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Consulting\Illinois_TRM\TRM Measures\Residential\5.5 Lighting End Use\"/>
    </mc:Choice>
  </mc:AlternateContent>
  <bookViews>
    <workbookView minimized="1" xWindow="240" yWindow="90" windowWidth="13200" windowHeight="2745"/>
  </bookViews>
  <sheets>
    <sheet name="RES CFL Programs" sheetId="1" r:id="rId1"/>
    <sheet name="RES Omni LED Programs" sheetId="4" r:id="rId2"/>
    <sheet name="RES Spec LED Programs" sheetId="5" r:id="rId3"/>
    <sheet name="BILD" sheetId="2" r:id="rId4"/>
  </sheets>
  <calcPr calcId="152511"/>
</workbook>
</file>

<file path=xl/calcChain.xml><?xml version="1.0" encoding="utf-8"?>
<calcChain xmlns="http://schemas.openxmlformats.org/spreadsheetml/2006/main">
  <c r="F14" i="5" l="1"/>
  <c r="F15" i="5" s="1"/>
  <c r="F14" i="4"/>
  <c r="F15" i="4"/>
  <c r="F14" i="1"/>
  <c r="F15" i="1" l="1"/>
</calcChain>
</file>

<file path=xl/sharedStrings.xml><?xml version="1.0" encoding="utf-8"?>
<sst xmlns="http://schemas.openxmlformats.org/spreadsheetml/2006/main" count="103" uniqueCount="30">
  <si>
    <t>PY1</t>
  </si>
  <si>
    <t>PY2</t>
  </si>
  <si>
    <t>PY3</t>
  </si>
  <si>
    <t>PY4</t>
  </si>
  <si>
    <t xml:space="preserve">- </t>
  </si>
  <si>
    <t>Utility</t>
  </si>
  <si>
    <t>Percentage RES</t>
  </si>
  <si>
    <t>ComEd</t>
  </si>
  <si>
    <t>Ameren</t>
  </si>
  <si>
    <t>CFL sales</t>
  </si>
  <si>
    <t>PY5</t>
  </si>
  <si>
    <t>Weighted Average % Commercial</t>
  </si>
  <si>
    <t>PY6</t>
  </si>
  <si>
    <t>Weighted Average % Residential (3 years)</t>
  </si>
  <si>
    <t>Evaluation Program Year</t>
  </si>
  <si>
    <t>CFLs/LEDs</t>
  </si>
  <si>
    <t>Fixtures/LF/HID</t>
  </si>
  <si>
    <t>Bulbs</t>
  </si>
  <si>
    <t>Res/NonRes Rate</t>
  </si>
  <si>
    <t>6% / 94%</t>
  </si>
  <si>
    <t>n/a</t>
  </si>
  <si>
    <t>8% / 92%</t>
  </si>
  <si>
    <t>1% / 99%</t>
  </si>
  <si>
    <t>2% / 98%</t>
  </si>
  <si>
    <t>0.2% / 99.8%</t>
  </si>
  <si>
    <t>3-year Weighted Average</t>
  </si>
  <si>
    <t xml:space="preserve"> </t>
  </si>
  <si>
    <t>4% / 96%</t>
  </si>
  <si>
    <t>PY7</t>
  </si>
  <si>
    <t>PY8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</si>
</sst>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9" fontId="0" fillId="0" borderId="0" xfId="2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9" fontId="2" fillId="0" borderId="1" xfId="2" applyFont="1" applyBorder="1" applyAlignment="1">
      <alignment horizontal="center" vertical="center"/>
    </xf>
    <xf numFmtId="9" fontId="0" fillId="0" borderId="1" xfId="2" applyFont="1" applyBorder="1"/>
    <xf numFmtId="9" fontId="0" fillId="0" borderId="1" xfId="2" applyFont="1" applyBorder="1" applyAlignment="1">
      <alignment horizontal="center"/>
    </xf>
    <xf numFmtId="164" fontId="3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3" fontId="0" fillId="0" borderId="1" xfId="0" applyNumberFormat="1" applyBorder="1"/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9" fontId="0" fillId="0" borderId="1" xfId="2" applyFont="1" applyFill="1" applyBorder="1"/>
    <xf numFmtId="9" fontId="2" fillId="0" borderId="1" xfId="2" applyNumberFormat="1" applyFont="1" applyBorder="1" applyAlignment="1">
      <alignment horizontal="center" vertical="center"/>
    </xf>
    <xf numFmtId="9" fontId="0" fillId="0" borderId="1" xfId="2" applyNumberFormat="1" applyFont="1" applyFill="1" applyBorder="1"/>
    <xf numFmtId="0" fontId="0" fillId="0" borderId="0" xfId="0" applyAlignment="1">
      <alignment wrapText="1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16"/>
  <sheetViews>
    <sheetView tabSelected="1" workbookViewId="0">
      <selection activeCell="H14" sqref="H14:H19"/>
    </sheetView>
  </sheetViews>
  <sheetFormatPr defaultRowHeight="15" x14ac:dyDescent="0.25"/>
  <cols>
    <col min="2" max="2" width="14.7109375" bestFit="1" customWidth="1"/>
    <col min="3" max="4" width="10.7109375" customWidth="1"/>
    <col min="5" max="5" width="13.140625" customWidth="1"/>
    <col min="6" max="6" width="10.7109375" customWidth="1"/>
    <col min="7" max="7" width="13.7109375" customWidth="1"/>
    <col min="8" max="10" width="10.7109375" customWidth="1"/>
  </cols>
  <sheetData>
    <row r="2" spans="2:10" x14ac:dyDescent="0.25">
      <c r="C2" s="20" t="s">
        <v>6</v>
      </c>
      <c r="D2" s="21"/>
      <c r="E2" s="21"/>
      <c r="F2" s="21"/>
      <c r="G2" s="21"/>
      <c r="H2" s="21"/>
    </row>
    <row r="3" spans="2:10" x14ac:dyDescent="0.25">
      <c r="B3" s="2" t="s">
        <v>5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10</v>
      </c>
      <c r="H3" s="11" t="s">
        <v>12</v>
      </c>
      <c r="I3" s="3" t="s">
        <v>28</v>
      </c>
      <c r="J3" s="11" t="s">
        <v>29</v>
      </c>
    </row>
    <row r="4" spans="2:10" x14ac:dyDescent="0.25">
      <c r="B4" s="4" t="s">
        <v>7</v>
      </c>
      <c r="C4" s="5" t="s">
        <v>4</v>
      </c>
      <c r="D4" s="5"/>
      <c r="E4" s="5">
        <v>0.97</v>
      </c>
      <c r="F4" s="14">
        <v>0.95</v>
      </c>
      <c r="G4" s="14">
        <v>0.98</v>
      </c>
      <c r="H4" s="15">
        <v>0.95</v>
      </c>
      <c r="I4" s="15">
        <v>0.94</v>
      </c>
      <c r="J4" s="15">
        <v>0.98</v>
      </c>
    </row>
    <row r="5" spans="2:10" x14ac:dyDescent="0.25">
      <c r="B5" s="4" t="s">
        <v>8</v>
      </c>
      <c r="C5" s="6"/>
      <c r="D5" s="6"/>
      <c r="E5" s="6"/>
      <c r="F5" s="6"/>
      <c r="G5" s="7">
        <v>0.97</v>
      </c>
      <c r="H5" s="13">
        <v>0.96</v>
      </c>
      <c r="I5" s="13"/>
      <c r="J5" s="13">
        <v>0.93</v>
      </c>
    </row>
    <row r="8" spans="2:10" x14ac:dyDescent="0.25">
      <c r="C8" s="19" t="s">
        <v>9</v>
      </c>
      <c r="D8" s="19"/>
      <c r="E8" s="19"/>
      <c r="F8" s="19"/>
      <c r="G8" s="19"/>
    </row>
    <row r="9" spans="2:10" x14ac:dyDescent="0.25">
      <c r="B9" s="2" t="s">
        <v>5</v>
      </c>
      <c r="C9" s="3" t="s">
        <v>0</v>
      </c>
      <c r="D9" s="3" t="s">
        <v>1</v>
      </c>
      <c r="E9" s="3" t="s">
        <v>2</v>
      </c>
      <c r="F9" s="3" t="s">
        <v>3</v>
      </c>
      <c r="G9" s="3" t="s">
        <v>10</v>
      </c>
      <c r="H9" s="11" t="s">
        <v>12</v>
      </c>
      <c r="I9" s="3" t="s">
        <v>28</v>
      </c>
      <c r="J9" s="11" t="s">
        <v>29</v>
      </c>
    </row>
    <row r="10" spans="2:10" x14ac:dyDescent="0.25">
      <c r="B10" s="4" t="s">
        <v>7</v>
      </c>
      <c r="C10" s="8"/>
      <c r="D10" s="8"/>
      <c r="E10" s="8">
        <v>11110919</v>
      </c>
      <c r="F10" s="10">
        <v>12649030</v>
      </c>
      <c r="G10" s="10">
        <v>10897894</v>
      </c>
      <c r="H10" s="10">
        <v>11090725</v>
      </c>
      <c r="I10" s="10">
        <v>11337579</v>
      </c>
      <c r="J10" s="10">
        <v>7205656</v>
      </c>
    </row>
    <row r="11" spans="2:10" x14ac:dyDescent="0.25">
      <c r="B11" s="4" t="s">
        <v>8</v>
      </c>
      <c r="C11" s="9"/>
      <c r="D11" s="9"/>
      <c r="E11" s="9"/>
      <c r="F11" s="10"/>
      <c r="G11" s="10">
        <v>4368838</v>
      </c>
      <c r="H11" s="10">
        <v>4658884</v>
      </c>
      <c r="I11" s="10"/>
      <c r="J11" s="10">
        <v>2838498</v>
      </c>
    </row>
    <row r="14" spans="2:10" x14ac:dyDescent="0.25">
      <c r="E14" s="12" t="s">
        <v>13</v>
      </c>
      <c r="F14" s="1">
        <f>SUMPRODUCT(H4:J5,H10:J11)/SUM(H10:J11)</f>
        <v>0.9524941939884638</v>
      </c>
    </row>
    <row r="15" spans="2:10" x14ac:dyDescent="0.25">
      <c r="E15" s="12" t="s">
        <v>11</v>
      </c>
      <c r="F15" s="1">
        <f>1-F14</f>
        <v>4.75058060115362E-2</v>
      </c>
    </row>
    <row r="16" spans="2:10" x14ac:dyDescent="0.25">
      <c r="H16" s="22"/>
    </row>
  </sheetData>
  <mergeCells count="2">
    <mergeCell ref="C8:G8"/>
    <mergeCell ref="C2:H2"/>
  </mergeCells>
  <pageMargins left="0.7" right="0.7" top="0.75" bottom="0.75" header="0.3" footer="0.3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J15"/>
  <sheetViews>
    <sheetView workbookViewId="0">
      <selection activeCell="F15" sqref="F15"/>
    </sheetView>
  </sheetViews>
  <sheetFormatPr defaultRowHeight="15" x14ac:dyDescent="0.25"/>
  <cols>
    <col min="2" max="2" width="14.7109375" bestFit="1" customWidth="1"/>
    <col min="3" max="4" width="10.7109375" customWidth="1"/>
    <col min="5" max="5" width="13.140625" customWidth="1"/>
    <col min="6" max="6" width="10.7109375" customWidth="1"/>
    <col min="7" max="7" width="13.7109375" customWidth="1"/>
    <col min="8" max="10" width="10.7109375" customWidth="1"/>
  </cols>
  <sheetData>
    <row r="2" spans="2:10" x14ac:dyDescent="0.25">
      <c r="C2" s="20" t="s">
        <v>6</v>
      </c>
      <c r="D2" s="21"/>
      <c r="E2" s="21"/>
      <c r="F2" s="21"/>
      <c r="G2" s="21"/>
      <c r="H2" s="21"/>
    </row>
    <row r="3" spans="2:10" x14ac:dyDescent="0.25">
      <c r="B3" s="2" t="s">
        <v>5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10</v>
      </c>
      <c r="H3" s="11" t="s">
        <v>12</v>
      </c>
      <c r="I3" s="3" t="s">
        <v>28</v>
      </c>
      <c r="J3" s="11" t="s">
        <v>29</v>
      </c>
    </row>
    <row r="4" spans="2:10" x14ac:dyDescent="0.25">
      <c r="B4" s="4" t="s">
        <v>7</v>
      </c>
      <c r="C4" s="5" t="s">
        <v>4</v>
      </c>
      <c r="D4" s="5"/>
      <c r="E4" s="5"/>
      <c r="F4" s="14"/>
      <c r="G4" s="14"/>
      <c r="H4" s="15"/>
      <c r="I4" s="15">
        <v>0.98</v>
      </c>
      <c r="J4" s="15">
        <v>0.98</v>
      </c>
    </row>
    <row r="5" spans="2:10" x14ac:dyDescent="0.25">
      <c r="B5" s="4" t="s">
        <v>8</v>
      </c>
      <c r="C5" s="6"/>
      <c r="D5" s="6"/>
      <c r="E5" s="6"/>
      <c r="F5" s="6"/>
      <c r="G5" s="7"/>
      <c r="H5" s="13"/>
      <c r="I5" s="13"/>
      <c r="J5" s="13">
        <v>0.97</v>
      </c>
    </row>
    <row r="8" spans="2:10" x14ac:dyDescent="0.25">
      <c r="C8" s="19" t="s">
        <v>9</v>
      </c>
      <c r="D8" s="19"/>
      <c r="E8" s="19"/>
      <c r="F8" s="19"/>
      <c r="G8" s="19"/>
    </row>
    <row r="9" spans="2:10" x14ac:dyDescent="0.25">
      <c r="B9" s="2" t="s">
        <v>5</v>
      </c>
      <c r="C9" s="3" t="s">
        <v>0</v>
      </c>
      <c r="D9" s="3" t="s">
        <v>1</v>
      </c>
      <c r="E9" s="3" t="s">
        <v>2</v>
      </c>
      <c r="F9" s="3" t="s">
        <v>3</v>
      </c>
      <c r="G9" s="3" t="s">
        <v>10</v>
      </c>
      <c r="H9" s="11" t="s">
        <v>12</v>
      </c>
      <c r="I9" s="3" t="s">
        <v>28</v>
      </c>
      <c r="J9" s="11" t="s">
        <v>29</v>
      </c>
    </row>
    <row r="10" spans="2:10" x14ac:dyDescent="0.25">
      <c r="B10" s="4" t="s">
        <v>7</v>
      </c>
      <c r="C10" s="8"/>
      <c r="D10" s="8"/>
      <c r="E10" s="8"/>
      <c r="F10" s="10"/>
      <c r="G10" s="10"/>
      <c r="H10" s="10"/>
      <c r="I10" s="10">
        <v>471710</v>
      </c>
      <c r="J10" s="10">
        <v>3896077</v>
      </c>
    </row>
    <row r="11" spans="2:10" x14ac:dyDescent="0.25">
      <c r="B11" s="4" t="s">
        <v>8</v>
      </c>
      <c r="C11" s="9"/>
      <c r="D11" s="9"/>
      <c r="E11" s="9"/>
      <c r="F11" s="10"/>
      <c r="G11" s="10"/>
      <c r="H11" s="10"/>
      <c r="I11" s="10"/>
      <c r="J11" s="10">
        <v>534289</v>
      </c>
    </row>
    <row r="14" spans="2:10" x14ac:dyDescent="0.25">
      <c r="E14" s="12" t="s">
        <v>13</v>
      </c>
      <c r="F14" s="1">
        <f>SUMPRODUCT(H4:J5,H10:J11)/SUM(H10:J11)</f>
        <v>0.9789100760575723</v>
      </c>
    </row>
    <row r="15" spans="2:10" x14ac:dyDescent="0.25">
      <c r="E15" s="12" t="s">
        <v>11</v>
      </c>
      <c r="F15" s="1">
        <f>1-F14</f>
        <v>2.1089923942427702E-2</v>
      </c>
    </row>
  </sheetData>
  <mergeCells count="2">
    <mergeCell ref="C2:H2"/>
    <mergeCell ref="C8:G8"/>
  </mergeCells>
  <pageMargins left="0.7" right="0.7" top="0.75" bottom="0.75" header="0.3" footer="0.3"/>
  <pageSetup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J15"/>
  <sheetViews>
    <sheetView workbookViewId="0">
      <selection activeCell="J15" sqref="J15"/>
    </sheetView>
  </sheetViews>
  <sheetFormatPr defaultRowHeight="15" x14ac:dyDescent="0.25"/>
  <cols>
    <col min="2" max="2" width="14.7109375" bestFit="1" customWidth="1"/>
    <col min="3" max="4" width="10.7109375" customWidth="1"/>
    <col min="5" max="5" width="13.140625" customWidth="1"/>
    <col min="6" max="6" width="10.7109375" customWidth="1"/>
    <col min="7" max="7" width="13.7109375" customWidth="1"/>
    <col min="8" max="10" width="10.7109375" customWidth="1"/>
  </cols>
  <sheetData>
    <row r="2" spans="2:10" x14ac:dyDescent="0.25">
      <c r="C2" s="20" t="s">
        <v>6</v>
      </c>
      <c r="D2" s="21"/>
      <c r="E2" s="21"/>
      <c r="F2" s="21"/>
      <c r="G2" s="21"/>
      <c r="H2" s="21"/>
    </row>
    <row r="3" spans="2:10" x14ac:dyDescent="0.25">
      <c r="B3" s="2" t="s">
        <v>5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10</v>
      </c>
      <c r="H3" s="11" t="s">
        <v>12</v>
      </c>
      <c r="I3" s="3" t="s">
        <v>28</v>
      </c>
      <c r="J3" s="11" t="s">
        <v>29</v>
      </c>
    </row>
    <row r="4" spans="2:10" x14ac:dyDescent="0.25">
      <c r="B4" s="4" t="s">
        <v>7</v>
      </c>
      <c r="C4" s="5" t="s">
        <v>4</v>
      </c>
      <c r="D4" s="5"/>
      <c r="E4" s="5"/>
      <c r="F4" s="14"/>
      <c r="G4" s="14"/>
      <c r="H4" s="15"/>
      <c r="I4" s="15">
        <v>0.98</v>
      </c>
      <c r="J4" s="15">
        <v>0.9</v>
      </c>
    </row>
    <row r="5" spans="2:10" x14ac:dyDescent="0.25">
      <c r="B5" s="4" t="s">
        <v>8</v>
      </c>
      <c r="C5" s="6"/>
      <c r="D5" s="6"/>
      <c r="E5" s="6"/>
      <c r="F5" s="6"/>
      <c r="G5" s="7"/>
      <c r="H5" s="13"/>
      <c r="I5" s="13"/>
      <c r="J5" s="13"/>
    </row>
    <row r="8" spans="2:10" x14ac:dyDescent="0.25">
      <c r="C8" s="19" t="s">
        <v>9</v>
      </c>
      <c r="D8" s="19"/>
      <c r="E8" s="19"/>
      <c r="F8" s="19"/>
      <c r="G8" s="19"/>
    </row>
    <row r="9" spans="2:10" x14ac:dyDescent="0.25">
      <c r="B9" s="2" t="s">
        <v>5</v>
      </c>
      <c r="C9" s="3" t="s">
        <v>0</v>
      </c>
      <c r="D9" s="3" t="s">
        <v>1</v>
      </c>
      <c r="E9" s="3" t="s">
        <v>2</v>
      </c>
      <c r="F9" s="3" t="s">
        <v>3</v>
      </c>
      <c r="G9" s="3" t="s">
        <v>10</v>
      </c>
      <c r="H9" s="11" t="s">
        <v>12</v>
      </c>
      <c r="I9" s="3" t="s">
        <v>28</v>
      </c>
      <c r="J9" s="11" t="s">
        <v>29</v>
      </c>
    </row>
    <row r="10" spans="2:10" x14ac:dyDescent="0.25">
      <c r="B10" s="4" t="s">
        <v>7</v>
      </c>
      <c r="C10" s="8"/>
      <c r="D10" s="8"/>
      <c r="E10" s="8"/>
      <c r="F10" s="10"/>
      <c r="G10" s="10"/>
      <c r="H10" s="10"/>
      <c r="I10" s="10">
        <v>427824</v>
      </c>
      <c r="J10" s="10">
        <v>1578687</v>
      </c>
    </row>
    <row r="11" spans="2:10" x14ac:dyDescent="0.25">
      <c r="B11" s="4" t="s">
        <v>8</v>
      </c>
      <c r="C11" s="9"/>
      <c r="D11" s="9"/>
      <c r="E11" s="9"/>
      <c r="F11" s="10"/>
      <c r="G11" s="10"/>
      <c r="H11" s="10"/>
      <c r="I11" s="10"/>
      <c r="J11" s="10"/>
    </row>
    <row r="14" spans="2:10" x14ac:dyDescent="0.25">
      <c r="E14" s="12" t="s">
        <v>13</v>
      </c>
      <c r="F14" s="1">
        <f>SUMPRODUCT(H4:J5,H10:J11)/SUM(H10:J11)</f>
        <v>0.91705742953813862</v>
      </c>
    </row>
    <row r="15" spans="2:10" x14ac:dyDescent="0.25">
      <c r="E15" s="12" t="s">
        <v>11</v>
      </c>
      <c r="F15" s="1">
        <f>1-F14</f>
        <v>8.2942570461861376E-2</v>
      </c>
    </row>
  </sheetData>
  <mergeCells count="2">
    <mergeCell ref="C2:H2"/>
    <mergeCell ref="C8:G8"/>
  </mergeCells>
  <pageMargins left="0.7" right="0.7" top="0.75" bottom="0.75" header="0.3" footer="0.3"/>
  <pageSetup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"/>
  <sheetViews>
    <sheetView workbookViewId="0">
      <selection activeCell="E15" sqref="E15"/>
    </sheetView>
  </sheetViews>
  <sheetFormatPr defaultRowHeight="15" x14ac:dyDescent="0.25"/>
  <cols>
    <col min="1" max="1" width="15.5703125" customWidth="1"/>
    <col min="2" max="2" width="14.42578125" customWidth="1"/>
    <col min="5" max="5" width="15.28515625" customWidth="1"/>
  </cols>
  <sheetData>
    <row r="1" spans="1:5" x14ac:dyDescent="0.25">
      <c r="A1" t="s">
        <v>14</v>
      </c>
      <c r="B1" s="19" t="s">
        <v>15</v>
      </c>
      <c r="C1" s="19"/>
      <c r="D1" s="19" t="s">
        <v>16</v>
      </c>
      <c r="E1" s="19"/>
    </row>
    <row r="2" spans="1:5" ht="30" x14ac:dyDescent="0.25">
      <c r="B2" s="16" t="s">
        <v>17</v>
      </c>
      <c r="C2" s="16" t="s">
        <v>18</v>
      </c>
      <c r="D2" s="16" t="s">
        <v>17</v>
      </c>
      <c r="E2" s="16" t="s">
        <v>18</v>
      </c>
    </row>
    <row r="3" spans="1:5" x14ac:dyDescent="0.25">
      <c r="A3" t="s">
        <v>3</v>
      </c>
      <c r="B3" s="17">
        <v>575252</v>
      </c>
      <c r="C3" s="18" t="s">
        <v>19</v>
      </c>
      <c r="D3" s="18" t="s">
        <v>20</v>
      </c>
      <c r="E3" s="18" t="s">
        <v>20</v>
      </c>
    </row>
    <row r="4" spans="1:5" x14ac:dyDescent="0.25">
      <c r="A4" t="s">
        <v>10</v>
      </c>
      <c r="B4" s="17">
        <v>799871</v>
      </c>
      <c r="C4" s="18" t="s">
        <v>21</v>
      </c>
      <c r="D4" s="17">
        <v>515948</v>
      </c>
      <c r="E4" s="18" t="s">
        <v>22</v>
      </c>
    </row>
    <row r="5" spans="1:5" x14ac:dyDescent="0.25">
      <c r="A5" t="s">
        <v>12</v>
      </c>
      <c r="B5" s="17">
        <v>1465722</v>
      </c>
      <c r="C5" s="18" t="s">
        <v>23</v>
      </c>
      <c r="D5" s="17">
        <v>955387</v>
      </c>
      <c r="E5" s="18" t="s">
        <v>24</v>
      </c>
    </row>
    <row r="6" spans="1:5" x14ac:dyDescent="0.25">
      <c r="A6" t="s">
        <v>25</v>
      </c>
      <c r="B6" s="18" t="s">
        <v>26</v>
      </c>
      <c r="C6" s="18" t="s">
        <v>27</v>
      </c>
      <c r="D6" s="18" t="s">
        <v>26</v>
      </c>
      <c r="E6" s="18" t="s">
        <v>22</v>
      </c>
    </row>
  </sheetData>
  <mergeCells count="2">
    <mergeCell ref="D1:E1"/>
    <mergeCell ref="B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055C53-115F-4489-943D-8F2E2895E193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67FA2B3-B6DA-4959-B16D-E7F2F9881F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46C815-101B-433E-9E48-D3A5D0348E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 CFL Programs</vt:lpstr>
      <vt:lpstr>RES Omni LED Programs</vt:lpstr>
      <vt:lpstr>RES Spec LED Programs</vt:lpstr>
      <vt:lpstr>BILD</vt:lpstr>
    </vt:vector>
  </TitlesOfParts>
  <Company>VEIC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 Dent</cp:lastModifiedBy>
  <dcterms:created xsi:type="dcterms:W3CDTF">2013-02-26T09:57:22Z</dcterms:created>
  <dcterms:modified xsi:type="dcterms:W3CDTF">2016-10-31T16:06:27Z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