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showInkAnnotation="0" defaultThemeVersion="166925"/>
  <mc:AlternateContent xmlns:mc="http://schemas.openxmlformats.org/markup-compatibility/2006">
    <mc:Choice Requires="x15">
      <x15ac:absPath xmlns:x15ac="http://schemas.microsoft.com/office/spreadsheetml/2010/11/ac" url="https://d.docs.live.net/97314b2b1000012c/Documents/IL SAG 2019/January Large Group SAG Meetings/Jan. 15^J 2019 Meeting/"/>
    </mc:Choice>
  </mc:AlternateContent>
  <xr:revisionPtr revIDLastSave="0" documentId="8_{87AA01F6-FB99-46A0-BED2-6A6C83339F9B}" xr6:coauthVersionLast="40" xr6:coauthVersionMax="40" xr10:uidLastSave="{00000000-0000-0000-0000-000000000000}"/>
  <bookViews>
    <workbookView xWindow="0" yWindow="0" windowWidth="19200" windowHeight="6910" tabRatio="921" xr2:uid="{00000000-000D-0000-FFFF-FFFF00000000}"/>
  </bookViews>
  <sheets>
    <sheet name="WAML" sheetId="19" r:id="rId1"/>
    <sheet name="Program-Level Adjustments Tab" sheetId="6" r:id="rId2"/>
    <sheet name="Measure-Level Adjustments Tab"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1">#REF!</definedName>
    <definedName name="\A">#REF!</definedName>
    <definedName name="\A2">#REF!</definedName>
    <definedName name="\A2T8">#REF!</definedName>
    <definedName name="\AA" localSheetId="1">#REF!</definedName>
    <definedName name="\AA">#REF!</definedName>
    <definedName name="\B" localSheetId="1">#REF!</definedName>
    <definedName name="\B">#REF!</definedName>
    <definedName name="\C" localSheetId="1">#REF!</definedName>
    <definedName name="\C">#REF!</definedName>
    <definedName name="\D" localSheetId="1">#REF!</definedName>
    <definedName name="\D">#REF!</definedName>
    <definedName name="\I" localSheetId="1">#REF!</definedName>
    <definedName name="\I">#REF!</definedName>
    <definedName name="\J" localSheetId="1">#REF!</definedName>
    <definedName name="\J">#REF!</definedName>
    <definedName name="\P" localSheetId="1">#REF!</definedName>
    <definedName name="\P">#REF!</definedName>
    <definedName name="\Q" localSheetId="1">#REF!</definedName>
    <definedName name="\Q">#REF!</definedName>
    <definedName name="\R" localSheetId="1">#REF!</definedName>
    <definedName name="\R">#REF!</definedName>
    <definedName name="\S" localSheetId="1">#REF!</definedName>
    <definedName name="\S">#REF!</definedName>
    <definedName name="\test">#REF!</definedName>
    <definedName name="\X" localSheetId="1">#REF!</definedName>
    <definedName name="\X">#REF!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A" localSheetId="1">#REF!</definedName>
    <definedName name="_A">#REF!</definedName>
    <definedName name="_B" localSheetId="1">#REF!</definedName>
    <definedName name="_B">#REF!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C" localSheetId="1">#REF!</definedName>
    <definedName name="_C">#REF!</definedName>
    <definedName name="_xlnm._FilterDatabase" localSheetId="2" hidden="1">'Measure-Level Adjustments Tab'!$A$6:$BF$428</definedName>
    <definedName name="_guide">#REF!</definedName>
    <definedName name="_measure_Life">#REF!</definedName>
    <definedName name="_Order1" hidden="1">0</definedName>
    <definedName name="_Order2" hidden="1">255</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ycling">#REF!</definedName>
    <definedName name="ACUnitType">#REF!</definedName>
    <definedName name="ACZones">#REF!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erBT">#REF!</definedName>
    <definedName name="Alloc_Desc">'[5]Functional Unbundling'!#REF!</definedName>
    <definedName name="Alloc_Tbl">'[5]Functional Unbundling'!#REF!</definedName>
    <definedName name="applicable_tariff">#REF!</definedName>
    <definedName name="Application">#REF!</definedName>
    <definedName name="AvgAvoidCost_E">'[6]General Inputs'!#REF!</definedName>
    <definedName name="AvgAvoidCost_G">'[6]General Inputs'!#REF!</definedName>
    <definedName name="AvgComRate_G">'[6]General Inputs'!#REF!</definedName>
    <definedName name="AvgResRate_G">'[6]General Inputs'!#REF!</definedName>
    <definedName name="BaseYear">'[7]General Inputs'!$B$3</definedName>
    <definedName name="BASEYR">#REF!</definedName>
    <definedName name="Bob" localSheetId="1">#REF!</definedName>
    <definedName name="Bob">#REF!</definedName>
    <definedName name="BOC">#REF!</definedName>
    <definedName name="BT">#REF!</definedName>
    <definedName name="building_codes" localSheetId="1">'[8]BenCost Input Summary'!#REF!</definedName>
    <definedName name="building_codes">'[8]BenCost Input Summary'!#REF!</definedName>
    <definedName name="building_codes_measures" localSheetId="1">'[8]BenCost Input Summary'!#REF!</definedName>
    <definedName name="building_codes_measures">'[8]BenCost Input Summary'!#REF!</definedName>
    <definedName name="building_tuneup" localSheetId="1">'[8]BenCost Input Summary'!#REF!</definedName>
    <definedName name="building_tuneup">'[8]BenCost Input Summary'!#REF!</definedName>
    <definedName name="Bus_PeakLineLosses">'[9]PY9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ancap">#REF!</definedName>
    <definedName name="Casement">#REF!</definedName>
    <definedName name="CI_BC" localSheetId="1">'[8]BenCost Input Summary'!#REF!</definedName>
    <definedName name="CI_BC">'[8]BenCost Input Summary'!#REF!</definedName>
    <definedName name="ci_bc_total" localSheetId="1">'[8]BenCost Input Summary'!#REF!</definedName>
    <definedName name="ci_bc_total">'[8]BenCost Input Summary'!#REF!</definedName>
    <definedName name="CI_Custom" localSheetId="1">'[8]BenCost Input Summary'!#REF!</definedName>
    <definedName name="CI_Custom">'[8]BenCost Input Summary'!#REF!</definedName>
    <definedName name="ci_custom_measures" localSheetId="1">'[8]BenCost Input Summary'!#REF!</definedName>
    <definedName name="ci_custom_measures">'[8]BenCost Input Summary'!#REF!</definedName>
    <definedName name="ci_custom_total" localSheetId="1">'[8]BenCost Input Summary'!#REF!</definedName>
    <definedName name="ci_custom_total">'[8]BenCost Input Summary'!#REF!</definedName>
    <definedName name="CI_NC" localSheetId="1">'[8]BenCost Input Summary'!#REF!</definedName>
    <definedName name="CI_NC">'[8]BenCost Input Summary'!#REF!</definedName>
    <definedName name="ci_nc_total" localSheetId="1">'[8]BenCost Input Summary'!#REF!</definedName>
    <definedName name="ci_nc_total">'[8]BenCost Input Summary'!#REF!</definedName>
    <definedName name="CI_RC" localSheetId="1">'[8]BenCost Input Summary'!#REF!</definedName>
    <definedName name="CI_RC">'[8]BenCost Input Summary'!#REF!</definedName>
    <definedName name="CI_RC_Measures" localSheetId="1">'[8]BenCost Input Summary'!#REF!</definedName>
    <definedName name="CI_RC_Measures">'[8]BenCost Input Summary'!#REF!</definedName>
    <definedName name="ci_rc_total" localSheetId="1">'[8]BenCost Input Summary'!#REF!</definedName>
    <definedName name="ci_rc_total">'[8]BenCost Input Summary'!#REF!</definedName>
    <definedName name="Cnfg_ScrnToolbar">[10]Config!#REF!</definedName>
    <definedName name="Coincidence">'[11]Gen Inputs'!$B$24</definedName>
    <definedName name="Coincidence_Summer">'[11]AEG Bencost Pricing Inputs'!#REF!</definedName>
    <definedName name="Coincidence_Winter">'[11]AEG Bencost Pricing Inputs'!#REF!</definedName>
    <definedName name="commodity_cost">'[12]GENERAL INPUTS'!$B$17</definedName>
    <definedName name="Commodity_Cost_annual">'[11]Gen Inputs'!#REF!</definedName>
    <definedName name="Commodity_Cost_summer">'[11]Gen Inputs'!#REF!</definedName>
    <definedName name="Commodity_Cost_winter">'[11]Gen Inputs'!#REF!</definedName>
    <definedName name="company_name">#REF!</definedName>
    <definedName name="CompCustomRetro">'[11]AEG Bencost Pricing Inputs'!$D$48</definedName>
    <definedName name="CoolHomes">#REF!</definedName>
    <definedName name="CT">#REF!</definedName>
    <definedName name="Currency">'[13]Screening Info'!$F$18</definedName>
    <definedName name="customer_sector">#REF!</definedName>
    <definedName name="CustomerRateCode">'[11]AEG Bencost Pricing Inputs'!$D$114</definedName>
    <definedName name="CustomNew">#REF!</definedName>
    <definedName name="CustomRetrofit">#REF!</definedName>
    <definedName name="demand_cost">'[12]GENERAL INPUTS'!$B$19</definedName>
    <definedName name="Demand_NTG">'[11]Gen Inputs'!$B$29</definedName>
    <definedName name="DemandUnits">'[13]Screening Info'!$L$13</definedName>
    <definedName name="DHWFuel">#REF!</definedName>
    <definedName name="discount_rate">'[14]General Inputs'!$C$5</definedName>
    <definedName name="DiscountRate">'[15]PY9 General Inputs'!$B$3</definedName>
    <definedName name="DiscountRate_ComEd">'[16]General Inputs'!$D$6</definedName>
    <definedName name="DiscountRate_NorthShore">'[17]General Inputs'!$C$11</definedName>
    <definedName name="DiscountRate_Peoples">'[17]General Inputs'!$B$11</definedName>
    <definedName name="DiscountRatePCT">'[7]General Inputs'!$B$9</definedName>
    <definedName name="DiscountRateRIM">'[7]General Inputs'!$B$10</definedName>
    <definedName name="DiscountRateSCT">'[7]General Inputs'!$B$8</definedName>
    <definedName name="DiscountRateTRC">'[7]General Inputs'!$B$6</definedName>
    <definedName name="DiscountRateUCT">'[7]General Inputs'!$B$7</definedName>
    <definedName name="E_Commodity_Cost_annual">'[18]E-General Inputs'!$B$20</definedName>
    <definedName name="E_Commodity_Cost_summer">#REF!</definedName>
    <definedName name="E_Commodity_Cost_winter">#REF!</definedName>
    <definedName name="E_Demand_Cost">'[18]E-General Inputs'!$B$25</definedName>
    <definedName name="E_Environmental_Damage_Factor">'[18]E-General Inputs'!$B$32</definedName>
    <definedName name="E_Escalation_Rate">'[18]E-General Inputs'!$C$18</definedName>
    <definedName name="E_General_Input_Data_Year">'[18]E-General Inputs'!$B$41</definedName>
    <definedName name="E_Line_Losses">#REF!</definedName>
    <definedName name="E_Participant_Discount_Rate">'[18]E-General Inputs'!$B$35</definedName>
    <definedName name="E_Project_Analysis_Year_1">'[18]E-General Inputs'!$B$43</definedName>
    <definedName name="E_Retail_Rate_commercial">#REF!</definedName>
    <definedName name="E_Retail_Rate_residential">'[18]E-General Inputs'!$B$11</definedName>
    <definedName name="E_Social_Discount_Rate">'[18]E-General Inputs'!$B$39</definedName>
    <definedName name="E_Utility_Discount_Rate">'[18]E-General Inputs'!$B$37</definedName>
    <definedName name="E_Variable_O_M">'[18]E-General Inputs'!$B$29</definedName>
    <definedName name="ebdebtratio">'[19]Electric Factors'!$G$43</definedName>
    <definedName name="ElecDualList">'[20]Inputs and Calculations'!$D$391:$D$455</definedName>
    <definedName name="ElecElecList">'[20]Inputs and Calculations'!$D$206:$D$386</definedName>
    <definedName name="ElecIncentPivotTbl" localSheetId="1">#REF!</definedName>
    <definedName name="ElecIncentPivotTbl">#REF!</definedName>
    <definedName name="Electric_Commodity_Cost">#REF!</definedName>
    <definedName name="Electric_Demand_Cost">#REF!</definedName>
    <definedName name="Electric_Line_Loss">'[17]General Inputs'!$B$5</definedName>
    <definedName name="Electric_LineLoss">'[16]General Inputs'!$D$7</definedName>
    <definedName name="Electric_NonRes_Rate">'[17]General Inputs'!$B$20</definedName>
    <definedName name="Electric_Res_Rate">'[17]General Inputs'!$B$19</definedName>
    <definedName name="ENERGY_LineLoss">'[21]General Inputs'!$C$6</definedName>
    <definedName name="Energy_NTG">'[11]Gen Inputs'!$B$28</definedName>
    <definedName name="EnergyLineLoss">'[7]General Inputs'!$B$12</definedName>
    <definedName name="EnergyUnits">'[13]Screening Info'!$L$12</definedName>
    <definedName name="Environmental_Damage_Factor">'[11]Gen Inputs'!#REF!</definedName>
    <definedName name="Environmental_Electric">'[17]General Inputs'!$B$23</definedName>
    <definedName name="Environmental_Gas">'[17]General Inputs'!$B$24</definedName>
    <definedName name="erevchg">'[22]Revenue Requirements'!$E$22</definedName>
    <definedName name="ERORB">'[23]WACC &amp; IT'!$I$25</definedName>
    <definedName name="escalation_rate">'[12]GENERAL INPUTS'!$D$11</definedName>
    <definedName name="ESourceBTU_kWh">'[24]General Inputs'!$E$26</definedName>
    <definedName name="ESysLoss">'[24]General Inputs'!$E$24</definedName>
    <definedName name="EWGHTDEBT">'[23]WACC &amp; IT'!$I$21</definedName>
    <definedName name="Ex_Ante_kW" localSheetId="1">#REF!</definedName>
    <definedName name="Ex_Ante_kW">#REF!</definedName>
    <definedName name="Ex_ante_kWh" localSheetId="1">#REF!</definedName>
    <definedName name="Ex_ante_kWh">#REF!</definedName>
    <definedName name="Fan">#REF!</definedName>
    <definedName name="FedTax">'[23]WACC &amp; IT'!#REF!</definedName>
    <definedName name="first_year">#REF!</definedName>
    <definedName name="Fossil">#REF!</definedName>
    <definedName name="G_Commodity_Cost_annual">'[25]G-General Inputs'!$B$20</definedName>
    <definedName name="G_Commodity_Cost_summer">#REF!</definedName>
    <definedName name="G_Commodity_Cost_winter">#REF!</definedName>
    <definedName name="G_Demand_Cost">'[25]G-General Inputs'!$B$25</definedName>
    <definedName name="G_Environmental_Damage_Factor">'[25]G-General Inputs'!$B$32</definedName>
    <definedName name="G_Escalation_Rate">'[25]G-General Inputs'!$C$18</definedName>
    <definedName name="G_General_Input_Data_Year">'[25]G-General Inputs'!$B$41</definedName>
    <definedName name="G_Line_Losses">#REF!</definedName>
    <definedName name="G_Participant_Discount_Rate">'[25]G-General Inputs'!$B$35</definedName>
    <definedName name="G_Peak_Demand_Reduction_Factor">'[25]G-General Inputs'!$B$27</definedName>
    <definedName name="G_Project_Analysis_Year_1">'[25]G-General Inputs'!$B$43</definedName>
    <definedName name="G_Retail_Rate_commercial">'[25]G-General Inputs'!$B$12</definedName>
    <definedName name="G_Retail_Rate_residential">'[25]G-General Inputs'!$B$11</definedName>
    <definedName name="G_Social_Discount_Rate">'[25]G-General Inputs'!$B$39</definedName>
    <definedName name="G_Utility_Discount_Rate">'[25]G-General Inputs'!$B$37</definedName>
    <definedName name="G_Variable_O_M">'[25]G-General Inputs'!$B$29</definedName>
    <definedName name="gas_damage_escalation">'[12]GENERAL INPUTS'!$D$29</definedName>
    <definedName name="gas_environmental_damage">'[12]GENERAL INPUTS'!$B$29</definedName>
    <definedName name="Gas_Losses">'[7]General Inputs'!$B$16</definedName>
    <definedName name="GasDualList">'[20]Inputs and Calculations'!$D$530:$D$601</definedName>
    <definedName name="GasGasList">'[20]Inputs and Calculations'!$D$460:$D$525</definedName>
    <definedName name="General_Input_Data_Year">'[12]GENERAL INPUTS'!$B$40</definedName>
    <definedName name="GeneralInputs">'[26]General Inputs'!#REF!</definedName>
    <definedName name="GenEscRate">'[6]General Inputs'!$B$7</definedName>
    <definedName name="george" localSheetId="1">#REF!</definedName>
    <definedName name="george">#REF!</definedName>
    <definedName name="GSysLoss">'[24]General Inputs'!$E$25</definedName>
    <definedName name="Guidelines">#REF!</definedName>
    <definedName name="harry" localSheetId="1">#REF!</definedName>
    <definedName name="harry">#REF!</definedName>
    <definedName name="Incentive">#REF!</definedName>
    <definedName name="IncrCost">#REF!</definedName>
    <definedName name="Inflate">'[11]AEG Bencost Pricing Inputs'!$F$129</definedName>
    <definedName name="Inflation">#REF!</definedName>
    <definedName name="Inflation_Rate">'[21]General Inputs'!$C$4</definedName>
    <definedName name="jj">#REF!</definedName>
    <definedName name="kW_AnnualSavings">#REF!</definedName>
    <definedName name="kWh_AnnualSavings">#REF!</definedName>
    <definedName name="Lighting">#REF!</definedName>
    <definedName name="Line_Losses">'[11]Gen Inputs'!$B$20</definedName>
    <definedName name="LIPA_EDGE_inccost">'[11]Gen Inputs'!#REF!</definedName>
    <definedName name="LIPAEDGE_kWSavings">'[11]Gen Inputs'!#REF!</definedName>
    <definedName name="Load_Shapes">'[27]Load Shapes'!$A$2:$A$134</definedName>
    <definedName name="LoadShape">'[11]Load Profile'!$D$14,'[11]Load Profile'!$F$14,'[11]Load Profile'!$D$17</definedName>
    <definedName name="Loadshape_Summer_Intermediate">'[11]AEG Bencost Pricing Inputs'!#REF!</definedName>
    <definedName name="Loadshape_Summer_Off_PeaK">'[11]AEG Bencost Pricing Inputs'!#REF!</definedName>
    <definedName name="Loadshape_Summer_On_Peak">'[11]AEG Bencost Pricing Inputs'!#REF!</definedName>
    <definedName name="Loadshape_Winter_Intermediate">'[11]AEG Bencost Pricing Inputs'!#REF!</definedName>
    <definedName name="Loadshape_Winter_Off_Peak">'[11]AEG Bencost Pricing Inputs'!#REF!</definedName>
    <definedName name="LoadshapeNames">[28]Loadshapes!$B$4:$B$137</definedName>
    <definedName name="LoadShapes">[11]LoadShapes!$B$9:$CX$43</definedName>
    <definedName name="lookup_building_codes" localSheetId="1">'[8]BenCost Input Summary'!#REF!</definedName>
    <definedName name="lookup_building_codes">'[8]BenCost Input Summary'!#REF!</definedName>
    <definedName name="lookup_buliding_tuneup" localSheetId="1">'[8]BenCost Input Summary'!#REF!</definedName>
    <definedName name="lookup_buliding_tuneup">'[8]BenCost Input Summary'!#REF!</definedName>
    <definedName name="Lookup_CI_RC" localSheetId="1">'[8]BenCost Input Summary'!#REF!</definedName>
    <definedName name="Lookup_CI_RC">'[8]BenCost Input Summary'!#REF!</definedName>
    <definedName name="lookup_process_tuneup" localSheetId="1">'[8]BenCost Input Summary'!#REF!</definedName>
    <definedName name="lookup_process_tuneup">'[8]BenCost Input Summary'!#REF!</definedName>
    <definedName name="Lookup_Table">#REF!</definedName>
    <definedName name="LowIncome">#REF!</definedName>
    <definedName name="LowIncomeNewHome">#REF!</definedName>
    <definedName name="LU_facilitytype">[29]HOO!$A$2:$C$17</definedName>
    <definedName name="Measure_Life">#REF!</definedName>
    <definedName name="measure_list">#REF!</definedName>
    <definedName name="Measures" localSheetId="1">#REF!</definedName>
    <definedName name="Measures">#REF!</definedName>
    <definedName name="MeasureType">#REF!</definedName>
    <definedName name="Million">1000000</definedName>
    <definedName name="MotorHP">#REF!</definedName>
    <definedName name="N" localSheetId="1">#REF!</definedName>
    <definedName name="N">#REF!</definedName>
    <definedName name="NEBS">'[21]General Inputs'!$C$9</definedName>
    <definedName name="NewHome">#REF!</definedName>
    <definedName name="NG_AllClasses_RetailRate">#REF!</definedName>
    <definedName name="NG_Com_RetailRate">#REF!</definedName>
    <definedName name="NG_Res_RetailRate">#REF!</definedName>
    <definedName name="non_gas_damage_escalation">'[12]GENERAL INPUTS'!$D$31</definedName>
    <definedName name="non_gas_escalation">'[12]GENERAL INPUTS'!$D$14</definedName>
    <definedName name="Non_Gas_Fuel_Cost">'[12]GENERAL INPUTS'!$B$25</definedName>
    <definedName name="Non_Gas_Fuel_Environmental_Damage_Factor">'[12]GENERAL INPUTS'!$B$31</definedName>
    <definedName name="Non_Gas_Fuel_Loss_Factor">'[12]GENERAL INPUTS'!$B$27</definedName>
    <definedName name="Non_Gas_Fuel_Retail_Rate">'[12]GENERAL INPUTS'!$B$14</definedName>
    <definedName name="NorthShore_LineLoss">'[17]General Inputs'!$C$12</definedName>
    <definedName name="NorthShore_NonRes_Rate">'[17]General Inputs'!$C$16</definedName>
    <definedName name="NorthShore_Res_Rate">'[17]General Inputs'!$C$15</definedName>
    <definedName name="NPV_BC_results">#REF!</definedName>
    <definedName name="NSG_DiscountRate">'[16]General Inputs'!$C$6</definedName>
    <definedName name="NSG_LineLoss">'[16]General Inputs'!$C$7</definedName>
    <definedName name="NTG_CH">#REF!</definedName>
    <definedName name="NTG_Energy">#REF!</definedName>
    <definedName name="old_1" hidden="1">[30]old!$V$5</definedName>
    <definedName name="OM_Escalation">'[11]Gen Inputs'!$C$13</definedName>
    <definedName name="Oriface">#REF!</definedName>
    <definedName name="P">"P"</definedName>
    <definedName name="PAdmDR">'[24]General Inputs'!$D$35</definedName>
    <definedName name="PartDR">'[6]General Inputs'!#REF!</definedName>
    <definedName name="participant_discount_comm">'[12]GENERAL INPUTS'!$B$34</definedName>
    <definedName name="Participant_Discount_Rate">'[11]Gen Inputs'!$B$15</definedName>
    <definedName name="participant_discount_res">'[12]GENERAL INPUTS'!$B$33</definedName>
    <definedName name="Peak">'[11]Gen Inputs'!$B$21</definedName>
    <definedName name="Peak_Line_Loss">'[17]General Inputs'!#REF!</definedName>
    <definedName name="PEAK_LineLoss">'[21]General Inputs'!$C$7</definedName>
    <definedName name="peak_reduction_factor">'[12]GENERAL INPUTS'!$B$21</definedName>
    <definedName name="PeakLineLoss">'[7]General Inputs'!$B$14</definedName>
    <definedName name="Peoples_DiscountRate">'[16]General Inputs'!$B$6</definedName>
    <definedName name="Peoples_LineLoss">'[16]General Inputs'!$B$7</definedName>
    <definedName name="Peoples_NonRes_Rate">'[17]General Inputs'!$B$16</definedName>
    <definedName name="Peoples_Res_Rate">'[17]General Inputs'!$B$15</definedName>
    <definedName name="_xlnm.Print_Area" localSheetId="2">'Measure-Level Adjustments Tab'!$A$1:$BE$428</definedName>
    <definedName name="_xlnm.Print_Area" localSheetId="1">'Program-Level Adjustments Tab'!$A$1:$T$27</definedName>
    <definedName name="_xlnm.Print_Titles" localSheetId="2">'Measure-Level Adjustments Tab'!$A:$B,'Measure-Level Adjustments Tab'!$4:$7</definedName>
    <definedName name="_xlnm.Print_Titles" localSheetId="1">'Program-Level Adjustments Tab'!$A:$A</definedName>
    <definedName name="process_tuneup" localSheetId="1">'[8]BenCost Input Summary'!#REF!</definedName>
    <definedName name="process_tuneup">'[8]BenCost Input Summary'!#REF!</definedName>
    <definedName name="Program_Area" localSheetId="1">#REF!</definedName>
    <definedName name="Program_Area">#REF!</definedName>
    <definedName name="program_name">#REF!</definedName>
    <definedName name="program_type">#REF!</definedName>
    <definedName name="ProgramCodes">'[28]Program Data'!$B$13:$B$42</definedName>
    <definedName name="Project_Analysis_Year_1">'[12]GENERAL INPUTS'!$B$42</definedName>
    <definedName name="Project_Analysis_Year_2">'[12]GENERAL INPUTS'!$B$43</definedName>
    <definedName name="Project_Analysis_Year_3">'[12]GENERAL INPUTS'!$B$44</definedName>
    <definedName name="Project_OandM">#REF!</definedName>
    <definedName name="rate_code">[11]References!$A$30:$A$37</definedName>
    <definedName name="rate_codes">[11]References!$A$30:$E$37</definedName>
    <definedName name="RefCap">#REF!</definedName>
    <definedName name="RefDoor">#REF!</definedName>
    <definedName name="Refrigerator">#REF!</definedName>
    <definedName name="ReplOpEERexist">'[31]Sample Database'!#REF!</definedName>
    <definedName name="Retail_Rate_AllClasses">#REF!</definedName>
    <definedName name="retail_rate_commercial">'[12]GENERAL INPUTS'!$B$12</definedName>
    <definedName name="retail_rate_residential">'[12]GENERAL INPUTS'!$B$11</definedName>
    <definedName name="RetrofitData">#REF!</definedName>
    <definedName name="ReverseCycle">#REF!</definedName>
    <definedName name="RinseBT">#REF!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etb">#REF!</definedName>
    <definedName name="Shifts">#REF!</definedName>
    <definedName name="SocDR">'[6]General Inputs'!#REF!</definedName>
    <definedName name="Social_Discount_Rate">'[11]Gen Inputs'!$B$17</definedName>
    <definedName name="societal_discount">'[12]GENERAL INPUTS'!$B$38</definedName>
    <definedName name="Standard">#REF!</definedName>
    <definedName name="StateTax">'[23]WACC &amp; IT'!#REF!</definedName>
    <definedName name="Summer">'[11]Gen Inputs'!$B$25</definedName>
    <definedName name="Summer_Intermediate">'[11]AEG Bencost Pricing Inputs'!#REF!</definedName>
    <definedName name="Summer_Off_PeaK">'[11]AEG Bencost Pricing Inputs'!#REF!</definedName>
    <definedName name="Summer_On_Peak">'[11]AEG Bencost Pricing Inputs'!#REF!</definedName>
    <definedName name="t">#REF!</definedName>
    <definedName name="Test_ante">#REF!</definedName>
    <definedName name="testgeorge">#REF!</definedName>
    <definedName name="testharry">#REF!</definedName>
    <definedName name="testincremental">#REF!</definedName>
    <definedName name="testmeasures">#REF!</definedName>
    <definedName name="TestPivot">#REF!</definedName>
    <definedName name="testprogram">#REF!</definedName>
    <definedName name="Thousand">1000</definedName>
    <definedName name="Total_Incremental_Cost" localSheetId="1">#REF!</definedName>
    <definedName name="Total_Incremental_Cost">#REF!</definedName>
    <definedName name="TRCNomDR">'[6]General Inputs'!$B$8</definedName>
    <definedName name="UDR">'[11]AEG Bencost Pricing Inputs'!$F$134</definedName>
    <definedName name="utility_discount">'[12]GENERAL INPUTS'!$B$36</definedName>
    <definedName name="Utility_Discount_Rate">'[11]Gen Inputs'!$B$16</definedName>
    <definedName name="Variable_O_M">'[11]Gen Inputs'!$B$12</definedName>
    <definedName name="variable_OM">'[12]GENERAL INPUTS'!$B$23</definedName>
    <definedName name="Vending">#REF!</definedName>
    <definedName name="VFDBT">#REF!</definedName>
    <definedName name="VFDControls">#REF!</definedName>
    <definedName name="Water_Losses">'[7]General Inputs'!$B$17</definedName>
    <definedName name="Winter">'[11]Gen Inputs'!$B$26</definedName>
    <definedName name="Winter_Intermediate">'[11]AEG Bencost Pricing Inputs'!#REF!</definedName>
    <definedName name="Winter_Off_Peak">'[11]AEG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'[13]Program Data'!$B$46:$B$60</definedName>
  </definedNames>
  <calcPr calcId="181029"/>
  <fileRecoveryPr autoRecover="0"/>
</workbook>
</file>

<file path=xl/calcChain.xml><?xml version="1.0" encoding="utf-8"?>
<calcChain xmlns="http://schemas.openxmlformats.org/spreadsheetml/2006/main">
  <c r="F5" i="5" l="1"/>
  <c r="M24" i="6" l="1"/>
  <c r="Q24" i="6" s="1"/>
  <c r="M23" i="6"/>
  <c r="Q23" i="6" s="1"/>
  <c r="M19" i="6"/>
  <c r="Q19" i="6" s="1"/>
  <c r="M18" i="6"/>
  <c r="Q18" i="6" s="1"/>
  <c r="M17" i="6"/>
  <c r="Q17" i="6" s="1"/>
  <c r="M13" i="6"/>
  <c r="Q13" i="6" s="1"/>
  <c r="M11" i="6"/>
  <c r="Q11" i="6" s="1"/>
  <c r="M10" i="6"/>
  <c r="Q10" i="6" s="1"/>
  <c r="M9" i="6"/>
  <c r="Q9" i="6" s="1"/>
  <c r="C39" i="6" l="1"/>
  <c r="D39" i="6"/>
  <c r="E39" i="6"/>
  <c r="G39" i="6"/>
  <c r="H39" i="6"/>
  <c r="I39" i="6"/>
  <c r="K39" i="6"/>
  <c r="L39" i="6"/>
  <c r="M39" i="6"/>
  <c r="C426" i="5" l="1"/>
  <c r="C427" i="5"/>
  <c r="J26" i="6" l="1"/>
  <c r="N26" i="6"/>
  <c r="N14" i="6"/>
  <c r="F14" i="6"/>
  <c r="J14" i="6"/>
  <c r="F26" i="6"/>
  <c r="B14" i="6" l="1"/>
  <c r="B26" i="6"/>
  <c r="O25" i="6"/>
  <c r="K26" i="6"/>
  <c r="G23" i="6"/>
  <c r="O24" i="6"/>
  <c r="O23" i="6"/>
  <c r="O22" i="6"/>
  <c r="G24" i="6"/>
  <c r="G25" i="6"/>
  <c r="O26" i="6"/>
  <c r="K25" i="6"/>
  <c r="J25" i="6"/>
  <c r="N23" i="6"/>
  <c r="J10" i="6"/>
  <c r="N15" i="6"/>
  <c r="F15" i="6"/>
  <c r="J15" i="6"/>
  <c r="F11" i="6"/>
  <c r="F23" i="6"/>
  <c r="J9" i="6"/>
  <c r="J11" i="6"/>
  <c r="J22" i="6"/>
  <c r="N24" i="6"/>
  <c r="N22" i="6"/>
  <c r="F22" i="6"/>
  <c r="F24" i="6"/>
  <c r="F25" i="6"/>
  <c r="F9" i="6"/>
  <c r="F10" i="6"/>
  <c r="N9" i="6"/>
  <c r="N10" i="6"/>
  <c r="J24" i="6"/>
  <c r="N25" i="6"/>
  <c r="J23" i="6"/>
  <c r="N11" i="6"/>
  <c r="B9" i="6"/>
  <c r="B22" i="6"/>
  <c r="B10" i="6"/>
  <c r="B15" i="6"/>
  <c r="B24" i="6"/>
  <c r="B25" i="6"/>
  <c r="B11" i="6"/>
  <c r="B23" i="6"/>
  <c r="H25" i="6" l="1"/>
  <c r="F36" i="6"/>
  <c r="B32" i="6"/>
  <c r="F32" i="6"/>
  <c r="J32" i="6"/>
  <c r="N32" i="6"/>
  <c r="K24" i="6"/>
  <c r="G26" i="6"/>
  <c r="K22" i="6"/>
  <c r="K23" i="6"/>
  <c r="G22" i="6"/>
  <c r="N36" i="6"/>
  <c r="J36" i="6"/>
  <c r="B36" i="6"/>
  <c r="R26" i="6" l="1"/>
  <c r="K14" i="6" l="1"/>
  <c r="G14" i="6"/>
  <c r="O14" i="6"/>
  <c r="P26" i="6"/>
  <c r="H26" i="6"/>
  <c r="L26" i="6"/>
  <c r="G15" i="6" l="1"/>
  <c r="K15" i="6"/>
  <c r="O15" i="6"/>
  <c r="S26" i="6"/>
  <c r="T26" i="6" s="1"/>
  <c r="D26" i="6"/>
  <c r="G9" i="6" l="1"/>
  <c r="K11" i="6"/>
  <c r="O9" i="6"/>
  <c r="O10" i="6"/>
  <c r="O11" i="6"/>
  <c r="G10" i="6"/>
  <c r="G11" i="6"/>
  <c r="K9" i="6"/>
  <c r="K10" i="6"/>
  <c r="F20" i="6" l="1"/>
  <c r="B20" i="6"/>
  <c r="F16" i="6"/>
  <c r="B16" i="6"/>
  <c r="B8" i="6"/>
  <c r="B35" i="6" s="1"/>
  <c r="R14" i="6"/>
  <c r="L25" i="6"/>
  <c r="D25" i="6"/>
  <c r="S25" i="6"/>
  <c r="L14" i="6"/>
  <c r="P14" i="6"/>
  <c r="R25" i="6"/>
  <c r="H14" i="6"/>
  <c r="P25" i="6"/>
  <c r="F8" i="6" l="1"/>
  <c r="F35" i="6" s="1"/>
  <c r="G8" i="6"/>
  <c r="B21" i="6"/>
  <c r="B42" i="6" s="1"/>
  <c r="G16" i="6"/>
  <c r="B18" i="6"/>
  <c r="G20" i="6"/>
  <c r="B17" i="6"/>
  <c r="B40" i="6" s="1"/>
  <c r="N20" i="6"/>
  <c r="B13" i="6"/>
  <c r="N16" i="6"/>
  <c r="B12" i="6"/>
  <c r="B19" i="6"/>
  <c r="R9" i="6"/>
  <c r="V428" i="5"/>
  <c r="V3" i="5" s="1"/>
  <c r="S14" i="6"/>
  <c r="T14" i="6" s="1"/>
  <c r="D14" i="6"/>
  <c r="D22" i="6"/>
  <c r="P24" i="6"/>
  <c r="H24" i="6"/>
  <c r="L23" i="6"/>
  <c r="P23" i="6"/>
  <c r="H23" i="6"/>
  <c r="R24" i="6"/>
  <c r="L24" i="6"/>
  <c r="T25" i="6"/>
  <c r="R23" i="6"/>
  <c r="L9" i="6"/>
  <c r="D9" i="19" l="1"/>
  <c r="AY428" i="5"/>
  <c r="AF428" i="5"/>
  <c r="F18" i="6"/>
  <c r="F21" i="6"/>
  <c r="F42" i="6" s="1"/>
  <c r="F13" i="6"/>
  <c r="F12" i="6"/>
  <c r="F17" i="6"/>
  <c r="F40" i="6" s="1"/>
  <c r="F19" i="6"/>
  <c r="K20" i="6"/>
  <c r="J20" i="6"/>
  <c r="W428" i="5"/>
  <c r="W3" i="5" s="1"/>
  <c r="B37" i="6"/>
  <c r="B34" i="6" s="1"/>
  <c r="O16" i="6"/>
  <c r="O20" i="6"/>
  <c r="J16" i="6"/>
  <c r="B41" i="6"/>
  <c r="B39" i="6" s="1"/>
  <c r="P9" i="6"/>
  <c r="P10" i="6"/>
  <c r="L10" i="6"/>
  <c r="H10" i="6"/>
  <c r="R10" i="6"/>
  <c r="D8" i="6"/>
  <c r="R15" i="6"/>
  <c r="P15" i="6"/>
  <c r="L15" i="6"/>
  <c r="H15" i="6"/>
  <c r="P22" i="6"/>
  <c r="H9" i="6"/>
  <c r="S10" i="6"/>
  <c r="D10" i="6"/>
  <c r="S24" i="6"/>
  <c r="T24" i="6" s="1"/>
  <c r="D24" i="6"/>
  <c r="S9" i="6"/>
  <c r="T9" i="6" s="1"/>
  <c r="D9" i="6"/>
  <c r="D23" i="6"/>
  <c r="S23" i="6"/>
  <c r="T23" i="6" s="1"/>
  <c r="E9" i="19" l="1"/>
  <c r="J8" i="6"/>
  <c r="J35" i="6" s="1"/>
  <c r="J13" i="6"/>
  <c r="AZ428" i="5"/>
  <c r="AL428" i="5"/>
  <c r="N13" i="6"/>
  <c r="F41" i="6"/>
  <c r="F39" i="6" s="1"/>
  <c r="F37" i="6"/>
  <c r="F34" i="6" s="1"/>
  <c r="N12" i="6"/>
  <c r="G17" i="6"/>
  <c r="J21" i="6"/>
  <c r="J42" i="6" s="1"/>
  <c r="N21" i="6"/>
  <c r="N42" i="6" s="1"/>
  <c r="N17" i="6"/>
  <c r="N40" i="6" s="1"/>
  <c r="J17" i="6"/>
  <c r="J40" i="6" s="1"/>
  <c r="G21" i="6"/>
  <c r="G13" i="6"/>
  <c r="G18" i="6"/>
  <c r="J19" i="6"/>
  <c r="K16" i="6"/>
  <c r="G12" i="6"/>
  <c r="J18" i="6"/>
  <c r="G19" i="6"/>
  <c r="J12" i="6"/>
  <c r="T10" i="6"/>
  <c r="X428" i="5"/>
  <c r="X3" i="5" s="1"/>
  <c r="R11" i="6"/>
  <c r="P11" i="6"/>
  <c r="P20" i="6"/>
  <c r="L11" i="6"/>
  <c r="R20" i="6"/>
  <c r="H22" i="6"/>
  <c r="R22" i="6"/>
  <c r="H11" i="6"/>
  <c r="H20" i="6"/>
  <c r="L20" i="6"/>
  <c r="H8" i="6"/>
  <c r="F9" i="19" l="1"/>
  <c r="N8" i="6"/>
  <c r="N35" i="6" s="1"/>
  <c r="J37" i="6"/>
  <c r="J34" i="6" s="1"/>
  <c r="K8" i="6"/>
  <c r="L8" i="6" s="1"/>
  <c r="BA428" i="5"/>
  <c r="AR428" i="5"/>
  <c r="N37" i="6"/>
  <c r="N19" i="6"/>
  <c r="R19" i="6" s="1"/>
  <c r="K12" i="6"/>
  <c r="K18" i="6"/>
  <c r="K13" i="6"/>
  <c r="O12" i="6"/>
  <c r="K21" i="6"/>
  <c r="O21" i="6"/>
  <c r="J41" i="6"/>
  <c r="J39" i="6" s="1"/>
  <c r="O17" i="6"/>
  <c r="N18" i="6"/>
  <c r="O13" i="6"/>
  <c r="K19" i="6"/>
  <c r="L19" i="6" s="1"/>
  <c r="K17" i="6"/>
  <c r="Y428" i="5"/>
  <c r="Y3" i="5" s="1"/>
  <c r="P16" i="6"/>
  <c r="L16" i="6"/>
  <c r="R16" i="6"/>
  <c r="H16" i="6"/>
  <c r="L22" i="6"/>
  <c r="S22" i="6"/>
  <c r="T22" i="6" s="1"/>
  <c r="H19" i="6"/>
  <c r="R8" i="6" l="1"/>
  <c r="G9" i="19"/>
  <c r="N34" i="6"/>
  <c r="Z428" i="5"/>
  <c r="AX428" i="5"/>
  <c r="O8" i="6"/>
  <c r="S8" i="6" s="1"/>
  <c r="BB428" i="5"/>
  <c r="N41" i="6"/>
  <c r="N39" i="6" s="1"/>
  <c r="O19" i="6"/>
  <c r="O18" i="6"/>
  <c r="P18" i="6" s="1"/>
  <c r="D19" i="6"/>
  <c r="L17" i="6"/>
  <c r="R18" i="6"/>
  <c r="H21" i="6"/>
  <c r="N27" i="6"/>
  <c r="L18" i="6"/>
  <c r="R21" i="6"/>
  <c r="H18" i="6"/>
  <c r="L21" i="6"/>
  <c r="R17" i="6"/>
  <c r="J27" i="6"/>
  <c r="P21" i="6"/>
  <c r="P17" i="6"/>
  <c r="L13" i="6"/>
  <c r="H17" i="6"/>
  <c r="D21" i="6"/>
  <c r="F27" i="6"/>
  <c r="H13" i="6"/>
  <c r="P13" i="6"/>
  <c r="D20" i="6"/>
  <c r="S20" i="6"/>
  <c r="T20" i="6" s="1"/>
  <c r="R12" i="6"/>
  <c r="B27" i="6"/>
  <c r="R13" i="6"/>
  <c r="P12" i="6"/>
  <c r="H9" i="19" l="1"/>
  <c r="BC428" i="5"/>
  <c r="S19" i="6"/>
  <c r="T19" i="6" s="1"/>
  <c r="D17" i="6"/>
  <c r="S13" i="6"/>
  <c r="T13" i="6" s="1"/>
  <c r="D18" i="6"/>
  <c r="P19" i="6"/>
  <c r="S21" i="6"/>
  <c r="T21" i="6" s="1"/>
  <c r="R27" i="6"/>
  <c r="S12" i="6"/>
  <c r="T12" i="6" s="1"/>
  <c r="D12" i="6"/>
  <c r="L12" i="6"/>
  <c r="L27" i="6" s="1"/>
  <c r="K27" i="6"/>
  <c r="H12" i="6"/>
  <c r="H27" i="6" s="1"/>
  <c r="G27" i="6"/>
  <c r="O27" i="6"/>
  <c r="P8" i="6"/>
  <c r="T8" i="6"/>
  <c r="S17" i="6" l="1"/>
  <c r="T17" i="6" s="1"/>
  <c r="D13" i="6"/>
  <c r="P27" i="6"/>
  <c r="S18" i="6"/>
  <c r="T18" i="6" s="1"/>
  <c r="S11" i="6"/>
  <c r="T11" i="6" s="1"/>
  <c r="D11" i="6"/>
  <c r="D16" i="6"/>
  <c r="S16" i="6"/>
  <c r="T16" i="6" s="1"/>
  <c r="C27" i="6"/>
  <c r="D15" i="6"/>
  <c r="S15" i="6"/>
  <c r="T15" i="6" s="1"/>
  <c r="T27" i="6" l="1"/>
  <c r="D27" i="6"/>
  <c r="S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 Morris</author>
    <author>Jennifer H Morris</author>
    <author>ICC Staff</author>
  </authors>
  <commentList>
    <comment ref="A1" authorId="0" shapeId="0" xr:uid="{00000000-0006-0000-00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A2" authorId="0" shapeId="0" xr:uid="{00000000-0006-0000-0000-000002000000}">
      <text>
        <r>
          <rPr>
            <sz val="9"/>
            <color indexed="81"/>
            <rFont val="Tahoma"/>
            <family val="2"/>
          </rPr>
          <t xml:space="preserve">Please specify the current date in this cell and in the filename when saving the document.
</t>
        </r>
      </text>
    </comment>
    <comment ref="A3" authorId="0" shapeId="0" xr:uid="{00000000-0006-0000-0000-000003000000}">
      <text>
        <r>
          <rPr>
            <sz val="9"/>
            <color indexed="81"/>
            <rFont val="Tahoma"/>
            <family val="2"/>
          </rPr>
          <t>Please specify the name of the Program Administrator.</t>
        </r>
      </text>
    </comment>
    <comment ref="B5" authorId="0" shapeId="0" xr:uid="{00000000-0006-0000-0000-00000400000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C5" authorId="0" shapeId="0" xr:uid="{00000000-0006-0000-0000-00000500000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D5" authorId="0" shapeId="0" xr:uid="{00000000-0006-0000-0000-000006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E5" authorId="0" shapeId="0" xr:uid="{00000000-0006-0000-0000-000007000000}">
      <text>
        <r>
          <rPr>
            <sz val="9"/>
            <color indexed="81"/>
            <rFont val="Tahoma"/>
            <family val="2"/>
          </rPr>
          <t>Briefly describe the main cause of the significant savings goal adjustments.</t>
        </r>
      </text>
    </comment>
    <comment ref="F5" authorId="0" shapeId="0" xr:uid="{00000000-0006-0000-0000-000008000000}">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G5" authorId="0" shapeId="0" xr:uid="{00000000-0006-0000-0000-00000900000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H5" authorId="0" shapeId="0" xr:uid="{00000000-0006-0000-0000-00000A00000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I5" authorId="0" shapeId="0" xr:uid="{00000000-0006-0000-0000-00000B000000}">
      <text>
        <r>
          <rPr>
            <sz val="9"/>
            <color indexed="81"/>
            <rFont val="Tahoma"/>
            <family val="2"/>
          </rPr>
          <t xml:space="preserve">Briefly describe the main cause of the significant savings goal adjustments.
</t>
        </r>
      </text>
    </comment>
    <comment ref="J5" authorId="0" shapeId="0" xr:uid="{00000000-0006-0000-0000-00000C000000}">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K5" authorId="0" shapeId="0" xr:uid="{00000000-0006-0000-0000-00000D00000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L5" authorId="0" shapeId="0" xr:uid="{00000000-0006-0000-0000-00000E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M5" authorId="0" shapeId="0" xr:uid="{00000000-0006-0000-0000-00000F000000}">
      <text>
        <r>
          <rPr>
            <sz val="9"/>
            <color indexed="81"/>
            <rFont val="Tahoma"/>
            <family val="2"/>
          </rPr>
          <t>Briefly describe the main cause of the significant savings goal adjustments.</t>
        </r>
      </text>
    </comment>
    <comment ref="N5" authorId="0" shapeId="0" xr:uid="{00000000-0006-0000-0000-000010000000}">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O5" authorId="0" shapeId="0" xr:uid="{00000000-0006-0000-0000-00001100000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P5" authorId="0" shapeId="0" xr:uid="{00000000-0006-0000-0000-000012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Q5" authorId="0" shapeId="0" xr:uid="{00000000-0006-0000-0000-000013000000}">
      <text>
        <r>
          <rPr>
            <sz val="9"/>
            <color indexed="81"/>
            <rFont val="Tahoma"/>
            <family val="2"/>
          </rPr>
          <t>Briefly describe the main cause of the significant savings goal adjustments.</t>
        </r>
      </text>
    </comment>
    <comment ref="R5" authorId="1" shapeId="0" xr:uid="{00000000-0006-0000-0000-000014000000}">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S5" authorId="0" shapeId="0" xr:uid="{00000000-0006-0000-0000-00001500000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T5" authorId="0" shapeId="0" xr:uid="{00000000-0006-0000-0000-000016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A6" authorId="0" shapeId="0" xr:uid="{00000000-0006-0000-0000-00001700000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A27" authorId="0" shapeId="0" xr:uid="{00000000-0006-0000-0000-00001800000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B27" authorId="0" shapeId="0" xr:uid="{00000000-0006-0000-0000-000019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C27" authorId="0" shapeId="0" xr:uid="{00000000-0006-0000-0000-00001A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F27" authorId="0" shapeId="0" xr:uid="{00000000-0006-0000-0000-00001B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G27" authorId="0" shapeId="0" xr:uid="{00000000-0006-0000-0000-00001C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J27" authorId="0" shapeId="0" xr:uid="{00000000-0006-0000-0000-00001D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K27" authorId="0" shapeId="0" xr:uid="{00000000-0006-0000-0000-00001E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N27" authorId="0" shapeId="0" xr:uid="{00000000-0006-0000-0000-00001F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O27" authorId="0" shapeId="0" xr:uid="{00000000-0006-0000-0000-000020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R27" authorId="2" shapeId="0" xr:uid="{00000000-0006-0000-0000-000021000000}">
      <text>
        <r>
          <rPr>
            <b/>
            <sz val="9"/>
            <color indexed="81"/>
            <rFont val="Tahoma"/>
            <family val="2"/>
          </rPr>
          <t xml:space="preserve">Portfolio Total (Therms) Plan Energy Savings Goal: </t>
        </r>
        <r>
          <rPr>
            <sz val="9"/>
            <color indexed="81"/>
            <rFont val="Tahoma"/>
            <family val="2"/>
          </rPr>
          <t xml:space="preserve">Below the rows of Programs, calculate the sum of the rows of Program savings within a column for the respective fuel type (Therms).
 The resulting value contained in column (r) in the row, Portfolio Total (Therms), should be equal to the value of the Program Administrator’s energy savings goal specified in its approved Plan from the Plan docket, and this value should also be equal to the value contained in column (x) in the row, Portfolio Total (Therms), of the Measure-Level Adjustments Tab.
</t>
        </r>
      </text>
    </comment>
    <comment ref="S27" authorId="0" shapeId="0" xr:uid="{00000000-0006-0000-0000-000022000000}">
      <text>
        <r>
          <rPr>
            <b/>
            <sz val="9"/>
            <color indexed="81"/>
            <rFont val="Tahoma"/>
            <family val="2"/>
          </rPr>
          <t>Portfolio Total (Therms) Adjusted Energy Savings Goal:</t>
        </r>
        <r>
          <rPr>
            <sz val="9"/>
            <color indexed="81"/>
            <rFont val="Tahoma"/>
            <family val="2"/>
          </rPr>
          <t xml:space="preserve"> Below the rows of Programs, calculate the sum of the rows of Program savings within a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 Morris</author>
    <author>ICC Staff</author>
    <author>Jen Morris</author>
  </authors>
  <commentList>
    <comment ref="A1" authorId="0" shapeId="0" xr:uid="{00000000-0006-0000-01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A2" authorId="0" shapeId="0" xr:uid="{00000000-0006-0000-0100-000002000000}">
      <text>
        <r>
          <rPr>
            <sz val="9"/>
            <color indexed="81"/>
            <rFont val="Tahoma"/>
            <family val="2"/>
          </rPr>
          <t xml:space="preserve">Please specify the current date in this cell and in the filename when saving the document.
</t>
        </r>
      </text>
    </comment>
    <comment ref="A3" authorId="0" shapeId="0" xr:uid="{00000000-0006-0000-0100-000003000000}">
      <text>
        <r>
          <rPr>
            <sz val="9"/>
            <color indexed="81"/>
            <rFont val="Tahoma"/>
            <family val="2"/>
          </rPr>
          <t xml:space="preserve">Please specify the name of the Program Administrator.
</t>
        </r>
      </text>
    </comment>
    <comment ref="AG4" authorId="1" shapeId="0" xr:uid="{00000000-0006-0000-0100-000004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S4" authorId="1" shapeId="0" xr:uid="{00000000-0006-0000-0100-000005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R5" authorId="0" shapeId="0" xr:uid="{00000000-0006-0000-0100-00000600000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A6" authorId="0" shapeId="0" xr:uid="{00000000-0006-0000-0100-00000700000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B6" authorId="0" shapeId="0" xr:uid="{00000000-0006-0000-0100-00000800000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C6" authorId="0" shapeId="0" xr:uid="{00000000-0006-0000-0100-00000900000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D6" authorId="0" shapeId="0" xr:uid="{00000000-0006-0000-0100-00000A00000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G6" authorId="0" shapeId="0" xr:uid="{00000000-0006-0000-0100-00000B00000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H6" authorId="0" shapeId="0" xr:uid="{00000000-0006-0000-0100-00000C00000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xr:uid="{00000000-0006-0000-0100-00000D00000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xr:uid="{00000000-0006-0000-0100-00000E00000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K6" authorId="0" shapeId="0" xr:uid="{00000000-0006-0000-0100-00000F00000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L6" authorId="0" shapeId="0" xr:uid="{00000000-0006-0000-0100-00001000000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M6" authorId="0" shapeId="0" xr:uid="{00000000-0006-0000-0100-00001100000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N6" authorId="0" shapeId="0" xr:uid="{00000000-0006-0000-0100-00001200000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O6" authorId="0" shapeId="0" xr:uid="{00000000-0006-0000-0100-00001300000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xr:uid="{00000000-0006-0000-0100-00001400000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Q6" authorId="0" shapeId="0" xr:uid="{00000000-0006-0000-0100-00001500000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R6" authorId="0" shapeId="0" xr:uid="{00000000-0006-0000-0100-00001600000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S6" authorId="0" shapeId="0" xr:uid="{00000000-0006-0000-0100-00001700000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xr:uid="{00000000-0006-0000-0100-00001800000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U6" authorId="0" shapeId="0" xr:uid="{00000000-0006-0000-0100-00001900000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V6" authorId="0" shapeId="0" xr:uid="{00000000-0006-0000-0100-00001A00000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W6" authorId="0" shapeId="0" xr:uid="{00000000-0006-0000-0100-00001B00000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X6" authorId="0" shapeId="0" xr:uid="{00000000-0006-0000-0100-00001C00000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Y6" authorId="0" shapeId="0" xr:uid="{00000000-0006-0000-0100-00001D00000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Z6" authorId="0" shapeId="0" xr:uid="{00000000-0006-0000-0100-00001E00000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AA6" authorId="0" shapeId="0" xr:uid="{00000000-0006-0000-0100-00001F00000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AB6" authorId="0" shapeId="0" xr:uid="{00000000-0006-0000-0100-00002000000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C6" authorId="1" shapeId="0" xr:uid="{00000000-0006-0000-0100-00002100000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D6" authorId="1" shapeId="0" xr:uid="{00000000-0006-0000-0100-00002200000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E6" authorId="0" shapeId="0" xr:uid="{00000000-0006-0000-0100-00002300000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F6" authorId="0" shapeId="0" xr:uid="{00000000-0006-0000-0100-00002400000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G6" authorId="0" shapeId="0" xr:uid="{00000000-0006-0000-0100-00002500000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H6" authorId="0" shapeId="0" xr:uid="{00000000-0006-0000-0100-00002600000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I6" authorId="0" shapeId="0" xr:uid="{00000000-0006-0000-0100-00002700000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J6" authorId="0" shapeId="0" xr:uid="{00000000-0006-0000-0100-00002800000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K6" authorId="0" shapeId="0" xr:uid="{00000000-0006-0000-0100-00002900000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L6" authorId="0" shapeId="0" xr:uid="{00000000-0006-0000-0100-00002A00000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M6" authorId="0" shapeId="0" xr:uid="{00000000-0006-0000-0100-00002B00000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N6" authorId="0" shapeId="0" xr:uid="{00000000-0006-0000-0100-00002C00000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O6" authorId="0" shapeId="0" xr:uid="{00000000-0006-0000-0100-00002D00000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P6" authorId="0" shapeId="0" xr:uid="{00000000-0006-0000-0100-00002E00000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Q6" authorId="0" shapeId="0" xr:uid="{00000000-0006-0000-0100-00002F00000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R6" authorId="0" shapeId="0" xr:uid="{00000000-0006-0000-0100-00003000000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S6" authorId="0" shapeId="0" xr:uid="{00000000-0006-0000-0100-00003100000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T6" authorId="0" shapeId="0" xr:uid="{00000000-0006-0000-0100-00003200000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U6" authorId="0" shapeId="0" xr:uid="{00000000-0006-0000-0100-00003300000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V6" authorId="0" shapeId="0" xr:uid="{00000000-0006-0000-0100-00003400000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W6" authorId="0" shapeId="0" xr:uid="{00000000-0006-0000-0100-00003500000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X6" authorId="0" shapeId="0" xr:uid="{00000000-0006-0000-0100-00003600000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Y6" authorId="0" shapeId="0" xr:uid="{00000000-0006-0000-0100-00003700000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Z6" authorId="0" shapeId="0" xr:uid="{00000000-0006-0000-0100-00003800000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BA6" authorId="0" shapeId="0" xr:uid="{00000000-0006-0000-0100-00003900000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BB6" authorId="0" shapeId="0" xr:uid="{00000000-0006-0000-0100-00003A00000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C6" authorId="1" shapeId="0" xr:uid="{00000000-0006-0000-0100-00003B00000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D6" authorId="2" shapeId="0" xr:uid="{00000000-0006-0000-0100-00003C00000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E6" authorId="2" shapeId="0" xr:uid="{00000000-0006-0000-0100-00003D00000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Y7" authorId="0" shapeId="0" xr:uid="{00000000-0006-0000-0100-00003E00000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Z7" authorId="0" shapeId="0" xr:uid="{00000000-0006-0000-0100-00003F00000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BA7" authorId="0" shapeId="0" xr:uid="{00000000-0006-0000-0100-00004000000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BB7" authorId="0" shapeId="0" xr:uid="{00000000-0006-0000-0100-00004100000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A427" authorId="0" shapeId="0" xr:uid="{00000000-0006-0000-0100-00004200000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V428" authorId="0" shapeId="0" xr:uid="{00000000-0006-0000-0100-00004300000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W428" authorId="0" shapeId="0" xr:uid="{00000000-0006-0000-0100-00004400000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X428" authorId="0" shapeId="0" xr:uid="{00000000-0006-0000-0100-00004500000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Y428" authorId="0" shapeId="0" xr:uid="{00000000-0006-0000-0100-00004600000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Z428" authorId="0" shapeId="0" xr:uid="{00000000-0006-0000-0100-000047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F428" authorId="0" shapeId="0" xr:uid="{00000000-0006-0000-0100-000048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L428" authorId="0" shapeId="0" xr:uid="{00000000-0006-0000-0100-000049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R428" authorId="0" shapeId="0" xr:uid="{00000000-0006-0000-0100-00004A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X428" authorId="0" shapeId="0" xr:uid="{00000000-0006-0000-0100-00004B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Y428" authorId="0" shapeId="0" xr:uid="{00000000-0006-0000-0100-00004C00000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Z428" authorId="0" shapeId="0" xr:uid="{00000000-0006-0000-0100-00004D00000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BA428" authorId="0" shapeId="0" xr:uid="{00000000-0006-0000-0100-00004E00000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BB428" authorId="0" shapeId="0" xr:uid="{00000000-0006-0000-0100-00004F00000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C428" authorId="0" shapeId="0" xr:uid="{00000000-0006-0000-0100-00005000000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sharedStrings.xml><?xml version="1.0" encoding="utf-8"?>
<sst xmlns="http://schemas.openxmlformats.org/spreadsheetml/2006/main" count="4839" uniqueCount="440">
  <si>
    <t>Program</t>
  </si>
  <si>
    <t>Measure</t>
  </si>
  <si>
    <t>Unit of Participation</t>
  </si>
  <si>
    <t>Gross Unit Savings Adjustment Explanation</t>
  </si>
  <si>
    <t>(a)</t>
  </si>
  <si>
    <t>(b)</t>
  </si>
  <si>
    <t>(c)</t>
  </si>
  <si>
    <t>(d)</t>
  </si>
  <si>
    <t>(e)</t>
  </si>
  <si>
    <t>(f)</t>
  </si>
  <si>
    <t>(g)</t>
  </si>
  <si>
    <t>(h)</t>
  </si>
  <si>
    <t>(i)</t>
  </si>
  <si>
    <t>Approved Energy Efficiency Plan Key Assumptions</t>
  </si>
  <si>
    <t>(j)</t>
  </si>
  <si>
    <t>(k)</t>
  </si>
  <si>
    <t>(l)</t>
  </si>
  <si>
    <t>(m)</t>
  </si>
  <si>
    <t>(n)</t>
  </si>
  <si>
    <t>(o)</t>
  </si>
  <si>
    <t>Approved Energy Efficiency Plan Key Assumptions - Plan Participation</t>
  </si>
  <si>
    <t>Final Adjusted Net Energy Savings Goals</t>
  </si>
  <si>
    <t>(an)</t>
  </si>
  <si>
    <t>IL-TRM Section / Custom</t>
  </si>
  <si>
    <t>(p)</t>
  </si>
  <si>
    <t>(ae)</t>
  </si>
  <si>
    <t>(q)</t>
  </si>
  <si>
    <t>(af)</t>
  </si>
  <si>
    <t>(ak)</t>
  </si>
  <si>
    <t>Reference Document Explaining Gross Unit Savings Calculation Details</t>
  </si>
  <si>
    <t>(y)</t>
  </si>
  <si>
    <t>(ag)</t>
  </si>
  <si>
    <t>(ah)</t>
  </si>
  <si>
    <t>(al)</t>
  </si>
  <si>
    <t>(am)</t>
  </si>
  <si>
    <t>(aq)</t>
  </si>
  <si>
    <t>(ar)</t>
  </si>
  <si>
    <t>(as)</t>
  </si>
  <si>
    <t>(at)</t>
  </si>
  <si>
    <t>(bb)</t>
  </si>
  <si>
    <t>Approved Energy Efficiency Plan Key Assumptions - Measure-Level Algorithm Inputs</t>
  </si>
  <si>
    <t>Portfolio Total (Therms)</t>
  </si>
  <si>
    <t>Key IL-TRM Input Assumptions</t>
  </si>
  <si>
    <t>Program Administrator:</t>
  </si>
  <si>
    <t>Key Custom Input Assumptions (if none, specify NA)</t>
  </si>
  <si>
    <t>(d)=(c-b)</t>
  </si>
  <si>
    <t>(h)=(g-f)</t>
  </si>
  <si>
    <t>(l)=(k-j)</t>
  </si>
  <si>
    <t>(p)=(o-n)</t>
  </si>
  <si>
    <t>5.3.16</t>
  </si>
  <si>
    <t>Plan Number of Units (Fixed Parameters for Calculating Adjustable Savings Goals)</t>
  </si>
  <si>
    <t>Brief Explanation of Significant Adjustments</t>
  </si>
  <si>
    <t xml:space="preserve">IL-TRM Adjustable?
(1 if yes; 0 if no) </t>
  </si>
  <si>
    <t>Derived from the IL-TRM that, if changed in the IL-TRM in the future, would therefore necessitate a savings goal adjustment, unless consensus is reached at SAG that the extenuating circumstance warrants no adjustment.</t>
  </si>
  <si>
    <t>(r)=(b+f+j+n)</t>
  </si>
  <si>
    <t>(s)=(c+g+k+o)</t>
  </si>
  <si>
    <t>(t)=(s-r)</t>
  </si>
  <si>
    <t>Plan Energy Savings Goal (Therms)</t>
  </si>
  <si>
    <t>Adjusted Energy Savings Goal (Therms)</t>
  </si>
  <si>
    <t>Energy Savings Adjustment to Plan Goal (Therms)</t>
  </si>
  <si>
    <t>IL-TRM Measure Code from IL-TRMv6.0</t>
  </si>
  <si>
    <t>RS-HVC-ADTH-V02-180101</t>
  </si>
  <si>
    <t>Plan Gross Unit Savings (Therms)</t>
  </si>
  <si>
    <t>Plan Energy Savings Goals (Therms)</t>
  </si>
  <si>
    <t>(r)</t>
  </si>
  <si>
    <t>(s)</t>
  </si>
  <si>
    <t>(t)=(f x l x p)</t>
  </si>
  <si>
    <t>(u)=(g x m x q)</t>
  </si>
  <si>
    <t>(v)=(h x n x r)</t>
  </si>
  <si>
    <t>(w)=(i x o x s)</t>
  </si>
  <si>
    <t>(x)=(t+u+v+w)</t>
  </si>
  <si>
    <t>(z)</t>
  </si>
  <si>
    <t>(aa)</t>
  </si>
  <si>
    <t>(ab)</t>
  </si>
  <si>
    <t>(ac)=(f x aa x p)</t>
  </si>
  <si>
    <t>(bc)</t>
  </si>
  <si>
    <t>(ad)=(ac-t)</t>
  </si>
  <si>
    <t>(ba)=(aw+ax+ay+az)</t>
  </si>
  <si>
    <t>(ai)=(g x ag x q)</t>
  </si>
  <si>
    <t>(aj)=(ai-u)</t>
  </si>
  <si>
    <t>(ao)=(h x am x r)</t>
  </si>
  <si>
    <t>(ap)=(ao-v)</t>
  </si>
  <si>
    <t>(au)=(i x as x s)</t>
  </si>
  <si>
    <t>(av)=(au-w)</t>
  </si>
  <si>
    <t>(aw)=(ac) [if (c)=1]; (aw)=(t) [if (c)=0]</t>
  </si>
  <si>
    <t>(ax)=(ai) [if (c)=1]; (ax)=(u) [if (c)=0]</t>
  </si>
  <si>
    <t>(ay)=(ao) [if (c)=1]; (ay)=(v) [if (c)=0]</t>
  </si>
  <si>
    <t>(az)=(au) [if (c)=1]; (az)=(w) [if (c)=0]</t>
  </si>
  <si>
    <t>January 1, 2018 - December 31, 2018, Plan Year 2018</t>
  </si>
  <si>
    <t>January 1, 2019 - December 31, 2019, Plan Year 2019</t>
  </si>
  <si>
    <t>January 1, 2020 - December 31, 2020, Plan Year 2020</t>
  </si>
  <si>
    <t>January 1, 2021 - December 31, 2021, Plan Year 2021</t>
  </si>
  <si>
    <t>Plan Period</t>
  </si>
  <si>
    <t>2018 Gross Unit Savings, Effective January 1, 2018 - December 31, 2018</t>
  </si>
  <si>
    <t>2018 Plan Number of Units (Fixed)</t>
  </si>
  <si>
    <t>2018 Plan Gross Unit Savings</t>
  </si>
  <si>
    <t>2018 Plan Goal</t>
  </si>
  <si>
    <t>IL-TRM Measure Code from IL-TRMv6.0 or errata applicable to 2018</t>
  </si>
  <si>
    <t>2018 Gross Unit Savings (Therms)</t>
  </si>
  <si>
    <t>2018 Adjusted Goal</t>
  </si>
  <si>
    <t>2018 IL-TRM Adjustment</t>
  </si>
  <si>
    <t>2018 Final Savings Goal (Therms)</t>
  </si>
  <si>
    <t>2019 Gross Unit Savings, Effective January 1, 2019 - December 31, 2019</t>
  </si>
  <si>
    <t>2019 Plan Number of Units (Fixed)</t>
  </si>
  <si>
    <t>2019 Plan Gross Unit Savings</t>
  </si>
  <si>
    <t>2019 Plan Goal</t>
  </si>
  <si>
    <t>2019 Gross Unit Savings (Therms)</t>
  </si>
  <si>
    <t>2019 Adjusted Goal</t>
  </si>
  <si>
    <t>2019 IL-TRM Adjustment</t>
  </si>
  <si>
    <t>2019 Final Savings Goal (Therms)</t>
  </si>
  <si>
    <t>2020 Gross Unit Savings, Effective January 1, 2020 - December 31, 2020</t>
  </si>
  <si>
    <t>2020 Plan Number of Units (Fixed)</t>
  </si>
  <si>
    <t>2020 Plan Gross Unit Savings</t>
  </si>
  <si>
    <t>2020 Plan Goal</t>
  </si>
  <si>
    <t>2020 Gross Unit Savings (Therms)</t>
  </si>
  <si>
    <t>2020 Adjusted Goal</t>
  </si>
  <si>
    <t>2020 IL-TRM Adjustment</t>
  </si>
  <si>
    <t>2020 Final Savings Goal (Therms)</t>
  </si>
  <si>
    <t>2021 Gross Unit Savings, Effective January 1, 2021 - December 31, 2021</t>
  </si>
  <si>
    <t>2021 Plan Number of Units (Fixed)</t>
  </si>
  <si>
    <t>2021 Plan Gross Unit Savings</t>
  </si>
  <si>
    <t>2021 Plan Goal</t>
  </si>
  <si>
    <t>2021 Gross Unit Savings (Therms)</t>
  </si>
  <si>
    <t>2021 Adjusted Goal</t>
  </si>
  <si>
    <t>2021 IL-TRM Adjustment</t>
  </si>
  <si>
    <t>2021 Final Savings Goal (Therms)</t>
  </si>
  <si>
    <t>Plan Period Final Savings Goal (Therms)</t>
  </si>
  <si>
    <t>Plan Year 2021 Savings Goal Adjustment</t>
  </si>
  <si>
    <t>IL-TRM Measure Code from the 2021 IL-TRM or errata applicable to 2021</t>
  </si>
  <si>
    <t>Plan Year 2020 Savings Goal Adjustment</t>
  </si>
  <si>
    <t>IL-TRM Measure Code from the 2020 IL-TRM or errata applicable to 2020</t>
  </si>
  <si>
    <t>IL-TRM Measure Code from the 2019 IL-TRM or errata applicable to 2019</t>
  </si>
  <si>
    <t>Plan Year 2019 Savings Goal Adjustment</t>
  </si>
  <si>
    <t>Plan Year 2018 Savings Goal Adjustment</t>
  </si>
  <si>
    <t>Total Plan Period Goal</t>
  </si>
  <si>
    <t>January 1, 2018 - December 31, 2021 Plan Period</t>
  </si>
  <si>
    <t>Plan Net-to-Gross Values (Fixed Parameters for Calculating Adjustable Savings Goals)</t>
  </si>
  <si>
    <t>2018 Plan NTG (Fixed)</t>
  </si>
  <si>
    <t>2019 Plan NTG (Fixed)</t>
  </si>
  <si>
    <t>2020 Plan NTG (Fixed)</t>
  </si>
  <si>
    <t>2021 Plan NTG (Fixed)</t>
  </si>
  <si>
    <t>Custom</t>
  </si>
  <si>
    <t>CI-HW-GRTF-V01-160601</t>
  </si>
  <si>
    <t>4.3.9</t>
  </si>
  <si>
    <t>each</t>
  </si>
  <si>
    <t>Heat Recovery Grease Trap Filter</t>
  </si>
  <si>
    <t>CI-FSE-IRUB-V02-180101</t>
  </si>
  <si>
    <t>4.2.15</t>
  </si>
  <si>
    <t>Infrared Upright Broiler</t>
  </si>
  <si>
    <t>CI-FSE-IRBL-V02-180101</t>
  </si>
  <si>
    <t>4.2.14</t>
  </si>
  <si>
    <t>Infrared Salamander Broiler</t>
  </si>
  <si>
    <t>CI-FSE-IROV-V02-180101</t>
  </si>
  <si>
    <t>4.2.13</t>
  </si>
  <si>
    <t>Infrared Rotisserie Oven</t>
  </si>
  <si>
    <t>CI-FSE-IRCB-V02-180101</t>
  </si>
  <si>
    <t>4.2.12</t>
  </si>
  <si>
    <t>Infrared Charbroiler</t>
  </si>
  <si>
    <t>CI-FSE-STMC-V04-160601</t>
  </si>
  <si>
    <t>4.2.3</t>
  </si>
  <si>
    <t>Energy Star Steamer - 6 Pans</t>
  </si>
  <si>
    <t>Energy Star Steamer - 5 Pans</t>
  </si>
  <si>
    <t>Energy Star Steamer - 4 Pans</t>
  </si>
  <si>
    <t>Energy Star Steamer - 3 Pans</t>
  </si>
  <si>
    <t>CI-FSE-RKOV-VO2-180101</t>
  </si>
  <si>
    <t>4.2.18</t>
  </si>
  <si>
    <t>Double Rack Oven</t>
  </si>
  <si>
    <t>CI-FSE-ESFR-V01-120601</t>
  </si>
  <si>
    <t>4.2.7</t>
  </si>
  <si>
    <t>Energy Star Fryer</t>
  </si>
  <si>
    <t>CI-FSE-ESCV-V02-180101</t>
  </si>
  <si>
    <t>4.2.5</t>
  </si>
  <si>
    <t>Energy Star Convection Oven</t>
  </si>
  <si>
    <t>CI-FSE-CVOV-V02-180101</t>
  </si>
  <si>
    <t>4.2.4</t>
  </si>
  <si>
    <t>Energy Star Conveyer Oven</t>
  </si>
  <si>
    <t>CI-HVC-PINS-V04-160601</t>
  </si>
  <si>
    <t>4.4.14</t>
  </si>
  <si>
    <t>Pipe Insulation - Steam X-Large Valve</t>
  </si>
  <si>
    <t>Pipe Insulation - Steam Large Valve</t>
  </si>
  <si>
    <t>Pipe Insulation - Steam Med Valve</t>
  </si>
  <si>
    <t>Pipe Insulation - Steam X-Large Fitting</t>
  </si>
  <si>
    <t>Pipe Insulation - Steam Large Fitting</t>
  </si>
  <si>
    <t>Pipe Insulation - Steam Med Fitting</t>
  </si>
  <si>
    <t>ft</t>
  </si>
  <si>
    <t>Pipe Insulation - Steam - X-Large &gt;8"</t>
  </si>
  <si>
    <t>Pipe Insulation - Steam - Large 5.1" to 8"</t>
  </si>
  <si>
    <t>Pipe Insulation - Steam - Med 2.1" to 5"</t>
  </si>
  <si>
    <t>Pipe Insulation - Steam - Small 1" to 2"</t>
  </si>
  <si>
    <t>Pipe Insulation - HW Large &gt;4"</t>
  </si>
  <si>
    <t>Pipe Insulation - HW Medium 2.1" to 4"</t>
  </si>
  <si>
    <t>Pipe Insulation - HW Small 1" to 2"</t>
  </si>
  <si>
    <t>Pipe Insulation - Hyd. Boiler Med 1.25-2"</t>
  </si>
  <si>
    <t>Pipe Insulation - Hyd. Boiler Sm &lt;=1.25"</t>
  </si>
  <si>
    <t>Pipe Insulation - Dry Cleaners -Elbows</t>
  </si>
  <si>
    <t>Pipe Insulation - Dry Cleaners</t>
  </si>
  <si>
    <t>CI-HVC-PROG-V02-150601</t>
  </si>
  <si>
    <t>4.4.18</t>
  </si>
  <si>
    <t>Thermostat - Programmable</t>
  </si>
  <si>
    <t>CI-MSC-HSCW-V01-180101</t>
  </si>
  <si>
    <t>4.8.5</t>
  </si>
  <si>
    <t>lb-capacity</t>
  </si>
  <si>
    <t>High Speed Washer - Hotel/Motel/Hospital</t>
  </si>
  <si>
    <t>High Speed Washer - Laundromat</t>
  </si>
  <si>
    <t>MBH</t>
  </si>
  <si>
    <t>Water Heater 95% TE - Laundromat</t>
  </si>
  <si>
    <t>Water Heater 88% TE - Laundromat</t>
  </si>
  <si>
    <t>CI-HW-STWH-V03-180101</t>
  </si>
  <si>
    <t>4.3.1</t>
  </si>
  <si>
    <t>Water Heater - Storage 88% TE ≥75MBh</t>
  </si>
  <si>
    <t>Steam Traps - Test</t>
  </si>
  <si>
    <t>CI-HVC-STRE-V05-180101</t>
  </si>
  <si>
    <t>4.4.16</t>
  </si>
  <si>
    <t>Steam Traps - HVAC Repair/Rep - No Audit</t>
  </si>
  <si>
    <t>Steam Traps - HVAC Repair/Rep - Audit</t>
  </si>
  <si>
    <t>Steam Traps - Dry Cleaner/Industrial</t>
  </si>
  <si>
    <t>CI-HVC-SBAC-V01-160601</t>
  </si>
  <si>
    <t>4.4.36</t>
  </si>
  <si>
    <t>Steam Boiler Averaging Controls</t>
  </si>
  <si>
    <t>CI-HW-OZLD-VO1-140601</t>
  </si>
  <si>
    <t>4.3.6</t>
  </si>
  <si>
    <t>Ozone Laundry</t>
  </si>
  <si>
    <t>CI-MSC-MODD-V01-160601</t>
  </si>
  <si>
    <t>4.8.4</t>
  </si>
  <si>
    <t>Modulating Commercial Gas Clothes Dryer</t>
  </si>
  <si>
    <t>CI-HVC-IRHT-V01-120601</t>
  </si>
  <si>
    <t>4.4.12</t>
  </si>
  <si>
    <t>Infrared Heater</t>
  </si>
  <si>
    <t>CI-HVC-FRNC-V07-180101</t>
  </si>
  <si>
    <t>4.4.11</t>
  </si>
  <si>
    <t>CI-FSE-VENT-V03-160601</t>
  </si>
  <si>
    <t>4.2.16</t>
  </si>
  <si>
    <t>DCV - Kitchen</t>
  </si>
  <si>
    <t>Direct Fired Heaters</t>
  </si>
  <si>
    <t>CI-HVC-CUHT-V01-120601</t>
  </si>
  <si>
    <t>4.4.5</t>
  </si>
  <si>
    <t>Condensing Unit Heater</t>
  </si>
  <si>
    <t>CI-HVC-BLRT-V06-160601</t>
  </si>
  <si>
    <t>4.4.2</t>
  </si>
  <si>
    <t>CI-HVC-PBTU-V05-160601</t>
  </si>
  <si>
    <t>4.4.3</t>
  </si>
  <si>
    <t>Boiler Tune Up - Process</t>
  </si>
  <si>
    <t>CI-HVC-BLRC-V03-150601</t>
  </si>
  <si>
    <t>4.4.4</t>
  </si>
  <si>
    <t>CI-HVC-BOIL-V05-150601</t>
  </si>
  <si>
    <t>4.4.10</t>
  </si>
  <si>
    <t>CI-FSE-SPRY-V04-180101</t>
  </si>
  <si>
    <t>4.2.11</t>
  </si>
  <si>
    <t>Laminar</t>
  </si>
  <si>
    <t>RS-HWE-LFSH-V04-180101</t>
  </si>
  <si>
    <t>4.3.3</t>
  </si>
  <si>
    <t>CI-HWE-LFFA-V07-180101</t>
  </si>
  <si>
    <t>4.3.2</t>
  </si>
  <si>
    <t>RS-HWE-TMPS-V05-160601</t>
  </si>
  <si>
    <t>5.4.6</t>
  </si>
  <si>
    <t>Water Heater Setback</t>
  </si>
  <si>
    <t>New Construction ≥40% over IL 2015 Code</t>
  </si>
  <si>
    <t>New Construction 30-40% over IL 2015 Code</t>
  </si>
  <si>
    <t>New Construction 25-30% over IL 2015 Code</t>
  </si>
  <si>
    <t>New Construction 20-25% over IL 2015 Code</t>
  </si>
  <si>
    <t>RS-HWE-GWHT-V07-180101</t>
  </si>
  <si>
    <t>5.4.2</t>
  </si>
  <si>
    <t>Water Heater - Storage 0.67 EF</t>
  </si>
  <si>
    <t>RS-HVC-FTUN-V03-180101</t>
  </si>
  <si>
    <t>5.3.13</t>
  </si>
  <si>
    <t>Furnace Clean &amp; Tune</t>
  </si>
  <si>
    <t>RS-HVC-GHEF-V07-180101</t>
  </si>
  <si>
    <t>5.3.7</t>
  </si>
  <si>
    <t>Furnace &gt;95% AFUE (MF Unit)</t>
  </si>
  <si>
    <t>RS-HVC-GHEB-V06-180101</t>
  </si>
  <si>
    <t>5.3.6</t>
  </si>
  <si>
    <t>RS-SHL-AINS-V07-180101</t>
  </si>
  <si>
    <t>5.6.4</t>
  </si>
  <si>
    <t>sq ft</t>
  </si>
  <si>
    <t>Rim Joist Insulation</t>
  </si>
  <si>
    <t>RS-HVC-DINS-V06-160601</t>
  </si>
  <si>
    <t>5.3.4</t>
  </si>
  <si>
    <t>CFM_25</t>
  </si>
  <si>
    <t>RS-SHL-BINS-V08-180101</t>
  </si>
  <si>
    <t>5.6.2</t>
  </si>
  <si>
    <t>Foundation Insulation</t>
  </si>
  <si>
    <t>RS-SHL-AIRS-V06-180101</t>
  </si>
  <si>
    <t>5.6.1</t>
  </si>
  <si>
    <t>CFM_50</t>
  </si>
  <si>
    <t>RS-HVC-PROG-V04-180101</t>
  </si>
  <si>
    <t>5.3.11</t>
  </si>
  <si>
    <t>RS-HVC-PINS-V02-160601</t>
  </si>
  <si>
    <t>5.3.2</t>
  </si>
  <si>
    <t>RS-HVC-PINS-V02-150601</t>
  </si>
  <si>
    <t>5.4.1</t>
  </si>
  <si>
    <t>RS-HWE-LFSH-V05-180101</t>
  </si>
  <si>
    <t>5.4.5</t>
  </si>
  <si>
    <t>RS-HWE-LFFA-V06-180101</t>
  </si>
  <si>
    <t>5.4.4</t>
  </si>
  <si>
    <t>Peoples Gas</t>
  </si>
  <si>
    <t>Energy Education</t>
  </si>
  <si>
    <t>Multifamily Custom</t>
  </si>
  <si>
    <t>Gas Optimization</t>
  </si>
  <si>
    <t>Retrocommissioning</t>
  </si>
  <si>
    <t>Engineering Study</t>
  </si>
  <si>
    <t>Staffing</t>
  </si>
  <si>
    <t>SB Custom</t>
  </si>
  <si>
    <t>CI Custom</t>
  </si>
  <si>
    <t>New Construction</t>
  </si>
  <si>
    <t>Weatherstripping/Door Sweeps</t>
  </si>
  <si>
    <t>Air Sealing</t>
  </si>
  <si>
    <t>Attic Insulation &amp; Air Sealing</t>
  </si>
  <si>
    <t>Wall Insulation</t>
  </si>
  <si>
    <t>Pipe Insulation - DHW</t>
  </si>
  <si>
    <t>Pipe Insulation - Heating</t>
  </si>
  <si>
    <t>Boiler Tune-ups</t>
  </si>
  <si>
    <t>Outdoor Resets/Cutouts</t>
  </si>
  <si>
    <t>Steam Trap</t>
  </si>
  <si>
    <t>Controls for Central DHW Pumps</t>
  </si>
  <si>
    <t>Boiler Replacement</t>
  </si>
  <si>
    <t>DHW Replacement</t>
  </si>
  <si>
    <t>HVAC Balancing/Optimizing</t>
  </si>
  <si>
    <t>Res - SF Assessments</t>
  </si>
  <si>
    <t>door</t>
  </si>
  <si>
    <t>PY10</t>
  </si>
  <si>
    <t>PY9</t>
  </si>
  <si>
    <t>PY8</t>
  </si>
  <si>
    <t>PY7</t>
  </si>
  <si>
    <t>Res - Outreach &amp; Education</t>
  </si>
  <si>
    <t>Advanced Thermostat - Furnace (Replace Manual)</t>
  </si>
  <si>
    <t>Res - MF Assessments</t>
  </si>
  <si>
    <t>Pipe Insulation (Boiler)</t>
  </si>
  <si>
    <t>Programmable Thermostat - Furnace</t>
  </si>
  <si>
    <t>Res - SF Rebates</t>
  </si>
  <si>
    <t>Advanced Thermostat - Boiler (Replace Programmable)</t>
  </si>
  <si>
    <t>Res - MF Rebates</t>
  </si>
  <si>
    <t>High Speed Washer</t>
  </si>
  <si>
    <t>Duct Sealing</t>
  </si>
  <si>
    <t>Bus - CI Assessments</t>
  </si>
  <si>
    <t>Bus - SB Assessments</t>
  </si>
  <si>
    <t>Pre Rinse Sprayer</t>
  </si>
  <si>
    <t>Bus - CI Rebates</t>
  </si>
  <si>
    <t>Bus - SB Rebates</t>
  </si>
  <si>
    <t>Low Income - Outreach &amp; Education</t>
  </si>
  <si>
    <t>Low Income - SF Retrofit</t>
  </si>
  <si>
    <t>Low Income - MF Retrofit</t>
  </si>
  <si>
    <t>Low Income - SF New Construction</t>
  </si>
  <si>
    <t>Low Income - MF New Construction</t>
  </si>
  <si>
    <t>Boiler ≥88% AFUE, &lt;300MBh</t>
  </si>
  <si>
    <t>Boiler ≥88% AFUE, ≥300MBh TE</t>
  </si>
  <si>
    <t>Pipe Insulation - Hyd. Boiler Large ≥2"</t>
  </si>
  <si>
    <t>Res - MF Standard Rebates</t>
  </si>
  <si>
    <t>Res - MF PTA Rebates</t>
  </si>
  <si>
    <t>Steam Boiler ≥82% AFUE, &gt;300MBh TE</t>
  </si>
  <si>
    <t>Boiler Tune Up - Space Heating</t>
  </si>
  <si>
    <t>Bus - Public Assessments</t>
  </si>
  <si>
    <t>Aerator - Bathroom</t>
  </si>
  <si>
    <t>Aerator - Kitchen</t>
  </si>
  <si>
    <t>Bus - Public Rebates</t>
  </si>
  <si>
    <t>Attic Insulation</t>
  </si>
  <si>
    <t>Boiler ≥90% AFUE, &lt;300MBh</t>
  </si>
  <si>
    <t>Showerhead</t>
  </si>
  <si>
    <t>Kitchen Aerator</t>
  </si>
  <si>
    <t>Bathroom Aerator</t>
  </si>
  <si>
    <t>6.1.1</t>
  </si>
  <si>
    <t>CC-BEH-BEHP-V02-16061</t>
  </si>
  <si>
    <r>
      <t xml:space="preserve">EEPS Adjustable Savings Goal Template - </t>
    </r>
    <r>
      <rPr>
        <i/>
        <sz val="11"/>
        <color theme="1"/>
        <rFont val="Arial"/>
        <family val="2"/>
      </rPr>
      <t>Program-Level Adjustments Tab</t>
    </r>
  </si>
  <si>
    <r>
      <t xml:space="preserve">EEPS Adjustable Savings Goal Template - </t>
    </r>
    <r>
      <rPr>
        <i/>
        <sz val="11"/>
        <color theme="1"/>
        <rFont val="Arial"/>
        <family val="2"/>
      </rPr>
      <t>Measure-Level Adjustments Tab</t>
    </r>
  </si>
  <si>
    <r>
      <t xml:space="preserve">Not derived from values in the IL-TRM, and therefore will not necessitate a change in savings goals if the IL-TRM is updated. Note: The Key Custom Input Assumptions specified in column (bb) should remain </t>
    </r>
    <r>
      <rPr>
        <i/>
        <u/>
        <sz val="11"/>
        <color theme="1"/>
        <rFont val="Arial"/>
        <family val="2"/>
      </rPr>
      <t>fixed</t>
    </r>
    <r>
      <rPr>
        <i/>
        <sz val="11"/>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</si>
  <si>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n/a</t>
  </si>
  <si>
    <t>Behavior 2018 Y1 Persistence</t>
  </si>
  <si>
    <t>Behavior 2018 Y2 Persistence</t>
  </si>
  <si>
    <t>Behavior 2018 Y3 Persistence</t>
  </si>
  <si>
    <t>Behavior 2018 Y4 Persistence</t>
  </si>
  <si>
    <t>Behavior 2019 Y1 Persistence</t>
  </si>
  <si>
    <t>Behavior 2019 Y2 Persistence</t>
  </si>
  <si>
    <t>Behavior 2019 Y3 Persistence</t>
  </si>
  <si>
    <t>Behavior 2019 Y4 Persistence</t>
  </si>
  <si>
    <t>Behavior 2020 Y1 Persistence</t>
  </si>
  <si>
    <t>Behavior 2020 Y2 Persistence</t>
  </si>
  <si>
    <t>Behavior 2020 Y3 Persistence</t>
  </si>
  <si>
    <t>Behavior 2020 Y4 Persistence</t>
  </si>
  <si>
    <t>Behavior 2021 Y1 Persistence</t>
  </si>
  <si>
    <t>Behavior 2021 Y2 Persistence</t>
  </si>
  <si>
    <t>Behavior 2021 Y3 Persistence</t>
  </si>
  <si>
    <t>Behavior 2021 Y4 Persistence</t>
  </si>
  <si>
    <t>Behavior 2018 1st Year</t>
  </si>
  <si>
    <t>Behavior 2019 1st Year</t>
  </si>
  <si>
    <t>Behavior 2020 1st Year</t>
  </si>
  <si>
    <t>Behavior 2021 1st Year</t>
  </si>
  <si>
    <t>Boiler ≥88% AFUE, &lt;300MBh (SB)</t>
  </si>
  <si>
    <t>Boiler ≥88% AFUE, ≥300MBh TE (SB)</t>
  </si>
  <si>
    <t>Boiler Reset Controls (SB)</t>
  </si>
  <si>
    <t>Boiler Tune Up - Space Heating (SB)</t>
  </si>
  <si>
    <t>Pre Rinse Sprayer (P)</t>
  </si>
  <si>
    <t>Steam Boiler ≥82% AFUE, &gt;300MBh TE (SB)</t>
  </si>
  <si>
    <t>Bus - SB Rebates -PTA</t>
  </si>
  <si>
    <t>single</t>
  </si>
  <si>
    <t>multi</t>
  </si>
  <si>
    <t>C&amp;I</t>
  </si>
  <si>
    <t>SB</t>
  </si>
  <si>
    <t>Public</t>
  </si>
  <si>
    <t>outreach</t>
  </si>
  <si>
    <t>low income</t>
  </si>
  <si>
    <t>total C&amp;i</t>
  </si>
  <si>
    <t>residential</t>
  </si>
  <si>
    <t>North Shore</t>
  </si>
  <si>
    <t>Updated 07/12/17</t>
  </si>
  <si>
    <t>Exhibit 1.5A_R North Shore EEPS_Adjustable_Savings_Goal_Template.xlsx, Behavioral Tab</t>
  </si>
  <si>
    <t>Exhibit 1.5A_R North Shore EEPS_Adjustable_Savings_Goal_Template.xlsx, Food Equipment Tab</t>
  </si>
  <si>
    <t>Exhibit 1.5A_R North Shore EEPS_Adjustable_Savings_Goal_Template.xlsx, Laundromat Broiler Tab</t>
  </si>
  <si>
    <t>Exhibit 1.5A_R North Shore EEPS_Adjustable_Savings_Goal_Template.xlsx, Pipe Insulation Detail Tab</t>
  </si>
  <si>
    <t>Exhibit 1.5A_R North Shore EEPS_Adjustable_Savings_Goal_Template.xlsx, Unit Savings Calculations Tab</t>
  </si>
  <si>
    <t>Exhibit 1.5A_R North Shore EEPS_Adjustable_Savings_Goal_Template.xlsx, Thermostat Detail Tab</t>
  </si>
  <si>
    <t>N/A</t>
  </si>
  <si>
    <t>Updated baseline and ee ratings to UEF</t>
  </si>
  <si>
    <t>Updated savings factor to 10.2%</t>
  </si>
  <si>
    <t>Updated savings calcs with new algorithm methodology.</t>
  </si>
  <si>
    <t>Updated algorithm with pre and post insulation circumference factor.</t>
  </si>
  <si>
    <t>Updated algorithm with UEFbase and UEFeff values</t>
  </si>
  <si>
    <t>Updated GPM_base values</t>
  </si>
  <si>
    <t>Added gas heating adjustment factor to savings calculation</t>
  </si>
  <si>
    <t>Updated savings algorithm and variable labels. Savings are unaffected with new algorithm.</t>
  </si>
  <si>
    <t>Showerhead decrease; aerator increase</t>
  </si>
  <si>
    <t>Furnace decrease; attic insulation increase</t>
  </si>
  <si>
    <t>Boiler increase</t>
  </si>
  <si>
    <t>Boiler decrease</t>
  </si>
  <si>
    <t>Attic insulation &amp; aerator increase; Showerhead decrease</t>
  </si>
  <si>
    <t>Pipe Insulation (DHW)</t>
  </si>
  <si>
    <t>Programmable Thermostat - Boiler</t>
  </si>
  <si>
    <t>Advanced Thermostat - Boiler (Replace Manual)</t>
  </si>
  <si>
    <t>Advanced Thermostat - Furnace (Replace Programmable)</t>
  </si>
  <si>
    <t>Thermostat - Reprogram</t>
  </si>
  <si>
    <t>Boiler - DHW Two-in-One</t>
  </si>
  <si>
    <t>Boiler ≥95% AFUE, &lt;300MBh</t>
  </si>
  <si>
    <t>Furnace &gt;95% AFUE</t>
  </si>
  <si>
    <t>Furnace &gt;97% AFUE</t>
  </si>
  <si>
    <t>Boiler Reset Controls</t>
  </si>
  <si>
    <t>Weighted Average Measure Life</t>
  </si>
  <si>
    <t>PY7-10</t>
  </si>
  <si>
    <t>Approved Plan</t>
  </si>
  <si>
    <t>2019 Adjustable Goals</t>
  </si>
  <si>
    <t>Plan Measure Life</t>
  </si>
  <si>
    <t>Adjusted Measure Life</t>
  </si>
  <si>
    <t>Updated 01/15/19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</si>
</sst>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 #,##0_);_(* \(#,##0\);_(* &quot;-&quot;??_);_(@_)"/>
    <numFmt numFmtId="168" formatCode="0.0%"/>
    <numFmt numFmtId="169" formatCode="0.000"/>
    <numFmt numFmtId="170" formatCode="_(* #,##0.0_);_(* \(#,##0.0\);_(* &quot;-&quot;??_);_(@_)"/>
    <numFmt numFmtId="171" formatCode="0.000000"/>
    <numFmt numFmtId="172" formatCode="00\-0000\-00\-0000\-000"/>
    <numFmt numFmtId="173" formatCode="General_)"/>
    <numFmt numFmtId="174" formatCode="0;[Red]0"/>
    <numFmt numFmtId="175" formatCode="0.00_);[Red]\(0.00\)"/>
    <numFmt numFmtId="176" formatCode="0.00_);\(0.00\)"/>
    <numFmt numFmtId="177" formatCode="0.00;[Red]0.00"/>
    <numFmt numFmtId="178" formatCode="0.0_);\(0.0\)"/>
    <numFmt numFmtId="179" formatCode="&quot;$&quot;#,##0.0;\(&quot;$&quot;#,##0.0\);&quot;$&quot;#,##0.0"/>
    <numFmt numFmtId="180" formatCode="&quot;$&quot;#,##0;\-&quot;$&quot;#,##0"/>
    <numFmt numFmtId="181" formatCode="&quot;$&quot;#,##0\ ;\(&quot;$&quot;#,##0\)"/>
    <numFmt numFmtId="182" formatCode="&quot;£&quot;#,##0;[Red]\-&quot;£&quot;#,##0"/>
    <numFmt numFmtId="183" formatCode="mmmm\ d\,\ yyyy"/>
    <numFmt numFmtId="184" formatCode="mm/dd/yy"/>
    <numFmt numFmtId="185" formatCode="_-* #,##0_-;\-* #,##0_-;_-* &quot;-&quot;_-;_-@_-"/>
    <numFmt numFmtId="186" formatCode="_-* #,##0.00_-;\-* #,##0.00_-;_-* &quot;-&quot;??_-;_-@_-"/>
    <numFmt numFmtId="187" formatCode="_([$€-2]* #,##0.00_);_([$€-2]* \(#,##0.00\);_([$€-2]* &quot;-&quot;??_)"/>
    <numFmt numFmtId="188" formatCode="0_);[Red]\(0\)"/>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x_);\(#,##0.0\x\);#,##0.0\x_);@_)"/>
    <numFmt numFmtId="195" formatCode="#,##0;#,##0;;"/>
    <numFmt numFmtId="196" formatCode="0.00_)"/>
    <numFmt numFmtId="197" formatCode="#,##0.00_ ;[Red]\-#,##0.00;\ _-* &quot;-&quot;??_-;\ \ _-@_-"/>
    <numFmt numFmtId="198" formatCode="#,##0.00;[Red]\(#,##0.00\)"/>
    <numFmt numFmtId="199" formatCode="0%;\(0%\)"/>
    <numFmt numFmtId="200" formatCode="#,##0.0\%_);\(#,##0.0\%\);#,##0.0\%_);@_)"/>
    <numFmt numFmtId="201" formatCode="&quot;FY94P&quot;#"/>
    <numFmt numFmtId="202" formatCode="00\-0000\-00\-0000"/>
    <numFmt numFmtId="203" formatCode="0_);\(0\)"/>
    <numFmt numFmtId="204" formatCode="0.0_);[Red]\(0.0\)"/>
    <numFmt numFmtId="205" formatCode="h:mm:ss;@"/>
    <numFmt numFmtId="206" formatCode="ddmmyy"/>
    <numFmt numFmtId="207" formatCode="#,##0.0_);[Red]\(#,##0.0\)"/>
    <numFmt numFmtId="208" formatCode="&quot;£ &quot;#,##0;[Red]\-&quot;£ &quot;#,##0"/>
    <numFmt numFmtId="209" formatCode="&quot;£ &quot;#,##0.00;\-&quot;£ &quot;#,##0.00"/>
    <numFmt numFmtId="210" formatCode="_-&quot;£&quot;* #,##0_-;\-&quot;£&quot;* #,##0_-;_-&quot;£&quot;* &quot;-&quot;_-;_-@_-"/>
    <numFmt numFmtId="211" formatCode="_-&quot;£&quot;* #,##0.00_-;\-&quot;£&quot;* #,##0.00_-;_-&quot;£&quot;* &quot;-&quot;??_-;_-@_-"/>
    <numFmt numFmtId="212" formatCode="00000"/>
  </numFmts>
  <fonts count="142">
    <font>
      <sz val="11"/>
      <color theme="1"/>
      <name val="Calibri"/>
      <family val="2"/>
      <scheme val="minor"/>
    </font>
    <font>
      <sz val="11"/>
      <color theme="1"/>
      <name val="Arial"/>
      <family val="2"/>
    </font>
    <font>
      <b/>
      <sz val="9"/>
      <color indexed="81"/>
      <name val="Tahoma"/>
      <family val="2"/>
    </font>
    <font>
      <sz val="9"/>
      <color indexed="81"/>
      <name val="Tahoma"/>
      <family val="2"/>
    </font>
    <font>
      <u/>
      <sz val="9"/>
      <color indexed="81"/>
      <name val="Tahoma"/>
      <family val="2"/>
    </font>
    <font>
      <sz val="10"/>
      <color theme="1"/>
      <name val="Arial"/>
      <family val="2"/>
    </font>
    <font>
      <sz val="8"/>
      <color theme="1"/>
      <name val="Calibri"/>
      <family val="2"/>
      <scheme val="minor"/>
    </font>
    <font>
      <b/>
      <u/>
      <sz val="9"/>
      <color indexed="81"/>
      <name val="Tahoma"/>
      <family val="2"/>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0"/>
      <color theme="1"/>
      <name val="Calibri"/>
      <family val="2"/>
      <scheme val="minor"/>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sz val="11"/>
      <color theme="0"/>
      <name val="Arial"/>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10"/>
      <name val="Verdana"/>
      <family val="2"/>
    </font>
    <font>
      <sz val="11"/>
      <color theme="1"/>
      <name val="Calibri"/>
      <family val="2"/>
    </font>
    <font>
      <sz val="10"/>
      <name val="BERNHARD"/>
    </font>
    <font>
      <sz val="10"/>
      <name val="Helv"/>
    </font>
    <font>
      <sz val="8"/>
      <color indexed="16"/>
      <name val="MS Sans Serif"/>
      <family val="2"/>
    </font>
    <font>
      <sz val="10"/>
      <name val="MS Serif"/>
      <family val="1"/>
    </font>
    <font>
      <sz val="9"/>
      <color indexed="8"/>
      <name val="Calibri"/>
      <family val="2"/>
    </font>
    <font>
      <sz val="11"/>
      <name val="Tahoma"/>
      <family val="2"/>
    </font>
    <font>
      <sz val="10"/>
      <name val="Geneva"/>
    </font>
    <font>
      <sz val="10"/>
      <name val="MS Sans Serif"/>
      <family val="2"/>
    </font>
    <font>
      <sz val="10"/>
      <color indexed="22"/>
      <name val="Arial"/>
      <family val="2"/>
    </font>
    <font>
      <sz val="10"/>
      <color indexed="10"/>
      <name val="Arial"/>
      <family val="2"/>
    </font>
    <font>
      <sz val="10"/>
      <color indexed="54"/>
      <name val="Arial"/>
      <family val="2"/>
    </font>
    <font>
      <b/>
      <sz val="10"/>
      <color indexed="8"/>
      <name val="ARIAL"/>
      <family val="2"/>
    </font>
    <font>
      <sz val="14"/>
      <color indexed="16"/>
      <name val="Times New Roman"/>
      <family val="1"/>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u/>
      <sz val="10"/>
      <color theme="11"/>
      <name val="Verdana"/>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5"/>
      <color indexed="56"/>
      <name val="Arial"/>
      <family val="2"/>
    </font>
    <font>
      <b/>
      <sz val="18"/>
      <name val="Arial"/>
      <family val="2"/>
    </font>
    <font>
      <b/>
      <sz val="15"/>
      <color indexed="62"/>
      <name val="Calibri"/>
      <family val="2"/>
    </font>
    <font>
      <b/>
      <sz val="13"/>
      <color indexed="56"/>
      <name val="Calibri"/>
      <family val="2"/>
    </font>
    <font>
      <b/>
      <sz val="13"/>
      <color indexed="62"/>
      <name val="Calibri"/>
      <family val="2"/>
    </font>
    <font>
      <b/>
      <sz val="13"/>
      <color indexed="56"/>
      <name val="Comic Sans MS"/>
      <family val="2"/>
    </font>
    <font>
      <b/>
      <sz val="11"/>
      <color indexed="56"/>
      <name val="Calibri"/>
      <family val="2"/>
    </font>
    <font>
      <b/>
      <sz val="11"/>
      <color indexed="62"/>
      <name val="Calibri"/>
      <family val="2"/>
    </font>
    <font>
      <b/>
      <i/>
      <sz val="10"/>
      <name val="Arial"/>
      <family val="2"/>
    </font>
    <font>
      <b/>
      <sz val="8"/>
      <name val="MS Sans Serif"/>
      <family val="2"/>
    </font>
    <font>
      <b/>
      <sz val="9"/>
      <name val="Helv"/>
    </font>
    <font>
      <sz val="9"/>
      <name val="Helv"/>
    </font>
    <font>
      <sz val="10"/>
      <name val="Courier"/>
      <family val="3"/>
    </font>
    <font>
      <u/>
      <sz val="10"/>
      <color theme="10"/>
      <name val="Verdana"/>
      <family val="2"/>
    </font>
    <font>
      <u/>
      <sz val="12.1"/>
      <color theme="10"/>
      <name val="Calibri"/>
      <family val="2"/>
    </font>
    <font>
      <u/>
      <sz val="10"/>
      <color indexed="12"/>
      <name val="Arial"/>
      <family val="2"/>
    </font>
    <font>
      <u/>
      <sz val="11"/>
      <color theme="10"/>
      <name val="Calibri"/>
      <family val="2"/>
    </font>
    <font>
      <u/>
      <sz val="10"/>
      <color theme="10"/>
      <name val="Arial"/>
      <family val="2"/>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8"/>
      <name val="Palatino"/>
      <family val="1"/>
    </font>
    <font>
      <sz val="11"/>
      <color indexed="60"/>
      <name val="Calibri"/>
      <family val="2"/>
    </font>
    <font>
      <sz val="7"/>
      <name val="Small Fonts"/>
      <family val="2"/>
    </font>
    <font>
      <b/>
      <i/>
      <sz val="16"/>
      <name val="Helv"/>
    </font>
    <font>
      <sz val="12"/>
      <color theme="1"/>
      <name val="Calibri"/>
      <family val="2"/>
      <scheme val="minor"/>
    </font>
    <font>
      <sz val="11"/>
      <color indexed="8"/>
      <name val="Calibri"/>
      <family val="2"/>
      <scheme val="minor"/>
    </font>
    <font>
      <sz val="12"/>
      <name val="QTHelvetCnd"/>
    </font>
    <font>
      <sz val="11"/>
      <color rgb="FF000000"/>
      <name val="Calibri"/>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11"/>
      <color indexed="8"/>
      <name val="Times New Roman"/>
      <family val="1"/>
    </font>
    <font>
      <b/>
      <i/>
      <sz val="10"/>
      <color indexed="8"/>
      <name val="Arial"/>
      <family val="2"/>
    </font>
    <font>
      <b/>
      <i/>
      <sz val="11"/>
      <color indexed="8"/>
      <name val="Times New Roman"/>
      <family val="1"/>
    </font>
    <font>
      <b/>
      <sz val="10"/>
      <color indexed="9"/>
      <name val="Arial"/>
      <family val="2"/>
    </font>
    <font>
      <b/>
      <sz val="11"/>
      <color indexed="16"/>
      <name val="Times New Roman"/>
      <family val="1"/>
    </font>
    <font>
      <b/>
      <sz val="10"/>
      <color indexed="13"/>
      <name val="Arial"/>
      <family val="2"/>
    </font>
    <font>
      <b/>
      <sz val="26"/>
      <name val="Times New Roman"/>
      <family val="1"/>
    </font>
    <font>
      <b/>
      <sz val="18"/>
      <name val="Times New Roman"/>
      <family val="1"/>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9"/>
      <name val="Arial"/>
      <family val="2"/>
    </font>
    <font>
      <sz val="7"/>
      <name val="Times New Roman"/>
      <family val="1"/>
    </font>
    <font>
      <b/>
      <sz val="11"/>
      <name val="Times New Roman"/>
      <family val="1"/>
    </font>
    <font>
      <b/>
      <sz val="18"/>
      <color indexed="56"/>
      <name val="Cambria"/>
      <family val="2"/>
    </font>
    <font>
      <b/>
      <sz val="18"/>
      <color indexed="62"/>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i/>
      <sz val="11"/>
      <color theme="1"/>
      <name val="Arial"/>
      <family val="2"/>
    </font>
    <font>
      <b/>
      <sz val="11"/>
      <color theme="1"/>
      <name val="Arial"/>
      <family val="2"/>
    </font>
    <font>
      <b/>
      <i/>
      <sz val="11"/>
      <color theme="1"/>
      <name val="Arial"/>
      <family val="2"/>
    </font>
    <font>
      <i/>
      <u/>
      <sz val="11"/>
      <color theme="1"/>
      <name val="Arial"/>
      <family val="2"/>
    </font>
    <font>
      <b/>
      <i/>
      <sz val="11"/>
      <name val="Arial"/>
      <family val="2"/>
    </font>
    <font>
      <sz val="11"/>
      <name val="Arial"/>
      <family val="2"/>
    </font>
    <font>
      <b/>
      <sz val="10"/>
      <color rgb="FF000000"/>
      <name val="Calibri"/>
      <family val="2"/>
    </font>
    <font>
      <b/>
      <sz val="10"/>
      <color rgb="FFFFFFFF"/>
      <name val="Calibri"/>
      <family val="2"/>
    </font>
  </fonts>
  <fills count="90">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lightDown">
        <fgColor auto="1"/>
        <bgColor auto="1"/>
      </patternFill>
    </fill>
    <fill>
      <patternFill patternType="lightDown">
        <bgColor auto="1"/>
      </patternFill>
    </fill>
    <fill>
      <patternFill patternType="solid">
        <fgColor rgb="FFCFFEF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9"/>
      </patternFill>
    </fill>
    <fill>
      <patternFill patternType="gray125">
        <bgColor indexed="31"/>
      </patternFill>
    </fill>
    <fill>
      <patternFill patternType="solid">
        <fgColor indexed="31"/>
        <bgColor indexed="31"/>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gray125">
        <fgColor indexed="13"/>
      </patternFill>
    </fill>
    <fill>
      <patternFill patternType="solid">
        <fgColor indexed="33"/>
        <bgColor indexed="64"/>
      </patternFill>
    </fill>
    <fill>
      <patternFill patternType="solid">
        <fgColor indexed="17"/>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solid">
        <fgColor indexed="63"/>
        <bgColor indexed="64"/>
      </patternFil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rgb="FFBFBFBF"/>
        <bgColor rgb="FF000000"/>
      </patternFill>
    </fill>
    <fill>
      <patternFill patternType="solid">
        <fgColor rgb="FF538DD5"/>
        <bgColor rgb="FF00000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2"/>
      </top>
      <bottom style="double">
        <color indexed="62"/>
      </bottom>
      <diagonal/>
    </border>
    <border>
      <left/>
      <right/>
      <top style="thin">
        <color indexed="49"/>
      </top>
      <bottom style="double">
        <color indexed="49"/>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diagonal/>
    </border>
  </borders>
  <cellStyleXfs count="51835">
    <xf numFmtId="0" fontId="0" fillId="0" borderId="0"/>
    <xf numFmtId="43"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5" fillId="0" borderId="0"/>
    <xf numFmtId="0" fontId="13" fillId="0" borderId="0"/>
    <xf numFmtId="0" fontId="15" fillId="0" borderId="0"/>
    <xf numFmtId="0" fontId="13" fillId="0" borderId="0"/>
    <xf numFmtId="0" fontId="13" fillId="0" borderId="0"/>
    <xf numFmtId="0" fontId="16" fillId="0" borderId="0"/>
    <xf numFmtId="0" fontId="13" fillId="0" borderId="0"/>
    <xf numFmtId="0" fontId="17" fillId="0" borderId="0">
      <alignment vertical="top"/>
    </xf>
    <xf numFmtId="0" fontId="17" fillId="0" borderId="0">
      <alignment vertical="top"/>
    </xf>
    <xf numFmtId="0" fontId="14" fillId="0" borderId="0"/>
    <xf numFmtId="0" fontId="16" fillId="0" borderId="0"/>
    <xf numFmtId="0" fontId="13" fillId="0" borderId="0"/>
    <xf numFmtId="0" fontId="15" fillId="0" borderId="0"/>
    <xf numFmtId="0" fontId="18" fillId="0" borderId="0" applyNumberFormat="0" applyFill="0" applyBorder="0" applyAlignment="0" applyProtection="0"/>
    <xf numFmtId="171" fontId="13" fillId="0" borderId="0">
      <alignment horizontal="left" wrapText="1"/>
    </xf>
    <xf numFmtId="0" fontId="13" fillId="0" borderId="0"/>
    <xf numFmtId="0" fontId="16"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8" fillId="0" borderId="0" applyNumberFormat="0" applyFill="0" applyBorder="0" applyAlignment="0" applyProtection="0"/>
    <xf numFmtId="0" fontId="18" fillId="0" borderId="0" applyNumberFormat="0" applyFill="0" applyBorder="0" applyAlignment="0" applyProtection="0"/>
    <xf numFmtId="0" fontId="13" fillId="0" borderId="0"/>
    <xf numFmtId="0" fontId="19" fillId="0" borderId="0"/>
    <xf numFmtId="0" fontId="13" fillId="0" borderId="0"/>
    <xf numFmtId="0" fontId="13" fillId="0" borderId="0"/>
    <xf numFmtId="0" fontId="15" fillId="0" borderId="0"/>
    <xf numFmtId="165" fontId="20" fillId="0" borderId="0" applyFont="0" applyFill="0" applyBorder="0" applyAlignment="0" applyProtection="0">
      <alignment horizontal="right"/>
    </xf>
    <xf numFmtId="2" fontId="20" fillId="0" borderId="0" applyFont="0" applyFill="0" applyBorder="0" applyAlignment="0" applyProtection="0">
      <alignment horizontal="right"/>
    </xf>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3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21" fillId="4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1" fillId="38"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3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36" borderId="0" applyNumberFormat="0" applyBorder="0" applyAlignment="0" applyProtection="0"/>
    <xf numFmtId="0" fontId="21" fillId="4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4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1" fillId="43"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3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38" borderId="0" applyNumberFormat="0" applyBorder="0" applyAlignment="0" applyProtection="0"/>
    <xf numFmtId="0" fontId="21" fillId="4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11" fillId="1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1" fillId="23"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11" fillId="27"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38" borderId="0" applyNumberFormat="0" applyBorder="0" applyAlignment="0" applyProtection="0"/>
    <xf numFmtId="0" fontId="11" fillId="32" borderId="0" applyNumberFormat="0" applyBorder="0" applyAlignment="0" applyProtection="0"/>
    <xf numFmtId="0" fontId="22" fillId="52" borderId="0" applyNumberFormat="0" applyBorder="0" applyAlignment="0" applyProtection="0"/>
    <xf numFmtId="0" fontId="22" fillId="38"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49" borderId="0" applyNumberFormat="0" applyBorder="0" applyAlignment="0" applyProtection="0"/>
    <xf numFmtId="0" fontId="11" fillId="14" borderId="0" applyNumberFormat="0" applyBorder="0" applyAlignment="0" applyProtection="0"/>
    <xf numFmtId="0" fontId="22" fillId="53" borderId="0" applyNumberFormat="0" applyBorder="0" applyAlignment="0" applyProtection="0"/>
    <xf numFmtId="0" fontId="22" fillId="49" borderId="0" applyNumberFormat="0" applyBorder="0" applyAlignment="0" applyProtection="0"/>
    <xf numFmtId="0" fontId="22" fillId="5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55" borderId="0" applyNumberFormat="0" applyBorder="0" applyAlignment="0" applyProtection="0"/>
    <xf numFmtId="0" fontId="11" fillId="20" borderId="0" applyNumberFormat="0" applyBorder="0" applyAlignment="0" applyProtection="0"/>
    <xf numFmtId="0" fontId="23" fillId="20" borderId="0" applyNumberFormat="0" applyBorder="0" applyAlignment="0" applyProtection="0"/>
    <xf numFmtId="0" fontId="22"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6" borderId="0" applyNumberFormat="0" applyBorder="0" applyAlignment="0" applyProtection="0"/>
    <xf numFmtId="0" fontId="11" fillId="24" borderId="0" applyNumberFormat="0" applyBorder="0" applyAlignment="0" applyProtection="0"/>
    <xf numFmtId="0" fontId="22" fillId="50" borderId="0" applyNumberFormat="0" applyBorder="0" applyAlignment="0" applyProtection="0"/>
    <xf numFmtId="0" fontId="22" fillId="56" borderId="0" applyNumberFormat="0" applyBorder="0" applyAlignment="0" applyProtection="0"/>
    <xf numFmtId="0" fontId="22" fillId="50"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2" fillId="57" borderId="0" applyNumberFormat="0" applyBorder="0" applyAlignment="0" applyProtection="0"/>
    <xf numFmtId="0" fontId="24" fillId="58" borderId="0" applyNumberFormat="0" applyBorder="0" applyAlignment="0" applyProtection="0"/>
    <xf numFmtId="0" fontId="25" fillId="0" borderId="0">
      <alignment horizontal="center" wrapText="1"/>
      <protection locked="0"/>
    </xf>
    <xf numFmtId="0" fontId="26" fillId="0" borderId="0" applyNumberFormat="0" applyProtection="0"/>
    <xf numFmtId="0" fontId="13" fillId="59" borderId="1"/>
    <xf numFmtId="0" fontId="13" fillId="60" borderId="1"/>
    <xf numFmtId="0" fontId="13" fillId="61" borderId="1"/>
    <xf numFmtId="0" fontId="13" fillId="62" borderId="1"/>
    <xf numFmtId="0" fontId="13" fillId="63" borderId="1"/>
    <xf numFmtId="172" fontId="20" fillId="0" borderId="0" applyFont="0" applyFill="0" applyBorder="0" applyAlignment="0" applyProtection="0"/>
    <xf numFmtId="172" fontId="20" fillId="0" borderId="0" applyFont="0" applyFill="0" applyBorder="0" applyAlignment="0" applyProtection="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13" fillId="64" borderId="9" applyBorder="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2" fontId="28" fillId="58" borderId="0" applyAlignment="0">
      <alignment horizontal="right"/>
    </xf>
    <xf numFmtId="0" fontId="25" fillId="0" borderId="24" applyNumberFormat="0" applyFont="0" applyFill="0" applyAlignment="0" applyProtection="0"/>
    <xf numFmtId="173" fontId="13" fillId="0" borderId="25" applyNumberFormat="0" applyFill="0" applyAlignment="0" applyProtection="0"/>
    <xf numFmtId="3" fontId="24" fillId="65" borderId="0" applyNumberFormat="0" applyBorder="0" applyAlignment="0" applyProtection="0"/>
    <xf numFmtId="171" fontId="13" fillId="0" borderId="0" applyFill="0" applyBorder="0" applyAlignment="0"/>
    <xf numFmtId="170" fontId="13" fillId="0" borderId="0" applyFill="0" applyBorder="0" applyAlignment="0"/>
    <xf numFmtId="174" fontId="13" fillId="0" borderId="0" applyFill="0" applyBorder="0" applyAlignment="0"/>
    <xf numFmtId="175" fontId="13" fillId="0" borderId="0" applyFill="0" applyBorder="0" applyAlignment="0"/>
    <xf numFmtId="176"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3" fontId="20" fillId="0" borderId="0" applyNumberFormat="0" applyFill="0" applyBorder="0"/>
    <xf numFmtId="3" fontId="20" fillId="0" borderId="0" applyNumberFormat="0" applyFill="0" applyBorder="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30"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6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29" fillId="36" borderId="26" applyNumberFormat="0" applyAlignment="0" applyProtection="0"/>
    <xf numFmtId="0" fontId="19" fillId="0" borderId="0"/>
    <xf numFmtId="0" fontId="31" fillId="67" borderId="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3" fontId="32" fillId="68" borderId="27">
      <alignment horizontal="right"/>
    </xf>
    <xf numFmtId="0" fontId="33" fillId="51" borderId="28" applyNumberFormat="0" applyAlignment="0" applyProtection="0"/>
    <xf numFmtId="0" fontId="33" fillId="51" borderId="28" applyNumberFormat="0" applyAlignment="0" applyProtection="0"/>
    <xf numFmtId="0" fontId="33" fillId="51" borderId="28" applyNumberFormat="0" applyAlignment="0" applyProtection="0"/>
    <xf numFmtId="0" fontId="33" fillId="51" borderId="28" applyNumberFormat="0" applyAlignment="0" applyProtection="0"/>
    <xf numFmtId="0" fontId="20" fillId="0" borderId="0" applyNumberFormat="0" applyFill="0" applyBorder="0" applyProtection="0">
      <alignment horizontal="center" wrapText="1"/>
    </xf>
    <xf numFmtId="0" fontId="20" fillId="0" borderId="0" applyNumberFormat="0" applyFill="0" applyBorder="0" applyProtection="0">
      <alignment horizontal="center" wrapText="1"/>
    </xf>
    <xf numFmtId="4" fontId="24" fillId="69" borderId="29" applyNumberFormat="0" applyProtection="0">
      <alignment horizontal="right" wrapText="1"/>
    </xf>
    <xf numFmtId="41" fontId="13" fillId="0" borderId="0" applyFont="0" applyFill="0" applyBorder="0" applyAlignment="0" applyProtection="0"/>
    <xf numFmtId="177"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6"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21"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alignment vertical="top"/>
    </xf>
    <xf numFmtId="43" fontId="17" fillId="0" borderId="0" applyFont="0" applyFill="0" applyBorder="0" applyAlignment="0" applyProtection="0">
      <alignment vertical="top"/>
    </xf>
    <xf numFmtId="43" fontId="8" fillId="0" borderId="0" applyFont="0" applyFill="0" applyBorder="0" applyAlignment="0" applyProtection="0"/>
    <xf numFmtId="43" fontId="17" fillId="0" borderId="0" applyFont="0" applyFill="0" applyBorder="0" applyAlignment="0" applyProtection="0">
      <alignment vertical="top"/>
    </xf>
    <xf numFmtId="43" fontId="13" fillId="0" borderId="0" applyFont="0" applyFill="0" applyBorder="0" applyAlignment="0" applyProtection="0"/>
    <xf numFmtId="43" fontId="8" fillId="0" borderId="0" applyFont="0" applyFill="0" applyBorder="0" applyAlignment="0" applyProtection="0"/>
    <xf numFmtId="3" fontId="13" fillId="0" borderId="0" applyFill="0" applyBorder="0" applyAlignment="0" applyProtection="0"/>
    <xf numFmtId="0" fontId="39" fillId="0" borderId="0"/>
    <xf numFmtId="0" fontId="40" fillId="0" borderId="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ill="0" applyBorder="0" applyAlignment="0" applyProtection="0"/>
    <xf numFmtId="0" fontId="39" fillId="0" borderId="0"/>
    <xf numFmtId="0" fontId="40" fillId="0" borderId="0"/>
    <xf numFmtId="3" fontId="20" fillId="0" borderId="0" applyFont="0" applyFill="0" applyBorder="0" applyAlignment="0" applyProtection="0">
      <alignment horizontal="right"/>
    </xf>
    <xf numFmtId="0" fontId="41" fillId="0" borderId="10" applyBorder="0" applyProtection="0"/>
    <xf numFmtId="0" fontId="42" fillId="0" borderId="0" applyNumberFormat="0" applyAlignment="0">
      <alignment horizontal="left"/>
    </xf>
    <xf numFmtId="179" fontId="25" fillId="0" borderId="0" applyFont="0" applyFill="0" applyBorder="0" applyAlignment="0" applyProtection="0">
      <protection locked="0"/>
    </xf>
    <xf numFmtId="170"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5"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4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3" fillId="0" borderId="0" applyFont="0" applyFill="0" applyBorder="0" applyAlignment="0" applyProtection="0"/>
    <xf numFmtId="44" fontId="8"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6"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45"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4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46"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4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7" fillId="0" borderId="0" applyFont="0" applyFill="0" applyBorder="0" applyAlignment="0" applyProtection="0"/>
    <xf numFmtId="44" fontId="15" fillId="0" borderId="0" applyFont="0" applyFill="0" applyBorder="0" applyAlignment="0" applyProtection="0"/>
    <xf numFmtId="166" fontId="20" fillId="0" borderId="0"/>
    <xf numFmtId="180" fontId="13" fillId="0" borderId="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81" fontId="47" fillId="0" borderId="0" applyFont="0" applyFill="0" applyBorder="0" applyAlignment="0" applyProtection="0"/>
    <xf numFmtId="181" fontId="47" fillId="0" borderId="0" applyFont="0" applyFill="0" applyBorder="0" applyAlignment="0" applyProtection="0"/>
    <xf numFmtId="169" fontId="13" fillId="0" borderId="0" applyFont="0" applyFill="0" applyBorder="0" applyAlignment="0" applyProtection="0"/>
    <xf numFmtId="181" fontId="13" fillId="0" borderId="0" applyFont="0" applyFill="0" applyBorder="0" applyAlignment="0" applyProtection="0"/>
    <xf numFmtId="181" fontId="4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81" fontId="13" fillId="0" borderId="0" applyFont="0" applyFill="0" applyBorder="0" applyAlignment="0" applyProtection="0"/>
    <xf numFmtId="181" fontId="47" fillId="0" borderId="0" applyFont="0" applyFill="0" applyBorder="0" applyAlignment="0" applyProtection="0"/>
    <xf numFmtId="5" fontId="13" fillId="0" borderId="0" applyFont="0" applyFill="0" applyBorder="0" applyAlignment="0" applyProtection="0"/>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31" fillId="70"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13" fillId="58"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8"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49" fillId="71"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182" fontId="50" fillId="72" borderId="27">
      <alignment horizontal="right"/>
    </xf>
    <xf numFmtId="0" fontId="20" fillId="0" borderId="0" applyNumberFormat="0" applyAlignment="0">
      <alignment horizontal="center"/>
    </xf>
    <xf numFmtId="183" fontId="13"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4" fontId="51" fillId="65" borderId="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4" fontId="51" fillId="65" borderId="0" applyProtection="0"/>
    <xf numFmtId="184" fontId="13" fillId="0" borderId="0" applyFont="0" applyFill="0" applyBorder="0" applyAlignment="0" applyProtection="0"/>
    <xf numFmtId="14" fontId="17" fillId="0" borderId="0" applyFill="0" applyBorder="0" applyAlignment="0"/>
    <xf numFmtId="0" fontId="52" fillId="58" borderId="0" applyNumberFormat="0" applyBorder="0" applyAlignment="0" applyProtection="0"/>
    <xf numFmtId="0" fontId="53" fillId="0" borderId="0">
      <alignment horizontal="left" vertical="top" wrapText="1"/>
    </xf>
    <xf numFmtId="185" fontId="13" fillId="0" borderId="0" applyFont="0" applyFill="0" applyBorder="0" applyAlignment="0" applyProtection="0"/>
    <xf numFmtId="186" fontId="13" fillId="0" borderId="0" applyFont="0" applyFill="0" applyBorder="0" applyAlignment="0" applyProtection="0"/>
    <xf numFmtId="177" fontId="13" fillId="0" borderId="0" applyFill="0" applyBorder="0" applyAlignment="0"/>
    <xf numFmtId="170"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0" fontId="54" fillId="0" borderId="0" applyNumberFormat="0" applyAlignment="0">
      <alignment horizontal="left"/>
    </xf>
    <xf numFmtId="18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55"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2" fontId="13" fillId="0" borderId="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88" fontId="13"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8" fontId="46" fillId="73" borderId="0" applyNumberFormat="0" applyFont="0" applyAlignment="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60" fillId="73" borderId="1"/>
    <xf numFmtId="38" fontId="20" fillId="65" borderId="0" applyNumberFormat="0" applyBorder="0" applyAlignment="0" applyProtection="0"/>
    <xf numFmtId="38" fontId="20" fillId="65" borderId="0" applyNumberFormat="0" applyBorder="0" applyAlignment="0" applyProtection="0"/>
    <xf numFmtId="38" fontId="20" fillId="65" borderId="0" applyNumberFormat="0" applyBorder="0" applyAlignment="0" applyProtection="0"/>
    <xf numFmtId="0" fontId="32" fillId="64" borderId="30">
      <alignment vertical="top" wrapText="1"/>
    </xf>
    <xf numFmtId="0" fontId="61" fillId="0" borderId="31" applyNumberFormat="0" applyAlignment="0" applyProtection="0">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0" fontId="61" fillId="0" borderId="4">
      <alignment horizontal="left" vertical="center"/>
    </xf>
    <xf numFmtId="4" fontId="62" fillId="65" borderId="0" applyNumberFormat="0" applyFill="0" applyBorder="0" applyAlignment="0" applyProtection="0"/>
    <xf numFmtId="0" fontId="20" fillId="0" borderId="0" applyNumberFormat="0" applyFont="0" applyFill="0" applyBorder="0" applyProtection="0">
      <alignment horizontal="center" vertical="top" wrapText="1"/>
    </xf>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3" fillId="0" borderId="32" applyNumberFormat="0" applyFill="0" applyAlignment="0" applyProtection="0"/>
    <xf numFmtId="0" fontId="9" fillId="0" borderId="21" applyNumberFormat="0" applyFill="0" applyAlignment="0" applyProtection="0"/>
    <xf numFmtId="0" fontId="65" fillId="0" borderId="0" applyNumberFormat="0" applyFill="0" applyBorder="0" applyAlignment="0" applyProtection="0"/>
    <xf numFmtId="0" fontId="66" fillId="0" borderId="33" applyNumberFormat="0" applyFill="0" applyAlignment="0" applyProtection="0"/>
    <xf numFmtId="0" fontId="63"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3" fillId="0" borderId="32" applyNumberFormat="0" applyFill="0" applyAlignment="0" applyProtection="0"/>
    <xf numFmtId="0" fontId="66" fillId="0" borderId="33"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7" fillId="0" borderId="34" applyNumberFormat="0" applyFill="0" applyAlignment="0" applyProtection="0"/>
    <xf numFmtId="0" fontId="61" fillId="0" borderId="0" applyNumberFormat="0" applyFill="0" applyBorder="0" applyAlignment="0" applyProtection="0"/>
    <xf numFmtId="0" fontId="68" fillId="0" borderId="34" applyNumberFormat="0" applyFill="0" applyAlignment="0" applyProtection="0"/>
    <xf numFmtId="0" fontId="67" fillId="0" borderId="34" applyNumberFormat="0" applyFill="0" applyAlignment="0" applyProtection="0"/>
    <xf numFmtId="0" fontId="69" fillId="0" borderId="34" applyNumberFormat="0" applyFill="0" applyAlignment="0" applyProtection="0"/>
    <xf numFmtId="0" fontId="61" fillId="0" borderId="0" applyNumberFormat="0" applyFill="0" applyBorder="0" applyAlignment="0" applyProtection="0"/>
    <xf numFmtId="0" fontId="67" fillId="0" borderId="34" applyNumberFormat="0" applyFill="0" applyAlignment="0" applyProtection="0"/>
    <xf numFmtId="0" fontId="68" fillId="0" borderId="3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70" fillId="0" borderId="35" applyNumberFormat="0" applyFill="0" applyAlignment="0" applyProtection="0"/>
    <xf numFmtId="0" fontId="70" fillId="0" borderId="35" applyNumberFormat="0" applyFill="0" applyAlignment="0" applyProtection="0"/>
    <xf numFmtId="0" fontId="71" fillId="0" borderId="36" applyNumberFormat="0" applyFill="0" applyAlignment="0" applyProtection="0"/>
    <xf numFmtId="0" fontId="10" fillId="0" borderId="22" applyNumberFormat="0" applyFill="0" applyAlignment="0" applyProtection="0"/>
    <xf numFmtId="0" fontId="70" fillId="0" borderId="35" applyNumberFormat="0" applyFill="0" applyAlignment="0" applyProtection="0"/>
    <xf numFmtId="0" fontId="71" fillId="0" borderId="36" applyNumberFormat="0" applyFill="0" applyAlignment="0" applyProtection="0"/>
    <xf numFmtId="0" fontId="70" fillId="0" borderId="35"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20" fillId="0" borderId="0" applyNumberFormat="0" applyFont="0" applyFill="0" applyBorder="0" applyProtection="0">
      <alignment horizontal="center" vertical="top" wrapText="1"/>
    </xf>
    <xf numFmtId="0" fontId="72" fillId="0" borderId="0"/>
    <xf numFmtId="0" fontId="72" fillId="0" borderId="0"/>
    <xf numFmtId="0" fontId="13" fillId="0" borderId="0"/>
    <xf numFmtId="0" fontId="73" fillId="0" borderId="24">
      <alignment horizontal="center"/>
    </xf>
    <xf numFmtId="0" fontId="73" fillId="0" borderId="0">
      <alignment horizontal="center"/>
    </xf>
    <xf numFmtId="0" fontId="74" fillId="0" borderId="0">
      <alignment vertical="center"/>
    </xf>
    <xf numFmtId="0" fontId="75" fillId="0" borderId="0"/>
    <xf numFmtId="0" fontId="75" fillId="0" borderId="6" applyFill="0" applyBorder="0" applyProtection="0">
      <alignment horizontal="center" wrapText="1"/>
    </xf>
    <xf numFmtId="0" fontId="75" fillId="0" borderId="0" applyFill="0" applyBorder="0" applyProtection="0">
      <alignment horizontal="left" vertical="top" wrapText="1"/>
    </xf>
    <xf numFmtId="173" fontId="76" fillId="0" borderId="0">
      <protection hidden="1"/>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0" fontId="20" fillId="74" borderId="1" applyNumberFormat="0" applyBorder="0" applyAlignment="0" applyProtection="0"/>
    <xf numFmtId="10" fontId="20" fillId="74" borderId="1" applyNumberFormat="0" applyBorder="0" applyAlignment="0" applyProtection="0"/>
    <xf numFmtId="10" fontId="20" fillId="74" borderId="1" applyNumberFormat="0" applyBorder="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168" fontId="83" fillId="0" borderId="0" applyAlignment="0">
      <protection locked="0"/>
    </xf>
    <xf numFmtId="168" fontId="83" fillId="0" borderId="0" applyAlignment="0">
      <protection locked="0"/>
    </xf>
    <xf numFmtId="168" fontId="83" fillId="0" borderId="0" applyAlignment="0">
      <protection locked="0"/>
    </xf>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168" fontId="83" fillId="0" borderId="0" applyAlignment="0">
      <protection locked="0"/>
    </xf>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0" fontId="84"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168" fontId="83" fillId="0" borderId="0" applyAlignment="0">
      <protection locked="0"/>
    </xf>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82" fillId="38" borderId="26" applyNumberFormat="0" applyAlignment="0" applyProtection="0"/>
    <xf numFmtId="0" fontId="13" fillId="0" borderId="1" applyNumberFormat="0">
      <alignment horizontal="left" wrapText="1"/>
      <protection locked="0"/>
    </xf>
    <xf numFmtId="0" fontId="13" fillId="0" borderId="1" applyNumberFormat="0">
      <alignment horizontal="left" wrapText="1"/>
      <protection locked="0"/>
    </xf>
    <xf numFmtId="0" fontId="13" fillId="75" borderId="1" applyFont="0" applyFill="0" applyBorder="0" applyAlignment="0" applyProtection="0">
      <alignment horizontal="center"/>
      <protection locked="0"/>
    </xf>
    <xf numFmtId="0" fontId="13" fillId="74" borderId="1" applyNumberFormat="0" applyProtection="0">
      <alignment vertical="center" wrapText="1"/>
    </xf>
    <xf numFmtId="0" fontId="13" fillId="74" borderId="1" applyNumberFormat="0" applyProtection="0">
      <alignment vertical="center" wrapText="1"/>
    </xf>
    <xf numFmtId="177" fontId="13" fillId="0" borderId="0" applyFill="0" applyBorder="0" applyAlignment="0"/>
    <xf numFmtId="170"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0" fontId="85" fillId="0" borderId="37" applyNumberFormat="0" applyFill="0" applyAlignment="0" applyProtection="0"/>
    <xf numFmtId="0" fontId="85" fillId="0" borderId="37" applyNumberFormat="0" applyFill="0" applyAlignment="0" applyProtection="0"/>
    <xf numFmtId="0" fontId="85" fillId="0" borderId="37" applyNumberFormat="0" applyFill="0" applyAlignment="0" applyProtection="0"/>
    <xf numFmtId="0" fontId="85" fillId="0" borderId="37" applyNumberFormat="0" applyFill="0" applyAlignment="0" applyProtection="0"/>
    <xf numFmtId="9" fontId="24" fillId="65" borderId="0" applyNumberFormat="0" applyFont="0" applyBorder="0" applyAlignment="0">
      <protection locked="0"/>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31" fillId="46" borderId="27">
      <alignment horizontal="right"/>
    </xf>
    <xf numFmtId="0" fontId="86"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1" fontId="13" fillId="0" borderId="0" applyFont="0" applyFill="0" applyBorder="0" applyAlignment="0" applyProtection="0"/>
    <xf numFmtId="19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3" fontId="72" fillId="76" borderId="38" applyNumberFormat="0" applyAlignment="0" applyProtection="0">
      <alignment horizontal="left"/>
    </xf>
    <xf numFmtId="194" fontId="90" fillId="0" borderId="0" applyFont="0" applyFill="0" applyBorder="0" applyProtection="0">
      <alignment horizontal="right"/>
    </xf>
    <xf numFmtId="195" fontId="75" fillId="0" borderId="0" applyFont="0" applyFill="0" applyBorder="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37" fontId="92" fillId="0" borderId="0"/>
    <xf numFmtId="0" fontId="13" fillId="0" borderId="39">
      <alignment horizontal="center"/>
    </xf>
    <xf numFmtId="0" fontId="76" fillId="0" borderId="0"/>
    <xf numFmtId="0" fontId="13" fillId="65" borderId="1" applyNumberFormat="0" applyAlignment="0"/>
    <xf numFmtId="0" fontId="13" fillId="65" borderId="1" applyNumberFormat="0" applyAlignment="0"/>
    <xf numFmtId="196" fontId="93"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38" fillId="0" borderId="0"/>
    <xf numFmtId="0" fontId="38" fillId="0" borderId="0"/>
    <xf numFmtId="0" fontId="38" fillId="0" borderId="0"/>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5" fillId="0" borderId="0"/>
    <xf numFmtId="0" fontId="13" fillId="0" borderId="0"/>
    <xf numFmtId="0" fontId="13" fillId="0" borderId="0"/>
    <xf numFmtId="0" fontId="13"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17" fillId="0" borderId="0">
      <alignment vertical="top"/>
    </xf>
    <xf numFmtId="0" fontId="6" fillId="0" borderId="0"/>
    <xf numFmtId="0" fontId="13" fillId="0" borderId="0"/>
    <xf numFmtId="0" fontId="13"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15" fillId="0" borderId="0"/>
    <xf numFmtId="0" fontId="37"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applyNumberFormat="0" applyFont="0" applyFill="0" applyBorder="0" applyAlignment="0" applyProtection="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13" fillId="0" borderId="0"/>
    <xf numFmtId="0" fontId="17" fillId="0" borderId="0">
      <alignment vertical="top"/>
    </xf>
    <xf numFmtId="0" fontId="13" fillId="0" borderId="0"/>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71" fontId="13" fillId="0" borderId="0">
      <alignment horizontal="left" wrapText="1"/>
    </xf>
    <xf numFmtId="0" fontId="17" fillId="0" borderId="0">
      <alignment vertical="top"/>
    </xf>
    <xf numFmtId="0" fontId="13"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8" fillId="0" borderId="0"/>
    <xf numFmtId="0" fontId="13" fillId="0" borderId="0">
      <alignment wrapText="1"/>
    </xf>
    <xf numFmtId="0" fontId="8" fillId="0" borderId="0"/>
    <xf numFmtId="0" fontId="13"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7" fillId="0" borderId="0">
      <alignment vertical="top"/>
    </xf>
    <xf numFmtId="0" fontId="13" fillId="0" borderId="0"/>
    <xf numFmtId="0" fontId="17" fillId="0" borderId="0">
      <alignment vertical="top"/>
    </xf>
    <xf numFmtId="0" fontId="36" fillId="0" borderId="0"/>
    <xf numFmtId="0" fontId="13" fillId="0" borderId="0"/>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17" fillId="0" borderId="0">
      <alignment vertical="top"/>
    </xf>
    <xf numFmtId="0" fontId="13" fillId="0" borderId="0"/>
    <xf numFmtId="0" fontId="13" fillId="0" borderId="0"/>
    <xf numFmtId="0" fontId="13" fillId="0" borderId="0"/>
    <xf numFmtId="0" fontId="95" fillId="0" borderId="0"/>
    <xf numFmtId="0" fontId="13" fillId="0" borderId="0"/>
    <xf numFmtId="0" fontId="95" fillId="0" borderId="0"/>
    <xf numFmtId="0" fontId="40" fillId="0" borderId="0"/>
    <xf numFmtId="0" fontId="8" fillId="0" borderId="0"/>
    <xf numFmtId="0" fontId="8" fillId="0" borderId="0"/>
    <xf numFmtId="0" fontId="8" fillId="0" borderId="0"/>
    <xf numFmtId="0" fontId="8" fillId="0" borderId="0"/>
    <xf numFmtId="0" fontId="8" fillId="0" borderId="0"/>
    <xf numFmtId="0" fontId="96"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lignment wrapText="1"/>
    </xf>
    <xf numFmtId="0" fontId="45" fillId="0" borderId="0"/>
    <xf numFmtId="0" fontId="13" fillId="0" borderId="0"/>
    <xf numFmtId="0" fontId="45"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46"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8" fillId="0" borderId="0"/>
    <xf numFmtId="0" fontId="8" fillId="0" borderId="0"/>
    <xf numFmtId="0" fontId="13" fillId="0" borderId="0">
      <alignment vertical="top"/>
    </xf>
    <xf numFmtId="0" fontId="8"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5"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13" fillId="0" borderId="0"/>
    <xf numFmtId="0" fontId="8" fillId="0" borderId="0"/>
    <xf numFmtId="0" fontId="13" fillId="0" borderId="0"/>
    <xf numFmtId="0" fontId="17" fillId="0" borderId="0">
      <alignment vertical="top"/>
    </xf>
    <xf numFmtId="0" fontId="17" fillId="0" borderId="0">
      <alignment vertical="top"/>
    </xf>
    <xf numFmtId="0" fontId="13" fillId="0" borderId="0"/>
    <xf numFmtId="0" fontId="17" fillId="0" borderId="0">
      <alignment vertical="top"/>
    </xf>
    <xf numFmtId="0" fontId="17" fillId="0" borderId="0">
      <alignment vertical="top"/>
    </xf>
    <xf numFmtId="0" fontId="17" fillId="0" borderId="0">
      <alignment vertical="top"/>
    </xf>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97" fillId="0" borderId="0"/>
    <xf numFmtId="0" fontId="13" fillId="0" borderId="0"/>
    <xf numFmtId="0" fontId="13" fillId="0" borderId="0"/>
    <xf numFmtId="0" fontId="8" fillId="0" borderId="0"/>
    <xf numFmtId="0" fontId="12" fillId="0" borderId="0"/>
    <xf numFmtId="0" fontId="13" fillId="0" borderId="0"/>
    <xf numFmtId="0" fontId="13" fillId="0" borderId="0"/>
    <xf numFmtId="0" fontId="1" fillId="0" borderId="0"/>
    <xf numFmtId="0" fontId="8" fillId="0" borderId="0"/>
    <xf numFmtId="0" fontId="1"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5" fillId="0" borderId="0"/>
    <xf numFmtId="0" fontId="1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8" fillId="0" borderId="0"/>
    <xf numFmtId="0" fontId="8" fillId="0" borderId="0"/>
    <xf numFmtId="0" fontId="95" fillId="0" borderId="0"/>
    <xf numFmtId="0" fontId="8" fillId="0" borderId="0"/>
    <xf numFmtId="0" fontId="8" fillId="0" borderId="0"/>
    <xf numFmtId="0" fontId="8" fillId="0" borderId="0"/>
    <xf numFmtId="0" fontId="9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alignment vertical="top"/>
    </xf>
    <xf numFmtId="0" fontId="17"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3" fillId="0" borderId="0"/>
    <xf numFmtId="0" fontId="13" fillId="0" borderId="0"/>
    <xf numFmtId="0" fontId="8"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98" fillId="0" borderId="0"/>
    <xf numFmtId="0" fontId="13" fillId="0" borderId="0"/>
    <xf numFmtId="0" fontId="13"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17" fillId="0" borderId="0">
      <alignment vertical="top"/>
    </xf>
    <xf numFmtId="0" fontId="17" fillId="0" borderId="0">
      <alignment vertical="top"/>
    </xf>
    <xf numFmtId="0" fontId="8" fillId="0" borderId="0"/>
    <xf numFmtId="0" fontId="17" fillId="0" borderId="0">
      <alignment vertical="top"/>
    </xf>
    <xf numFmtId="0" fontId="13" fillId="0" borderId="0"/>
    <xf numFmtId="0" fontId="17" fillId="0" borderId="0">
      <alignment vertical="top"/>
    </xf>
    <xf numFmtId="0" fontId="17" fillId="0" borderId="0">
      <alignment vertical="top"/>
    </xf>
    <xf numFmtId="0" fontId="13" fillId="0" borderId="0"/>
    <xf numFmtId="0" fontId="17"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7" fillId="0" borderId="0">
      <alignment vertical="top"/>
    </xf>
    <xf numFmtId="0" fontId="13" fillId="0" borderId="0"/>
    <xf numFmtId="0" fontId="17" fillId="0" borderId="0">
      <alignment vertical="top"/>
    </xf>
    <xf numFmtId="0" fontId="17" fillId="0" borderId="0">
      <alignment vertical="top"/>
    </xf>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alignment vertical="top"/>
    </xf>
    <xf numFmtId="0" fontId="17" fillId="0" borderId="0">
      <alignment vertical="top"/>
    </xf>
    <xf numFmtId="0" fontId="17" fillId="0" borderId="0">
      <alignment vertical="top"/>
    </xf>
    <xf numFmtId="0" fontId="8" fillId="0" borderId="0"/>
    <xf numFmtId="0" fontId="17" fillId="0" borderId="0">
      <alignment vertical="top"/>
    </xf>
    <xf numFmtId="0" fontId="17" fillId="0" borderId="0">
      <alignment vertical="top"/>
    </xf>
    <xf numFmtId="0" fontId="8" fillId="0" borderId="0"/>
    <xf numFmtId="0" fontId="17" fillId="0" borderId="0">
      <alignment vertical="top"/>
    </xf>
    <xf numFmtId="0" fontId="17" fillId="0" borderId="0">
      <alignment vertical="top"/>
    </xf>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 fillId="0" borderId="0"/>
    <xf numFmtId="0" fontId="1" fillId="0" borderId="0"/>
    <xf numFmtId="0" fontId="8" fillId="0" borderId="0"/>
    <xf numFmtId="0" fontId="8" fillId="0" borderId="0"/>
    <xf numFmtId="0" fontId="8" fillId="0" borderId="0"/>
    <xf numFmtId="0" fontId="13"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applyNumberFormat="0" applyFont="0" applyFill="0" applyBorder="0" applyAlignment="0" applyProtection="0"/>
    <xf numFmtId="0" fontId="8" fillId="0" borderId="0"/>
    <xf numFmtId="0" fontId="8" fillId="0" borderId="0"/>
    <xf numFmtId="0" fontId="8" fillId="0" borderId="0"/>
    <xf numFmtId="0" fontId="13"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45" fillId="0" borderId="0"/>
    <xf numFmtId="0" fontId="8" fillId="0" borderId="0"/>
    <xf numFmtId="0" fontId="8" fillId="0" borderId="0"/>
    <xf numFmtId="0" fontId="8" fillId="0" borderId="0"/>
    <xf numFmtId="0" fontId="8" fillId="0" borderId="0"/>
    <xf numFmtId="0" fontId="8"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3" fillId="0" borderId="0"/>
    <xf numFmtId="0" fontId="8" fillId="0" borderId="0"/>
    <xf numFmtId="0" fontId="8" fillId="0" borderId="0"/>
    <xf numFmtId="0" fontId="1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3" fillId="77" borderId="1" applyNumberFormat="0" applyFont="0" applyBorder="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3"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3" borderId="23"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8" fillId="13" borderId="23"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3" borderId="23"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99" fillId="40" borderId="40" applyNumberFormat="0" applyFont="0" applyAlignment="0" applyProtection="0"/>
    <xf numFmtId="0" fontId="8" fillId="13" borderId="23" applyNumberFormat="0" applyFont="0" applyAlignment="0" applyProtection="0"/>
    <xf numFmtId="0" fontId="99"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21" fillId="40" borderId="41"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13" fillId="40" borderId="40"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0" fontId="8" fillId="13" borderId="23" applyNumberFormat="0" applyFont="0" applyAlignment="0" applyProtection="0"/>
    <xf numFmtId="197" fontId="100" fillId="70" borderId="27">
      <alignment horizontal="right"/>
    </xf>
    <xf numFmtId="49" fontId="101" fillId="78" borderId="0" applyFont="0" applyFill="0" applyBorder="0" applyAlignment="0">
      <alignment horizontal="right"/>
    </xf>
    <xf numFmtId="0" fontId="24" fillId="0" borderId="6" applyFill="0" applyProtection="0">
      <alignment horizontal="right" wrapText="1"/>
    </xf>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3"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6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0" fontId="102" fillId="36" borderId="42" applyNumberFormat="0" applyAlignment="0" applyProtection="0"/>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40" fontId="104" fillId="58"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40" fontId="104" fillId="58"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198" fontId="17" fillId="66" borderId="0">
      <alignment horizontal="right"/>
    </xf>
    <xf numFmtId="0" fontId="105" fillId="79" borderId="0">
      <alignment horizontal="center"/>
    </xf>
    <xf numFmtId="0" fontId="106" fillId="58" borderId="0">
      <alignment horizontal="right"/>
    </xf>
    <xf numFmtId="0" fontId="106" fillId="58" borderId="0">
      <alignment horizontal="right"/>
    </xf>
    <xf numFmtId="0" fontId="107" fillId="80" borderId="12"/>
    <xf numFmtId="0" fontId="108" fillId="58" borderId="12"/>
    <xf numFmtId="0" fontId="108" fillId="58" borderId="12"/>
    <xf numFmtId="0" fontId="109" fillId="80" borderId="0" applyBorder="0">
      <alignment horizontal="centerContinuous"/>
    </xf>
    <xf numFmtId="0" fontId="110" fillId="0" borderId="0" applyFill="0" applyBorder="0" applyProtection="0">
      <alignment horizontal="left"/>
    </xf>
    <xf numFmtId="0" fontId="111" fillId="0" borderId="0" applyFill="0" applyBorder="0" applyProtection="0">
      <alignment horizontal="left"/>
    </xf>
    <xf numFmtId="14" fontId="25" fillId="0" borderId="0">
      <alignment horizontal="center" wrapText="1"/>
      <protection locked="0"/>
    </xf>
    <xf numFmtId="0" fontId="20" fillId="0" borderId="0"/>
    <xf numFmtId="0" fontId="20" fillId="0" borderId="0"/>
    <xf numFmtId="176" fontId="13" fillId="0" borderId="0" applyFont="0" applyFill="0" applyBorder="0" applyAlignment="0" applyProtection="0"/>
    <xf numFmtId="199" fontId="13" fillId="0" borderId="0" applyFont="0" applyFill="0" applyBorder="0" applyAlignment="0" applyProtection="0"/>
    <xf numFmtId="199"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37"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12" fillId="0" borderId="0" applyFont="0" applyFill="0" applyBorder="0" applyAlignment="0" applyProtection="0"/>
    <xf numFmtId="9" fontId="8" fillId="0" borderId="0" applyFont="0" applyFill="0" applyBorder="0" applyAlignment="0" applyProtection="0"/>
    <xf numFmtId="200" fontId="25" fillId="0" borderId="0" applyFont="0" applyFill="0" applyBorder="0" applyProtection="0">
      <alignment horizontal="right"/>
    </xf>
    <xf numFmtId="201" fontId="75" fillId="0" borderId="0" applyFont="0" applyFill="0" applyBorder="0" applyProtection="0">
      <alignment horizontal="center"/>
    </xf>
    <xf numFmtId="177" fontId="13" fillId="0" borderId="0" applyFill="0" applyBorder="0" applyAlignment="0"/>
    <xf numFmtId="170" fontId="13" fillId="0" borderId="0" applyFill="0" applyBorder="0" applyAlignment="0"/>
    <xf numFmtId="177" fontId="13" fillId="0" borderId="0" applyFill="0" applyBorder="0" applyAlignment="0"/>
    <xf numFmtId="178" fontId="13" fillId="0" borderId="0" applyFill="0" applyBorder="0" applyAlignment="0"/>
    <xf numFmtId="170" fontId="13" fillId="0" borderId="0" applyFill="0" applyBorder="0" applyAlignment="0"/>
    <xf numFmtId="0" fontId="46" fillId="0" borderId="0" applyFill="0" applyBorder="0">
      <alignment vertical="top"/>
    </xf>
    <xf numFmtId="0" fontId="13"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0" fontId="46" fillId="0" borderId="0" applyFill="0" applyBorder="0">
      <alignment vertical="top"/>
    </xf>
    <xf numFmtId="202" fontId="20" fillId="0" borderId="0" applyFont="0" applyFill="0" applyBorder="0" applyAlignment="0" applyProtection="0"/>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0" fontId="113" fillId="0" borderId="24">
      <alignment horizontal="center"/>
    </xf>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0" fontId="46" fillId="81" borderId="0" applyNumberFormat="0" applyFont="0" applyBorder="0" applyAlignment="0" applyProtection="0"/>
    <xf numFmtId="38" fontId="13" fillId="0" borderId="0" applyFill="0" applyBorder="0">
      <alignment horizontal="center" vertical="top"/>
    </xf>
    <xf numFmtId="38" fontId="13" fillId="0" borderId="0" applyFill="0" applyBorder="0">
      <alignment horizontal="center" vertical="top"/>
    </xf>
    <xf numFmtId="0" fontId="15" fillId="0" borderId="0" applyProtection="0"/>
    <xf numFmtId="0" fontId="114" fillId="82" borderId="0" applyNumberFormat="0" applyFont="0" applyBorder="0" applyAlignment="0">
      <alignment horizontal="center"/>
    </xf>
    <xf numFmtId="0" fontId="115" fillId="0" borderId="0" applyNumberFormat="0" applyFill="0" applyBorder="0" applyAlignment="0" applyProtection="0">
      <alignment horizontal="left"/>
    </xf>
    <xf numFmtId="38" fontId="115" fillId="0" borderId="0"/>
    <xf numFmtId="0" fontId="52" fillId="0" borderId="0" applyFill="0" applyBorder="0" applyProtection="0">
      <alignment horizontal="left" wrapText="1"/>
    </xf>
    <xf numFmtId="3" fontId="24" fillId="69" borderId="29" applyNumberFormat="0" applyFill="0" applyBorder="0" applyProtection="0">
      <alignment horizontal="left"/>
    </xf>
    <xf numFmtId="0" fontId="83" fillId="83" borderId="0" applyNumberFormat="0" applyFont="0" applyBorder="0" applyAlignment="0" applyProtection="0"/>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4" fillId="1" borderId="43" applyNumberFormat="0" applyFont="0" applyAlignment="0">
      <alignment horizontal="center"/>
    </xf>
    <xf numFmtId="0" fontId="116" fillId="64" borderId="0" applyAlignment="0"/>
    <xf numFmtId="0" fontId="117" fillId="0" borderId="0" applyNumberFormat="0" applyFill="0" applyBorder="0" applyAlignment="0">
      <alignment horizontal="center"/>
    </xf>
    <xf numFmtId="0" fontId="13" fillId="84" borderId="0"/>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4" fontId="13" fillId="85" borderId="27">
      <alignment horizontal="right"/>
    </xf>
    <xf numFmtId="0" fontId="118" fillId="0" borderId="1">
      <alignment horizontal="center"/>
    </xf>
    <xf numFmtId="0" fontId="14"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3" fillId="0" borderId="0"/>
    <xf numFmtId="0" fontId="15" fillId="0" borderId="0"/>
    <xf numFmtId="0" fontId="15" fillId="0" borderId="0"/>
    <xf numFmtId="0" fontId="118" fillId="0" borderId="0">
      <alignment horizontal="center" vertical="center"/>
    </xf>
    <xf numFmtId="0" fontId="119" fillId="86" borderId="0" applyNumberFormat="0" applyFill="0">
      <alignment horizontal="left" vertical="center"/>
    </xf>
    <xf numFmtId="0" fontId="120" fillId="0" borderId="10"/>
    <xf numFmtId="40" fontId="121" fillId="0" borderId="0" applyBorder="0">
      <alignment horizontal="right"/>
    </xf>
    <xf numFmtId="0" fontId="13" fillId="0" borderId="0"/>
    <xf numFmtId="0" fontId="122" fillId="0" borderId="0" applyFill="0" applyBorder="0" applyProtection="0">
      <alignment horizontal="center" vertical="center"/>
    </xf>
    <xf numFmtId="0" fontId="122" fillId="0" borderId="0" applyFill="0" applyBorder="0" applyProtection="0"/>
    <xf numFmtId="0" fontId="32" fillId="0" borderId="0" applyFill="0" applyBorder="0" applyProtection="0">
      <alignment horizontal="left"/>
    </xf>
    <xf numFmtId="0" fontId="123" fillId="0" borderId="0" applyFill="0" applyBorder="0" applyProtection="0">
      <alignment horizontal="left" vertical="top"/>
    </xf>
    <xf numFmtId="0" fontId="32" fillId="74" borderId="1" applyNumberFormat="0" applyAlignment="0">
      <alignment horizontal="center"/>
    </xf>
    <xf numFmtId="0" fontId="17" fillId="36" borderId="27">
      <alignment horizontal="left"/>
    </xf>
    <xf numFmtId="49" fontId="13" fillId="0" borderId="0" applyFont="0" applyFill="0" applyBorder="0" applyAlignment="0" applyProtection="0"/>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0" fontId="17" fillId="36" borderId="27">
      <alignment horizontal="left"/>
    </xf>
    <xf numFmtId="49" fontId="17" fillId="0" borderId="0" applyFill="0" applyBorder="0" applyAlignment="0"/>
    <xf numFmtId="203" fontId="13" fillId="0" borderId="0" applyFill="0" applyBorder="0" applyAlignment="0"/>
    <xf numFmtId="204" fontId="13" fillId="0" borderId="0" applyFill="0" applyBorder="0" applyAlignment="0"/>
    <xf numFmtId="0" fontId="13" fillId="0" borderId="0" applyFont="0" applyFill="0" applyBorder="0" applyAlignment="0" applyProtection="0"/>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205" fontId="31" fillId="46" borderId="27">
      <alignment horizontal="right"/>
    </xf>
    <xf numFmtId="4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87" borderId="0" applyNumberFormat="0" applyFont="0" applyBorder="0" applyAlignment="0">
      <alignment wrapText="1"/>
    </xf>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9" fillId="0" borderId="44" applyNumberFormat="0" applyFill="0" applyAlignment="0" applyProtection="0"/>
    <xf numFmtId="0" fontId="129"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3" fillId="0" borderId="46" applyNumberFormat="0" applyFon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3" fillId="0" borderId="46" applyNumberFormat="0" applyFon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4"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28" fillId="0" borderId="45" applyNumberFormat="0" applyFill="0" applyAlignment="0" applyProtection="0"/>
    <xf numFmtId="0" fontId="13" fillId="0" borderId="46" applyNumberFormat="0" applyFont="0" applyFill="0" applyAlignment="0" applyProtection="0"/>
    <xf numFmtId="0" fontId="13" fillId="0" borderId="46" applyNumberFormat="0" applyFont="0" applyFill="0" applyAlignment="0" applyProtection="0"/>
    <xf numFmtId="0" fontId="13" fillId="0" borderId="46" applyNumberFormat="0" applyFont="0" applyFill="0" applyAlignment="0" applyProtection="0"/>
    <xf numFmtId="0" fontId="13" fillId="0" borderId="46" applyNumberFormat="0" applyFont="0" applyFill="0" applyAlignment="0" applyProtection="0"/>
    <xf numFmtId="206" fontId="83" fillId="0" borderId="0" applyFont="0" applyFill="0" applyBorder="0" applyAlignment="0" applyProtection="0"/>
    <xf numFmtId="207" fontId="130" fillId="0" borderId="0" applyFont="0" applyFill="0" applyBorder="0" applyAlignment="0" applyProtection="0"/>
    <xf numFmtId="0" fontId="131" fillId="66" borderId="0">
      <alignment horizontal="center"/>
    </xf>
    <xf numFmtId="208" fontId="130" fillId="0" borderId="0" applyFont="0" applyFill="0" applyBorder="0" applyAlignment="0" applyProtection="0"/>
    <xf numFmtId="209" fontId="130"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47" applyNumberFormat="0" applyBorder="0">
      <alignment wrapText="1"/>
    </xf>
    <xf numFmtId="173" fontId="15" fillId="0" borderId="0">
      <alignment vertical="top" wrapText="1"/>
    </xf>
    <xf numFmtId="1" fontId="13" fillId="0" borderId="0" applyFont="0" applyFill="0" applyBorder="0" applyAlignment="0" applyProtection="0"/>
    <xf numFmtId="173" fontId="25" fillId="0" borderId="0" applyFont="0" applyFill="0" applyBorder="0" applyProtection="0">
      <alignment horizontal="right"/>
    </xf>
    <xf numFmtId="212" fontId="107" fillId="78" borderId="0" applyFont="0" applyFill="0"/>
  </cellStyleXfs>
  <cellXfs count="196">
    <xf numFmtId="0" fontId="0" fillId="0" borderId="0" xfId="0"/>
    <xf numFmtId="0" fontId="1" fillId="0" borderId="0" xfId="0" applyFont="1"/>
    <xf numFmtId="0" fontId="0" fillId="0" borderId="0" xfId="0" applyFont="1"/>
    <xf numFmtId="0" fontId="134" fillId="10" borderId="0" xfId="0" applyFont="1" applyFill="1"/>
    <xf numFmtId="0" fontId="1" fillId="10" borderId="0" xfId="0" applyFont="1" applyFill="1" applyAlignment="1"/>
    <xf numFmtId="0" fontId="1" fillId="0" borderId="0" xfId="0" applyFont="1" applyAlignment="1">
      <alignment wrapText="1"/>
    </xf>
    <xf numFmtId="0" fontId="135" fillId="0" borderId="8" xfId="0" applyFont="1" applyBorder="1" applyAlignment="1">
      <alignment wrapText="1"/>
    </xf>
    <xf numFmtId="0" fontId="135" fillId="0" borderId="7" xfId="0" applyFont="1" applyBorder="1" applyAlignment="1">
      <alignment horizontal="center" vertical="center" wrapText="1"/>
    </xf>
    <xf numFmtId="0" fontId="135" fillId="2" borderId="1" xfId="0" applyFont="1" applyFill="1" applyBorder="1" applyAlignment="1">
      <alignment horizontal="center" vertical="center" wrapText="1"/>
    </xf>
    <xf numFmtId="0" fontId="135" fillId="4" borderId="1" xfId="0" applyFont="1" applyFill="1" applyBorder="1" applyAlignment="1">
      <alignment horizontal="center" vertical="center" wrapText="1"/>
    </xf>
    <xf numFmtId="0" fontId="135" fillId="2" borderId="5" xfId="0" applyFont="1" applyFill="1" applyBorder="1" applyAlignment="1">
      <alignment horizontal="center" vertical="center" wrapText="1"/>
    </xf>
    <xf numFmtId="0" fontId="135" fillId="5" borderId="1" xfId="0" applyFont="1" applyFill="1" applyBorder="1" applyAlignment="1">
      <alignment horizontal="center" vertical="center" wrapText="1"/>
    </xf>
    <xf numFmtId="0" fontId="135" fillId="5" borderId="3" xfId="0" applyFont="1" applyFill="1" applyBorder="1" applyAlignment="1">
      <alignment horizontal="center" vertical="center" wrapText="1"/>
    </xf>
    <xf numFmtId="0" fontId="135" fillId="6" borderId="1" xfId="0" applyFont="1" applyFill="1" applyBorder="1" applyAlignment="1">
      <alignment horizontal="center" vertical="center" wrapText="1"/>
    </xf>
    <xf numFmtId="0" fontId="135" fillId="12" borderId="1" xfId="0" applyFont="1" applyFill="1" applyBorder="1" applyAlignment="1">
      <alignment horizontal="center" vertical="center" wrapText="1"/>
    </xf>
    <xf numFmtId="0" fontId="135" fillId="11" borderId="1" xfId="0" applyFont="1" applyFill="1" applyBorder="1" applyAlignment="1">
      <alignment horizontal="center" vertical="center" wrapText="1"/>
    </xf>
    <xf numFmtId="0" fontId="1" fillId="0" borderId="0" xfId="0" applyFont="1" applyAlignment="1">
      <alignment horizontal="center" vertical="center" wrapText="1"/>
    </xf>
    <xf numFmtId="0" fontId="135" fillId="0" borderId="3" xfId="0" applyFont="1" applyBorder="1" applyAlignment="1">
      <alignment horizontal="center" vertical="center" wrapText="1"/>
    </xf>
    <xf numFmtId="0" fontId="136" fillId="0" borderId="3" xfId="0" applyFont="1" applyBorder="1" applyAlignment="1">
      <alignment horizontal="center" vertical="center" wrapText="1"/>
    </xf>
    <xf numFmtId="0" fontId="136" fillId="2" borderId="1" xfId="0" applyFont="1" applyFill="1" applyBorder="1" applyAlignment="1">
      <alignment horizontal="center" vertical="center" wrapText="1"/>
    </xf>
    <xf numFmtId="0" fontId="136" fillId="4" borderId="1" xfId="0" applyFont="1" applyFill="1" applyBorder="1" applyAlignment="1">
      <alignment horizontal="center" vertical="center" wrapText="1"/>
    </xf>
    <xf numFmtId="0" fontId="136" fillId="2" borderId="5" xfId="0" applyFont="1" applyFill="1" applyBorder="1" applyAlignment="1">
      <alignment horizontal="center" vertical="center" wrapText="1"/>
    </xf>
    <xf numFmtId="0" fontId="136" fillId="5" borderId="1" xfId="0" applyFont="1" applyFill="1" applyBorder="1" applyAlignment="1">
      <alignment horizontal="center" vertical="center" wrapText="1"/>
    </xf>
    <xf numFmtId="0" fontId="136" fillId="5" borderId="3" xfId="0" applyFont="1" applyFill="1" applyBorder="1" applyAlignment="1">
      <alignment horizontal="center" vertical="center" wrapText="1"/>
    </xf>
    <xf numFmtId="0" fontId="136" fillId="6" borderId="1" xfId="0" applyFont="1" applyFill="1" applyBorder="1" applyAlignment="1">
      <alignment horizontal="center" vertical="center" wrapText="1"/>
    </xf>
    <xf numFmtId="0" fontId="136" fillId="12" borderId="1" xfId="0" applyFont="1" applyFill="1" applyBorder="1" applyAlignment="1">
      <alignment horizontal="center" vertical="center" wrapText="1"/>
    </xf>
    <xf numFmtId="0" fontId="136" fillId="11" borderId="1" xfId="0" applyFont="1" applyFill="1" applyBorder="1" applyAlignment="1">
      <alignment horizontal="center" vertical="center" wrapText="1"/>
    </xf>
    <xf numFmtId="0" fontId="134" fillId="0" borderId="0" xfId="0" applyFont="1" applyAlignment="1">
      <alignment horizontal="center" vertical="center" wrapText="1"/>
    </xf>
    <xf numFmtId="0" fontId="135" fillId="0" borderId="1" xfId="0" applyFont="1" applyBorder="1" applyAlignment="1">
      <alignment horizontal="center"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3" fontId="135" fillId="0" borderId="1" xfId="0" applyNumberFormat="1" applyFont="1" applyBorder="1" applyAlignment="1">
      <alignment horizontal="center" vertical="center" wrapText="1"/>
    </xf>
    <xf numFmtId="3" fontId="135" fillId="0" borderId="1" xfId="0" applyNumberFormat="1" applyFont="1" applyBorder="1" applyAlignment="1">
      <alignment vertical="center" wrapText="1"/>
    </xf>
    <xf numFmtId="0" fontId="1" fillId="0" borderId="1" xfId="0" applyFont="1" applyFill="1" applyBorder="1" applyAlignment="1">
      <alignment vertical="center" wrapText="1"/>
    </xf>
    <xf numFmtId="3" fontId="135" fillId="0" borderId="5" xfId="0" applyNumberFormat="1" applyFont="1" applyBorder="1" applyAlignment="1">
      <alignment horizontal="center" vertical="center" wrapText="1"/>
    </xf>
    <xf numFmtId="0" fontId="0" fillId="0" borderId="0" xfId="0" applyFont="1" applyAlignment="1">
      <alignment vertical="center"/>
    </xf>
    <xf numFmtId="0" fontId="135" fillId="0" borderId="11" xfId="0" applyFont="1" applyBorder="1" applyAlignment="1">
      <alignment vertical="center"/>
    </xf>
    <xf numFmtId="3" fontId="135" fillId="2" borderId="11" xfId="0" applyNumberFormat="1" applyFont="1" applyFill="1" applyBorder="1" applyAlignment="1">
      <alignment horizontal="center" vertical="center"/>
    </xf>
    <xf numFmtId="3" fontId="135" fillId="4" borderId="11" xfId="0" applyNumberFormat="1" applyFont="1" applyFill="1" applyBorder="1" applyAlignment="1">
      <alignment horizontal="center" vertical="center"/>
    </xf>
    <xf numFmtId="3" fontId="135" fillId="0" borderId="11" xfId="0" applyNumberFormat="1" applyFont="1" applyBorder="1" applyAlignment="1">
      <alignment vertical="center"/>
    </xf>
    <xf numFmtId="3" fontId="135" fillId="9" borderId="11" xfId="0" applyNumberFormat="1" applyFont="1" applyFill="1" applyBorder="1" applyAlignment="1">
      <alignment vertical="center"/>
    </xf>
    <xf numFmtId="3" fontId="135" fillId="5" borderId="11" xfId="0" applyNumberFormat="1" applyFont="1" applyFill="1" applyBorder="1" applyAlignment="1">
      <alignment horizontal="center" vertical="center"/>
    </xf>
    <xf numFmtId="3" fontId="135" fillId="6" borderId="11" xfId="0" applyNumberFormat="1" applyFont="1" applyFill="1" applyBorder="1" applyAlignment="1">
      <alignment horizontal="center" vertical="center"/>
    </xf>
    <xf numFmtId="3" fontId="135" fillId="12" borderId="11" xfId="0" applyNumberFormat="1" applyFont="1" applyFill="1" applyBorder="1" applyAlignment="1">
      <alignment horizontal="center" vertical="center"/>
    </xf>
    <xf numFmtId="3" fontId="135" fillId="11" borderId="11" xfId="0" applyNumberFormat="1" applyFont="1" applyFill="1" applyBorder="1" applyAlignment="1">
      <alignment horizontal="center" vertical="center"/>
    </xf>
    <xf numFmtId="0" fontId="1" fillId="0" borderId="0" xfId="0" applyFont="1" applyFill="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6" xfId="0" applyFont="1" applyFill="1" applyBorder="1" applyAlignment="1">
      <alignment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34" fillId="3" borderId="13" xfId="0" applyFont="1" applyFill="1" applyBorder="1" applyAlignment="1">
      <alignment horizontal="center" vertical="center" wrapText="1"/>
    </xf>
    <xf numFmtId="0" fontId="134" fillId="2"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5"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35" fillId="11" borderId="3" xfId="0" applyFont="1" applyFill="1" applyBorder="1" applyAlignment="1">
      <alignment horizontal="center" vertical="center" wrapText="1"/>
    </xf>
    <xf numFmtId="0" fontId="135" fillId="2" borderId="3" xfId="0" applyFont="1" applyFill="1" applyBorder="1" applyAlignment="1">
      <alignment horizontal="center" vertical="center" wrapText="1"/>
    </xf>
    <xf numFmtId="0" fontId="136" fillId="0" borderId="1" xfId="0" applyFont="1" applyBorder="1" applyAlignment="1" applyProtection="1">
      <alignment horizontal="center" vertical="center" wrapText="1"/>
    </xf>
    <xf numFmtId="0" fontId="136" fillId="3" borderId="1" xfId="0" applyFont="1" applyFill="1" applyBorder="1" applyAlignment="1" applyProtection="1">
      <alignment horizontal="center" vertical="center" wrapText="1"/>
    </xf>
    <xf numFmtId="0" fontId="136" fillId="2" borderId="1" xfId="0" applyFont="1" applyFill="1" applyBorder="1" applyAlignment="1" applyProtection="1">
      <alignment horizontal="center" vertical="center" wrapText="1"/>
    </xf>
    <xf numFmtId="0" fontId="136" fillId="4" borderId="1" xfId="0" applyFont="1" applyFill="1" applyBorder="1" applyAlignment="1" applyProtection="1">
      <alignment horizontal="center" vertical="center" wrapText="1"/>
    </xf>
    <xf numFmtId="0" fontId="136" fillId="5" borderId="1" xfId="0" applyFont="1" applyFill="1" applyBorder="1" applyAlignment="1" applyProtection="1">
      <alignment horizontal="center" vertical="center" wrapText="1"/>
    </xf>
    <xf numFmtId="0" fontId="136" fillId="6" borderId="1" xfId="0" applyFont="1" applyFill="1" applyBorder="1" applyAlignment="1" applyProtection="1">
      <alignment horizontal="center" vertical="center" wrapText="1"/>
    </xf>
    <xf numFmtId="0" fontId="138" fillId="6" borderId="1" xfId="0" applyFont="1" applyFill="1" applyBorder="1" applyAlignment="1" applyProtection="1">
      <alignment horizontal="center" vertical="center" wrapText="1"/>
    </xf>
    <xf numFmtId="0" fontId="136" fillId="12" borderId="1" xfId="0" applyFont="1" applyFill="1" applyBorder="1" applyAlignment="1" applyProtection="1">
      <alignment horizontal="center" vertical="center" wrapText="1"/>
    </xf>
    <xf numFmtId="0" fontId="138" fillId="12" borderId="1" xfId="0" applyFont="1" applyFill="1" applyBorder="1" applyAlignment="1" applyProtection="1">
      <alignment horizontal="center" vertical="center" wrapText="1"/>
    </xf>
    <xf numFmtId="0" fontId="138" fillId="11" borderId="3" xfId="0" applyFont="1" applyFill="1" applyBorder="1" applyAlignment="1" applyProtection="1">
      <alignment horizontal="center" vertical="center" wrapText="1"/>
    </xf>
    <xf numFmtId="0" fontId="138" fillId="3" borderId="1" xfId="0" applyFont="1" applyFill="1" applyBorder="1" applyAlignment="1">
      <alignment horizontal="center" vertical="center" wrapText="1"/>
    </xf>
    <xf numFmtId="0" fontId="138" fillId="2" borderId="3" xfId="0" applyFont="1" applyFill="1" applyBorder="1" applyAlignment="1">
      <alignment horizontal="center" vertical="center" wrapText="1"/>
    </xf>
    <xf numFmtId="0" fontId="136" fillId="0" borderId="16" xfId="0" applyFont="1" applyFill="1" applyBorder="1" applyAlignment="1">
      <alignment horizontal="center" vertical="center" wrapText="1"/>
    </xf>
    <xf numFmtId="0" fontId="136" fillId="0" borderId="0" xfId="0" applyFont="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3" fontId="1" fillId="0" borderId="1" xfId="0" applyNumberFormat="1" applyFont="1" applyBorder="1" applyAlignment="1">
      <alignment wrapText="1"/>
    </xf>
    <xf numFmtId="164" fontId="1" fillId="0" borderId="1" xfId="0" applyNumberFormat="1" applyFont="1" applyBorder="1" applyAlignment="1">
      <alignment wrapText="1"/>
    </xf>
    <xf numFmtId="9" fontId="1" fillId="0" borderId="1" xfId="0" applyNumberFormat="1" applyFont="1" applyBorder="1" applyAlignment="1">
      <alignment horizontal="center" wrapText="1"/>
    </xf>
    <xf numFmtId="3" fontId="1" fillId="0" borderId="1" xfId="0" applyNumberFormat="1" applyFont="1" applyBorder="1" applyAlignment="1">
      <alignment horizontal="center" wrapText="1"/>
    </xf>
    <xf numFmtId="3" fontId="1" fillId="0" borderId="3" xfId="0" applyNumberFormat="1" applyFont="1" applyBorder="1" applyAlignment="1">
      <alignment horizontal="center" wrapText="1"/>
    </xf>
    <xf numFmtId="0" fontId="1" fillId="0" borderId="3" xfId="0" applyFont="1" applyBorder="1" applyAlignment="1"/>
    <xf numFmtId="0" fontId="1" fillId="0" borderId="16" xfId="0" applyFont="1" applyFill="1" applyBorder="1" applyAlignment="1">
      <alignment wrapText="1"/>
    </xf>
    <xf numFmtId="0" fontId="1" fillId="0" borderId="16" xfId="0" applyFont="1" applyFill="1" applyBorder="1"/>
    <xf numFmtId="0" fontId="1" fillId="0" borderId="2" xfId="0" applyFont="1" applyBorder="1"/>
    <xf numFmtId="0" fontId="1" fillId="0" borderId="2" xfId="0" applyFont="1" applyBorder="1" applyAlignment="1">
      <alignment horizontal="center"/>
    </xf>
    <xf numFmtId="3" fontId="1" fillId="0" borderId="2" xfId="0" applyNumberFormat="1" applyFont="1" applyBorder="1"/>
    <xf numFmtId="164" fontId="1" fillId="0" borderId="2" xfId="0" applyNumberFormat="1" applyFont="1" applyBorder="1"/>
    <xf numFmtId="3" fontId="1" fillId="0" borderId="2" xfId="0" applyNumberFormat="1" applyFont="1" applyBorder="1" applyAlignment="1">
      <alignment horizontal="center"/>
    </xf>
    <xf numFmtId="165" fontId="1" fillId="0" borderId="2" xfId="0" applyNumberFormat="1" applyFont="1" applyBorder="1"/>
    <xf numFmtId="0" fontId="1" fillId="0" borderId="2" xfId="0" applyFont="1" applyBorder="1" applyAlignment="1">
      <alignment wrapText="1"/>
    </xf>
    <xf numFmtId="0" fontId="1" fillId="0" borderId="8" xfId="0" applyFont="1" applyBorder="1"/>
    <xf numFmtId="0" fontId="135" fillId="0" borderId="11" xfId="0" applyFont="1" applyBorder="1"/>
    <xf numFmtId="0" fontId="1" fillId="0" borderId="11" xfId="0" applyFont="1" applyBorder="1"/>
    <xf numFmtId="0" fontId="1" fillId="8" borderId="17" xfId="0" applyFont="1" applyFill="1" applyBorder="1" applyAlignment="1">
      <alignment horizontal="center"/>
    </xf>
    <xf numFmtId="0" fontId="1" fillId="8" borderId="18" xfId="0" applyFont="1" applyFill="1" applyBorder="1"/>
    <xf numFmtId="0" fontId="1" fillId="8" borderId="19" xfId="0" applyFont="1" applyFill="1" applyBorder="1"/>
    <xf numFmtId="3" fontId="1" fillId="2" borderId="11" xfId="0" applyNumberFormat="1" applyFont="1" applyFill="1" applyBorder="1" applyAlignment="1">
      <alignment horizontal="center"/>
    </xf>
    <xf numFmtId="3" fontId="135" fillId="2" borderId="11" xfId="0" applyNumberFormat="1" applyFont="1" applyFill="1" applyBorder="1" applyAlignment="1">
      <alignment horizontal="center"/>
    </xf>
    <xf numFmtId="0" fontId="1" fillId="9" borderId="17" xfId="0" applyFont="1" applyFill="1" applyBorder="1"/>
    <xf numFmtId="0" fontId="1" fillId="9" borderId="18" xfId="0" applyFont="1" applyFill="1" applyBorder="1"/>
    <xf numFmtId="0" fontId="1" fillId="9" borderId="19" xfId="0" applyFont="1" applyFill="1" applyBorder="1"/>
    <xf numFmtId="3" fontId="135" fillId="33" borderId="11" xfId="0" applyNumberFormat="1" applyFont="1" applyFill="1" applyBorder="1" applyAlignment="1">
      <alignment horizontal="center"/>
    </xf>
    <xf numFmtId="3" fontId="135" fillId="4" borderId="11" xfId="0" applyNumberFormat="1" applyFont="1" applyFill="1" applyBorder="1" applyAlignment="1">
      <alignment horizontal="center"/>
    </xf>
    <xf numFmtId="3" fontId="135" fillId="5" borderId="11" xfId="0" applyNumberFormat="1" applyFont="1" applyFill="1" applyBorder="1" applyAlignment="1">
      <alignment horizontal="center"/>
    </xf>
    <xf numFmtId="3" fontId="135" fillId="6" borderId="11" xfId="0" applyNumberFormat="1" applyFont="1" applyFill="1" applyBorder="1" applyAlignment="1">
      <alignment horizontal="center"/>
    </xf>
    <xf numFmtId="3" fontId="135" fillId="12" borderId="11" xfId="0" applyNumberFormat="1" applyFont="1" applyFill="1" applyBorder="1" applyAlignment="1">
      <alignment horizontal="center"/>
    </xf>
    <xf numFmtId="3" fontId="135" fillId="11" borderId="11" xfId="0" applyNumberFormat="1" applyFont="1" applyFill="1" applyBorder="1" applyAlignment="1">
      <alignment horizontal="center"/>
    </xf>
    <xf numFmtId="0" fontId="1" fillId="9" borderId="20" xfId="0" applyFont="1" applyFill="1" applyBorder="1"/>
    <xf numFmtId="3" fontId="1" fillId="0" borderId="0" xfId="0" applyNumberFormat="1" applyFont="1"/>
    <xf numFmtId="3" fontId="1"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1" fillId="0" borderId="1" xfId="0" applyNumberFormat="1" applyFont="1" applyFill="1" applyBorder="1" applyAlignment="1">
      <alignment vertical="center" wrapText="1"/>
    </xf>
    <xf numFmtId="0" fontId="1" fillId="0" borderId="49" xfId="0" applyFont="1" applyBorder="1" applyAlignment="1">
      <alignment horizontal="center"/>
    </xf>
    <xf numFmtId="0" fontId="1" fillId="0" borderId="49" xfId="0" applyFont="1" applyBorder="1"/>
    <xf numFmtId="3" fontId="1" fillId="0" borderId="49" xfId="0" applyNumberFormat="1" applyFont="1" applyBorder="1"/>
    <xf numFmtId="164" fontId="1" fillId="0" borderId="49" xfId="0" applyNumberFormat="1" applyFont="1" applyBorder="1"/>
    <xf numFmtId="3" fontId="1" fillId="0" borderId="49" xfId="0" applyNumberFormat="1" applyFont="1" applyBorder="1" applyAlignment="1">
      <alignment horizontal="center"/>
    </xf>
    <xf numFmtId="165" fontId="1" fillId="0" borderId="49" xfId="0" applyNumberFormat="1" applyFont="1" applyBorder="1"/>
    <xf numFmtId="0" fontId="1" fillId="0" borderId="49" xfId="0" applyFont="1" applyBorder="1" applyAlignment="1">
      <alignment wrapText="1"/>
    </xf>
    <xf numFmtId="3" fontId="1" fillId="0"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3" fontId="0" fillId="0" borderId="0" xfId="0" applyNumberFormat="1" applyFont="1"/>
    <xf numFmtId="0" fontId="1" fillId="0" borderId="1" xfId="0" applyFont="1" applyFill="1" applyBorder="1" applyAlignment="1">
      <alignment vertical="center"/>
    </xf>
    <xf numFmtId="0" fontId="1" fillId="0" borderId="3" xfId="0" applyFont="1" applyFill="1" applyBorder="1" applyAlignment="1">
      <alignment vertical="center"/>
    </xf>
    <xf numFmtId="0" fontId="139" fillId="0" borderId="1" xfId="0" applyFont="1" applyFill="1" applyBorder="1" applyAlignment="1">
      <alignment vertical="center" wrapText="1"/>
    </xf>
    <xf numFmtId="3" fontId="139" fillId="0" borderId="1" xfId="0" applyNumberFormat="1" applyFont="1" applyFill="1" applyBorder="1" applyAlignment="1">
      <alignment horizontal="center" vertical="center" wrapText="1"/>
    </xf>
    <xf numFmtId="3" fontId="139" fillId="0" borderId="1" xfId="0" applyNumberFormat="1" applyFont="1" applyFill="1" applyBorder="1" applyAlignment="1">
      <alignment vertical="center" wrapText="1"/>
    </xf>
    <xf numFmtId="0" fontId="139" fillId="0" borderId="3" xfId="0" applyFont="1" applyFill="1" applyBorder="1" applyAlignment="1">
      <alignment vertical="center" wrapText="1"/>
    </xf>
    <xf numFmtId="0" fontId="0" fillId="0" borderId="0" xfId="0" applyFont="1" applyFill="1"/>
    <xf numFmtId="3" fontId="0" fillId="0" borderId="0" xfId="0" applyNumberFormat="1" applyFont="1" applyFill="1"/>
    <xf numFmtId="0" fontId="1" fillId="0" borderId="0" xfId="0" applyFont="1" applyFill="1" applyBorder="1" applyAlignment="1">
      <alignment horizontal="right" vertical="center" wrapText="1"/>
    </xf>
    <xf numFmtId="3" fontId="0" fillId="0" borderId="0" xfId="0" applyNumberFormat="1" applyFont="1" applyFill="1" applyAlignment="1">
      <alignment horizontal="right"/>
    </xf>
    <xf numFmtId="3" fontId="0" fillId="0" borderId="0" xfId="0" applyNumberFormat="1" applyFont="1" applyAlignment="1">
      <alignment horizontal="right"/>
    </xf>
    <xf numFmtId="0" fontId="0" fillId="0" borderId="0" xfId="0" applyFont="1" applyFill="1" applyAlignment="1">
      <alignment horizontal="right"/>
    </xf>
    <xf numFmtId="0" fontId="0" fillId="0" borderId="0" xfId="0" applyFont="1" applyAlignment="1">
      <alignment horizontal="right"/>
    </xf>
    <xf numFmtId="0" fontId="1" fillId="33" borderId="1" xfId="0" applyFont="1" applyFill="1" applyBorder="1" applyAlignment="1">
      <alignment vertical="center" wrapText="1"/>
    </xf>
    <xf numFmtId="3" fontId="1" fillId="33" borderId="1" xfId="0" applyNumberFormat="1" applyFont="1" applyFill="1" applyBorder="1" applyAlignment="1">
      <alignment horizontal="center" vertical="center" wrapText="1"/>
    </xf>
    <xf numFmtId="3" fontId="1" fillId="33" borderId="1" xfId="0" applyNumberFormat="1" applyFont="1" applyFill="1" applyBorder="1" applyAlignment="1">
      <alignment vertical="center" wrapText="1"/>
    </xf>
    <xf numFmtId="0" fontId="1" fillId="33" borderId="1" xfId="0" applyFont="1" applyFill="1" applyBorder="1" applyAlignment="1">
      <alignment vertical="center"/>
    </xf>
    <xf numFmtId="0" fontId="1" fillId="0" borderId="1" xfId="0" applyFont="1" applyBorder="1" applyAlignment="1"/>
    <xf numFmtId="0" fontId="1" fillId="34" borderId="1" xfId="0" applyFont="1" applyFill="1" applyBorder="1" applyAlignment="1">
      <alignment wrapText="1"/>
    </xf>
    <xf numFmtId="3" fontId="1" fillId="34" borderId="1" xfId="0" applyNumberFormat="1" applyFont="1" applyFill="1" applyBorder="1" applyAlignment="1">
      <alignment horizontal="center" wrapText="1"/>
    </xf>
    <xf numFmtId="3" fontId="1" fillId="34" borderId="1" xfId="0" applyNumberFormat="1" applyFont="1" applyFill="1" applyBorder="1" applyAlignment="1">
      <alignment wrapText="1"/>
    </xf>
    <xf numFmtId="164" fontId="1" fillId="34" borderId="1" xfId="0" applyNumberFormat="1" applyFont="1" applyFill="1" applyBorder="1" applyAlignment="1">
      <alignment wrapText="1"/>
    </xf>
    <xf numFmtId="0" fontId="1" fillId="34" borderId="1" xfId="0" applyFont="1" applyFill="1" applyBorder="1" applyAlignment="1"/>
    <xf numFmtId="0" fontId="1" fillId="0" borderId="50" xfId="0" applyFont="1" applyBorder="1" applyAlignment="1">
      <alignment vertical="center" wrapText="1"/>
    </xf>
    <xf numFmtId="1" fontId="1" fillId="0" borderId="1" xfId="0" applyNumberFormat="1" applyFont="1" applyBorder="1" applyAlignment="1">
      <alignment wrapText="1"/>
    </xf>
    <xf numFmtId="0" fontId="0" fillId="33" borderId="0" xfId="0" applyFill="1"/>
    <xf numFmtId="0" fontId="140" fillId="88" borderId="1" xfId="1" applyNumberFormat="1" applyFont="1" applyFill="1" applyBorder="1" applyAlignment="1">
      <alignment horizontal="center" vertical="center" wrapText="1"/>
    </xf>
    <xf numFmtId="170" fontId="141" fillId="89" borderId="1" xfId="1" applyNumberFormat="1" applyFont="1" applyFill="1" applyBorder="1" applyAlignment="1">
      <alignment horizontal="right"/>
    </xf>
    <xf numFmtId="0" fontId="0" fillId="33" borderId="1" xfId="0" applyFill="1" applyBorder="1"/>
    <xf numFmtId="0" fontId="94" fillId="33" borderId="1" xfId="0" applyFont="1" applyFill="1" applyBorder="1"/>
    <xf numFmtId="2" fontId="0" fillId="33" borderId="0" xfId="0" applyNumberFormat="1" applyFill="1"/>
    <xf numFmtId="9" fontId="1" fillId="0" borderId="0" xfId="2" applyFont="1" applyAlignment="1">
      <alignment wrapText="1"/>
    </xf>
    <xf numFmtId="2" fontId="0" fillId="33" borderId="1" xfId="0" applyNumberFormat="1" applyFill="1" applyBorder="1"/>
    <xf numFmtId="0" fontId="1" fillId="0" borderId="51" xfId="0" applyFont="1" applyBorder="1" applyAlignment="1">
      <alignment vertical="center" wrapText="1"/>
    </xf>
    <xf numFmtId="0" fontId="1" fillId="0" borderId="48" xfId="0" applyFont="1" applyBorder="1" applyAlignment="1">
      <alignment horizontal="center" vertical="center" wrapText="1"/>
    </xf>
    <xf numFmtId="167" fontId="0" fillId="33" borderId="0" xfId="1" applyNumberFormat="1" applyFont="1" applyFill="1"/>
    <xf numFmtId="167" fontId="140" fillId="88" borderId="1" xfId="1" applyNumberFormat="1" applyFont="1" applyFill="1" applyBorder="1" applyAlignment="1">
      <alignment horizontal="center" vertical="center" wrapText="1"/>
    </xf>
    <xf numFmtId="0" fontId="135" fillId="4" borderId="1" xfId="0" applyFont="1" applyFill="1" applyBorder="1" applyAlignment="1">
      <alignment horizontal="center" vertical="center" wrapText="1"/>
    </xf>
    <xf numFmtId="0" fontId="135" fillId="5" borderId="4" xfId="0" applyFont="1" applyFill="1" applyBorder="1" applyAlignment="1">
      <alignment horizontal="center" vertical="center" wrapText="1"/>
    </xf>
    <xf numFmtId="0" fontId="135" fillId="6" borderId="1" xfId="0" applyFont="1" applyFill="1" applyBorder="1" applyAlignment="1">
      <alignment horizontal="center" vertical="center" wrapText="1"/>
    </xf>
    <xf numFmtId="0" fontId="135" fillId="7" borderId="3" xfId="0" applyFont="1" applyFill="1" applyBorder="1" applyAlignment="1">
      <alignment horizontal="center" vertical="center" wrapText="1"/>
    </xf>
    <xf numFmtId="0" fontId="135" fillId="7" borderId="43" xfId="0" applyFont="1" applyFill="1" applyBorder="1" applyAlignment="1">
      <alignment horizontal="center" vertical="center" wrapText="1"/>
    </xf>
    <xf numFmtId="0" fontId="135" fillId="7" borderId="5" xfId="0" applyFont="1" applyFill="1" applyBorder="1" applyAlignment="1">
      <alignment horizontal="center" vertical="center" wrapText="1"/>
    </xf>
    <xf numFmtId="0" fontId="135" fillId="12" borderId="1" xfId="0" applyFont="1" applyFill="1" applyBorder="1" applyAlignment="1">
      <alignment horizontal="center" vertical="center" wrapText="1"/>
    </xf>
    <xf numFmtId="0" fontId="135" fillId="12" borderId="3" xfId="0" applyFont="1" applyFill="1" applyBorder="1" applyAlignment="1">
      <alignment horizontal="center" vertical="center" wrapText="1"/>
    </xf>
    <xf numFmtId="0" fontId="135" fillId="12" borderId="4" xfId="0" applyFont="1" applyFill="1" applyBorder="1" applyAlignment="1">
      <alignment horizontal="center" vertical="center" wrapText="1"/>
    </xf>
    <xf numFmtId="0" fontId="135" fillId="12" borderId="5" xfId="0" applyFont="1" applyFill="1" applyBorder="1" applyAlignment="1">
      <alignment horizontal="center" vertical="center" wrapText="1"/>
    </xf>
    <xf numFmtId="0" fontId="135" fillId="2" borderId="3" xfId="0" applyFont="1" applyFill="1" applyBorder="1" applyAlignment="1">
      <alignment horizontal="center" vertical="center" wrapText="1"/>
    </xf>
    <xf numFmtId="0" fontId="135" fillId="2" borderId="4" xfId="0" applyFont="1" applyFill="1" applyBorder="1" applyAlignment="1">
      <alignment horizontal="center" vertical="center" wrapText="1"/>
    </xf>
    <xf numFmtId="0" fontId="135" fillId="7" borderId="8" xfId="0" applyFont="1" applyFill="1" applyBorder="1" applyAlignment="1">
      <alignment horizontal="center" vertical="center" wrapText="1"/>
    </xf>
    <xf numFmtId="0" fontId="135" fillId="7" borderId="9" xfId="0" applyFont="1" applyFill="1" applyBorder="1" applyAlignment="1">
      <alignment horizontal="center" vertical="center" wrapText="1"/>
    </xf>
    <xf numFmtId="0" fontId="135" fillId="7" borderId="14" xfId="0" applyFont="1" applyFill="1" applyBorder="1" applyAlignment="1">
      <alignment horizontal="center" vertical="center" wrapText="1"/>
    </xf>
    <xf numFmtId="0" fontId="135" fillId="7" borderId="7" xfId="0" applyFont="1" applyFill="1" applyBorder="1" applyAlignment="1">
      <alignment horizontal="center" vertical="center" wrapText="1"/>
    </xf>
    <xf numFmtId="0" fontId="135" fillId="7" borderId="6" xfId="0" applyFont="1" applyFill="1" applyBorder="1" applyAlignment="1">
      <alignment horizontal="center" vertical="center" wrapText="1"/>
    </xf>
    <xf numFmtId="0" fontId="135" fillId="7" borderId="15" xfId="0" applyFont="1" applyFill="1" applyBorder="1" applyAlignment="1">
      <alignment horizontal="center" vertical="center" wrapText="1"/>
    </xf>
    <xf numFmtId="0" fontId="135" fillId="2" borderId="5" xfId="0" applyFont="1" applyFill="1" applyBorder="1" applyAlignment="1">
      <alignment horizontal="center" vertical="center" wrapText="1"/>
    </xf>
    <xf numFmtId="0" fontId="135" fillId="3" borderId="3" xfId="0" applyFont="1" applyFill="1" applyBorder="1" applyAlignment="1">
      <alignment horizontal="center" vertical="center" wrapText="1"/>
    </xf>
    <xf numFmtId="0" fontId="135" fillId="3" borderId="4" xfId="0" applyFont="1" applyFill="1" applyBorder="1" applyAlignment="1">
      <alignment horizontal="center" vertical="center" wrapText="1"/>
    </xf>
    <xf numFmtId="0" fontId="135" fillId="3" borderId="5" xfId="0" applyFont="1" applyFill="1" applyBorder="1" applyAlignment="1">
      <alignment horizontal="center" vertical="center" wrapText="1"/>
    </xf>
    <xf numFmtId="0" fontId="135" fillId="5" borderId="3" xfId="0" applyFont="1" applyFill="1" applyBorder="1" applyAlignment="1">
      <alignment horizontal="center" vertical="center" wrapText="1"/>
    </xf>
    <xf numFmtId="0" fontId="135" fillId="5" borderId="5" xfId="0" applyFont="1" applyFill="1" applyBorder="1" applyAlignment="1">
      <alignment horizontal="center" vertical="center" wrapText="1"/>
    </xf>
    <xf numFmtId="0" fontId="135" fillId="6" borderId="3" xfId="0" applyFont="1" applyFill="1" applyBorder="1" applyAlignment="1">
      <alignment horizontal="center" vertical="center" wrapText="1"/>
    </xf>
    <xf numFmtId="0" fontId="135" fillId="6" borderId="4" xfId="0" applyFont="1" applyFill="1" applyBorder="1" applyAlignment="1">
      <alignment horizontal="center" vertical="center" wrapText="1"/>
    </xf>
    <xf numFmtId="0" fontId="135" fillId="6" borderId="5" xfId="0" applyFont="1" applyFill="1" applyBorder="1" applyAlignment="1">
      <alignment horizontal="center" vertical="center" wrapText="1"/>
    </xf>
    <xf numFmtId="0" fontId="135" fillId="4" borderId="3" xfId="0" applyFont="1" applyFill="1" applyBorder="1" applyAlignment="1">
      <alignment horizontal="center" vertical="center" wrapText="1"/>
    </xf>
    <xf numFmtId="0" fontId="135" fillId="4" borderId="4" xfId="0" applyFont="1" applyFill="1" applyBorder="1" applyAlignment="1">
      <alignment horizontal="center" vertical="center" wrapText="1"/>
    </xf>
    <xf numFmtId="0" fontId="135" fillId="4" borderId="5" xfId="0" applyFont="1" applyFill="1" applyBorder="1" applyAlignment="1">
      <alignment horizontal="center" vertical="center" wrapText="1"/>
    </xf>
  </cellXfs>
  <cellStyles count="51835">
    <cellStyle name=" _x0007_LÓ_x0018_ÄþÍN^NuNVþˆHÁ_x0001__x0018_(n" xfId="6" xr:uid="{00000000-0005-0000-0000-000000000000}"/>
    <cellStyle name="%" xfId="7" xr:uid="{00000000-0005-0000-0000-000001000000}"/>
    <cellStyle name="_2008 GDM ALLOCATIONS-Oct2007 (3)" xfId="8" xr:uid="{00000000-0005-0000-0000-000002000000}"/>
    <cellStyle name="_AOC EAC Summary" xfId="9" xr:uid="{00000000-0005-0000-0000-000003000000}"/>
    <cellStyle name="_Appendix D- IT-INF Rate Cards" xfId="10" xr:uid="{00000000-0005-0000-0000-000004000000}"/>
    <cellStyle name="_Book1" xfId="11" xr:uid="{00000000-0005-0000-0000-000005000000}"/>
    <cellStyle name="_BP Recompete General Pricing v02" xfId="12" xr:uid="{00000000-0005-0000-0000-000006000000}"/>
    <cellStyle name="_BP TGEM General Pricing v01" xfId="13" xr:uid="{00000000-0005-0000-0000-000007000000}"/>
    <cellStyle name="_Court QRAMs v2" xfId="14" xr:uid="{00000000-0005-0000-0000-000008000000}"/>
    <cellStyle name="_Credit Memo - CO21 version" xfId="15" xr:uid="{00000000-0005-0000-0000-000009000000}"/>
    <cellStyle name="_Duke Pricing Model v03" xfId="16" xr:uid="{00000000-0005-0000-0000-00000A000000}"/>
    <cellStyle name="_Exelon General Pricing v03" xfId="17" xr:uid="{00000000-0005-0000-0000-00000B000000}"/>
    <cellStyle name="_FP Revenue 12628 INEOS P08-08" xfId="18" xr:uid="{00000000-0005-0000-0000-00000C000000}"/>
    <cellStyle name="_FTE by tower by location.v.3 sdm" xfId="19" xr:uid="{00000000-0005-0000-0000-00000D000000}"/>
    <cellStyle name="_HA Pricing Assumptions-FINAL drk ok" xfId="20" xr:uid="{00000000-0005-0000-0000-00000E000000}"/>
    <cellStyle name="_hours and tickets" xfId="21" xr:uid="{00000000-0005-0000-0000-00000F000000}"/>
    <cellStyle name="_hours and tickets_Calpine Pricing Model v12" xfId="22" xr:uid="{00000000-0005-0000-0000-000010000000}"/>
    <cellStyle name="_IFOX" xfId="23" xr:uid="{00000000-0005-0000-0000-000011000000}"/>
    <cellStyle name="_Inv #21-13849-25 Jul'08 True Up FY09 P08 Approved 081508" xfId="24" xr:uid="{00000000-0005-0000-0000-000012000000}"/>
    <cellStyle name="_ITS Sourcing General Pricing v01" xfId="25" xr:uid="{00000000-0005-0000-0000-000013000000}"/>
    <cellStyle name="_ITS Sourcing Pricing Model v07" xfId="26" xr:uid="{00000000-0005-0000-0000-000014000000}"/>
    <cellStyle name="_Labor Build Up Template v01" xfId="27" xr:uid="{00000000-0005-0000-0000-000015000000}"/>
    <cellStyle name="_LE_201001_SAIC_MDM_UGBU_Gantt_Final" xfId="28" xr:uid="{00000000-0005-0000-0000-000016000000}"/>
    <cellStyle name="_Network Costs" xfId="29" xr:uid="{00000000-0005-0000-0000-000017000000}"/>
    <cellStyle name="_November 2008 SLR Performance Summary" xfId="30" xr:uid="{00000000-0005-0000-0000-000018000000}"/>
    <cellStyle name="_Paramount CONTRACT Cost Build Version 081206 - GETRONICS" xfId="31" xr:uid="{00000000-0005-0000-0000-000019000000}"/>
    <cellStyle name="_Paramount CONTRACT Cost Build Version 081206 - GETRONICS_Calpine Pricing Model v12" xfId="32" xr:uid="{00000000-0005-0000-0000-00001A000000}"/>
    <cellStyle name="_PepsiCo Annex C-2 (Pricing Model - TRANSITION) 23 May 06_Final" xfId="33" xr:uid="{00000000-0005-0000-0000-00001B000000}"/>
    <cellStyle name="_PI Data Center Data Collection Template 11.17.04" xfId="34" xr:uid="{00000000-0005-0000-0000-00001C000000}"/>
    <cellStyle name="_PI Data Center Data Collection Template 11.17.04_Calpine Pricing Model v12" xfId="35" xr:uid="{00000000-0005-0000-0000-00001D000000}"/>
    <cellStyle name="_PI Network Data Collection Template 11.16.04" xfId="36" xr:uid="{00000000-0005-0000-0000-00001E000000}"/>
    <cellStyle name="_PI Network Data Collection Template 11.16.04_Calpine Pricing Model v12" xfId="37" xr:uid="{00000000-0005-0000-0000-00001F000000}"/>
    <cellStyle name="_PNMR Cumulative Invoice Dollar Value Summary" xfId="38" xr:uid="{00000000-0005-0000-0000-000020000000}"/>
    <cellStyle name="_PNMR General Pricing v01" xfId="39" xr:uid="{00000000-0005-0000-0000-000021000000}"/>
    <cellStyle name="_Pricing Model to tie to SAIC 2007 FTE Submission 9-17-06" xfId="40" xr:uid="{00000000-0005-0000-0000-000022000000}"/>
    <cellStyle name="_SCSD Pricing Model v20" xfId="41" xr:uid="{00000000-0005-0000-0000-000023000000}"/>
    <cellStyle name="_SCSD Pricing Model_BAFO r4_BARFO gdw" xfId="42" xr:uid="{00000000-0005-0000-0000-000024000000}"/>
    <cellStyle name="_Site Data" xfId="43" xr:uid="{00000000-0005-0000-0000-000025000000}"/>
    <cellStyle name="_Summary" xfId="44" xr:uid="{00000000-0005-0000-0000-000026000000}"/>
    <cellStyle name="_TDSP-Network Hardware Estimates_v01 (12)sdm" xfId="45" xr:uid="{00000000-0005-0000-0000-000027000000}"/>
    <cellStyle name="¨_x000c_ LŒB" xfId="46" xr:uid="{00000000-0005-0000-0000-000028000000}"/>
    <cellStyle name="0,0_x000d__x000a_NA_x000d__x000a_" xfId="47" xr:uid="{00000000-0005-0000-0000-000029000000}"/>
    <cellStyle name="1" xfId="48" xr:uid="{00000000-0005-0000-0000-00002A000000}"/>
    <cellStyle name="2" xfId="49" xr:uid="{00000000-0005-0000-0000-00002B000000}"/>
    <cellStyle name="20% - Accent1 2" xfId="50" xr:uid="{00000000-0005-0000-0000-00002C000000}"/>
    <cellStyle name="20% - Accent1 2 2" xfId="51" xr:uid="{00000000-0005-0000-0000-00002D000000}"/>
    <cellStyle name="20% - Accent1 2 2 2" xfId="52" xr:uid="{00000000-0005-0000-0000-00002E000000}"/>
    <cellStyle name="20% - Accent1 2 3" xfId="53" xr:uid="{00000000-0005-0000-0000-00002F000000}"/>
    <cellStyle name="20% - Accent1 2 3 2" xfId="54" xr:uid="{00000000-0005-0000-0000-000030000000}"/>
    <cellStyle name="20% - Accent1 2 3 2 2" xfId="55" xr:uid="{00000000-0005-0000-0000-000031000000}"/>
    <cellStyle name="20% - Accent1 2 3 2 2 2" xfId="56" xr:uid="{00000000-0005-0000-0000-000032000000}"/>
    <cellStyle name="20% - Accent1 2 3 2 3" xfId="57" xr:uid="{00000000-0005-0000-0000-000033000000}"/>
    <cellStyle name="20% - Accent1 2 3 3" xfId="58" xr:uid="{00000000-0005-0000-0000-000034000000}"/>
    <cellStyle name="20% - Accent1 2 3 3 2" xfId="59" xr:uid="{00000000-0005-0000-0000-000035000000}"/>
    <cellStyle name="20% - Accent1 2 3 4" xfId="60" xr:uid="{00000000-0005-0000-0000-000036000000}"/>
    <cellStyle name="20% - Accent1 2 4" xfId="61" xr:uid="{00000000-0005-0000-0000-000037000000}"/>
    <cellStyle name="20% - Accent1 2 4 2" xfId="62" xr:uid="{00000000-0005-0000-0000-000038000000}"/>
    <cellStyle name="20% - Accent1 2 4 2 2" xfId="63" xr:uid="{00000000-0005-0000-0000-000039000000}"/>
    <cellStyle name="20% - Accent1 2 4 3" xfId="64" xr:uid="{00000000-0005-0000-0000-00003A000000}"/>
    <cellStyle name="20% - Accent1 2 5" xfId="65" xr:uid="{00000000-0005-0000-0000-00003B000000}"/>
    <cellStyle name="20% - Accent1 2 5 2" xfId="66" xr:uid="{00000000-0005-0000-0000-00003C000000}"/>
    <cellStyle name="20% - Accent1 2 6" xfId="67" xr:uid="{00000000-0005-0000-0000-00003D000000}"/>
    <cellStyle name="20% - Accent1 3" xfId="68" xr:uid="{00000000-0005-0000-0000-00003E000000}"/>
    <cellStyle name="20% - Accent1 3 2" xfId="69" xr:uid="{00000000-0005-0000-0000-00003F000000}"/>
    <cellStyle name="20% - Accent1 3 3" xfId="70" xr:uid="{00000000-0005-0000-0000-000040000000}"/>
    <cellStyle name="20% - Accent1 4" xfId="71" xr:uid="{00000000-0005-0000-0000-000041000000}"/>
    <cellStyle name="20% - Accent1 4 2" xfId="72" xr:uid="{00000000-0005-0000-0000-000042000000}"/>
    <cellStyle name="20% - Accent1 4 3" xfId="73" xr:uid="{00000000-0005-0000-0000-000043000000}"/>
    <cellStyle name="20% - Accent1 5" xfId="74" xr:uid="{00000000-0005-0000-0000-000044000000}"/>
    <cellStyle name="20% - Accent1 6" xfId="75" xr:uid="{00000000-0005-0000-0000-000045000000}"/>
    <cellStyle name="20% - Accent2 2" xfId="76" xr:uid="{00000000-0005-0000-0000-000046000000}"/>
    <cellStyle name="20% - Accent2 2 2" xfId="77" xr:uid="{00000000-0005-0000-0000-000047000000}"/>
    <cellStyle name="20% - Accent2 2 2 2" xfId="78" xr:uid="{00000000-0005-0000-0000-000048000000}"/>
    <cellStyle name="20% - Accent2 2 3" xfId="79" xr:uid="{00000000-0005-0000-0000-000049000000}"/>
    <cellStyle name="20% - Accent2 2 3 2" xfId="80" xr:uid="{00000000-0005-0000-0000-00004A000000}"/>
    <cellStyle name="20% - Accent2 2 3 2 2" xfId="81" xr:uid="{00000000-0005-0000-0000-00004B000000}"/>
    <cellStyle name="20% - Accent2 2 3 2 2 2" xfId="82" xr:uid="{00000000-0005-0000-0000-00004C000000}"/>
    <cellStyle name="20% - Accent2 2 3 2 3" xfId="83" xr:uid="{00000000-0005-0000-0000-00004D000000}"/>
    <cellStyle name="20% - Accent2 2 3 3" xfId="84" xr:uid="{00000000-0005-0000-0000-00004E000000}"/>
    <cellStyle name="20% - Accent2 2 3 3 2" xfId="85" xr:uid="{00000000-0005-0000-0000-00004F000000}"/>
    <cellStyle name="20% - Accent2 2 3 4" xfId="86" xr:uid="{00000000-0005-0000-0000-000050000000}"/>
    <cellStyle name="20% - Accent2 2 4" xfId="87" xr:uid="{00000000-0005-0000-0000-000051000000}"/>
    <cellStyle name="20% - Accent2 2 4 2" xfId="88" xr:uid="{00000000-0005-0000-0000-000052000000}"/>
    <cellStyle name="20% - Accent2 2 4 2 2" xfId="89" xr:uid="{00000000-0005-0000-0000-000053000000}"/>
    <cellStyle name="20% - Accent2 2 4 3" xfId="90" xr:uid="{00000000-0005-0000-0000-000054000000}"/>
    <cellStyle name="20% - Accent2 2 5" xfId="91" xr:uid="{00000000-0005-0000-0000-000055000000}"/>
    <cellStyle name="20% - Accent2 2 5 2" xfId="92" xr:uid="{00000000-0005-0000-0000-000056000000}"/>
    <cellStyle name="20% - Accent2 2 6" xfId="93" xr:uid="{00000000-0005-0000-0000-000057000000}"/>
    <cellStyle name="20% - Accent2 3" xfId="94" xr:uid="{00000000-0005-0000-0000-000058000000}"/>
    <cellStyle name="20% - Accent2 3 2" xfId="95" xr:uid="{00000000-0005-0000-0000-000059000000}"/>
    <cellStyle name="20% - Accent2 3 3" xfId="96" xr:uid="{00000000-0005-0000-0000-00005A000000}"/>
    <cellStyle name="20% - Accent2 4" xfId="97" xr:uid="{00000000-0005-0000-0000-00005B000000}"/>
    <cellStyle name="20% - Accent2 4 2" xfId="98" xr:uid="{00000000-0005-0000-0000-00005C000000}"/>
    <cellStyle name="20% - Accent2 4 3" xfId="99" xr:uid="{00000000-0005-0000-0000-00005D000000}"/>
    <cellStyle name="20% - Accent2 5" xfId="100" xr:uid="{00000000-0005-0000-0000-00005E000000}"/>
    <cellStyle name="20% - Accent2 6" xfId="101" xr:uid="{00000000-0005-0000-0000-00005F000000}"/>
    <cellStyle name="20% - Accent3 2" xfId="102" xr:uid="{00000000-0005-0000-0000-000060000000}"/>
    <cellStyle name="20% - Accent3 2 2" xfId="103" xr:uid="{00000000-0005-0000-0000-000061000000}"/>
    <cellStyle name="20% - Accent3 2 2 2" xfId="104" xr:uid="{00000000-0005-0000-0000-000062000000}"/>
    <cellStyle name="20% - Accent3 2 3" xfId="105" xr:uid="{00000000-0005-0000-0000-000063000000}"/>
    <cellStyle name="20% - Accent3 2 3 2" xfId="106" xr:uid="{00000000-0005-0000-0000-000064000000}"/>
    <cellStyle name="20% - Accent3 2 3 2 2" xfId="107" xr:uid="{00000000-0005-0000-0000-000065000000}"/>
    <cellStyle name="20% - Accent3 2 3 2 2 2" xfId="108" xr:uid="{00000000-0005-0000-0000-000066000000}"/>
    <cellStyle name="20% - Accent3 2 3 2 3" xfId="109" xr:uid="{00000000-0005-0000-0000-000067000000}"/>
    <cellStyle name="20% - Accent3 2 3 3" xfId="110" xr:uid="{00000000-0005-0000-0000-000068000000}"/>
    <cellStyle name="20% - Accent3 2 3 3 2" xfId="111" xr:uid="{00000000-0005-0000-0000-000069000000}"/>
    <cellStyle name="20% - Accent3 2 3 4" xfId="112" xr:uid="{00000000-0005-0000-0000-00006A000000}"/>
    <cellStyle name="20% - Accent3 2 4" xfId="113" xr:uid="{00000000-0005-0000-0000-00006B000000}"/>
    <cellStyle name="20% - Accent3 2 4 2" xfId="114" xr:uid="{00000000-0005-0000-0000-00006C000000}"/>
    <cellStyle name="20% - Accent3 2 4 2 2" xfId="115" xr:uid="{00000000-0005-0000-0000-00006D000000}"/>
    <cellStyle name="20% - Accent3 2 4 3" xfId="116" xr:uid="{00000000-0005-0000-0000-00006E000000}"/>
    <cellStyle name="20% - Accent3 2 5" xfId="117" xr:uid="{00000000-0005-0000-0000-00006F000000}"/>
    <cellStyle name="20% - Accent3 2 5 2" xfId="118" xr:uid="{00000000-0005-0000-0000-000070000000}"/>
    <cellStyle name="20% - Accent3 2 6" xfId="119" xr:uid="{00000000-0005-0000-0000-000071000000}"/>
    <cellStyle name="20% - Accent3 3" xfId="120" xr:uid="{00000000-0005-0000-0000-000072000000}"/>
    <cellStyle name="20% - Accent3 3 2" xfId="121" xr:uid="{00000000-0005-0000-0000-000073000000}"/>
    <cellStyle name="20% - Accent3 3 3" xfId="122" xr:uid="{00000000-0005-0000-0000-000074000000}"/>
    <cellStyle name="20% - Accent3 4" xfId="123" xr:uid="{00000000-0005-0000-0000-000075000000}"/>
    <cellStyle name="20% - Accent3 4 2" xfId="124" xr:uid="{00000000-0005-0000-0000-000076000000}"/>
    <cellStyle name="20% - Accent3 4 3" xfId="125" xr:uid="{00000000-0005-0000-0000-000077000000}"/>
    <cellStyle name="20% - Accent3 5" xfId="126" xr:uid="{00000000-0005-0000-0000-000078000000}"/>
    <cellStyle name="20% - Accent3 6" xfId="127" xr:uid="{00000000-0005-0000-0000-000079000000}"/>
    <cellStyle name="20% - Accent4 2" xfId="128" xr:uid="{00000000-0005-0000-0000-00007A000000}"/>
    <cellStyle name="20% - Accent4 2 2" xfId="129" xr:uid="{00000000-0005-0000-0000-00007B000000}"/>
    <cellStyle name="20% - Accent4 2 2 2" xfId="130" xr:uid="{00000000-0005-0000-0000-00007C000000}"/>
    <cellStyle name="20% - Accent4 2 3" xfId="131" xr:uid="{00000000-0005-0000-0000-00007D000000}"/>
    <cellStyle name="20% - Accent4 2 3 2" xfId="132" xr:uid="{00000000-0005-0000-0000-00007E000000}"/>
    <cellStyle name="20% - Accent4 2 3 2 2" xfId="133" xr:uid="{00000000-0005-0000-0000-00007F000000}"/>
    <cellStyle name="20% - Accent4 2 3 2 2 2" xfId="134" xr:uid="{00000000-0005-0000-0000-000080000000}"/>
    <cellStyle name="20% - Accent4 2 3 2 3" xfId="135" xr:uid="{00000000-0005-0000-0000-000081000000}"/>
    <cellStyle name="20% - Accent4 2 3 3" xfId="136" xr:uid="{00000000-0005-0000-0000-000082000000}"/>
    <cellStyle name="20% - Accent4 2 3 3 2" xfId="137" xr:uid="{00000000-0005-0000-0000-000083000000}"/>
    <cellStyle name="20% - Accent4 2 3 4" xfId="138" xr:uid="{00000000-0005-0000-0000-000084000000}"/>
    <cellStyle name="20% - Accent4 2 4" xfId="139" xr:uid="{00000000-0005-0000-0000-000085000000}"/>
    <cellStyle name="20% - Accent4 2 4 2" xfId="140" xr:uid="{00000000-0005-0000-0000-000086000000}"/>
    <cellStyle name="20% - Accent4 2 4 2 2" xfId="141" xr:uid="{00000000-0005-0000-0000-000087000000}"/>
    <cellStyle name="20% - Accent4 2 4 3" xfId="142" xr:uid="{00000000-0005-0000-0000-000088000000}"/>
    <cellStyle name="20% - Accent4 2 5" xfId="143" xr:uid="{00000000-0005-0000-0000-000089000000}"/>
    <cellStyle name="20% - Accent4 2 5 2" xfId="144" xr:uid="{00000000-0005-0000-0000-00008A000000}"/>
    <cellStyle name="20% - Accent4 2 6" xfId="145" xr:uid="{00000000-0005-0000-0000-00008B000000}"/>
    <cellStyle name="20% - Accent4 3" xfId="146" xr:uid="{00000000-0005-0000-0000-00008C000000}"/>
    <cellStyle name="20% - Accent4 3 2" xfId="147" xr:uid="{00000000-0005-0000-0000-00008D000000}"/>
    <cellStyle name="20% - Accent4 3 3" xfId="148" xr:uid="{00000000-0005-0000-0000-00008E000000}"/>
    <cellStyle name="20% - Accent4 4" xfId="149" xr:uid="{00000000-0005-0000-0000-00008F000000}"/>
    <cellStyle name="20% - Accent4 4 2" xfId="150" xr:uid="{00000000-0005-0000-0000-000090000000}"/>
    <cellStyle name="20% - Accent4 4 3" xfId="151" xr:uid="{00000000-0005-0000-0000-000091000000}"/>
    <cellStyle name="20% - Accent4 5" xfId="152" xr:uid="{00000000-0005-0000-0000-000092000000}"/>
    <cellStyle name="20% - Accent4 6" xfId="153" xr:uid="{00000000-0005-0000-0000-000093000000}"/>
    <cellStyle name="20% - Accent5 2" xfId="154" xr:uid="{00000000-0005-0000-0000-000094000000}"/>
    <cellStyle name="20% - Accent5 2 2" xfId="155" xr:uid="{00000000-0005-0000-0000-000095000000}"/>
    <cellStyle name="20% - Accent5 2 3" xfId="156" xr:uid="{00000000-0005-0000-0000-000096000000}"/>
    <cellStyle name="20% - Accent5 2 3 2" xfId="157" xr:uid="{00000000-0005-0000-0000-000097000000}"/>
    <cellStyle name="20% - Accent5 2 3 2 2" xfId="158" xr:uid="{00000000-0005-0000-0000-000098000000}"/>
    <cellStyle name="20% - Accent5 2 3 2 2 2" xfId="159" xr:uid="{00000000-0005-0000-0000-000099000000}"/>
    <cellStyle name="20% - Accent5 2 3 2 3" xfId="160" xr:uid="{00000000-0005-0000-0000-00009A000000}"/>
    <cellStyle name="20% - Accent5 2 3 3" xfId="161" xr:uid="{00000000-0005-0000-0000-00009B000000}"/>
    <cellStyle name="20% - Accent5 2 3 3 2" xfId="162" xr:uid="{00000000-0005-0000-0000-00009C000000}"/>
    <cellStyle name="20% - Accent5 2 3 4" xfId="163" xr:uid="{00000000-0005-0000-0000-00009D000000}"/>
    <cellStyle name="20% - Accent5 2 4" xfId="164" xr:uid="{00000000-0005-0000-0000-00009E000000}"/>
    <cellStyle name="20% - Accent5 2 4 2" xfId="165" xr:uid="{00000000-0005-0000-0000-00009F000000}"/>
    <cellStyle name="20% - Accent5 2 4 2 2" xfId="166" xr:uid="{00000000-0005-0000-0000-0000A0000000}"/>
    <cellStyle name="20% - Accent5 2 4 3" xfId="167" xr:uid="{00000000-0005-0000-0000-0000A1000000}"/>
    <cellStyle name="20% - Accent5 2 5" xfId="168" xr:uid="{00000000-0005-0000-0000-0000A2000000}"/>
    <cellStyle name="20% - Accent5 2 5 2" xfId="169" xr:uid="{00000000-0005-0000-0000-0000A3000000}"/>
    <cellStyle name="20% - Accent5 2 6" xfId="170" xr:uid="{00000000-0005-0000-0000-0000A4000000}"/>
    <cellStyle name="20% - Accent5 3" xfId="171" xr:uid="{00000000-0005-0000-0000-0000A5000000}"/>
    <cellStyle name="20% - Accent5 3 2" xfId="172" xr:uid="{00000000-0005-0000-0000-0000A6000000}"/>
    <cellStyle name="20% - Accent5 3 2 2" xfId="173" xr:uid="{00000000-0005-0000-0000-0000A7000000}"/>
    <cellStyle name="20% - Accent5 3 3" xfId="174" xr:uid="{00000000-0005-0000-0000-0000A8000000}"/>
    <cellStyle name="20% - Accent5 4" xfId="175" xr:uid="{00000000-0005-0000-0000-0000A9000000}"/>
    <cellStyle name="20% - Accent5 4 2" xfId="176" xr:uid="{00000000-0005-0000-0000-0000AA000000}"/>
    <cellStyle name="20% - Accent5 5" xfId="177" xr:uid="{00000000-0005-0000-0000-0000AB000000}"/>
    <cellStyle name="20% - Accent6 2" xfId="178" xr:uid="{00000000-0005-0000-0000-0000AC000000}"/>
    <cellStyle name="20% - Accent6 2 2" xfId="179" xr:uid="{00000000-0005-0000-0000-0000AD000000}"/>
    <cellStyle name="20% - Accent6 2 3" xfId="180" xr:uid="{00000000-0005-0000-0000-0000AE000000}"/>
    <cellStyle name="20% - Accent6 2 3 2" xfId="181" xr:uid="{00000000-0005-0000-0000-0000AF000000}"/>
    <cellStyle name="20% - Accent6 2 3 2 2" xfId="182" xr:uid="{00000000-0005-0000-0000-0000B0000000}"/>
    <cellStyle name="20% - Accent6 2 3 2 2 2" xfId="183" xr:uid="{00000000-0005-0000-0000-0000B1000000}"/>
    <cellStyle name="20% - Accent6 2 3 2 3" xfId="184" xr:uid="{00000000-0005-0000-0000-0000B2000000}"/>
    <cellStyle name="20% - Accent6 2 3 3" xfId="185" xr:uid="{00000000-0005-0000-0000-0000B3000000}"/>
    <cellStyle name="20% - Accent6 2 3 3 2" xfId="186" xr:uid="{00000000-0005-0000-0000-0000B4000000}"/>
    <cellStyle name="20% - Accent6 2 3 4" xfId="187" xr:uid="{00000000-0005-0000-0000-0000B5000000}"/>
    <cellStyle name="20% - Accent6 2 4" xfId="188" xr:uid="{00000000-0005-0000-0000-0000B6000000}"/>
    <cellStyle name="20% - Accent6 2 4 2" xfId="189" xr:uid="{00000000-0005-0000-0000-0000B7000000}"/>
    <cellStyle name="20% - Accent6 2 4 2 2" xfId="190" xr:uid="{00000000-0005-0000-0000-0000B8000000}"/>
    <cellStyle name="20% - Accent6 2 4 3" xfId="191" xr:uid="{00000000-0005-0000-0000-0000B9000000}"/>
    <cellStyle name="20% - Accent6 2 5" xfId="192" xr:uid="{00000000-0005-0000-0000-0000BA000000}"/>
    <cellStyle name="20% - Accent6 2 5 2" xfId="193" xr:uid="{00000000-0005-0000-0000-0000BB000000}"/>
    <cellStyle name="20% - Accent6 2 6" xfId="194" xr:uid="{00000000-0005-0000-0000-0000BC000000}"/>
    <cellStyle name="20% - Accent6 3" xfId="195" xr:uid="{00000000-0005-0000-0000-0000BD000000}"/>
    <cellStyle name="20% - Accent6 3 2" xfId="196" xr:uid="{00000000-0005-0000-0000-0000BE000000}"/>
    <cellStyle name="20% - Accent6 3 2 2" xfId="197" xr:uid="{00000000-0005-0000-0000-0000BF000000}"/>
    <cellStyle name="20% - Accent6 3 3" xfId="198" xr:uid="{00000000-0005-0000-0000-0000C0000000}"/>
    <cellStyle name="20% - Accent6 4" xfId="199" xr:uid="{00000000-0005-0000-0000-0000C1000000}"/>
    <cellStyle name="20% - Accent6 4 2" xfId="200" xr:uid="{00000000-0005-0000-0000-0000C2000000}"/>
    <cellStyle name="20% - Accent6 5" xfId="201" xr:uid="{00000000-0005-0000-0000-0000C3000000}"/>
    <cellStyle name="40% - Accent1 2" xfId="202" xr:uid="{00000000-0005-0000-0000-0000C4000000}"/>
    <cellStyle name="40% - Accent1 2 2" xfId="203" xr:uid="{00000000-0005-0000-0000-0000C5000000}"/>
    <cellStyle name="40% - Accent1 2 2 2" xfId="204" xr:uid="{00000000-0005-0000-0000-0000C6000000}"/>
    <cellStyle name="40% - Accent1 2 3" xfId="205" xr:uid="{00000000-0005-0000-0000-0000C7000000}"/>
    <cellStyle name="40% - Accent1 2 3 2" xfId="206" xr:uid="{00000000-0005-0000-0000-0000C8000000}"/>
    <cellStyle name="40% - Accent1 2 3 2 2" xfId="207" xr:uid="{00000000-0005-0000-0000-0000C9000000}"/>
    <cellStyle name="40% - Accent1 2 3 2 2 2" xfId="208" xr:uid="{00000000-0005-0000-0000-0000CA000000}"/>
    <cellStyle name="40% - Accent1 2 3 2 3" xfId="209" xr:uid="{00000000-0005-0000-0000-0000CB000000}"/>
    <cellStyle name="40% - Accent1 2 3 3" xfId="210" xr:uid="{00000000-0005-0000-0000-0000CC000000}"/>
    <cellStyle name="40% - Accent1 2 3 3 2" xfId="211" xr:uid="{00000000-0005-0000-0000-0000CD000000}"/>
    <cellStyle name="40% - Accent1 2 3 4" xfId="212" xr:uid="{00000000-0005-0000-0000-0000CE000000}"/>
    <cellStyle name="40% - Accent1 2 4" xfId="213" xr:uid="{00000000-0005-0000-0000-0000CF000000}"/>
    <cellStyle name="40% - Accent1 2 4 2" xfId="214" xr:uid="{00000000-0005-0000-0000-0000D0000000}"/>
    <cellStyle name="40% - Accent1 2 4 2 2" xfId="215" xr:uid="{00000000-0005-0000-0000-0000D1000000}"/>
    <cellStyle name="40% - Accent1 2 4 3" xfId="216" xr:uid="{00000000-0005-0000-0000-0000D2000000}"/>
    <cellStyle name="40% - Accent1 2 5" xfId="217" xr:uid="{00000000-0005-0000-0000-0000D3000000}"/>
    <cellStyle name="40% - Accent1 2 5 2" xfId="218" xr:uid="{00000000-0005-0000-0000-0000D4000000}"/>
    <cellStyle name="40% - Accent1 2 6" xfId="219" xr:uid="{00000000-0005-0000-0000-0000D5000000}"/>
    <cellStyle name="40% - Accent1 3" xfId="220" xr:uid="{00000000-0005-0000-0000-0000D6000000}"/>
    <cellStyle name="40% - Accent1 3 2" xfId="221" xr:uid="{00000000-0005-0000-0000-0000D7000000}"/>
    <cellStyle name="40% - Accent1 3 3" xfId="222" xr:uid="{00000000-0005-0000-0000-0000D8000000}"/>
    <cellStyle name="40% - Accent1 4" xfId="223" xr:uid="{00000000-0005-0000-0000-0000D9000000}"/>
    <cellStyle name="40% - Accent1 4 2" xfId="224" xr:uid="{00000000-0005-0000-0000-0000DA000000}"/>
    <cellStyle name="40% - Accent1 4 3" xfId="225" xr:uid="{00000000-0005-0000-0000-0000DB000000}"/>
    <cellStyle name="40% - Accent1 5" xfId="226" xr:uid="{00000000-0005-0000-0000-0000DC000000}"/>
    <cellStyle name="40% - Accent1 6" xfId="227" xr:uid="{00000000-0005-0000-0000-0000DD000000}"/>
    <cellStyle name="40% - Accent2 2" xfId="228" xr:uid="{00000000-0005-0000-0000-0000DE000000}"/>
    <cellStyle name="40% - Accent2 2 2" xfId="229" xr:uid="{00000000-0005-0000-0000-0000DF000000}"/>
    <cellStyle name="40% - Accent2 2 3" xfId="230" xr:uid="{00000000-0005-0000-0000-0000E0000000}"/>
    <cellStyle name="40% - Accent2 2 3 2" xfId="231" xr:uid="{00000000-0005-0000-0000-0000E1000000}"/>
    <cellStyle name="40% - Accent2 2 3 2 2" xfId="232" xr:uid="{00000000-0005-0000-0000-0000E2000000}"/>
    <cellStyle name="40% - Accent2 2 3 2 2 2" xfId="233" xr:uid="{00000000-0005-0000-0000-0000E3000000}"/>
    <cellStyle name="40% - Accent2 2 3 2 3" xfId="234" xr:uid="{00000000-0005-0000-0000-0000E4000000}"/>
    <cellStyle name="40% - Accent2 2 3 3" xfId="235" xr:uid="{00000000-0005-0000-0000-0000E5000000}"/>
    <cellStyle name="40% - Accent2 2 3 3 2" xfId="236" xr:uid="{00000000-0005-0000-0000-0000E6000000}"/>
    <cellStyle name="40% - Accent2 2 3 4" xfId="237" xr:uid="{00000000-0005-0000-0000-0000E7000000}"/>
    <cellStyle name="40% - Accent2 2 4" xfId="238" xr:uid="{00000000-0005-0000-0000-0000E8000000}"/>
    <cellStyle name="40% - Accent2 2 4 2" xfId="239" xr:uid="{00000000-0005-0000-0000-0000E9000000}"/>
    <cellStyle name="40% - Accent2 2 4 2 2" xfId="240" xr:uid="{00000000-0005-0000-0000-0000EA000000}"/>
    <cellStyle name="40% - Accent2 2 4 3" xfId="241" xr:uid="{00000000-0005-0000-0000-0000EB000000}"/>
    <cellStyle name="40% - Accent2 2 5" xfId="242" xr:uid="{00000000-0005-0000-0000-0000EC000000}"/>
    <cellStyle name="40% - Accent2 2 5 2" xfId="243" xr:uid="{00000000-0005-0000-0000-0000ED000000}"/>
    <cellStyle name="40% - Accent2 2 6" xfId="244" xr:uid="{00000000-0005-0000-0000-0000EE000000}"/>
    <cellStyle name="40% - Accent2 3" xfId="245" xr:uid="{00000000-0005-0000-0000-0000EF000000}"/>
    <cellStyle name="40% - Accent2 3 2" xfId="246" xr:uid="{00000000-0005-0000-0000-0000F0000000}"/>
    <cellStyle name="40% - Accent2 3 2 2" xfId="247" xr:uid="{00000000-0005-0000-0000-0000F1000000}"/>
    <cellStyle name="40% - Accent2 3 3" xfId="248" xr:uid="{00000000-0005-0000-0000-0000F2000000}"/>
    <cellStyle name="40% - Accent2 4" xfId="249" xr:uid="{00000000-0005-0000-0000-0000F3000000}"/>
    <cellStyle name="40% - Accent2 4 2" xfId="250" xr:uid="{00000000-0005-0000-0000-0000F4000000}"/>
    <cellStyle name="40% - Accent2 5" xfId="251" xr:uid="{00000000-0005-0000-0000-0000F5000000}"/>
    <cellStyle name="40% - Accent3 2" xfId="252" xr:uid="{00000000-0005-0000-0000-0000F6000000}"/>
    <cellStyle name="40% - Accent3 2 2" xfId="253" xr:uid="{00000000-0005-0000-0000-0000F7000000}"/>
    <cellStyle name="40% - Accent3 2 2 2" xfId="254" xr:uid="{00000000-0005-0000-0000-0000F8000000}"/>
    <cellStyle name="40% - Accent3 2 3" xfId="255" xr:uid="{00000000-0005-0000-0000-0000F9000000}"/>
    <cellStyle name="40% - Accent3 2 3 2" xfId="256" xr:uid="{00000000-0005-0000-0000-0000FA000000}"/>
    <cellStyle name="40% - Accent3 2 3 2 2" xfId="257" xr:uid="{00000000-0005-0000-0000-0000FB000000}"/>
    <cellStyle name="40% - Accent3 2 3 2 2 2" xfId="258" xr:uid="{00000000-0005-0000-0000-0000FC000000}"/>
    <cellStyle name="40% - Accent3 2 3 2 3" xfId="259" xr:uid="{00000000-0005-0000-0000-0000FD000000}"/>
    <cellStyle name="40% - Accent3 2 3 3" xfId="260" xr:uid="{00000000-0005-0000-0000-0000FE000000}"/>
    <cellStyle name="40% - Accent3 2 3 3 2" xfId="261" xr:uid="{00000000-0005-0000-0000-0000FF000000}"/>
    <cellStyle name="40% - Accent3 2 3 4" xfId="262" xr:uid="{00000000-0005-0000-0000-000000010000}"/>
    <cellStyle name="40% - Accent3 2 4" xfId="263" xr:uid="{00000000-0005-0000-0000-000001010000}"/>
    <cellStyle name="40% - Accent3 2 4 2" xfId="264" xr:uid="{00000000-0005-0000-0000-000002010000}"/>
    <cellStyle name="40% - Accent3 2 4 2 2" xfId="265" xr:uid="{00000000-0005-0000-0000-000003010000}"/>
    <cellStyle name="40% - Accent3 2 4 3" xfId="266" xr:uid="{00000000-0005-0000-0000-000004010000}"/>
    <cellStyle name="40% - Accent3 2 5" xfId="267" xr:uid="{00000000-0005-0000-0000-000005010000}"/>
    <cellStyle name="40% - Accent3 2 5 2" xfId="268" xr:uid="{00000000-0005-0000-0000-000006010000}"/>
    <cellStyle name="40% - Accent3 2 6" xfId="269" xr:uid="{00000000-0005-0000-0000-000007010000}"/>
    <cellStyle name="40% - Accent3 3" xfId="270" xr:uid="{00000000-0005-0000-0000-000008010000}"/>
    <cellStyle name="40% - Accent3 3 2" xfId="271" xr:uid="{00000000-0005-0000-0000-000009010000}"/>
    <cellStyle name="40% - Accent3 3 3" xfId="272" xr:uid="{00000000-0005-0000-0000-00000A010000}"/>
    <cellStyle name="40% - Accent3 4" xfId="273" xr:uid="{00000000-0005-0000-0000-00000B010000}"/>
    <cellStyle name="40% - Accent3 4 2" xfId="274" xr:uid="{00000000-0005-0000-0000-00000C010000}"/>
    <cellStyle name="40% - Accent3 4 3" xfId="275" xr:uid="{00000000-0005-0000-0000-00000D010000}"/>
    <cellStyle name="40% - Accent3 5" xfId="276" xr:uid="{00000000-0005-0000-0000-00000E010000}"/>
    <cellStyle name="40% - Accent3 6" xfId="277" xr:uid="{00000000-0005-0000-0000-00000F010000}"/>
    <cellStyle name="40% - Accent4 2" xfId="278" xr:uid="{00000000-0005-0000-0000-000010010000}"/>
    <cellStyle name="40% - Accent4 2 2" xfId="279" xr:uid="{00000000-0005-0000-0000-000011010000}"/>
    <cellStyle name="40% - Accent4 2 2 2" xfId="280" xr:uid="{00000000-0005-0000-0000-000012010000}"/>
    <cellStyle name="40% - Accent4 2 3" xfId="281" xr:uid="{00000000-0005-0000-0000-000013010000}"/>
    <cellStyle name="40% - Accent4 2 3 2" xfId="282" xr:uid="{00000000-0005-0000-0000-000014010000}"/>
    <cellStyle name="40% - Accent4 2 3 2 2" xfId="283" xr:uid="{00000000-0005-0000-0000-000015010000}"/>
    <cellStyle name="40% - Accent4 2 3 2 2 2" xfId="284" xr:uid="{00000000-0005-0000-0000-000016010000}"/>
    <cellStyle name="40% - Accent4 2 3 2 3" xfId="285" xr:uid="{00000000-0005-0000-0000-000017010000}"/>
    <cellStyle name="40% - Accent4 2 3 3" xfId="286" xr:uid="{00000000-0005-0000-0000-000018010000}"/>
    <cellStyle name="40% - Accent4 2 3 3 2" xfId="287" xr:uid="{00000000-0005-0000-0000-000019010000}"/>
    <cellStyle name="40% - Accent4 2 3 4" xfId="288" xr:uid="{00000000-0005-0000-0000-00001A010000}"/>
    <cellStyle name="40% - Accent4 2 4" xfId="289" xr:uid="{00000000-0005-0000-0000-00001B010000}"/>
    <cellStyle name="40% - Accent4 2 4 2" xfId="290" xr:uid="{00000000-0005-0000-0000-00001C010000}"/>
    <cellStyle name="40% - Accent4 2 4 2 2" xfId="291" xr:uid="{00000000-0005-0000-0000-00001D010000}"/>
    <cellStyle name="40% - Accent4 2 4 3" xfId="292" xr:uid="{00000000-0005-0000-0000-00001E010000}"/>
    <cellStyle name="40% - Accent4 2 5" xfId="293" xr:uid="{00000000-0005-0000-0000-00001F010000}"/>
    <cellStyle name="40% - Accent4 2 5 2" xfId="294" xr:uid="{00000000-0005-0000-0000-000020010000}"/>
    <cellStyle name="40% - Accent4 2 6" xfId="295" xr:uid="{00000000-0005-0000-0000-000021010000}"/>
    <cellStyle name="40% - Accent4 3" xfId="296" xr:uid="{00000000-0005-0000-0000-000022010000}"/>
    <cellStyle name="40% - Accent4 3 2" xfId="297" xr:uid="{00000000-0005-0000-0000-000023010000}"/>
    <cellStyle name="40% - Accent4 3 3" xfId="298" xr:uid="{00000000-0005-0000-0000-000024010000}"/>
    <cellStyle name="40% - Accent4 4" xfId="299" xr:uid="{00000000-0005-0000-0000-000025010000}"/>
    <cellStyle name="40% - Accent4 4 2" xfId="300" xr:uid="{00000000-0005-0000-0000-000026010000}"/>
    <cellStyle name="40% - Accent4 4 3" xfId="301" xr:uid="{00000000-0005-0000-0000-000027010000}"/>
    <cellStyle name="40% - Accent4 5" xfId="302" xr:uid="{00000000-0005-0000-0000-000028010000}"/>
    <cellStyle name="40% - Accent4 6" xfId="303" xr:uid="{00000000-0005-0000-0000-000029010000}"/>
    <cellStyle name="40% - Accent5 2" xfId="304" xr:uid="{00000000-0005-0000-0000-00002A010000}"/>
    <cellStyle name="40% - Accent5 2 2" xfId="305" xr:uid="{00000000-0005-0000-0000-00002B010000}"/>
    <cellStyle name="40% - Accent5 2 3" xfId="306" xr:uid="{00000000-0005-0000-0000-00002C010000}"/>
    <cellStyle name="40% - Accent5 2 3 2" xfId="307" xr:uid="{00000000-0005-0000-0000-00002D010000}"/>
    <cellStyle name="40% - Accent5 2 3 2 2" xfId="308" xr:uid="{00000000-0005-0000-0000-00002E010000}"/>
    <cellStyle name="40% - Accent5 2 3 2 2 2" xfId="309" xr:uid="{00000000-0005-0000-0000-00002F010000}"/>
    <cellStyle name="40% - Accent5 2 3 2 3" xfId="310" xr:uid="{00000000-0005-0000-0000-000030010000}"/>
    <cellStyle name="40% - Accent5 2 3 3" xfId="311" xr:uid="{00000000-0005-0000-0000-000031010000}"/>
    <cellStyle name="40% - Accent5 2 3 3 2" xfId="312" xr:uid="{00000000-0005-0000-0000-000032010000}"/>
    <cellStyle name="40% - Accent5 2 3 4" xfId="313" xr:uid="{00000000-0005-0000-0000-000033010000}"/>
    <cellStyle name="40% - Accent5 2 4" xfId="314" xr:uid="{00000000-0005-0000-0000-000034010000}"/>
    <cellStyle name="40% - Accent5 2 4 2" xfId="315" xr:uid="{00000000-0005-0000-0000-000035010000}"/>
    <cellStyle name="40% - Accent5 2 4 2 2" xfId="316" xr:uid="{00000000-0005-0000-0000-000036010000}"/>
    <cellStyle name="40% - Accent5 2 4 3" xfId="317" xr:uid="{00000000-0005-0000-0000-000037010000}"/>
    <cellStyle name="40% - Accent5 2 5" xfId="318" xr:uid="{00000000-0005-0000-0000-000038010000}"/>
    <cellStyle name="40% - Accent5 2 5 2" xfId="319" xr:uid="{00000000-0005-0000-0000-000039010000}"/>
    <cellStyle name="40% - Accent5 2 6" xfId="320" xr:uid="{00000000-0005-0000-0000-00003A010000}"/>
    <cellStyle name="40% - Accent5 3" xfId="321" xr:uid="{00000000-0005-0000-0000-00003B010000}"/>
    <cellStyle name="40% - Accent5 3 2" xfId="322" xr:uid="{00000000-0005-0000-0000-00003C010000}"/>
    <cellStyle name="40% - Accent5 3 2 2" xfId="323" xr:uid="{00000000-0005-0000-0000-00003D010000}"/>
    <cellStyle name="40% - Accent5 3 3" xfId="324" xr:uid="{00000000-0005-0000-0000-00003E010000}"/>
    <cellStyle name="40% - Accent5 4" xfId="325" xr:uid="{00000000-0005-0000-0000-00003F010000}"/>
    <cellStyle name="40% - Accent5 4 2" xfId="326" xr:uid="{00000000-0005-0000-0000-000040010000}"/>
    <cellStyle name="40% - Accent5 5" xfId="327" xr:uid="{00000000-0005-0000-0000-000041010000}"/>
    <cellStyle name="40% - Accent6 2" xfId="328" xr:uid="{00000000-0005-0000-0000-000042010000}"/>
    <cellStyle name="40% - Accent6 2 2" xfId="329" xr:uid="{00000000-0005-0000-0000-000043010000}"/>
    <cellStyle name="40% - Accent6 2 2 2" xfId="330" xr:uid="{00000000-0005-0000-0000-000044010000}"/>
    <cellStyle name="40% - Accent6 2 3" xfId="331" xr:uid="{00000000-0005-0000-0000-000045010000}"/>
    <cellStyle name="40% - Accent6 2 3 2" xfId="332" xr:uid="{00000000-0005-0000-0000-000046010000}"/>
    <cellStyle name="40% - Accent6 2 3 2 2" xfId="333" xr:uid="{00000000-0005-0000-0000-000047010000}"/>
    <cellStyle name="40% - Accent6 2 3 2 2 2" xfId="334" xr:uid="{00000000-0005-0000-0000-000048010000}"/>
    <cellStyle name="40% - Accent6 2 3 2 3" xfId="335" xr:uid="{00000000-0005-0000-0000-000049010000}"/>
    <cellStyle name="40% - Accent6 2 3 3" xfId="336" xr:uid="{00000000-0005-0000-0000-00004A010000}"/>
    <cellStyle name="40% - Accent6 2 3 3 2" xfId="337" xr:uid="{00000000-0005-0000-0000-00004B010000}"/>
    <cellStyle name="40% - Accent6 2 3 4" xfId="338" xr:uid="{00000000-0005-0000-0000-00004C010000}"/>
    <cellStyle name="40% - Accent6 2 4" xfId="339" xr:uid="{00000000-0005-0000-0000-00004D010000}"/>
    <cellStyle name="40% - Accent6 2 4 2" xfId="340" xr:uid="{00000000-0005-0000-0000-00004E010000}"/>
    <cellStyle name="40% - Accent6 2 4 2 2" xfId="341" xr:uid="{00000000-0005-0000-0000-00004F010000}"/>
    <cellStyle name="40% - Accent6 2 4 3" xfId="342" xr:uid="{00000000-0005-0000-0000-000050010000}"/>
    <cellStyle name="40% - Accent6 2 5" xfId="343" xr:uid="{00000000-0005-0000-0000-000051010000}"/>
    <cellStyle name="40% - Accent6 2 5 2" xfId="344" xr:uid="{00000000-0005-0000-0000-000052010000}"/>
    <cellStyle name="40% - Accent6 2 6" xfId="345" xr:uid="{00000000-0005-0000-0000-000053010000}"/>
    <cellStyle name="40% - Accent6 3" xfId="346" xr:uid="{00000000-0005-0000-0000-000054010000}"/>
    <cellStyle name="40% - Accent6 3 2" xfId="347" xr:uid="{00000000-0005-0000-0000-000055010000}"/>
    <cellStyle name="40% - Accent6 3 3" xfId="348" xr:uid="{00000000-0005-0000-0000-000056010000}"/>
    <cellStyle name="40% - Accent6 4" xfId="349" xr:uid="{00000000-0005-0000-0000-000057010000}"/>
    <cellStyle name="40% - Accent6 4 2" xfId="350" xr:uid="{00000000-0005-0000-0000-000058010000}"/>
    <cellStyle name="40% - Accent6 4 3" xfId="351" xr:uid="{00000000-0005-0000-0000-000059010000}"/>
    <cellStyle name="40% - Accent6 5" xfId="352" xr:uid="{00000000-0005-0000-0000-00005A010000}"/>
    <cellStyle name="40% - Accent6 6" xfId="353" xr:uid="{00000000-0005-0000-0000-00005B010000}"/>
    <cellStyle name="60% - Accent1 2" xfId="354" xr:uid="{00000000-0005-0000-0000-00005C010000}"/>
    <cellStyle name="60% - Accent1 2 2" xfId="355" xr:uid="{00000000-0005-0000-0000-00005D010000}"/>
    <cellStyle name="60% - Accent1 2 2 2" xfId="356" xr:uid="{00000000-0005-0000-0000-00005E010000}"/>
    <cellStyle name="60% - Accent1 2 3" xfId="357" xr:uid="{00000000-0005-0000-0000-00005F010000}"/>
    <cellStyle name="60% - Accent1 3" xfId="358" xr:uid="{00000000-0005-0000-0000-000060010000}"/>
    <cellStyle name="60% - Accent1 3 2" xfId="359" xr:uid="{00000000-0005-0000-0000-000061010000}"/>
    <cellStyle name="60% - Accent1 4" xfId="360" xr:uid="{00000000-0005-0000-0000-000062010000}"/>
    <cellStyle name="60% - Accent2 2" xfId="361" xr:uid="{00000000-0005-0000-0000-000063010000}"/>
    <cellStyle name="60% - Accent2 2 2" xfId="362" xr:uid="{00000000-0005-0000-0000-000064010000}"/>
    <cellStyle name="60% - Accent2 3" xfId="363" xr:uid="{00000000-0005-0000-0000-000065010000}"/>
    <cellStyle name="60% - Accent2 4" xfId="364" xr:uid="{00000000-0005-0000-0000-000066010000}"/>
    <cellStyle name="60% - Accent3 2" xfId="365" xr:uid="{00000000-0005-0000-0000-000067010000}"/>
    <cellStyle name="60% - Accent3 2 2" xfId="366" xr:uid="{00000000-0005-0000-0000-000068010000}"/>
    <cellStyle name="60% - Accent3 2 2 2" xfId="367" xr:uid="{00000000-0005-0000-0000-000069010000}"/>
    <cellStyle name="60% - Accent3 2 3" xfId="368" xr:uid="{00000000-0005-0000-0000-00006A010000}"/>
    <cellStyle name="60% - Accent3 3" xfId="369" xr:uid="{00000000-0005-0000-0000-00006B010000}"/>
    <cellStyle name="60% - Accent3 3 2" xfId="370" xr:uid="{00000000-0005-0000-0000-00006C010000}"/>
    <cellStyle name="60% - Accent3 4" xfId="371" xr:uid="{00000000-0005-0000-0000-00006D010000}"/>
    <cellStyle name="60% - Accent4 2" xfId="372" xr:uid="{00000000-0005-0000-0000-00006E010000}"/>
    <cellStyle name="60% - Accent4 2 2" xfId="373" xr:uid="{00000000-0005-0000-0000-00006F010000}"/>
    <cellStyle name="60% - Accent4 2 2 2" xfId="374" xr:uid="{00000000-0005-0000-0000-000070010000}"/>
    <cellStyle name="60% - Accent4 2 3" xfId="375" xr:uid="{00000000-0005-0000-0000-000071010000}"/>
    <cellStyle name="60% - Accent4 3" xfId="376" xr:uid="{00000000-0005-0000-0000-000072010000}"/>
    <cellStyle name="60% - Accent4 3 2" xfId="377" xr:uid="{00000000-0005-0000-0000-000073010000}"/>
    <cellStyle name="60% - Accent4 4" xfId="378" xr:uid="{00000000-0005-0000-0000-000074010000}"/>
    <cellStyle name="60% - Accent5 2" xfId="379" xr:uid="{00000000-0005-0000-0000-000075010000}"/>
    <cellStyle name="60% - Accent5 2 2" xfId="380" xr:uid="{00000000-0005-0000-0000-000076010000}"/>
    <cellStyle name="60% - Accent5 3" xfId="381" xr:uid="{00000000-0005-0000-0000-000077010000}"/>
    <cellStyle name="60% - Accent5 4" xfId="382" xr:uid="{00000000-0005-0000-0000-000078010000}"/>
    <cellStyle name="60% - Accent6 2" xfId="383" xr:uid="{00000000-0005-0000-0000-000079010000}"/>
    <cellStyle name="60% - Accent6 2 2" xfId="384" xr:uid="{00000000-0005-0000-0000-00007A010000}"/>
    <cellStyle name="60% - Accent6 2 2 2" xfId="385" xr:uid="{00000000-0005-0000-0000-00007B010000}"/>
    <cellStyle name="60% - Accent6 2 3" xfId="386" xr:uid="{00000000-0005-0000-0000-00007C010000}"/>
    <cellStyle name="60% - Accent6 3" xfId="387" xr:uid="{00000000-0005-0000-0000-00007D010000}"/>
    <cellStyle name="60% - Accent6 3 2" xfId="388" xr:uid="{00000000-0005-0000-0000-00007E010000}"/>
    <cellStyle name="60% - Accent6 4" xfId="389" xr:uid="{00000000-0005-0000-0000-00007F010000}"/>
    <cellStyle name="Accent1 2" xfId="390" xr:uid="{00000000-0005-0000-0000-000080010000}"/>
    <cellStyle name="Accent1 2 2" xfId="391" xr:uid="{00000000-0005-0000-0000-000081010000}"/>
    <cellStyle name="Accent1 2 2 2" xfId="392" xr:uid="{00000000-0005-0000-0000-000082010000}"/>
    <cellStyle name="Accent1 2 3" xfId="393" xr:uid="{00000000-0005-0000-0000-000083010000}"/>
    <cellStyle name="Accent1 3" xfId="394" xr:uid="{00000000-0005-0000-0000-000084010000}"/>
    <cellStyle name="Accent1 3 2" xfId="395" xr:uid="{00000000-0005-0000-0000-000085010000}"/>
    <cellStyle name="Accent1 4" xfId="396" xr:uid="{00000000-0005-0000-0000-000086010000}"/>
    <cellStyle name="Accent2 2" xfId="397" xr:uid="{00000000-0005-0000-0000-000087010000}"/>
    <cellStyle name="Accent2 2 2" xfId="398" xr:uid="{00000000-0005-0000-0000-000088010000}"/>
    <cellStyle name="Accent2 3" xfId="399" xr:uid="{00000000-0005-0000-0000-000089010000}"/>
    <cellStyle name="Accent2 4" xfId="400" xr:uid="{00000000-0005-0000-0000-00008A010000}"/>
    <cellStyle name="Accent3 2" xfId="401" xr:uid="{00000000-0005-0000-0000-00008B010000}"/>
    <cellStyle name="Accent3 2 10" xfId="402" xr:uid="{00000000-0005-0000-0000-00008C010000}"/>
    <cellStyle name="Accent3 2 11" xfId="403" xr:uid="{00000000-0005-0000-0000-00008D010000}"/>
    <cellStyle name="Accent3 2 12" xfId="404" xr:uid="{00000000-0005-0000-0000-00008E010000}"/>
    <cellStyle name="Accent3 2 13" xfId="405" xr:uid="{00000000-0005-0000-0000-00008F010000}"/>
    <cellStyle name="Accent3 2 14" xfId="406" xr:uid="{00000000-0005-0000-0000-000090010000}"/>
    <cellStyle name="Accent3 2 15" xfId="407" xr:uid="{00000000-0005-0000-0000-000091010000}"/>
    <cellStyle name="Accent3 2 16" xfId="408" xr:uid="{00000000-0005-0000-0000-000092010000}"/>
    <cellStyle name="Accent3 2 2" xfId="409" xr:uid="{00000000-0005-0000-0000-000093010000}"/>
    <cellStyle name="Accent3 2 2 2" xfId="410" xr:uid="{00000000-0005-0000-0000-000094010000}"/>
    <cellStyle name="Accent3 2 3" xfId="411" xr:uid="{00000000-0005-0000-0000-000095010000}"/>
    <cellStyle name="Accent3 2 4" xfId="412" xr:uid="{00000000-0005-0000-0000-000096010000}"/>
    <cellStyle name="Accent3 2 5" xfId="413" xr:uid="{00000000-0005-0000-0000-000097010000}"/>
    <cellStyle name="Accent3 2 6" xfId="414" xr:uid="{00000000-0005-0000-0000-000098010000}"/>
    <cellStyle name="Accent3 2 7" xfId="415" xr:uid="{00000000-0005-0000-0000-000099010000}"/>
    <cellStyle name="Accent3 2 8" xfId="416" xr:uid="{00000000-0005-0000-0000-00009A010000}"/>
    <cellStyle name="Accent3 2 9" xfId="417" xr:uid="{00000000-0005-0000-0000-00009B010000}"/>
    <cellStyle name="Accent3 3" xfId="418" xr:uid="{00000000-0005-0000-0000-00009C010000}"/>
    <cellStyle name="Accent3 4" xfId="419" xr:uid="{00000000-0005-0000-0000-00009D010000}"/>
    <cellStyle name="Accent4 2" xfId="420" xr:uid="{00000000-0005-0000-0000-00009E010000}"/>
    <cellStyle name="Accent4 2 2" xfId="421" xr:uid="{00000000-0005-0000-0000-00009F010000}"/>
    <cellStyle name="Accent4 2 2 2" xfId="422" xr:uid="{00000000-0005-0000-0000-0000A0010000}"/>
    <cellStyle name="Accent4 2 3" xfId="423" xr:uid="{00000000-0005-0000-0000-0000A1010000}"/>
    <cellStyle name="Accent4 3" xfId="424" xr:uid="{00000000-0005-0000-0000-0000A2010000}"/>
    <cellStyle name="Accent4 3 2" xfId="425" xr:uid="{00000000-0005-0000-0000-0000A3010000}"/>
    <cellStyle name="Accent4 4" xfId="426" xr:uid="{00000000-0005-0000-0000-0000A4010000}"/>
    <cellStyle name="Accent5 2" xfId="427" xr:uid="{00000000-0005-0000-0000-0000A5010000}"/>
    <cellStyle name="Accent5 2 2" xfId="428" xr:uid="{00000000-0005-0000-0000-0000A6010000}"/>
    <cellStyle name="Accent5 3" xfId="429" xr:uid="{00000000-0005-0000-0000-0000A7010000}"/>
    <cellStyle name="Accent5 4" xfId="430" xr:uid="{00000000-0005-0000-0000-0000A8010000}"/>
    <cellStyle name="Accent6 2" xfId="431" xr:uid="{00000000-0005-0000-0000-0000A9010000}"/>
    <cellStyle name="Accent6 2 2" xfId="432" xr:uid="{00000000-0005-0000-0000-0000AA010000}"/>
    <cellStyle name="Accent6 3" xfId="433" xr:uid="{00000000-0005-0000-0000-0000AB010000}"/>
    <cellStyle name="Accent6 4" xfId="434" xr:uid="{00000000-0005-0000-0000-0000AC010000}"/>
    <cellStyle name="Add" xfId="435" xr:uid="{00000000-0005-0000-0000-0000AD010000}"/>
    <cellStyle name="args.style" xfId="436" xr:uid="{00000000-0005-0000-0000-0000AE010000}"/>
    <cellStyle name="Ariel 7 pt. plain" xfId="437" xr:uid="{00000000-0005-0000-0000-0000AF010000}"/>
    <cellStyle name="AS1" xfId="438" xr:uid="{00000000-0005-0000-0000-0000B0010000}"/>
    <cellStyle name="AS2" xfId="439" xr:uid="{00000000-0005-0000-0000-0000B1010000}"/>
    <cellStyle name="AS3" xfId="440" xr:uid="{00000000-0005-0000-0000-0000B2010000}"/>
    <cellStyle name="AS4" xfId="441" xr:uid="{00000000-0005-0000-0000-0000B3010000}"/>
    <cellStyle name="AS5" xfId="442" xr:uid="{00000000-0005-0000-0000-0000B4010000}"/>
    <cellStyle name="B&amp;P" xfId="443" xr:uid="{00000000-0005-0000-0000-0000B5010000}"/>
    <cellStyle name="B&amp;P 2" xfId="444" xr:uid="{00000000-0005-0000-0000-0000B6010000}"/>
    <cellStyle name="Background" xfId="445" xr:uid="{00000000-0005-0000-0000-0000B7010000}"/>
    <cellStyle name="Background 10" xfId="446" xr:uid="{00000000-0005-0000-0000-0000B8010000}"/>
    <cellStyle name="Background 10 2" xfId="447" xr:uid="{00000000-0005-0000-0000-0000B9010000}"/>
    <cellStyle name="Background 10 2 2" xfId="448" xr:uid="{00000000-0005-0000-0000-0000BA010000}"/>
    <cellStyle name="Background 10 2 3" xfId="449" xr:uid="{00000000-0005-0000-0000-0000BB010000}"/>
    <cellStyle name="Background 10 2 4" xfId="450" xr:uid="{00000000-0005-0000-0000-0000BC010000}"/>
    <cellStyle name="Background 10 2 5" xfId="451" xr:uid="{00000000-0005-0000-0000-0000BD010000}"/>
    <cellStyle name="Background 10 2 6" xfId="452" xr:uid="{00000000-0005-0000-0000-0000BE010000}"/>
    <cellStyle name="Background 10 3" xfId="453" xr:uid="{00000000-0005-0000-0000-0000BF010000}"/>
    <cellStyle name="Background 10 4" xfId="454" xr:uid="{00000000-0005-0000-0000-0000C0010000}"/>
    <cellStyle name="Background 10 5" xfId="455" xr:uid="{00000000-0005-0000-0000-0000C1010000}"/>
    <cellStyle name="Background 11" xfId="456" xr:uid="{00000000-0005-0000-0000-0000C2010000}"/>
    <cellStyle name="Background 11 2" xfId="457" xr:uid="{00000000-0005-0000-0000-0000C3010000}"/>
    <cellStyle name="Background 11 3" xfId="458" xr:uid="{00000000-0005-0000-0000-0000C4010000}"/>
    <cellStyle name="Background 11 4" xfId="459" xr:uid="{00000000-0005-0000-0000-0000C5010000}"/>
    <cellStyle name="Background 11 5" xfId="460" xr:uid="{00000000-0005-0000-0000-0000C6010000}"/>
    <cellStyle name="Background 11 6" xfId="461" xr:uid="{00000000-0005-0000-0000-0000C7010000}"/>
    <cellStyle name="Background 12" xfId="462" xr:uid="{00000000-0005-0000-0000-0000C8010000}"/>
    <cellStyle name="Background 13" xfId="463" xr:uid="{00000000-0005-0000-0000-0000C9010000}"/>
    <cellStyle name="Background 14" xfId="464" xr:uid="{00000000-0005-0000-0000-0000CA010000}"/>
    <cellStyle name="Background 2" xfId="465" xr:uid="{00000000-0005-0000-0000-0000CB010000}"/>
    <cellStyle name="Background 2 10" xfId="466" xr:uid="{00000000-0005-0000-0000-0000CC010000}"/>
    <cellStyle name="Background 2 10 2" xfId="467" xr:uid="{00000000-0005-0000-0000-0000CD010000}"/>
    <cellStyle name="Background 2 10 3" xfId="468" xr:uid="{00000000-0005-0000-0000-0000CE010000}"/>
    <cellStyle name="Background 2 10 4" xfId="469" xr:uid="{00000000-0005-0000-0000-0000CF010000}"/>
    <cellStyle name="Background 2 10 5" xfId="470" xr:uid="{00000000-0005-0000-0000-0000D0010000}"/>
    <cellStyle name="Background 2 10 6" xfId="471" xr:uid="{00000000-0005-0000-0000-0000D1010000}"/>
    <cellStyle name="Background 2 11" xfId="472" xr:uid="{00000000-0005-0000-0000-0000D2010000}"/>
    <cellStyle name="Background 2 12" xfId="473" xr:uid="{00000000-0005-0000-0000-0000D3010000}"/>
    <cellStyle name="Background 2 13" xfId="474" xr:uid="{00000000-0005-0000-0000-0000D4010000}"/>
    <cellStyle name="Background 2 2" xfId="475" xr:uid="{00000000-0005-0000-0000-0000D5010000}"/>
    <cellStyle name="Background 2 2 10" xfId="476" xr:uid="{00000000-0005-0000-0000-0000D6010000}"/>
    <cellStyle name="Background 2 2 10 2" xfId="477" xr:uid="{00000000-0005-0000-0000-0000D7010000}"/>
    <cellStyle name="Background 2 2 10 3" xfId="478" xr:uid="{00000000-0005-0000-0000-0000D8010000}"/>
    <cellStyle name="Background 2 2 10 4" xfId="479" xr:uid="{00000000-0005-0000-0000-0000D9010000}"/>
    <cellStyle name="Background 2 2 10 5" xfId="480" xr:uid="{00000000-0005-0000-0000-0000DA010000}"/>
    <cellStyle name="Background 2 2 10 6" xfId="481" xr:uid="{00000000-0005-0000-0000-0000DB010000}"/>
    <cellStyle name="Background 2 2 11" xfId="482" xr:uid="{00000000-0005-0000-0000-0000DC010000}"/>
    <cellStyle name="Background 2 2 12" xfId="483" xr:uid="{00000000-0005-0000-0000-0000DD010000}"/>
    <cellStyle name="Background 2 2 13" xfId="484" xr:uid="{00000000-0005-0000-0000-0000DE010000}"/>
    <cellStyle name="Background 2 2 2" xfId="485" xr:uid="{00000000-0005-0000-0000-0000DF010000}"/>
    <cellStyle name="Background 2 2 2 10" xfId="486" xr:uid="{00000000-0005-0000-0000-0000E0010000}"/>
    <cellStyle name="Background 2 2 2 11" xfId="487" xr:uid="{00000000-0005-0000-0000-0000E1010000}"/>
    <cellStyle name="Background 2 2 2 12" xfId="488" xr:uid="{00000000-0005-0000-0000-0000E2010000}"/>
    <cellStyle name="Background 2 2 2 2" xfId="489" xr:uid="{00000000-0005-0000-0000-0000E3010000}"/>
    <cellStyle name="Background 2 2 2 2 10" xfId="490" xr:uid="{00000000-0005-0000-0000-0000E4010000}"/>
    <cellStyle name="Background 2 2 2 2 10 2" xfId="491" xr:uid="{00000000-0005-0000-0000-0000E5010000}"/>
    <cellStyle name="Background 2 2 2 2 10 3" xfId="492" xr:uid="{00000000-0005-0000-0000-0000E6010000}"/>
    <cellStyle name="Background 2 2 2 2 10 4" xfId="493" xr:uid="{00000000-0005-0000-0000-0000E7010000}"/>
    <cellStyle name="Background 2 2 2 2 10 5" xfId="494" xr:uid="{00000000-0005-0000-0000-0000E8010000}"/>
    <cellStyle name="Background 2 2 2 2 10 6" xfId="495" xr:uid="{00000000-0005-0000-0000-0000E9010000}"/>
    <cellStyle name="Background 2 2 2 2 11" xfId="496" xr:uid="{00000000-0005-0000-0000-0000EA010000}"/>
    <cellStyle name="Background 2 2 2 2 12" xfId="497" xr:uid="{00000000-0005-0000-0000-0000EB010000}"/>
    <cellStyle name="Background 2 2 2 2 13" xfId="498" xr:uid="{00000000-0005-0000-0000-0000EC010000}"/>
    <cellStyle name="Background 2 2 2 2 2" xfId="499" xr:uid="{00000000-0005-0000-0000-0000ED010000}"/>
    <cellStyle name="Background 2 2 2 2 2 10" xfId="500" xr:uid="{00000000-0005-0000-0000-0000EE010000}"/>
    <cellStyle name="Background 2 2 2 2 2 11" xfId="501" xr:uid="{00000000-0005-0000-0000-0000EF010000}"/>
    <cellStyle name="Background 2 2 2 2 2 12" xfId="502" xr:uid="{00000000-0005-0000-0000-0000F0010000}"/>
    <cellStyle name="Background 2 2 2 2 2 2" xfId="503" xr:uid="{00000000-0005-0000-0000-0000F1010000}"/>
    <cellStyle name="Background 2 2 2 2 2 2 2" xfId="504" xr:uid="{00000000-0005-0000-0000-0000F2010000}"/>
    <cellStyle name="Background 2 2 2 2 2 2 2 2" xfId="505" xr:uid="{00000000-0005-0000-0000-0000F3010000}"/>
    <cellStyle name="Background 2 2 2 2 2 2 2 2 2" xfId="506" xr:uid="{00000000-0005-0000-0000-0000F4010000}"/>
    <cellStyle name="Background 2 2 2 2 2 2 2 2 3" xfId="507" xr:uid="{00000000-0005-0000-0000-0000F5010000}"/>
    <cellStyle name="Background 2 2 2 2 2 2 2 2 4" xfId="508" xr:uid="{00000000-0005-0000-0000-0000F6010000}"/>
    <cellStyle name="Background 2 2 2 2 2 2 2 2 5" xfId="509" xr:uid="{00000000-0005-0000-0000-0000F7010000}"/>
    <cellStyle name="Background 2 2 2 2 2 2 2 2 6" xfId="510" xr:uid="{00000000-0005-0000-0000-0000F8010000}"/>
    <cellStyle name="Background 2 2 2 2 2 2 2 3" xfId="511" xr:uid="{00000000-0005-0000-0000-0000F9010000}"/>
    <cellStyle name="Background 2 2 2 2 2 2 2 4" xfId="512" xr:uid="{00000000-0005-0000-0000-0000FA010000}"/>
    <cellStyle name="Background 2 2 2 2 2 2 2 5" xfId="513" xr:uid="{00000000-0005-0000-0000-0000FB010000}"/>
    <cellStyle name="Background 2 2 2 2 2 2 3" xfId="514" xr:uid="{00000000-0005-0000-0000-0000FC010000}"/>
    <cellStyle name="Background 2 2 2 2 2 2 3 2" xfId="515" xr:uid="{00000000-0005-0000-0000-0000FD010000}"/>
    <cellStyle name="Background 2 2 2 2 2 2 3 2 2" xfId="516" xr:uid="{00000000-0005-0000-0000-0000FE010000}"/>
    <cellStyle name="Background 2 2 2 2 2 2 3 2 3" xfId="517" xr:uid="{00000000-0005-0000-0000-0000FF010000}"/>
    <cellStyle name="Background 2 2 2 2 2 2 3 2 4" xfId="518" xr:uid="{00000000-0005-0000-0000-000000020000}"/>
    <cellStyle name="Background 2 2 2 2 2 2 3 2 5" xfId="519" xr:uid="{00000000-0005-0000-0000-000001020000}"/>
    <cellStyle name="Background 2 2 2 2 2 2 3 2 6" xfId="520" xr:uid="{00000000-0005-0000-0000-000002020000}"/>
    <cellStyle name="Background 2 2 2 2 2 2 3 3" xfId="521" xr:uid="{00000000-0005-0000-0000-000003020000}"/>
    <cellStyle name="Background 2 2 2 2 2 2 3 4" xfId="522" xr:uid="{00000000-0005-0000-0000-000004020000}"/>
    <cellStyle name="Background 2 2 2 2 2 2 3 5" xfId="523" xr:uid="{00000000-0005-0000-0000-000005020000}"/>
    <cellStyle name="Background 2 2 2 2 2 2 4" xfId="524" xr:uid="{00000000-0005-0000-0000-000006020000}"/>
    <cellStyle name="Background 2 2 2 2 2 2 4 2" xfId="525" xr:uid="{00000000-0005-0000-0000-000007020000}"/>
    <cellStyle name="Background 2 2 2 2 2 2 4 3" xfId="526" xr:uid="{00000000-0005-0000-0000-000008020000}"/>
    <cellStyle name="Background 2 2 2 2 2 2 4 4" xfId="527" xr:uid="{00000000-0005-0000-0000-000009020000}"/>
    <cellStyle name="Background 2 2 2 2 2 2 4 5" xfId="528" xr:uid="{00000000-0005-0000-0000-00000A020000}"/>
    <cellStyle name="Background 2 2 2 2 2 2 4 6" xfId="529" xr:uid="{00000000-0005-0000-0000-00000B020000}"/>
    <cellStyle name="Background 2 2 2 2 2 2 5" xfId="530" xr:uid="{00000000-0005-0000-0000-00000C020000}"/>
    <cellStyle name="Background 2 2 2 2 2 2 6" xfId="531" xr:uid="{00000000-0005-0000-0000-00000D020000}"/>
    <cellStyle name="Background 2 2 2 2 2 2 7" xfId="532" xr:uid="{00000000-0005-0000-0000-00000E020000}"/>
    <cellStyle name="Background 2 2 2 2 2 3" xfId="533" xr:uid="{00000000-0005-0000-0000-00000F020000}"/>
    <cellStyle name="Background 2 2 2 2 2 3 2" xfId="534" xr:uid="{00000000-0005-0000-0000-000010020000}"/>
    <cellStyle name="Background 2 2 2 2 2 3 2 2" xfId="535" xr:uid="{00000000-0005-0000-0000-000011020000}"/>
    <cellStyle name="Background 2 2 2 2 2 3 2 2 2" xfId="536" xr:uid="{00000000-0005-0000-0000-000012020000}"/>
    <cellStyle name="Background 2 2 2 2 2 3 2 2 3" xfId="537" xr:uid="{00000000-0005-0000-0000-000013020000}"/>
    <cellStyle name="Background 2 2 2 2 2 3 2 2 4" xfId="538" xr:uid="{00000000-0005-0000-0000-000014020000}"/>
    <cellStyle name="Background 2 2 2 2 2 3 2 2 5" xfId="539" xr:uid="{00000000-0005-0000-0000-000015020000}"/>
    <cellStyle name="Background 2 2 2 2 2 3 2 2 6" xfId="540" xr:uid="{00000000-0005-0000-0000-000016020000}"/>
    <cellStyle name="Background 2 2 2 2 2 3 2 3" xfId="541" xr:uid="{00000000-0005-0000-0000-000017020000}"/>
    <cellStyle name="Background 2 2 2 2 2 3 2 4" xfId="542" xr:uid="{00000000-0005-0000-0000-000018020000}"/>
    <cellStyle name="Background 2 2 2 2 2 3 2 5" xfId="543" xr:uid="{00000000-0005-0000-0000-000019020000}"/>
    <cellStyle name="Background 2 2 2 2 2 3 3" xfId="544" xr:uid="{00000000-0005-0000-0000-00001A020000}"/>
    <cellStyle name="Background 2 2 2 2 2 3 3 2" xfId="545" xr:uid="{00000000-0005-0000-0000-00001B020000}"/>
    <cellStyle name="Background 2 2 2 2 2 3 3 2 2" xfId="546" xr:uid="{00000000-0005-0000-0000-00001C020000}"/>
    <cellStyle name="Background 2 2 2 2 2 3 3 2 3" xfId="547" xr:uid="{00000000-0005-0000-0000-00001D020000}"/>
    <cellStyle name="Background 2 2 2 2 2 3 3 2 4" xfId="548" xr:uid="{00000000-0005-0000-0000-00001E020000}"/>
    <cellStyle name="Background 2 2 2 2 2 3 3 2 5" xfId="549" xr:uid="{00000000-0005-0000-0000-00001F020000}"/>
    <cellStyle name="Background 2 2 2 2 2 3 3 2 6" xfId="550" xr:uid="{00000000-0005-0000-0000-000020020000}"/>
    <cellStyle name="Background 2 2 2 2 2 3 3 3" xfId="551" xr:uid="{00000000-0005-0000-0000-000021020000}"/>
    <cellStyle name="Background 2 2 2 2 2 3 3 4" xfId="552" xr:uid="{00000000-0005-0000-0000-000022020000}"/>
    <cellStyle name="Background 2 2 2 2 2 3 3 5" xfId="553" xr:uid="{00000000-0005-0000-0000-000023020000}"/>
    <cellStyle name="Background 2 2 2 2 2 3 4" xfId="554" xr:uid="{00000000-0005-0000-0000-000024020000}"/>
    <cellStyle name="Background 2 2 2 2 2 3 4 2" xfId="555" xr:uid="{00000000-0005-0000-0000-000025020000}"/>
    <cellStyle name="Background 2 2 2 2 2 3 4 3" xfId="556" xr:uid="{00000000-0005-0000-0000-000026020000}"/>
    <cellStyle name="Background 2 2 2 2 2 3 4 4" xfId="557" xr:uid="{00000000-0005-0000-0000-000027020000}"/>
    <cellStyle name="Background 2 2 2 2 2 3 4 5" xfId="558" xr:uid="{00000000-0005-0000-0000-000028020000}"/>
    <cellStyle name="Background 2 2 2 2 2 3 4 6" xfId="559" xr:uid="{00000000-0005-0000-0000-000029020000}"/>
    <cellStyle name="Background 2 2 2 2 2 3 5" xfId="560" xr:uid="{00000000-0005-0000-0000-00002A020000}"/>
    <cellStyle name="Background 2 2 2 2 2 3 6" xfId="561" xr:uid="{00000000-0005-0000-0000-00002B020000}"/>
    <cellStyle name="Background 2 2 2 2 2 3 7" xfId="562" xr:uid="{00000000-0005-0000-0000-00002C020000}"/>
    <cellStyle name="Background 2 2 2 2 2 4" xfId="563" xr:uid="{00000000-0005-0000-0000-00002D020000}"/>
    <cellStyle name="Background 2 2 2 2 2 4 2" xfId="564" xr:uid="{00000000-0005-0000-0000-00002E020000}"/>
    <cellStyle name="Background 2 2 2 2 2 4 2 2" xfId="565" xr:uid="{00000000-0005-0000-0000-00002F020000}"/>
    <cellStyle name="Background 2 2 2 2 2 4 2 2 2" xfId="566" xr:uid="{00000000-0005-0000-0000-000030020000}"/>
    <cellStyle name="Background 2 2 2 2 2 4 2 2 3" xfId="567" xr:uid="{00000000-0005-0000-0000-000031020000}"/>
    <cellStyle name="Background 2 2 2 2 2 4 2 2 4" xfId="568" xr:uid="{00000000-0005-0000-0000-000032020000}"/>
    <cellStyle name="Background 2 2 2 2 2 4 2 2 5" xfId="569" xr:uid="{00000000-0005-0000-0000-000033020000}"/>
    <cellStyle name="Background 2 2 2 2 2 4 2 2 6" xfId="570" xr:uid="{00000000-0005-0000-0000-000034020000}"/>
    <cellStyle name="Background 2 2 2 2 2 4 2 3" xfId="571" xr:uid="{00000000-0005-0000-0000-000035020000}"/>
    <cellStyle name="Background 2 2 2 2 2 4 2 4" xfId="572" xr:uid="{00000000-0005-0000-0000-000036020000}"/>
    <cellStyle name="Background 2 2 2 2 2 4 2 5" xfId="573" xr:uid="{00000000-0005-0000-0000-000037020000}"/>
    <cellStyle name="Background 2 2 2 2 2 4 3" xfId="574" xr:uid="{00000000-0005-0000-0000-000038020000}"/>
    <cellStyle name="Background 2 2 2 2 2 4 3 2" xfId="575" xr:uid="{00000000-0005-0000-0000-000039020000}"/>
    <cellStyle name="Background 2 2 2 2 2 4 3 2 2" xfId="576" xr:uid="{00000000-0005-0000-0000-00003A020000}"/>
    <cellStyle name="Background 2 2 2 2 2 4 3 2 3" xfId="577" xr:uid="{00000000-0005-0000-0000-00003B020000}"/>
    <cellStyle name="Background 2 2 2 2 2 4 3 2 4" xfId="578" xr:uid="{00000000-0005-0000-0000-00003C020000}"/>
    <cellStyle name="Background 2 2 2 2 2 4 3 2 5" xfId="579" xr:uid="{00000000-0005-0000-0000-00003D020000}"/>
    <cellStyle name="Background 2 2 2 2 2 4 3 2 6" xfId="580" xr:uid="{00000000-0005-0000-0000-00003E020000}"/>
    <cellStyle name="Background 2 2 2 2 2 4 3 3" xfId="581" xr:uid="{00000000-0005-0000-0000-00003F020000}"/>
    <cellStyle name="Background 2 2 2 2 2 4 3 4" xfId="582" xr:uid="{00000000-0005-0000-0000-000040020000}"/>
    <cellStyle name="Background 2 2 2 2 2 4 3 5" xfId="583" xr:uid="{00000000-0005-0000-0000-000041020000}"/>
    <cellStyle name="Background 2 2 2 2 2 4 4" xfId="584" xr:uid="{00000000-0005-0000-0000-000042020000}"/>
    <cellStyle name="Background 2 2 2 2 2 4 4 2" xfId="585" xr:uid="{00000000-0005-0000-0000-000043020000}"/>
    <cellStyle name="Background 2 2 2 2 2 4 4 3" xfId="586" xr:uid="{00000000-0005-0000-0000-000044020000}"/>
    <cellStyle name="Background 2 2 2 2 2 4 4 4" xfId="587" xr:uid="{00000000-0005-0000-0000-000045020000}"/>
    <cellStyle name="Background 2 2 2 2 2 4 4 5" xfId="588" xr:uid="{00000000-0005-0000-0000-000046020000}"/>
    <cellStyle name="Background 2 2 2 2 2 4 4 6" xfId="589" xr:uid="{00000000-0005-0000-0000-000047020000}"/>
    <cellStyle name="Background 2 2 2 2 2 4 5" xfId="590" xr:uid="{00000000-0005-0000-0000-000048020000}"/>
    <cellStyle name="Background 2 2 2 2 2 4 6" xfId="591" xr:uid="{00000000-0005-0000-0000-000049020000}"/>
    <cellStyle name="Background 2 2 2 2 2 4 7" xfId="592" xr:uid="{00000000-0005-0000-0000-00004A020000}"/>
    <cellStyle name="Background 2 2 2 2 2 5" xfId="593" xr:uid="{00000000-0005-0000-0000-00004B020000}"/>
    <cellStyle name="Background 2 2 2 2 2 5 2" xfId="594" xr:uid="{00000000-0005-0000-0000-00004C020000}"/>
    <cellStyle name="Background 2 2 2 2 2 5 2 2" xfId="595" xr:uid="{00000000-0005-0000-0000-00004D020000}"/>
    <cellStyle name="Background 2 2 2 2 2 5 2 2 2" xfId="596" xr:uid="{00000000-0005-0000-0000-00004E020000}"/>
    <cellStyle name="Background 2 2 2 2 2 5 2 2 3" xfId="597" xr:uid="{00000000-0005-0000-0000-00004F020000}"/>
    <cellStyle name="Background 2 2 2 2 2 5 2 2 4" xfId="598" xr:uid="{00000000-0005-0000-0000-000050020000}"/>
    <cellStyle name="Background 2 2 2 2 2 5 2 2 5" xfId="599" xr:uid="{00000000-0005-0000-0000-000051020000}"/>
    <cellStyle name="Background 2 2 2 2 2 5 2 2 6" xfId="600" xr:uid="{00000000-0005-0000-0000-000052020000}"/>
    <cellStyle name="Background 2 2 2 2 2 5 2 3" xfId="601" xr:uid="{00000000-0005-0000-0000-000053020000}"/>
    <cellStyle name="Background 2 2 2 2 2 5 2 4" xfId="602" xr:uid="{00000000-0005-0000-0000-000054020000}"/>
    <cellStyle name="Background 2 2 2 2 2 5 2 5" xfId="603" xr:uid="{00000000-0005-0000-0000-000055020000}"/>
    <cellStyle name="Background 2 2 2 2 2 5 3" xfId="604" xr:uid="{00000000-0005-0000-0000-000056020000}"/>
    <cellStyle name="Background 2 2 2 2 2 5 3 2" xfId="605" xr:uid="{00000000-0005-0000-0000-000057020000}"/>
    <cellStyle name="Background 2 2 2 2 2 5 3 2 2" xfId="606" xr:uid="{00000000-0005-0000-0000-000058020000}"/>
    <cellStyle name="Background 2 2 2 2 2 5 3 2 3" xfId="607" xr:uid="{00000000-0005-0000-0000-000059020000}"/>
    <cellStyle name="Background 2 2 2 2 2 5 3 2 4" xfId="608" xr:uid="{00000000-0005-0000-0000-00005A020000}"/>
    <cellStyle name="Background 2 2 2 2 2 5 3 2 5" xfId="609" xr:uid="{00000000-0005-0000-0000-00005B020000}"/>
    <cellStyle name="Background 2 2 2 2 2 5 3 2 6" xfId="610" xr:uid="{00000000-0005-0000-0000-00005C020000}"/>
    <cellStyle name="Background 2 2 2 2 2 5 3 3" xfId="611" xr:uid="{00000000-0005-0000-0000-00005D020000}"/>
    <cellStyle name="Background 2 2 2 2 2 5 3 4" xfId="612" xr:uid="{00000000-0005-0000-0000-00005E020000}"/>
    <cellStyle name="Background 2 2 2 2 2 5 3 5" xfId="613" xr:uid="{00000000-0005-0000-0000-00005F020000}"/>
    <cellStyle name="Background 2 2 2 2 2 5 4" xfId="614" xr:uid="{00000000-0005-0000-0000-000060020000}"/>
    <cellStyle name="Background 2 2 2 2 2 5 4 2" xfId="615" xr:uid="{00000000-0005-0000-0000-000061020000}"/>
    <cellStyle name="Background 2 2 2 2 2 5 4 3" xfId="616" xr:uid="{00000000-0005-0000-0000-000062020000}"/>
    <cellStyle name="Background 2 2 2 2 2 5 4 4" xfId="617" xr:uid="{00000000-0005-0000-0000-000063020000}"/>
    <cellStyle name="Background 2 2 2 2 2 5 4 5" xfId="618" xr:uid="{00000000-0005-0000-0000-000064020000}"/>
    <cellStyle name="Background 2 2 2 2 2 5 4 6" xfId="619" xr:uid="{00000000-0005-0000-0000-000065020000}"/>
    <cellStyle name="Background 2 2 2 2 2 5 5" xfId="620" xr:uid="{00000000-0005-0000-0000-000066020000}"/>
    <cellStyle name="Background 2 2 2 2 2 5 6" xfId="621" xr:uid="{00000000-0005-0000-0000-000067020000}"/>
    <cellStyle name="Background 2 2 2 2 2 5 7" xfId="622" xr:uid="{00000000-0005-0000-0000-000068020000}"/>
    <cellStyle name="Background 2 2 2 2 2 6" xfId="623" xr:uid="{00000000-0005-0000-0000-000069020000}"/>
    <cellStyle name="Background 2 2 2 2 2 6 2" xfId="624" xr:uid="{00000000-0005-0000-0000-00006A020000}"/>
    <cellStyle name="Background 2 2 2 2 2 6 2 2" xfId="625" xr:uid="{00000000-0005-0000-0000-00006B020000}"/>
    <cellStyle name="Background 2 2 2 2 2 6 2 2 2" xfId="626" xr:uid="{00000000-0005-0000-0000-00006C020000}"/>
    <cellStyle name="Background 2 2 2 2 2 6 2 2 3" xfId="627" xr:uid="{00000000-0005-0000-0000-00006D020000}"/>
    <cellStyle name="Background 2 2 2 2 2 6 2 2 4" xfId="628" xr:uid="{00000000-0005-0000-0000-00006E020000}"/>
    <cellStyle name="Background 2 2 2 2 2 6 2 2 5" xfId="629" xr:uid="{00000000-0005-0000-0000-00006F020000}"/>
    <cellStyle name="Background 2 2 2 2 2 6 2 2 6" xfId="630" xr:uid="{00000000-0005-0000-0000-000070020000}"/>
    <cellStyle name="Background 2 2 2 2 2 6 2 3" xfId="631" xr:uid="{00000000-0005-0000-0000-000071020000}"/>
    <cellStyle name="Background 2 2 2 2 2 6 2 4" xfId="632" xr:uid="{00000000-0005-0000-0000-000072020000}"/>
    <cellStyle name="Background 2 2 2 2 2 6 2 5" xfId="633" xr:uid="{00000000-0005-0000-0000-000073020000}"/>
    <cellStyle name="Background 2 2 2 2 2 6 3" xfId="634" xr:uid="{00000000-0005-0000-0000-000074020000}"/>
    <cellStyle name="Background 2 2 2 2 2 6 3 2" xfId="635" xr:uid="{00000000-0005-0000-0000-000075020000}"/>
    <cellStyle name="Background 2 2 2 2 2 6 3 2 2" xfId="636" xr:uid="{00000000-0005-0000-0000-000076020000}"/>
    <cellStyle name="Background 2 2 2 2 2 6 3 2 3" xfId="637" xr:uid="{00000000-0005-0000-0000-000077020000}"/>
    <cellStyle name="Background 2 2 2 2 2 6 3 2 4" xfId="638" xr:uid="{00000000-0005-0000-0000-000078020000}"/>
    <cellStyle name="Background 2 2 2 2 2 6 3 2 5" xfId="639" xr:uid="{00000000-0005-0000-0000-000079020000}"/>
    <cellStyle name="Background 2 2 2 2 2 6 3 2 6" xfId="640" xr:uid="{00000000-0005-0000-0000-00007A020000}"/>
    <cellStyle name="Background 2 2 2 2 2 6 3 3" xfId="641" xr:uid="{00000000-0005-0000-0000-00007B020000}"/>
    <cellStyle name="Background 2 2 2 2 2 6 3 4" xfId="642" xr:uid="{00000000-0005-0000-0000-00007C020000}"/>
    <cellStyle name="Background 2 2 2 2 2 6 3 5" xfId="643" xr:uid="{00000000-0005-0000-0000-00007D020000}"/>
    <cellStyle name="Background 2 2 2 2 2 6 4" xfId="644" xr:uid="{00000000-0005-0000-0000-00007E020000}"/>
    <cellStyle name="Background 2 2 2 2 2 6 4 2" xfId="645" xr:uid="{00000000-0005-0000-0000-00007F020000}"/>
    <cellStyle name="Background 2 2 2 2 2 6 4 3" xfId="646" xr:uid="{00000000-0005-0000-0000-000080020000}"/>
    <cellStyle name="Background 2 2 2 2 2 6 4 4" xfId="647" xr:uid="{00000000-0005-0000-0000-000081020000}"/>
    <cellStyle name="Background 2 2 2 2 2 6 4 5" xfId="648" xr:uid="{00000000-0005-0000-0000-000082020000}"/>
    <cellStyle name="Background 2 2 2 2 2 6 4 6" xfId="649" xr:uid="{00000000-0005-0000-0000-000083020000}"/>
    <cellStyle name="Background 2 2 2 2 2 6 5" xfId="650" xr:uid="{00000000-0005-0000-0000-000084020000}"/>
    <cellStyle name="Background 2 2 2 2 2 6 6" xfId="651" xr:uid="{00000000-0005-0000-0000-000085020000}"/>
    <cellStyle name="Background 2 2 2 2 2 6 7" xfId="652" xr:uid="{00000000-0005-0000-0000-000086020000}"/>
    <cellStyle name="Background 2 2 2 2 2 7" xfId="653" xr:uid="{00000000-0005-0000-0000-000087020000}"/>
    <cellStyle name="Background 2 2 2 2 2 7 2" xfId="654" xr:uid="{00000000-0005-0000-0000-000088020000}"/>
    <cellStyle name="Background 2 2 2 2 2 7 2 2" xfId="655" xr:uid="{00000000-0005-0000-0000-000089020000}"/>
    <cellStyle name="Background 2 2 2 2 2 7 2 3" xfId="656" xr:uid="{00000000-0005-0000-0000-00008A020000}"/>
    <cellStyle name="Background 2 2 2 2 2 7 2 4" xfId="657" xr:uid="{00000000-0005-0000-0000-00008B020000}"/>
    <cellStyle name="Background 2 2 2 2 2 7 2 5" xfId="658" xr:uid="{00000000-0005-0000-0000-00008C020000}"/>
    <cellStyle name="Background 2 2 2 2 2 7 2 6" xfId="659" xr:uid="{00000000-0005-0000-0000-00008D020000}"/>
    <cellStyle name="Background 2 2 2 2 2 7 3" xfId="660" xr:uid="{00000000-0005-0000-0000-00008E020000}"/>
    <cellStyle name="Background 2 2 2 2 2 7 4" xfId="661" xr:uid="{00000000-0005-0000-0000-00008F020000}"/>
    <cellStyle name="Background 2 2 2 2 2 7 5" xfId="662" xr:uid="{00000000-0005-0000-0000-000090020000}"/>
    <cellStyle name="Background 2 2 2 2 2 8" xfId="663" xr:uid="{00000000-0005-0000-0000-000091020000}"/>
    <cellStyle name="Background 2 2 2 2 2 8 2" xfId="664" xr:uid="{00000000-0005-0000-0000-000092020000}"/>
    <cellStyle name="Background 2 2 2 2 2 8 2 2" xfId="665" xr:uid="{00000000-0005-0000-0000-000093020000}"/>
    <cellStyle name="Background 2 2 2 2 2 8 2 3" xfId="666" xr:uid="{00000000-0005-0000-0000-000094020000}"/>
    <cellStyle name="Background 2 2 2 2 2 8 2 4" xfId="667" xr:uid="{00000000-0005-0000-0000-000095020000}"/>
    <cellStyle name="Background 2 2 2 2 2 8 2 5" xfId="668" xr:uid="{00000000-0005-0000-0000-000096020000}"/>
    <cellStyle name="Background 2 2 2 2 2 8 2 6" xfId="669" xr:uid="{00000000-0005-0000-0000-000097020000}"/>
    <cellStyle name="Background 2 2 2 2 2 8 3" xfId="670" xr:uid="{00000000-0005-0000-0000-000098020000}"/>
    <cellStyle name="Background 2 2 2 2 2 8 4" xfId="671" xr:uid="{00000000-0005-0000-0000-000099020000}"/>
    <cellStyle name="Background 2 2 2 2 2 8 5" xfId="672" xr:uid="{00000000-0005-0000-0000-00009A020000}"/>
    <cellStyle name="Background 2 2 2 2 2 9" xfId="673" xr:uid="{00000000-0005-0000-0000-00009B020000}"/>
    <cellStyle name="Background 2 2 2 2 2 9 2" xfId="674" xr:uid="{00000000-0005-0000-0000-00009C020000}"/>
    <cellStyle name="Background 2 2 2 2 2 9 3" xfId="675" xr:uid="{00000000-0005-0000-0000-00009D020000}"/>
    <cellStyle name="Background 2 2 2 2 2 9 4" xfId="676" xr:uid="{00000000-0005-0000-0000-00009E020000}"/>
    <cellStyle name="Background 2 2 2 2 2 9 5" xfId="677" xr:uid="{00000000-0005-0000-0000-00009F020000}"/>
    <cellStyle name="Background 2 2 2 2 2 9 6" xfId="678" xr:uid="{00000000-0005-0000-0000-0000A0020000}"/>
    <cellStyle name="Background 2 2 2 2 3" xfId="679" xr:uid="{00000000-0005-0000-0000-0000A1020000}"/>
    <cellStyle name="Background 2 2 2 2 3 2" xfId="680" xr:uid="{00000000-0005-0000-0000-0000A2020000}"/>
    <cellStyle name="Background 2 2 2 2 3 2 2" xfId="681" xr:uid="{00000000-0005-0000-0000-0000A3020000}"/>
    <cellStyle name="Background 2 2 2 2 3 2 2 2" xfId="682" xr:uid="{00000000-0005-0000-0000-0000A4020000}"/>
    <cellStyle name="Background 2 2 2 2 3 2 2 3" xfId="683" xr:uid="{00000000-0005-0000-0000-0000A5020000}"/>
    <cellStyle name="Background 2 2 2 2 3 2 2 4" xfId="684" xr:uid="{00000000-0005-0000-0000-0000A6020000}"/>
    <cellStyle name="Background 2 2 2 2 3 2 2 5" xfId="685" xr:uid="{00000000-0005-0000-0000-0000A7020000}"/>
    <cellStyle name="Background 2 2 2 2 3 2 2 6" xfId="686" xr:uid="{00000000-0005-0000-0000-0000A8020000}"/>
    <cellStyle name="Background 2 2 2 2 3 2 3" xfId="687" xr:uid="{00000000-0005-0000-0000-0000A9020000}"/>
    <cellStyle name="Background 2 2 2 2 3 2 4" xfId="688" xr:uid="{00000000-0005-0000-0000-0000AA020000}"/>
    <cellStyle name="Background 2 2 2 2 3 2 5" xfId="689" xr:uid="{00000000-0005-0000-0000-0000AB020000}"/>
    <cellStyle name="Background 2 2 2 2 3 3" xfId="690" xr:uid="{00000000-0005-0000-0000-0000AC020000}"/>
    <cellStyle name="Background 2 2 2 2 3 3 2" xfId="691" xr:uid="{00000000-0005-0000-0000-0000AD020000}"/>
    <cellStyle name="Background 2 2 2 2 3 3 2 2" xfId="692" xr:uid="{00000000-0005-0000-0000-0000AE020000}"/>
    <cellStyle name="Background 2 2 2 2 3 3 2 3" xfId="693" xr:uid="{00000000-0005-0000-0000-0000AF020000}"/>
    <cellStyle name="Background 2 2 2 2 3 3 2 4" xfId="694" xr:uid="{00000000-0005-0000-0000-0000B0020000}"/>
    <cellStyle name="Background 2 2 2 2 3 3 2 5" xfId="695" xr:uid="{00000000-0005-0000-0000-0000B1020000}"/>
    <cellStyle name="Background 2 2 2 2 3 3 2 6" xfId="696" xr:uid="{00000000-0005-0000-0000-0000B2020000}"/>
    <cellStyle name="Background 2 2 2 2 3 3 3" xfId="697" xr:uid="{00000000-0005-0000-0000-0000B3020000}"/>
    <cellStyle name="Background 2 2 2 2 3 3 4" xfId="698" xr:uid="{00000000-0005-0000-0000-0000B4020000}"/>
    <cellStyle name="Background 2 2 2 2 3 3 5" xfId="699" xr:uid="{00000000-0005-0000-0000-0000B5020000}"/>
    <cellStyle name="Background 2 2 2 2 3 4" xfId="700" xr:uid="{00000000-0005-0000-0000-0000B6020000}"/>
    <cellStyle name="Background 2 2 2 2 3 4 2" xfId="701" xr:uid="{00000000-0005-0000-0000-0000B7020000}"/>
    <cellStyle name="Background 2 2 2 2 3 4 3" xfId="702" xr:uid="{00000000-0005-0000-0000-0000B8020000}"/>
    <cellStyle name="Background 2 2 2 2 3 4 4" xfId="703" xr:uid="{00000000-0005-0000-0000-0000B9020000}"/>
    <cellStyle name="Background 2 2 2 2 3 4 5" xfId="704" xr:uid="{00000000-0005-0000-0000-0000BA020000}"/>
    <cellStyle name="Background 2 2 2 2 3 4 6" xfId="705" xr:uid="{00000000-0005-0000-0000-0000BB020000}"/>
    <cellStyle name="Background 2 2 2 2 3 5" xfId="706" xr:uid="{00000000-0005-0000-0000-0000BC020000}"/>
    <cellStyle name="Background 2 2 2 2 3 6" xfId="707" xr:uid="{00000000-0005-0000-0000-0000BD020000}"/>
    <cellStyle name="Background 2 2 2 2 3 7" xfId="708" xr:uid="{00000000-0005-0000-0000-0000BE020000}"/>
    <cellStyle name="Background 2 2 2 2 4" xfId="709" xr:uid="{00000000-0005-0000-0000-0000BF020000}"/>
    <cellStyle name="Background 2 2 2 2 4 2" xfId="710" xr:uid="{00000000-0005-0000-0000-0000C0020000}"/>
    <cellStyle name="Background 2 2 2 2 4 2 2" xfId="711" xr:uid="{00000000-0005-0000-0000-0000C1020000}"/>
    <cellStyle name="Background 2 2 2 2 4 2 2 2" xfId="712" xr:uid="{00000000-0005-0000-0000-0000C2020000}"/>
    <cellStyle name="Background 2 2 2 2 4 2 2 3" xfId="713" xr:uid="{00000000-0005-0000-0000-0000C3020000}"/>
    <cellStyle name="Background 2 2 2 2 4 2 2 4" xfId="714" xr:uid="{00000000-0005-0000-0000-0000C4020000}"/>
    <cellStyle name="Background 2 2 2 2 4 2 2 5" xfId="715" xr:uid="{00000000-0005-0000-0000-0000C5020000}"/>
    <cellStyle name="Background 2 2 2 2 4 2 2 6" xfId="716" xr:uid="{00000000-0005-0000-0000-0000C6020000}"/>
    <cellStyle name="Background 2 2 2 2 4 2 3" xfId="717" xr:uid="{00000000-0005-0000-0000-0000C7020000}"/>
    <cellStyle name="Background 2 2 2 2 4 2 4" xfId="718" xr:uid="{00000000-0005-0000-0000-0000C8020000}"/>
    <cellStyle name="Background 2 2 2 2 4 2 5" xfId="719" xr:uid="{00000000-0005-0000-0000-0000C9020000}"/>
    <cellStyle name="Background 2 2 2 2 4 3" xfId="720" xr:uid="{00000000-0005-0000-0000-0000CA020000}"/>
    <cellStyle name="Background 2 2 2 2 4 3 2" xfId="721" xr:uid="{00000000-0005-0000-0000-0000CB020000}"/>
    <cellStyle name="Background 2 2 2 2 4 3 2 2" xfId="722" xr:uid="{00000000-0005-0000-0000-0000CC020000}"/>
    <cellStyle name="Background 2 2 2 2 4 3 2 3" xfId="723" xr:uid="{00000000-0005-0000-0000-0000CD020000}"/>
    <cellStyle name="Background 2 2 2 2 4 3 2 4" xfId="724" xr:uid="{00000000-0005-0000-0000-0000CE020000}"/>
    <cellStyle name="Background 2 2 2 2 4 3 2 5" xfId="725" xr:uid="{00000000-0005-0000-0000-0000CF020000}"/>
    <cellStyle name="Background 2 2 2 2 4 3 2 6" xfId="726" xr:uid="{00000000-0005-0000-0000-0000D0020000}"/>
    <cellStyle name="Background 2 2 2 2 4 3 3" xfId="727" xr:uid="{00000000-0005-0000-0000-0000D1020000}"/>
    <cellStyle name="Background 2 2 2 2 4 3 4" xfId="728" xr:uid="{00000000-0005-0000-0000-0000D2020000}"/>
    <cellStyle name="Background 2 2 2 2 4 3 5" xfId="729" xr:uid="{00000000-0005-0000-0000-0000D3020000}"/>
    <cellStyle name="Background 2 2 2 2 4 4" xfId="730" xr:uid="{00000000-0005-0000-0000-0000D4020000}"/>
    <cellStyle name="Background 2 2 2 2 4 4 2" xfId="731" xr:uid="{00000000-0005-0000-0000-0000D5020000}"/>
    <cellStyle name="Background 2 2 2 2 4 4 3" xfId="732" xr:uid="{00000000-0005-0000-0000-0000D6020000}"/>
    <cellStyle name="Background 2 2 2 2 4 4 4" xfId="733" xr:uid="{00000000-0005-0000-0000-0000D7020000}"/>
    <cellStyle name="Background 2 2 2 2 4 4 5" xfId="734" xr:uid="{00000000-0005-0000-0000-0000D8020000}"/>
    <cellStyle name="Background 2 2 2 2 4 4 6" xfId="735" xr:uid="{00000000-0005-0000-0000-0000D9020000}"/>
    <cellStyle name="Background 2 2 2 2 4 5" xfId="736" xr:uid="{00000000-0005-0000-0000-0000DA020000}"/>
    <cellStyle name="Background 2 2 2 2 4 6" xfId="737" xr:uid="{00000000-0005-0000-0000-0000DB020000}"/>
    <cellStyle name="Background 2 2 2 2 4 7" xfId="738" xr:uid="{00000000-0005-0000-0000-0000DC020000}"/>
    <cellStyle name="Background 2 2 2 2 5" xfId="739" xr:uid="{00000000-0005-0000-0000-0000DD020000}"/>
    <cellStyle name="Background 2 2 2 2 5 2" xfId="740" xr:uid="{00000000-0005-0000-0000-0000DE020000}"/>
    <cellStyle name="Background 2 2 2 2 5 2 2" xfId="741" xr:uid="{00000000-0005-0000-0000-0000DF020000}"/>
    <cellStyle name="Background 2 2 2 2 5 2 2 2" xfId="742" xr:uid="{00000000-0005-0000-0000-0000E0020000}"/>
    <cellStyle name="Background 2 2 2 2 5 2 2 3" xfId="743" xr:uid="{00000000-0005-0000-0000-0000E1020000}"/>
    <cellStyle name="Background 2 2 2 2 5 2 2 4" xfId="744" xr:uid="{00000000-0005-0000-0000-0000E2020000}"/>
    <cellStyle name="Background 2 2 2 2 5 2 2 5" xfId="745" xr:uid="{00000000-0005-0000-0000-0000E3020000}"/>
    <cellStyle name="Background 2 2 2 2 5 2 2 6" xfId="746" xr:uid="{00000000-0005-0000-0000-0000E4020000}"/>
    <cellStyle name="Background 2 2 2 2 5 2 3" xfId="747" xr:uid="{00000000-0005-0000-0000-0000E5020000}"/>
    <cellStyle name="Background 2 2 2 2 5 2 4" xfId="748" xr:uid="{00000000-0005-0000-0000-0000E6020000}"/>
    <cellStyle name="Background 2 2 2 2 5 2 5" xfId="749" xr:uid="{00000000-0005-0000-0000-0000E7020000}"/>
    <cellStyle name="Background 2 2 2 2 5 3" xfId="750" xr:uid="{00000000-0005-0000-0000-0000E8020000}"/>
    <cellStyle name="Background 2 2 2 2 5 3 2" xfId="751" xr:uid="{00000000-0005-0000-0000-0000E9020000}"/>
    <cellStyle name="Background 2 2 2 2 5 3 2 2" xfId="752" xr:uid="{00000000-0005-0000-0000-0000EA020000}"/>
    <cellStyle name="Background 2 2 2 2 5 3 2 3" xfId="753" xr:uid="{00000000-0005-0000-0000-0000EB020000}"/>
    <cellStyle name="Background 2 2 2 2 5 3 2 4" xfId="754" xr:uid="{00000000-0005-0000-0000-0000EC020000}"/>
    <cellStyle name="Background 2 2 2 2 5 3 2 5" xfId="755" xr:uid="{00000000-0005-0000-0000-0000ED020000}"/>
    <cellStyle name="Background 2 2 2 2 5 3 2 6" xfId="756" xr:uid="{00000000-0005-0000-0000-0000EE020000}"/>
    <cellStyle name="Background 2 2 2 2 5 3 3" xfId="757" xr:uid="{00000000-0005-0000-0000-0000EF020000}"/>
    <cellStyle name="Background 2 2 2 2 5 3 4" xfId="758" xr:uid="{00000000-0005-0000-0000-0000F0020000}"/>
    <cellStyle name="Background 2 2 2 2 5 3 5" xfId="759" xr:uid="{00000000-0005-0000-0000-0000F1020000}"/>
    <cellStyle name="Background 2 2 2 2 5 4" xfId="760" xr:uid="{00000000-0005-0000-0000-0000F2020000}"/>
    <cellStyle name="Background 2 2 2 2 5 4 2" xfId="761" xr:uid="{00000000-0005-0000-0000-0000F3020000}"/>
    <cellStyle name="Background 2 2 2 2 5 4 3" xfId="762" xr:uid="{00000000-0005-0000-0000-0000F4020000}"/>
    <cellStyle name="Background 2 2 2 2 5 4 4" xfId="763" xr:uid="{00000000-0005-0000-0000-0000F5020000}"/>
    <cellStyle name="Background 2 2 2 2 5 4 5" xfId="764" xr:uid="{00000000-0005-0000-0000-0000F6020000}"/>
    <cellStyle name="Background 2 2 2 2 5 4 6" xfId="765" xr:uid="{00000000-0005-0000-0000-0000F7020000}"/>
    <cellStyle name="Background 2 2 2 2 5 5" xfId="766" xr:uid="{00000000-0005-0000-0000-0000F8020000}"/>
    <cellStyle name="Background 2 2 2 2 5 6" xfId="767" xr:uid="{00000000-0005-0000-0000-0000F9020000}"/>
    <cellStyle name="Background 2 2 2 2 5 7" xfId="768" xr:uid="{00000000-0005-0000-0000-0000FA020000}"/>
    <cellStyle name="Background 2 2 2 2 6" xfId="769" xr:uid="{00000000-0005-0000-0000-0000FB020000}"/>
    <cellStyle name="Background 2 2 2 2 6 2" xfId="770" xr:uid="{00000000-0005-0000-0000-0000FC020000}"/>
    <cellStyle name="Background 2 2 2 2 6 2 2" xfId="771" xr:uid="{00000000-0005-0000-0000-0000FD020000}"/>
    <cellStyle name="Background 2 2 2 2 6 2 2 2" xfId="772" xr:uid="{00000000-0005-0000-0000-0000FE020000}"/>
    <cellStyle name="Background 2 2 2 2 6 2 2 3" xfId="773" xr:uid="{00000000-0005-0000-0000-0000FF020000}"/>
    <cellStyle name="Background 2 2 2 2 6 2 2 4" xfId="774" xr:uid="{00000000-0005-0000-0000-000000030000}"/>
    <cellStyle name="Background 2 2 2 2 6 2 2 5" xfId="775" xr:uid="{00000000-0005-0000-0000-000001030000}"/>
    <cellStyle name="Background 2 2 2 2 6 2 2 6" xfId="776" xr:uid="{00000000-0005-0000-0000-000002030000}"/>
    <cellStyle name="Background 2 2 2 2 6 2 3" xfId="777" xr:uid="{00000000-0005-0000-0000-000003030000}"/>
    <cellStyle name="Background 2 2 2 2 6 2 4" xfId="778" xr:uid="{00000000-0005-0000-0000-000004030000}"/>
    <cellStyle name="Background 2 2 2 2 6 2 5" xfId="779" xr:uid="{00000000-0005-0000-0000-000005030000}"/>
    <cellStyle name="Background 2 2 2 2 6 3" xfId="780" xr:uid="{00000000-0005-0000-0000-000006030000}"/>
    <cellStyle name="Background 2 2 2 2 6 3 2" xfId="781" xr:uid="{00000000-0005-0000-0000-000007030000}"/>
    <cellStyle name="Background 2 2 2 2 6 3 2 2" xfId="782" xr:uid="{00000000-0005-0000-0000-000008030000}"/>
    <cellStyle name="Background 2 2 2 2 6 3 2 3" xfId="783" xr:uid="{00000000-0005-0000-0000-000009030000}"/>
    <cellStyle name="Background 2 2 2 2 6 3 2 4" xfId="784" xr:uid="{00000000-0005-0000-0000-00000A030000}"/>
    <cellStyle name="Background 2 2 2 2 6 3 2 5" xfId="785" xr:uid="{00000000-0005-0000-0000-00000B030000}"/>
    <cellStyle name="Background 2 2 2 2 6 3 2 6" xfId="786" xr:uid="{00000000-0005-0000-0000-00000C030000}"/>
    <cellStyle name="Background 2 2 2 2 6 3 3" xfId="787" xr:uid="{00000000-0005-0000-0000-00000D030000}"/>
    <cellStyle name="Background 2 2 2 2 6 3 4" xfId="788" xr:uid="{00000000-0005-0000-0000-00000E030000}"/>
    <cellStyle name="Background 2 2 2 2 6 3 5" xfId="789" xr:uid="{00000000-0005-0000-0000-00000F030000}"/>
    <cellStyle name="Background 2 2 2 2 6 4" xfId="790" xr:uid="{00000000-0005-0000-0000-000010030000}"/>
    <cellStyle name="Background 2 2 2 2 6 4 2" xfId="791" xr:uid="{00000000-0005-0000-0000-000011030000}"/>
    <cellStyle name="Background 2 2 2 2 6 4 3" xfId="792" xr:uid="{00000000-0005-0000-0000-000012030000}"/>
    <cellStyle name="Background 2 2 2 2 6 4 4" xfId="793" xr:uid="{00000000-0005-0000-0000-000013030000}"/>
    <cellStyle name="Background 2 2 2 2 6 4 5" xfId="794" xr:uid="{00000000-0005-0000-0000-000014030000}"/>
    <cellStyle name="Background 2 2 2 2 6 4 6" xfId="795" xr:uid="{00000000-0005-0000-0000-000015030000}"/>
    <cellStyle name="Background 2 2 2 2 6 5" xfId="796" xr:uid="{00000000-0005-0000-0000-000016030000}"/>
    <cellStyle name="Background 2 2 2 2 6 6" xfId="797" xr:uid="{00000000-0005-0000-0000-000017030000}"/>
    <cellStyle name="Background 2 2 2 2 6 7" xfId="798" xr:uid="{00000000-0005-0000-0000-000018030000}"/>
    <cellStyle name="Background 2 2 2 2 7" xfId="799" xr:uid="{00000000-0005-0000-0000-000019030000}"/>
    <cellStyle name="Background 2 2 2 2 7 2" xfId="800" xr:uid="{00000000-0005-0000-0000-00001A030000}"/>
    <cellStyle name="Background 2 2 2 2 7 2 2" xfId="801" xr:uid="{00000000-0005-0000-0000-00001B030000}"/>
    <cellStyle name="Background 2 2 2 2 7 2 2 2" xfId="802" xr:uid="{00000000-0005-0000-0000-00001C030000}"/>
    <cellStyle name="Background 2 2 2 2 7 2 2 3" xfId="803" xr:uid="{00000000-0005-0000-0000-00001D030000}"/>
    <cellStyle name="Background 2 2 2 2 7 2 2 4" xfId="804" xr:uid="{00000000-0005-0000-0000-00001E030000}"/>
    <cellStyle name="Background 2 2 2 2 7 2 2 5" xfId="805" xr:uid="{00000000-0005-0000-0000-00001F030000}"/>
    <cellStyle name="Background 2 2 2 2 7 2 2 6" xfId="806" xr:uid="{00000000-0005-0000-0000-000020030000}"/>
    <cellStyle name="Background 2 2 2 2 7 2 3" xfId="807" xr:uid="{00000000-0005-0000-0000-000021030000}"/>
    <cellStyle name="Background 2 2 2 2 7 2 4" xfId="808" xr:uid="{00000000-0005-0000-0000-000022030000}"/>
    <cellStyle name="Background 2 2 2 2 7 2 5" xfId="809" xr:uid="{00000000-0005-0000-0000-000023030000}"/>
    <cellStyle name="Background 2 2 2 2 7 3" xfId="810" xr:uid="{00000000-0005-0000-0000-000024030000}"/>
    <cellStyle name="Background 2 2 2 2 7 3 2" xfId="811" xr:uid="{00000000-0005-0000-0000-000025030000}"/>
    <cellStyle name="Background 2 2 2 2 7 3 2 2" xfId="812" xr:uid="{00000000-0005-0000-0000-000026030000}"/>
    <cellStyle name="Background 2 2 2 2 7 3 2 3" xfId="813" xr:uid="{00000000-0005-0000-0000-000027030000}"/>
    <cellStyle name="Background 2 2 2 2 7 3 2 4" xfId="814" xr:uid="{00000000-0005-0000-0000-000028030000}"/>
    <cellStyle name="Background 2 2 2 2 7 3 2 5" xfId="815" xr:uid="{00000000-0005-0000-0000-000029030000}"/>
    <cellStyle name="Background 2 2 2 2 7 3 2 6" xfId="816" xr:uid="{00000000-0005-0000-0000-00002A030000}"/>
    <cellStyle name="Background 2 2 2 2 7 3 3" xfId="817" xr:uid="{00000000-0005-0000-0000-00002B030000}"/>
    <cellStyle name="Background 2 2 2 2 7 3 4" xfId="818" xr:uid="{00000000-0005-0000-0000-00002C030000}"/>
    <cellStyle name="Background 2 2 2 2 7 3 5" xfId="819" xr:uid="{00000000-0005-0000-0000-00002D030000}"/>
    <cellStyle name="Background 2 2 2 2 7 4" xfId="820" xr:uid="{00000000-0005-0000-0000-00002E030000}"/>
    <cellStyle name="Background 2 2 2 2 7 4 2" xfId="821" xr:uid="{00000000-0005-0000-0000-00002F030000}"/>
    <cellStyle name="Background 2 2 2 2 7 4 3" xfId="822" xr:uid="{00000000-0005-0000-0000-000030030000}"/>
    <cellStyle name="Background 2 2 2 2 7 4 4" xfId="823" xr:uid="{00000000-0005-0000-0000-000031030000}"/>
    <cellStyle name="Background 2 2 2 2 7 4 5" xfId="824" xr:uid="{00000000-0005-0000-0000-000032030000}"/>
    <cellStyle name="Background 2 2 2 2 7 4 6" xfId="825" xr:uid="{00000000-0005-0000-0000-000033030000}"/>
    <cellStyle name="Background 2 2 2 2 7 5" xfId="826" xr:uid="{00000000-0005-0000-0000-000034030000}"/>
    <cellStyle name="Background 2 2 2 2 7 6" xfId="827" xr:uid="{00000000-0005-0000-0000-000035030000}"/>
    <cellStyle name="Background 2 2 2 2 7 7" xfId="828" xr:uid="{00000000-0005-0000-0000-000036030000}"/>
    <cellStyle name="Background 2 2 2 2 8" xfId="829" xr:uid="{00000000-0005-0000-0000-000037030000}"/>
    <cellStyle name="Background 2 2 2 2 8 2" xfId="830" xr:uid="{00000000-0005-0000-0000-000038030000}"/>
    <cellStyle name="Background 2 2 2 2 8 2 2" xfId="831" xr:uid="{00000000-0005-0000-0000-000039030000}"/>
    <cellStyle name="Background 2 2 2 2 8 2 3" xfId="832" xr:uid="{00000000-0005-0000-0000-00003A030000}"/>
    <cellStyle name="Background 2 2 2 2 8 2 4" xfId="833" xr:uid="{00000000-0005-0000-0000-00003B030000}"/>
    <cellStyle name="Background 2 2 2 2 8 2 5" xfId="834" xr:uid="{00000000-0005-0000-0000-00003C030000}"/>
    <cellStyle name="Background 2 2 2 2 8 2 6" xfId="835" xr:uid="{00000000-0005-0000-0000-00003D030000}"/>
    <cellStyle name="Background 2 2 2 2 8 3" xfId="836" xr:uid="{00000000-0005-0000-0000-00003E030000}"/>
    <cellStyle name="Background 2 2 2 2 8 4" xfId="837" xr:uid="{00000000-0005-0000-0000-00003F030000}"/>
    <cellStyle name="Background 2 2 2 2 8 5" xfId="838" xr:uid="{00000000-0005-0000-0000-000040030000}"/>
    <cellStyle name="Background 2 2 2 2 9" xfId="839" xr:uid="{00000000-0005-0000-0000-000041030000}"/>
    <cellStyle name="Background 2 2 2 2 9 2" xfId="840" xr:uid="{00000000-0005-0000-0000-000042030000}"/>
    <cellStyle name="Background 2 2 2 2 9 2 2" xfId="841" xr:uid="{00000000-0005-0000-0000-000043030000}"/>
    <cellStyle name="Background 2 2 2 2 9 2 3" xfId="842" xr:uid="{00000000-0005-0000-0000-000044030000}"/>
    <cellStyle name="Background 2 2 2 2 9 2 4" xfId="843" xr:uid="{00000000-0005-0000-0000-000045030000}"/>
    <cellStyle name="Background 2 2 2 2 9 2 5" xfId="844" xr:uid="{00000000-0005-0000-0000-000046030000}"/>
    <cellStyle name="Background 2 2 2 2 9 2 6" xfId="845" xr:uid="{00000000-0005-0000-0000-000047030000}"/>
    <cellStyle name="Background 2 2 2 2 9 3" xfId="846" xr:uid="{00000000-0005-0000-0000-000048030000}"/>
    <cellStyle name="Background 2 2 2 2 9 4" xfId="847" xr:uid="{00000000-0005-0000-0000-000049030000}"/>
    <cellStyle name="Background 2 2 2 2 9 5" xfId="848" xr:uid="{00000000-0005-0000-0000-00004A030000}"/>
    <cellStyle name="Background 2 2 2 3" xfId="849" xr:uid="{00000000-0005-0000-0000-00004B030000}"/>
    <cellStyle name="Background 2 2 2 3 10" xfId="850" xr:uid="{00000000-0005-0000-0000-00004C030000}"/>
    <cellStyle name="Background 2 2 2 3 11" xfId="851" xr:uid="{00000000-0005-0000-0000-00004D030000}"/>
    <cellStyle name="Background 2 2 2 3 12" xfId="852" xr:uid="{00000000-0005-0000-0000-00004E030000}"/>
    <cellStyle name="Background 2 2 2 3 2" xfId="853" xr:uid="{00000000-0005-0000-0000-00004F030000}"/>
    <cellStyle name="Background 2 2 2 3 2 2" xfId="854" xr:uid="{00000000-0005-0000-0000-000050030000}"/>
    <cellStyle name="Background 2 2 2 3 2 2 2" xfId="855" xr:uid="{00000000-0005-0000-0000-000051030000}"/>
    <cellStyle name="Background 2 2 2 3 2 2 2 2" xfId="856" xr:uid="{00000000-0005-0000-0000-000052030000}"/>
    <cellStyle name="Background 2 2 2 3 2 2 2 3" xfId="857" xr:uid="{00000000-0005-0000-0000-000053030000}"/>
    <cellStyle name="Background 2 2 2 3 2 2 2 4" xfId="858" xr:uid="{00000000-0005-0000-0000-000054030000}"/>
    <cellStyle name="Background 2 2 2 3 2 2 2 5" xfId="859" xr:uid="{00000000-0005-0000-0000-000055030000}"/>
    <cellStyle name="Background 2 2 2 3 2 2 2 6" xfId="860" xr:uid="{00000000-0005-0000-0000-000056030000}"/>
    <cellStyle name="Background 2 2 2 3 2 2 3" xfId="861" xr:uid="{00000000-0005-0000-0000-000057030000}"/>
    <cellStyle name="Background 2 2 2 3 2 2 4" xfId="862" xr:uid="{00000000-0005-0000-0000-000058030000}"/>
    <cellStyle name="Background 2 2 2 3 2 2 5" xfId="863" xr:uid="{00000000-0005-0000-0000-000059030000}"/>
    <cellStyle name="Background 2 2 2 3 2 3" xfId="864" xr:uid="{00000000-0005-0000-0000-00005A030000}"/>
    <cellStyle name="Background 2 2 2 3 2 3 2" xfId="865" xr:uid="{00000000-0005-0000-0000-00005B030000}"/>
    <cellStyle name="Background 2 2 2 3 2 3 2 2" xfId="866" xr:uid="{00000000-0005-0000-0000-00005C030000}"/>
    <cellStyle name="Background 2 2 2 3 2 3 2 3" xfId="867" xr:uid="{00000000-0005-0000-0000-00005D030000}"/>
    <cellStyle name="Background 2 2 2 3 2 3 2 4" xfId="868" xr:uid="{00000000-0005-0000-0000-00005E030000}"/>
    <cellStyle name="Background 2 2 2 3 2 3 2 5" xfId="869" xr:uid="{00000000-0005-0000-0000-00005F030000}"/>
    <cellStyle name="Background 2 2 2 3 2 3 2 6" xfId="870" xr:uid="{00000000-0005-0000-0000-000060030000}"/>
    <cellStyle name="Background 2 2 2 3 2 3 3" xfId="871" xr:uid="{00000000-0005-0000-0000-000061030000}"/>
    <cellStyle name="Background 2 2 2 3 2 3 4" xfId="872" xr:uid="{00000000-0005-0000-0000-000062030000}"/>
    <cellStyle name="Background 2 2 2 3 2 3 5" xfId="873" xr:uid="{00000000-0005-0000-0000-000063030000}"/>
    <cellStyle name="Background 2 2 2 3 2 4" xfId="874" xr:uid="{00000000-0005-0000-0000-000064030000}"/>
    <cellStyle name="Background 2 2 2 3 2 4 2" xfId="875" xr:uid="{00000000-0005-0000-0000-000065030000}"/>
    <cellStyle name="Background 2 2 2 3 2 4 3" xfId="876" xr:uid="{00000000-0005-0000-0000-000066030000}"/>
    <cellStyle name="Background 2 2 2 3 2 4 4" xfId="877" xr:uid="{00000000-0005-0000-0000-000067030000}"/>
    <cellStyle name="Background 2 2 2 3 2 4 5" xfId="878" xr:uid="{00000000-0005-0000-0000-000068030000}"/>
    <cellStyle name="Background 2 2 2 3 2 4 6" xfId="879" xr:uid="{00000000-0005-0000-0000-000069030000}"/>
    <cellStyle name="Background 2 2 2 3 2 5" xfId="880" xr:uid="{00000000-0005-0000-0000-00006A030000}"/>
    <cellStyle name="Background 2 2 2 3 2 6" xfId="881" xr:uid="{00000000-0005-0000-0000-00006B030000}"/>
    <cellStyle name="Background 2 2 2 3 2 7" xfId="882" xr:uid="{00000000-0005-0000-0000-00006C030000}"/>
    <cellStyle name="Background 2 2 2 3 3" xfId="883" xr:uid="{00000000-0005-0000-0000-00006D030000}"/>
    <cellStyle name="Background 2 2 2 3 3 2" xfId="884" xr:uid="{00000000-0005-0000-0000-00006E030000}"/>
    <cellStyle name="Background 2 2 2 3 3 2 2" xfId="885" xr:uid="{00000000-0005-0000-0000-00006F030000}"/>
    <cellStyle name="Background 2 2 2 3 3 2 2 2" xfId="886" xr:uid="{00000000-0005-0000-0000-000070030000}"/>
    <cellStyle name="Background 2 2 2 3 3 2 2 3" xfId="887" xr:uid="{00000000-0005-0000-0000-000071030000}"/>
    <cellStyle name="Background 2 2 2 3 3 2 2 4" xfId="888" xr:uid="{00000000-0005-0000-0000-000072030000}"/>
    <cellStyle name="Background 2 2 2 3 3 2 2 5" xfId="889" xr:uid="{00000000-0005-0000-0000-000073030000}"/>
    <cellStyle name="Background 2 2 2 3 3 2 2 6" xfId="890" xr:uid="{00000000-0005-0000-0000-000074030000}"/>
    <cellStyle name="Background 2 2 2 3 3 2 3" xfId="891" xr:uid="{00000000-0005-0000-0000-000075030000}"/>
    <cellStyle name="Background 2 2 2 3 3 2 4" xfId="892" xr:uid="{00000000-0005-0000-0000-000076030000}"/>
    <cellStyle name="Background 2 2 2 3 3 2 5" xfId="893" xr:uid="{00000000-0005-0000-0000-000077030000}"/>
    <cellStyle name="Background 2 2 2 3 3 3" xfId="894" xr:uid="{00000000-0005-0000-0000-000078030000}"/>
    <cellStyle name="Background 2 2 2 3 3 3 2" xfId="895" xr:uid="{00000000-0005-0000-0000-000079030000}"/>
    <cellStyle name="Background 2 2 2 3 3 3 2 2" xfId="896" xr:uid="{00000000-0005-0000-0000-00007A030000}"/>
    <cellStyle name="Background 2 2 2 3 3 3 2 3" xfId="897" xr:uid="{00000000-0005-0000-0000-00007B030000}"/>
    <cellStyle name="Background 2 2 2 3 3 3 2 4" xfId="898" xr:uid="{00000000-0005-0000-0000-00007C030000}"/>
    <cellStyle name="Background 2 2 2 3 3 3 2 5" xfId="899" xr:uid="{00000000-0005-0000-0000-00007D030000}"/>
    <cellStyle name="Background 2 2 2 3 3 3 2 6" xfId="900" xr:uid="{00000000-0005-0000-0000-00007E030000}"/>
    <cellStyle name="Background 2 2 2 3 3 3 3" xfId="901" xr:uid="{00000000-0005-0000-0000-00007F030000}"/>
    <cellStyle name="Background 2 2 2 3 3 3 4" xfId="902" xr:uid="{00000000-0005-0000-0000-000080030000}"/>
    <cellStyle name="Background 2 2 2 3 3 3 5" xfId="903" xr:uid="{00000000-0005-0000-0000-000081030000}"/>
    <cellStyle name="Background 2 2 2 3 3 4" xfId="904" xr:uid="{00000000-0005-0000-0000-000082030000}"/>
    <cellStyle name="Background 2 2 2 3 3 4 2" xfId="905" xr:uid="{00000000-0005-0000-0000-000083030000}"/>
    <cellStyle name="Background 2 2 2 3 3 4 3" xfId="906" xr:uid="{00000000-0005-0000-0000-000084030000}"/>
    <cellStyle name="Background 2 2 2 3 3 4 4" xfId="907" xr:uid="{00000000-0005-0000-0000-000085030000}"/>
    <cellStyle name="Background 2 2 2 3 3 4 5" xfId="908" xr:uid="{00000000-0005-0000-0000-000086030000}"/>
    <cellStyle name="Background 2 2 2 3 3 4 6" xfId="909" xr:uid="{00000000-0005-0000-0000-000087030000}"/>
    <cellStyle name="Background 2 2 2 3 3 5" xfId="910" xr:uid="{00000000-0005-0000-0000-000088030000}"/>
    <cellStyle name="Background 2 2 2 3 3 6" xfId="911" xr:uid="{00000000-0005-0000-0000-000089030000}"/>
    <cellStyle name="Background 2 2 2 3 3 7" xfId="912" xr:uid="{00000000-0005-0000-0000-00008A030000}"/>
    <cellStyle name="Background 2 2 2 3 4" xfId="913" xr:uid="{00000000-0005-0000-0000-00008B030000}"/>
    <cellStyle name="Background 2 2 2 3 4 2" xfId="914" xr:uid="{00000000-0005-0000-0000-00008C030000}"/>
    <cellStyle name="Background 2 2 2 3 4 2 2" xfId="915" xr:uid="{00000000-0005-0000-0000-00008D030000}"/>
    <cellStyle name="Background 2 2 2 3 4 2 2 2" xfId="916" xr:uid="{00000000-0005-0000-0000-00008E030000}"/>
    <cellStyle name="Background 2 2 2 3 4 2 2 3" xfId="917" xr:uid="{00000000-0005-0000-0000-00008F030000}"/>
    <cellStyle name="Background 2 2 2 3 4 2 2 4" xfId="918" xr:uid="{00000000-0005-0000-0000-000090030000}"/>
    <cellStyle name="Background 2 2 2 3 4 2 2 5" xfId="919" xr:uid="{00000000-0005-0000-0000-000091030000}"/>
    <cellStyle name="Background 2 2 2 3 4 2 2 6" xfId="920" xr:uid="{00000000-0005-0000-0000-000092030000}"/>
    <cellStyle name="Background 2 2 2 3 4 2 3" xfId="921" xr:uid="{00000000-0005-0000-0000-000093030000}"/>
    <cellStyle name="Background 2 2 2 3 4 2 4" xfId="922" xr:uid="{00000000-0005-0000-0000-000094030000}"/>
    <cellStyle name="Background 2 2 2 3 4 2 5" xfId="923" xr:uid="{00000000-0005-0000-0000-000095030000}"/>
    <cellStyle name="Background 2 2 2 3 4 3" xfId="924" xr:uid="{00000000-0005-0000-0000-000096030000}"/>
    <cellStyle name="Background 2 2 2 3 4 3 2" xfId="925" xr:uid="{00000000-0005-0000-0000-000097030000}"/>
    <cellStyle name="Background 2 2 2 3 4 3 2 2" xfId="926" xr:uid="{00000000-0005-0000-0000-000098030000}"/>
    <cellStyle name="Background 2 2 2 3 4 3 2 3" xfId="927" xr:uid="{00000000-0005-0000-0000-000099030000}"/>
    <cellStyle name="Background 2 2 2 3 4 3 2 4" xfId="928" xr:uid="{00000000-0005-0000-0000-00009A030000}"/>
    <cellStyle name="Background 2 2 2 3 4 3 2 5" xfId="929" xr:uid="{00000000-0005-0000-0000-00009B030000}"/>
    <cellStyle name="Background 2 2 2 3 4 3 2 6" xfId="930" xr:uid="{00000000-0005-0000-0000-00009C030000}"/>
    <cellStyle name="Background 2 2 2 3 4 3 3" xfId="931" xr:uid="{00000000-0005-0000-0000-00009D030000}"/>
    <cellStyle name="Background 2 2 2 3 4 3 4" xfId="932" xr:uid="{00000000-0005-0000-0000-00009E030000}"/>
    <cellStyle name="Background 2 2 2 3 4 3 5" xfId="933" xr:uid="{00000000-0005-0000-0000-00009F030000}"/>
    <cellStyle name="Background 2 2 2 3 4 4" xfId="934" xr:uid="{00000000-0005-0000-0000-0000A0030000}"/>
    <cellStyle name="Background 2 2 2 3 4 4 2" xfId="935" xr:uid="{00000000-0005-0000-0000-0000A1030000}"/>
    <cellStyle name="Background 2 2 2 3 4 4 3" xfId="936" xr:uid="{00000000-0005-0000-0000-0000A2030000}"/>
    <cellStyle name="Background 2 2 2 3 4 4 4" xfId="937" xr:uid="{00000000-0005-0000-0000-0000A3030000}"/>
    <cellStyle name="Background 2 2 2 3 4 4 5" xfId="938" xr:uid="{00000000-0005-0000-0000-0000A4030000}"/>
    <cellStyle name="Background 2 2 2 3 4 4 6" xfId="939" xr:uid="{00000000-0005-0000-0000-0000A5030000}"/>
    <cellStyle name="Background 2 2 2 3 4 5" xfId="940" xr:uid="{00000000-0005-0000-0000-0000A6030000}"/>
    <cellStyle name="Background 2 2 2 3 4 6" xfId="941" xr:uid="{00000000-0005-0000-0000-0000A7030000}"/>
    <cellStyle name="Background 2 2 2 3 4 7" xfId="942" xr:uid="{00000000-0005-0000-0000-0000A8030000}"/>
    <cellStyle name="Background 2 2 2 3 5" xfId="943" xr:uid="{00000000-0005-0000-0000-0000A9030000}"/>
    <cellStyle name="Background 2 2 2 3 5 2" xfId="944" xr:uid="{00000000-0005-0000-0000-0000AA030000}"/>
    <cellStyle name="Background 2 2 2 3 5 2 2" xfId="945" xr:uid="{00000000-0005-0000-0000-0000AB030000}"/>
    <cellStyle name="Background 2 2 2 3 5 2 2 2" xfId="946" xr:uid="{00000000-0005-0000-0000-0000AC030000}"/>
    <cellStyle name="Background 2 2 2 3 5 2 2 3" xfId="947" xr:uid="{00000000-0005-0000-0000-0000AD030000}"/>
    <cellStyle name="Background 2 2 2 3 5 2 2 4" xfId="948" xr:uid="{00000000-0005-0000-0000-0000AE030000}"/>
    <cellStyle name="Background 2 2 2 3 5 2 2 5" xfId="949" xr:uid="{00000000-0005-0000-0000-0000AF030000}"/>
    <cellStyle name="Background 2 2 2 3 5 2 2 6" xfId="950" xr:uid="{00000000-0005-0000-0000-0000B0030000}"/>
    <cellStyle name="Background 2 2 2 3 5 2 3" xfId="951" xr:uid="{00000000-0005-0000-0000-0000B1030000}"/>
    <cellStyle name="Background 2 2 2 3 5 2 4" xfId="952" xr:uid="{00000000-0005-0000-0000-0000B2030000}"/>
    <cellStyle name="Background 2 2 2 3 5 2 5" xfId="953" xr:uid="{00000000-0005-0000-0000-0000B3030000}"/>
    <cellStyle name="Background 2 2 2 3 5 3" xfId="954" xr:uid="{00000000-0005-0000-0000-0000B4030000}"/>
    <cellStyle name="Background 2 2 2 3 5 3 2" xfId="955" xr:uid="{00000000-0005-0000-0000-0000B5030000}"/>
    <cellStyle name="Background 2 2 2 3 5 3 2 2" xfId="956" xr:uid="{00000000-0005-0000-0000-0000B6030000}"/>
    <cellStyle name="Background 2 2 2 3 5 3 2 3" xfId="957" xr:uid="{00000000-0005-0000-0000-0000B7030000}"/>
    <cellStyle name="Background 2 2 2 3 5 3 2 4" xfId="958" xr:uid="{00000000-0005-0000-0000-0000B8030000}"/>
    <cellStyle name="Background 2 2 2 3 5 3 2 5" xfId="959" xr:uid="{00000000-0005-0000-0000-0000B9030000}"/>
    <cellStyle name="Background 2 2 2 3 5 3 2 6" xfId="960" xr:uid="{00000000-0005-0000-0000-0000BA030000}"/>
    <cellStyle name="Background 2 2 2 3 5 3 3" xfId="961" xr:uid="{00000000-0005-0000-0000-0000BB030000}"/>
    <cellStyle name="Background 2 2 2 3 5 3 4" xfId="962" xr:uid="{00000000-0005-0000-0000-0000BC030000}"/>
    <cellStyle name="Background 2 2 2 3 5 3 5" xfId="963" xr:uid="{00000000-0005-0000-0000-0000BD030000}"/>
    <cellStyle name="Background 2 2 2 3 5 4" xfId="964" xr:uid="{00000000-0005-0000-0000-0000BE030000}"/>
    <cellStyle name="Background 2 2 2 3 5 4 2" xfId="965" xr:uid="{00000000-0005-0000-0000-0000BF030000}"/>
    <cellStyle name="Background 2 2 2 3 5 4 3" xfId="966" xr:uid="{00000000-0005-0000-0000-0000C0030000}"/>
    <cellStyle name="Background 2 2 2 3 5 4 4" xfId="967" xr:uid="{00000000-0005-0000-0000-0000C1030000}"/>
    <cellStyle name="Background 2 2 2 3 5 4 5" xfId="968" xr:uid="{00000000-0005-0000-0000-0000C2030000}"/>
    <cellStyle name="Background 2 2 2 3 5 4 6" xfId="969" xr:uid="{00000000-0005-0000-0000-0000C3030000}"/>
    <cellStyle name="Background 2 2 2 3 5 5" xfId="970" xr:uid="{00000000-0005-0000-0000-0000C4030000}"/>
    <cellStyle name="Background 2 2 2 3 5 6" xfId="971" xr:uid="{00000000-0005-0000-0000-0000C5030000}"/>
    <cellStyle name="Background 2 2 2 3 5 7" xfId="972" xr:uid="{00000000-0005-0000-0000-0000C6030000}"/>
    <cellStyle name="Background 2 2 2 3 6" xfId="973" xr:uid="{00000000-0005-0000-0000-0000C7030000}"/>
    <cellStyle name="Background 2 2 2 3 6 2" xfId="974" xr:uid="{00000000-0005-0000-0000-0000C8030000}"/>
    <cellStyle name="Background 2 2 2 3 6 2 2" xfId="975" xr:uid="{00000000-0005-0000-0000-0000C9030000}"/>
    <cellStyle name="Background 2 2 2 3 6 2 2 2" xfId="976" xr:uid="{00000000-0005-0000-0000-0000CA030000}"/>
    <cellStyle name="Background 2 2 2 3 6 2 2 3" xfId="977" xr:uid="{00000000-0005-0000-0000-0000CB030000}"/>
    <cellStyle name="Background 2 2 2 3 6 2 2 4" xfId="978" xr:uid="{00000000-0005-0000-0000-0000CC030000}"/>
    <cellStyle name="Background 2 2 2 3 6 2 2 5" xfId="979" xr:uid="{00000000-0005-0000-0000-0000CD030000}"/>
    <cellStyle name="Background 2 2 2 3 6 2 2 6" xfId="980" xr:uid="{00000000-0005-0000-0000-0000CE030000}"/>
    <cellStyle name="Background 2 2 2 3 6 2 3" xfId="981" xr:uid="{00000000-0005-0000-0000-0000CF030000}"/>
    <cellStyle name="Background 2 2 2 3 6 2 4" xfId="982" xr:uid="{00000000-0005-0000-0000-0000D0030000}"/>
    <cellStyle name="Background 2 2 2 3 6 2 5" xfId="983" xr:uid="{00000000-0005-0000-0000-0000D1030000}"/>
    <cellStyle name="Background 2 2 2 3 6 3" xfId="984" xr:uid="{00000000-0005-0000-0000-0000D2030000}"/>
    <cellStyle name="Background 2 2 2 3 6 3 2" xfId="985" xr:uid="{00000000-0005-0000-0000-0000D3030000}"/>
    <cellStyle name="Background 2 2 2 3 6 3 2 2" xfId="986" xr:uid="{00000000-0005-0000-0000-0000D4030000}"/>
    <cellStyle name="Background 2 2 2 3 6 3 2 3" xfId="987" xr:uid="{00000000-0005-0000-0000-0000D5030000}"/>
    <cellStyle name="Background 2 2 2 3 6 3 2 4" xfId="988" xr:uid="{00000000-0005-0000-0000-0000D6030000}"/>
    <cellStyle name="Background 2 2 2 3 6 3 2 5" xfId="989" xr:uid="{00000000-0005-0000-0000-0000D7030000}"/>
    <cellStyle name="Background 2 2 2 3 6 3 2 6" xfId="990" xr:uid="{00000000-0005-0000-0000-0000D8030000}"/>
    <cellStyle name="Background 2 2 2 3 6 3 3" xfId="991" xr:uid="{00000000-0005-0000-0000-0000D9030000}"/>
    <cellStyle name="Background 2 2 2 3 6 3 4" xfId="992" xr:uid="{00000000-0005-0000-0000-0000DA030000}"/>
    <cellStyle name="Background 2 2 2 3 6 3 5" xfId="993" xr:uid="{00000000-0005-0000-0000-0000DB030000}"/>
    <cellStyle name="Background 2 2 2 3 6 4" xfId="994" xr:uid="{00000000-0005-0000-0000-0000DC030000}"/>
    <cellStyle name="Background 2 2 2 3 6 4 2" xfId="995" xr:uid="{00000000-0005-0000-0000-0000DD030000}"/>
    <cellStyle name="Background 2 2 2 3 6 4 3" xfId="996" xr:uid="{00000000-0005-0000-0000-0000DE030000}"/>
    <cellStyle name="Background 2 2 2 3 6 4 4" xfId="997" xr:uid="{00000000-0005-0000-0000-0000DF030000}"/>
    <cellStyle name="Background 2 2 2 3 6 4 5" xfId="998" xr:uid="{00000000-0005-0000-0000-0000E0030000}"/>
    <cellStyle name="Background 2 2 2 3 6 4 6" xfId="999" xr:uid="{00000000-0005-0000-0000-0000E1030000}"/>
    <cellStyle name="Background 2 2 2 3 6 5" xfId="1000" xr:uid="{00000000-0005-0000-0000-0000E2030000}"/>
    <cellStyle name="Background 2 2 2 3 6 6" xfId="1001" xr:uid="{00000000-0005-0000-0000-0000E3030000}"/>
    <cellStyle name="Background 2 2 2 3 6 7" xfId="1002" xr:uid="{00000000-0005-0000-0000-0000E4030000}"/>
    <cellStyle name="Background 2 2 2 3 7" xfId="1003" xr:uid="{00000000-0005-0000-0000-0000E5030000}"/>
    <cellStyle name="Background 2 2 2 3 7 2" xfId="1004" xr:uid="{00000000-0005-0000-0000-0000E6030000}"/>
    <cellStyle name="Background 2 2 2 3 7 2 2" xfId="1005" xr:uid="{00000000-0005-0000-0000-0000E7030000}"/>
    <cellStyle name="Background 2 2 2 3 7 2 3" xfId="1006" xr:uid="{00000000-0005-0000-0000-0000E8030000}"/>
    <cellStyle name="Background 2 2 2 3 7 2 4" xfId="1007" xr:uid="{00000000-0005-0000-0000-0000E9030000}"/>
    <cellStyle name="Background 2 2 2 3 7 2 5" xfId="1008" xr:uid="{00000000-0005-0000-0000-0000EA030000}"/>
    <cellStyle name="Background 2 2 2 3 7 2 6" xfId="1009" xr:uid="{00000000-0005-0000-0000-0000EB030000}"/>
    <cellStyle name="Background 2 2 2 3 7 3" xfId="1010" xr:uid="{00000000-0005-0000-0000-0000EC030000}"/>
    <cellStyle name="Background 2 2 2 3 7 4" xfId="1011" xr:uid="{00000000-0005-0000-0000-0000ED030000}"/>
    <cellStyle name="Background 2 2 2 3 7 5" xfId="1012" xr:uid="{00000000-0005-0000-0000-0000EE030000}"/>
    <cellStyle name="Background 2 2 2 3 8" xfId="1013" xr:uid="{00000000-0005-0000-0000-0000EF030000}"/>
    <cellStyle name="Background 2 2 2 3 8 2" xfId="1014" xr:uid="{00000000-0005-0000-0000-0000F0030000}"/>
    <cellStyle name="Background 2 2 2 3 8 2 2" xfId="1015" xr:uid="{00000000-0005-0000-0000-0000F1030000}"/>
    <cellStyle name="Background 2 2 2 3 8 2 3" xfId="1016" xr:uid="{00000000-0005-0000-0000-0000F2030000}"/>
    <cellStyle name="Background 2 2 2 3 8 2 4" xfId="1017" xr:uid="{00000000-0005-0000-0000-0000F3030000}"/>
    <cellStyle name="Background 2 2 2 3 8 2 5" xfId="1018" xr:uid="{00000000-0005-0000-0000-0000F4030000}"/>
    <cellStyle name="Background 2 2 2 3 8 2 6" xfId="1019" xr:uid="{00000000-0005-0000-0000-0000F5030000}"/>
    <cellStyle name="Background 2 2 2 3 8 3" xfId="1020" xr:uid="{00000000-0005-0000-0000-0000F6030000}"/>
    <cellStyle name="Background 2 2 2 3 8 4" xfId="1021" xr:uid="{00000000-0005-0000-0000-0000F7030000}"/>
    <cellStyle name="Background 2 2 2 3 8 5" xfId="1022" xr:uid="{00000000-0005-0000-0000-0000F8030000}"/>
    <cellStyle name="Background 2 2 2 3 9" xfId="1023" xr:uid="{00000000-0005-0000-0000-0000F9030000}"/>
    <cellStyle name="Background 2 2 2 3 9 2" xfId="1024" xr:uid="{00000000-0005-0000-0000-0000FA030000}"/>
    <cellStyle name="Background 2 2 2 3 9 3" xfId="1025" xr:uid="{00000000-0005-0000-0000-0000FB030000}"/>
    <cellStyle name="Background 2 2 2 3 9 4" xfId="1026" xr:uid="{00000000-0005-0000-0000-0000FC030000}"/>
    <cellStyle name="Background 2 2 2 3 9 5" xfId="1027" xr:uid="{00000000-0005-0000-0000-0000FD030000}"/>
    <cellStyle name="Background 2 2 2 3 9 6" xfId="1028" xr:uid="{00000000-0005-0000-0000-0000FE030000}"/>
    <cellStyle name="Background 2 2 2 4" xfId="1029" xr:uid="{00000000-0005-0000-0000-0000FF030000}"/>
    <cellStyle name="Background 2 2 2 4 2" xfId="1030" xr:uid="{00000000-0005-0000-0000-000000040000}"/>
    <cellStyle name="Background 2 2 2 4 2 2" xfId="1031" xr:uid="{00000000-0005-0000-0000-000001040000}"/>
    <cellStyle name="Background 2 2 2 4 2 2 2" xfId="1032" xr:uid="{00000000-0005-0000-0000-000002040000}"/>
    <cellStyle name="Background 2 2 2 4 2 2 3" xfId="1033" xr:uid="{00000000-0005-0000-0000-000003040000}"/>
    <cellStyle name="Background 2 2 2 4 2 2 4" xfId="1034" xr:uid="{00000000-0005-0000-0000-000004040000}"/>
    <cellStyle name="Background 2 2 2 4 2 2 5" xfId="1035" xr:uid="{00000000-0005-0000-0000-000005040000}"/>
    <cellStyle name="Background 2 2 2 4 2 2 6" xfId="1036" xr:uid="{00000000-0005-0000-0000-000006040000}"/>
    <cellStyle name="Background 2 2 2 4 2 3" xfId="1037" xr:uid="{00000000-0005-0000-0000-000007040000}"/>
    <cellStyle name="Background 2 2 2 4 2 4" xfId="1038" xr:uid="{00000000-0005-0000-0000-000008040000}"/>
    <cellStyle name="Background 2 2 2 4 2 5" xfId="1039" xr:uid="{00000000-0005-0000-0000-000009040000}"/>
    <cellStyle name="Background 2 2 2 4 3" xfId="1040" xr:uid="{00000000-0005-0000-0000-00000A040000}"/>
    <cellStyle name="Background 2 2 2 4 3 2" xfId="1041" xr:uid="{00000000-0005-0000-0000-00000B040000}"/>
    <cellStyle name="Background 2 2 2 4 3 2 2" xfId="1042" xr:uid="{00000000-0005-0000-0000-00000C040000}"/>
    <cellStyle name="Background 2 2 2 4 3 2 3" xfId="1043" xr:uid="{00000000-0005-0000-0000-00000D040000}"/>
    <cellStyle name="Background 2 2 2 4 3 2 4" xfId="1044" xr:uid="{00000000-0005-0000-0000-00000E040000}"/>
    <cellStyle name="Background 2 2 2 4 3 2 5" xfId="1045" xr:uid="{00000000-0005-0000-0000-00000F040000}"/>
    <cellStyle name="Background 2 2 2 4 3 2 6" xfId="1046" xr:uid="{00000000-0005-0000-0000-000010040000}"/>
    <cellStyle name="Background 2 2 2 4 3 3" xfId="1047" xr:uid="{00000000-0005-0000-0000-000011040000}"/>
    <cellStyle name="Background 2 2 2 4 3 4" xfId="1048" xr:uid="{00000000-0005-0000-0000-000012040000}"/>
    <cellStyle name="Background 2 2 2 4 3 5" xfId="1049" xr:uid="{00000000-0005-0000-0000-000013040000}"/>
    <cellStyle name="Background 2 2 2 4 4" xfId="1050" xr:uid="{00000000-0005-0000-0000-000014040000}"/>
    <cellStyle name="Background 2 2 2 4 4 2" xfId="1051" xr:uid="{00000000-0005-0000-0000-000015040000}"/>
    <cellStyle name="Background 2 2 2 4 4 3" xfId="1052" xr:uid="{00000000-0005-0000-0000-000016040000}"/>
    <cellStyle name="Background 2 2 2 4 4 4" xfId="1053" xr:uid="{00000000-0005-0000-0000-000017040000}"/>
    <cellStyle name="Background 2 2 2 4 4 5" xfId="1054" xr:uid="{00000000-0005-0000-0000-000018040000}"/>
    <cellStyle name="Background 2 2 2 4 4 6" xfId="1055" xr:uid="{00000000-0005-0000-0000-000019040000}"/>
    <cellStyle name="Background 2 2 2 4 5" xfId="1056" xr:uid="{00000000-0005-0000-0000-00001A040000}"/>
    <cellStyle name="Background 2 2 2 4 6" xfId="1057" xr:uid="{00000000-0005-0000-0000-00001B040000}"/>
    <cellStyle name="Background 2 2 2 4 7" xfId="1058" xr:uid="{00000000-0005-0000-0000-00001C040000}"/>
    <cellStyle name="Background 2 2 2 5" xfId="1059" xr:uid="{00000000-0005-0000-0000-00001D040000}"/>
    <cellStyle name="Background 2 2 2 5 2" xfId="1060" xr:uid="{00000000-0005-0000-0000-00001E040000}"/>
    <cellStyle name="Background 2 2 2 5 2 2" xfId="1061" xr:uid="{00000000-0005-0000-0000-00001F040000}"/>
    <cellStyle name="Background 2 2 2 5 2 2 2" xfId="1062" xr:uid="{00000000-0005-0000-0000-000020040000}"/>
    <cellStyle name="Background 2 2 2 5 2 2 3" xfId="1063" xr:uid="{00000000-0005-0000-0000-000021040000}"/>
    <cellStyle name="Background 2 2 2 5 2 2 4" xfId="1064" xr:uid="{00000000-0005-0000-0000-000022040000}"/>
    <cellStyle name="Background 2 2 2 5 2 2 5" xfId="1065" xr:uid="{00000000-0005-0000-0000-000023040000}"/>
    <cellStyle name="Background 2 2 2 5 2 2 6" xfId="1066" xr:uid="{00000000-0005-0000-0000-000024040000}"/>
    <cellStyle name="Background 2 2 2 5 2 3" xfId="1067" xr:uid="{00000000-0005-0000-0000-000025040000}"/>
    <cellStyle name="Background 2 2 2 5 2 4" xfId="1068" xr:uid="{00000000-0005-0000-0000-000026040000}"/>
    <cellStyle name="Background 2 2 2 5 2 5" xfId="1069" xr:uid="{00000000-0005-0000-0000-000027040000}"/>
    <cellStyle name="Background 2 2 2 5 3" xfId="1070" xr:uid="{00000000-0005-0000-0000-000028040000}"/>
    <cellStyle name="Background 2 2 2 5 3 2" xfId="1071" xr:uid="{00000000-0005-0000-0000-000029040000}"/>
    <cellStyle name="Background 2 2 2 5 3 2 2" xfId="1072" xr:uid="{00000000-0005-0000-0000-00002A040000}"/>
    <cellStyle name="Background 2 2 2 5 3 2 3" xfId="1073" xr:uid="{00000000-0005-0000-0000-00002B040000}"/>
    <cellStyle name="Background 2 2 2 5 3 2 4" xfId="1074" xr:uid="{00000000-0005-0000-0000-00002C040000}"/>
    <cellStyle name="Background 2 2 2 5 3 2 5" xfId="1075" xr:uid="{00000000-0005-0000-0000-00002D040000}"/>
    <cellStyle name="Background 2 2 2 5 3 2 6" xfId="1076" xr:uid="{00000000-0005-0000-0000-00002E040000}"/>
    <cellStyle name="Background 2 2 2 5 3 3" xfId="1077" xr:uid="{00000000-0005-0000-0000-00002F040000}"/>
    <cellStyle name="Background 2 2 2 5 3 4" xfId="1078" xr:uid="{00000000-0005-0000-0000-000030040000}"/>
    <cellStyle name="Background 2 2 2 5 3 5" xfId="1079" xr:uid="{00000000-0005-0000-0000-000031040000}"/>
    <cellStyle name="Background 2 2 2 5 4" xfId="1080" xr:uid="{00000000-0005-0000-0000-000032040000}"/>
    <cellStyle name="Background 2 2 2 5 4 2" xfId="1081" xr:uid="{00000000-0005-0000-0000-000033040000}"/>
    <cellStyle name="Background 2 2 2 5 4 3" xfId="1082" xr:uid="{00000000-0005-0000-0000-000034040000}"/>
    <cellStyle name="Background 2 2 2 5 4 4" xfId="1083" xr:uid="{00000000-0005-0000-0000-000035040000}"/>
    <cellStyle name="Background 2 2 2 5 4 5" xfId="1084" xr:uid="{00000000-0005-0000-0000-000036040000}"/>
    <cellStyle name="Background 2 2 2 5 4 6" xfId="1085" xr:uid="{00000000-0005-0000-0000-000037040000}"/>
    <cellStyle name="Background 2 2 2 5 5" xfId="1086" xr:uid="{00000000-0005-0000-0000-000038040000}"/>
    <cellStyle name="Background 2 2 2 5 6" xfId="1087" xr:uid="{00000000-0005-0000-0000-000039040000}"/>
    <cellStyle name="Background 2 2 2 5 7" xfId="1088" xr:uid="{00000000-0005-0000-0000-00003A040000}"/>
    <cellStyle name="Background 2 2 2 6" xfId="1089" xr:uid="{00000000-0005-0000-0000-00003B040000}"/>
    <cellStyle name="Background 2 2 2 6 2" xfId="1090" xr:uid="{00000000-0005-0000-0000-00003C040000}"/>
    <cellStyle name="Background 2 2 2 6 2 2" xfId="1091" xr:uid="{00000000-0005-0000-0000-00003D040000}"/>
    <cellStyle name="Background 2 2 2 6 2 2 2" xfId="1092" xr:uid="{00000000-0005-0000-0000-00003E040000}"/>
    <cellStyle name="Background 2 2 2 6 2 2 3" xfId="1093" xr:uid="{00000000-0005-0000-0000-00003F040000}"/>
    <cellStyle name="Background 2 2 2 6 2 2 4" xfId="1094" xr:uid="{00000000-0005-0000-0000-000040040000}"/>
    <cellStyle name="Background 2 2 2 6 2 2 5" xfId="1095" xr:uid="{00000000-0005-0000-0000-000041040000}"/>
    <cellStyle name="Background 2 2 2 6 2 2 6" xfId="1096" xr:uid="{00000000-0005-0000-0000-000042040000}"/>
    <cellStyle name="Background 2 2 2 6 2 3" xfId="1097" xr:uid="{00000000-0005-0000-0000-000043040000}"/>
    <cellStyle name="Background 2 2 2 6 2 4" xfId="1098" xr:uid="{00000000-0005-0000-0000-000044040000}"/>
    <cellStyle name="Background 2 2 2 6 2 5" xfId="1099" xr:uid="{00000000-0005-0000-0000-000045040000}"/>
    <cellStyle name="Background 2 2 2 6 3" xfId="1100" xr:uid="{00000000-0005-0000-0000-000046040000}"/>
    <cellStyle name="Background 2 2 2 6 3 2" xfId="1101" xr:uid="{00000000-0005-0000-0000-000047040000}"/>
    <cellStyle name="Background 2 2 2 6 3 2 2" xfId="1102" xr:uid="{00000000-0005-0000-0000-000048040000}"/>
    <cellStyle name="Background 2 2 2 6 3 2 3" xfId="1103" xr:uid="{00000000-0005-0000-0000-000049040000}"/>
    <cellStyle name="Background 2 2 2 6 3 2 4" xfId="1104" xr:uid="{00000000-0005-0000-0000-00004A040000}"/>
    <cellStyle name="Background 2 2 2 6 3 2 5" xfId="1105" xr:uid="{00000000-0005-0000-0000-00004B040000}"/>
    <cellStyle name="Background 2 2 2 6 3 2 6" xfId="1106" xr:uid="{00000000-0005-0000-0000-00004C040000}"/>
    <cellStyle name="Background 2 2 2 6 3 3" xfId="1107" xr:uid="{00000000-0005-0000-0000-00004D040000}"/>
    <cellStyle name="Background 2 2 2 6 3 4" xfId="1108" xr:uid="{00000000-0005-0000-0000-00004E040000}"/>
    <cellStyle name="Background 2 2 2 6 3 5" xfId="1109" xr:uid="{00000000-0005-0000-0000-00004F040000}"/>
    <cellStyle name="Background 2 2 2 6 4" xfId="1110" xr:uid="{00000000-0005-0000-0000-000050040000}"/>
    <cellStyle name="Background 2 2 2 6 4 2" xfId="1111" xr:uid="{00000000-0005-0000-0000-000051040000}"/>
    <cellStyle name="Background 2 2 2 6 4 3" xfId="1112" xr:uid="{00000000-0005-0000-0000-000052040000}"/>
    <cellStyle name="Background 2 2 2 6 4 4" xfId="1113" xr:uid="{00000000-0005-0000-0000-000053040000}"/>
    <cellStyle name="Background 2 2 2 6 4 5" xfId="1114" xr:uid="{00000000-0005-0000-0000-000054040000}"/>
    <cellStyle name="Background 2 2 2 6 4 6" xfId="1115" xr:uid="{00000000-0005-0000-0000-000055040000}"/>
    <cellStyle name="Background 2 2 2 6 5" xfId="1116" xr:uid="{00000000-0005-0000-0000-000056040000}"/>
    <cellStyle name="Background 2 2 2 6 6" xfId="1117" xr:uid="{00000000-0005-0000-0000-000057040000}"/>
    <cellStyle name="Background 2 2 2 6 7" xfId="1118" xr:uid="{00000000-0005-0000-0000-000058040000}"/>
    <cellStyle name="Background 2 2 2 7" xfId="1119" xr:uid="{00000000-0005-0000-0000-000059040000}"/>
    <cellStyle name="Background 2 2 2 7 2" xfId="1120" xr:uid="{00000000-0005-0000-0000-00005A040000}"/>
    <cellStyle name="Background 2 2 2 7 2 2" xfId="1121" xr:uid="{00000000-0005-0000-0000-00005B040000}"/>
    <cellStyle name="Background 2 2 2 7 2 3" xfId="1122" xr:uid="{00000000-0005-0000-0000-00005C040000}"/>
    <cellStyle name="Background 2 2 2 7 2 4" xfId="1123" xr:uid="{00000000-0005-0000-0000-00005D040000}"/>
    <cellStyle name="Background 2 2 2 7 2 5" xfId="1124" xr:uid="{00000000-0005-0000-0000-00005E040000}"/>
    <cellStyle name="Background 2 2 2 7 2 6" xfId="1125" xr:uid="{00000000-0005-0000-0000-00005F040000}"/>
    <cellStyle name="Background 2 2 2 7 3" xfId="1126" xr:uid="{00000000-0005-0000-0000-000060040000}"/>
    <cellStyle name="Background 2 2 2 7 4" xfId="1127" xr:uid="{00000000-0005-0000-0000-000061040000}"/>
    <cellStyle name="Background 2 2 2 7 5" xfId="1128" xr:uid="{00000000-0005-0000-0000-000062040000}"/>
    <cellStyle name="Background 2 2 2 8" xfId="1129" xr:uid="{00000000-0005-0000-0000-000063040000}"/>
    <cellStyle name="Background 2 2 2 8 2" xfId="1130" xr:uid="{00000000-0005-0000-0000-000064040000}"/>
    <cellStyle name="Background 2 2 2 8 2 2" xfId="1131" xr:uid="{00000000-0005-0000-0000-000065040000}"/>
    <cellStyle name="Background 2 2 2 8 2 3" xfId="1132" xr:uid="{00000000-0005-0000-0000-000066040000}"/>
    <cellStyle name="Background 2 2 2 8 2 4" xfId="1133" xr:uid="{00000000-0005-0000-0000-000067040000}"/>
    <cellStyle name="Background 2 2 2 8 2 5" xfId="1134" xr:uid="{00000000-0005-0000-0000-000068040000}"/>
    <cellStyle name="Background 2 2 2 8 2 6" xfId="1135" xr:uid="{00000000-0005-0000-0000-000069040000}"/>
    <cellStyle name="Background 2 2 2 8 3" xfId="1136" xr:uid="{00000000-0005-0000-0000-00006A040000}"/>
    <cellStyle name="Background 2 2 2 8 4" xfId="1137" xr:uid="{00000000-0005-0000-0000-00006B040000}"/>
    <cellStyle name="Background 2 2 2 8 5" xfId="1138" xr:uid="{00000000-0005-0000-0000-00006C040000}"/>
    <cellStyle name="Background 2 2 2 9" xfId="1139" xr:uid="{00000000-0005-0000-0000-00006D040000}"/>
    <cellStyle name="Background 2 2 2 9 2" xfId="1140" xr:uid="{00000000-0005-0000-0000-00006E040000}"/>
    <cellStyle name="Background 2 2 2 9 3" xfId="1141" xr:uid="{00000000-0005-0000-0000-00006F040000}"/>
    <cellStyle name="Background 2 2 2 9 4" xfId="1142" xr:uid="{00000000-0005-0000-0000-000070040000}"/>
    <cellStyle name="Background 2 2 2 9 5" xfId="1143" xr:uid="{00000000-0005-0000-0000-000071040000}"/>
    <cellStyle name="Background 2 2 2 9 6" xfId="1144" xr:uid="{00000000-0005-0000-0000-000072040000}"/>
    <cellStyle name="Background 2 2 3" xfId="1145" xr:uid="{00000000-0005-0000-0000-000073040000}"/>
    <cellStyle name="Background 2 2 3 10" xfId="1146" xr:uid="{00000000-0005-0000-0000-000074040000}"/>
    <cellStyle name="Background 2 2 3 10 2" xfId="1147" xr:uid="{00000000-0005-0000-0000-000075040000}"/>
    <cellStyle name="Background 2 2 3 10 3" xfId="1148" xr:uid="{00000000-0005-0000-0000-000076040000}"/>
    <cellStyle name="Background 2 2 3 10 4" xfId="1149" xr:uid="{00000000-0005-0000-0000-000077040000}"/>
    <cellStyle name="Background 2 2 3 10 5" xfId="1150" xr:uid="{00000000-0005-0000-0000-000078040000}"/>
    <cellStyle name="Background 2 2 3 10 6" xfId="1151" xr:uid="{00000000-0005-0000-0000-000079040000}"/>
    <cellStyle name="Background 2 2 3 11" xfId="1152" xr:uid="{00000000-0005-0000-0000-00007A040000}"/>
    <cellStyle name="Background 2 2 3 12" xfId="1153" xr:uid="{00000000-0005-0000-0000-00007B040000}"/>
    <cellStyle name="Background 2 2 3 13" xfId="1154" xr:uid="{00000000-0005-0000-0000-00007C040000}"/>
    <cellStyle name="Background 2 2 3 2" xfId="1155" xr:uid="{00000000-0005-0000-0000-00007D040000}"/>
    <cellStyle name="Background 2 2 3 2 10" xfId="1156" xr:uid="{00000000-0005-0000-0000-00007E040000}"/>
    <cellStyle name="Background 2 2 3 2 11" xfId="1157" xr:uid="{00000000-0005-0000-0000-00007F040000}"/>
    <cellStyle name="Background 2 2 3 2 12" xfId="1158" xr:uid="{00000000-0005-0000-0000-000080040000}"/>
    <cellStyle name="Background 2 2 3 2 2" xfId="1159" xr:uid="{00000000-0005-0000-0000-000081040000}"/>
    <cellStyle name="Background 2 2 3 2 2 2" xfId="1160" xr:uid="{00000000-0005-0000-0000-000082040000}"/>
    <cellStyle name="Background 2 2 3 2 2 2 2" xfId="1161" xr:uid="{00000000-0005-0000-0000-000083040000}"/>
    <cellStyle name="Background 2 2 3 2 2 2 2 2" xfId="1162" xr:uid="{00000000-0005-0000-0000-000084040000}"/>
    <cellStyle name="Background 2 2 3 2 2 2 2 3" xfId="1163" xr:uid="{00000000-0005-0000-0000-000085040000}"/>
    <cellStyle name="Background 2 2 3 2 2 2 2 4" xfId="1164" xr:uid="{00000000-0005-0000-0000-000086040000}"/>
    <cellStyle name="Background 2 2 3 2 2 2 2 5" xfId="1165" xr:uid="{00000000-0005-0000-0000-000087040000}"/>
    <cellStyle name="Background 2 2 3 2 2 2 2 6" xfId="1166" xr:uid="{00000000-0005-0000-0000-000088040000}"/>
    <cellStyle name="Background 2 2 3 2 2 2 3" xfId="1167" xr:uid="{00000000-0005-0000-0000-000089040000}"/>
    <cellStyle name="Background 2 2 3 2 2 2 4" xfId="1168" xr:uid="{00000000-0005-0000-0000-00008A040000}"/>
    <cellStyle name="Background 2 2 3 2 2 2 5" xfId="1169" xr:uid="{00000000-0005-0000-0000-00008B040000}"/>
    <cellStyle name="Background 2 2 3 2 2 3" xfId="1170" xr:uid="{00000000-0005-0000-0000-00008C040000}"/>
    <cellStyle name="Background 2 2 3 2 2 3 2" xfId="1171" xr:uid="{00000000-0005-0000-0000-00008D040000}"/>
    <cellStyle name="Background 2 2 3 2 2 3 2 2" xfId="1172" xr:uid="{00000000-0005-0000-0000-00008E040000}"/>
    <cellStyle name="Background 2 2 3 2 2 3 2 3" xfId="1173" xr:uid="{00000000-0005-0000-0000-00008F040000}"/>
    <cellStyle name="Background 2 2 3 2 2 3 2 4" xfId="1174" xr:uid="{00000000-0005-0000-0000-000090040000}"/>
    <cellStyle name="Background 2 2 3 2 2 3 2 5" xfId="1175" xr:uid="{00000000-0005-0000-0000-000091040000}"/>
    <cellStyle name="Background 2 2 3 2 2 3 2 6" xfId="1176" xr:uid="{00000000-0005-0000-0000-000092040000}"/>
    <cellStyle name="Background 2 2 3 2 2 3 3" xfId="1177" xr:uid="{00000000-0005-0000-0000-000093040000}"/>
    <cellStyle name="Background 2 2 3 2 2 3 4" xfId="1178" xr:uid="{00000000-0005-0000-0000-000094040000}"/>
    <cellStyle name="Background 2 2 3 2 2 3 5" xfId="1179" xr:uid="{00000000-0005-0000-0000-000095040000}"/>
    <cellStyle name="Background 2 2 3 2 2 4" xfId="1180" xr:uid="{00000000-0005-0000-0000-000096040000}"/>
    <cellStyle name="Background 2 2 3 2 2 4 2" xfId="1181" xr:uid="{00000000-0005-0000-0000-000097040000}"/>
    <cellStyle name="Background 2 2 3 2 2 4 3" xfId="1182" xr:uid="{00000000-0005-0000-0000-000098040000}"/>
    <cellStyle name="Background 2 2 3 2 2 4 4" xfId="1183" xr:uid="{00000000-0005-0000-0000-000099040000}"/>
    <cellStyle name="Background 2 2 3 2 2 4 5" xfId="1184" xr:uid="{00000000-0005-0000-0000-00009A040000}"/>
    <cellStyle name="Background 2 2 3 2 2 4 6" xfId="1185" xr:uid="{00000000-0005-0000-0000-00009B040000}"/>
    <cellStyle name="Background 2 2 3 2 2 5" xfId="1186" xr:uid="{00000000-0005-0000-0000-00009C040000}"/>
    <cellStyle name="Background 2 2 3 2 2 6" xfId="1187" xr:uid="{00000000-0005-0000-0000-00009D040000}"/>
    <cellStyle name="Background 2 2 3 2 2 7" xfId="1188" xr:uid="{00000000-0005-0000-0000-00009E040000}"/>
    <cellStyle name="Background 2 2 3 2 3" xfId="1189" xr:uid="{00000000-0005-0000-0000-00009F040000}"/>
    <cellStyle name="Background 2 2 3 2 3 2" xfId="1190" xr:uid="{00000000-0005-0000-0000-0000A0040000}"/>
    <cellStyle name="Background 2 2 3 2 3 2 2" xfId="1191" xr:uid="{00000000-0005-0000-0000-0000A1040000}"/>
    <cellStyle name="Background 2 2 3 2 3 2 2 2" xfId="1192" xr:uid="{00000000-0005-0000-0000-0000A2040000}"/>
    <cellStyle name="Background 2 2 3 2 3 2 2 3" xfId="1193" xr:uid="{00000000-0005-0000-0000-0000A3040000}"/>
    <cellStyle name="Background 2 2 3 2 3 2 2 4" xfId="1194" xr:uid="{00000000-0005-0000-0000-0000A4040000}"/>
    <cellStyle name="Background 2 2 3 2 3 2 2 5" xfId="1195" xr:uid="{00000000-0005-0000-0000-0000A5040000}"/>
    <cellStyle name="Background 2 2 3 2 3 2 2 6" xfId="1196" xr:uid="{00000000-0005-0000-0000-0000A6040000}"/>
    <cellStyle name="Background 2 2 3 2 3 2 3" xfId="1197" xr:uid="{00000000-0005-0000-0000-0000A7040000}"/>
    <cellStyle name="Background 2 2 3 2 3 2 4" xfId="1198" xr:uid="{00000000-0005-0000-0000-0000A8040000}"/>
    <cellStyle name="Background 2 2 3 2 3 2 5" xfId="1199" xr:uid="{00000000-0005-0000-0000-0000A9040000}"/>
    <cellStyle name="Background 2 2 3 2 3 3" xfId="1200" xr:uid="{00000000-0005-0000-0000-0000AA040000}"/>
    <cellStyle name="Background 2 2 3 2 3 3 2" xfId="1201" xr:uid="{00000000-0005-0000-0000-0000AB040000}"/>
    <cellStyle name="Background 2 2 3 2 3 3 2 2" xfId="1202" xr:uid="{00000000-0005-0000-0000-0000AC040000}"/>
    <cellStyle name="Background 2 2 3 2 3 3 2 3" xfId="1203" xr:uid="{00000000-0005-0000-0000-0000AD040000}"/>
    <cellStyle name="Background 2 2 3 2 3 3 2 4" xfId="1204" xr:uid="{00000000-0005-0000-0000-0000AE040000}"/>
    <cellStyle name="Background 2 2 3 2 3 3 2 5" xfId="1205" xr:uid="{00000000-0005-0000-0000-0000AF040000}"/>
    <cellStyle name="Background 2 2 3 2 3 3 2 6" xfId="1206" xr:uid="{00000000-0005-0000-0000-0000B0040000}"/>
    <cellStyle name="Background 2 2 3 2 3 3 3" xfId="1207" xr:uid="{00000000-0005-0000-0000-0000B1040000}"/>
    <cellStyle name="Background 2 2 3 2 3 3 4" xfId="1208" xr:uid="{00000000-0005-0000-0000-0000B2040000}"/>
    <cellStyle name="Background 2 2 3 2 3 3 5" xfId="1209" xr:uid="{00000000-0005-0000-0000-0000B3040000}"/>
    <cellStyle name="Background 2 2 3 2 3 4" xfId="1210" xr:uid="{00000000-0005-0000-0000-0000B4040000}"/>
    <cellStyle name="Background 2 2 3 2 3 4 2" xfId="1211" xr:uid="{00000000-0005-0000-0000-0000B5040000}"/>
    <cellStyle name="Background 2 2 3 2 3 4 3" xfId="1212" xr:uid="{00000000-0005-0000-0000-0000B6040000}"/>
    <cellStyle name="Background 2 2 3 2 3 4 4" xfId="1213" xr:uid="{00000000-0005-0000-0000-0000B7040000}"/>
    <cellStyle name="Background 2 2 3 2 3 4 5" xfId="1214" xr:uid="{00000000-0005-0000-0000-0000B8040000}"/>
    <cellStyle name="Background 2 2 3 2 3 4 6" xfId="1215" xr:uid="{00000000-0005-0000-0000-0000B9040000}"/>
    <cellStyle name="Background 2 2 3 2 3 5" xfId="1216" xr:uid="{00000000-0005-0000-0000-0000BA040000}"/>
    <cellStyle name="Background 2 2 3 2 3 6" xfId="1217" xr:uid="{00000000-0005-0000-0000-0000BB040000}"/>
    <cellStyle name="Background 2 2 3 2 3 7" xfId="1218" xr:uid="{00000000-0005-0000-0000-0000BC040000}"/>
    <cellStyle name="Background 2 2 3 2 4" xfId="1219" xr:uid="{00000000-0005-0000-0000-0000BD040000}"/>
    <cellStyle name="Background 2 2 3 2 4 2" xfId="1220" xr:uid="{00000000-0005-0000-0000-0000BE040000}"/>
    <cellStyle name="Background 2 2 3 2 4 2 2" xfId="1221" xr:uid="{00000000-0005-0000-0000-0000BF040000}"/>
    <cellStyle name="Background 2 2 3 2 4 2 2 2" xfId="1222" xr:uid="{00000000-0005-0000-0000-0000C0040000}"/>
    <cellStyle name="Background 2 2 3 2 4 2 2 3" xfId="1223" xr:uid="{00000000-0005-0000-0000-0000C1040000}"/>
    <cellStyle name="Background 2 2 3 2 4 2 2 4" xfId="1224" xr:uid="{00000000-0005-0000-0000-0000C2040000}"/>
    <cellStyle name="Background 2 2 3 2 4 2 2 5" xfId="1225" xr:uid="{00000000-0005-0000-0000-0000C3040000}"/>
    <cellStyle name="Background 2 2 3 2 4 2 2 6" xfId="1226" xr:uid="{00000000-0005-0000-0000-0000C4040000}"/>
    <cellStyle name="Background 2 2 3 2 4 2 3" xfId="1227" xr:uid="{00000000-0005-0000-0000-0000C5040000}"/>
    <cellStyle name="Background 2 2 3 2 4 2 4" xfId="1228" xr:uid="{00000000-0005-0000-0000-0000C6040000}"/>
    <cellStyle name="Background 2 2 3 2 4 2 5" xfId="1229" xr:uid="{00000000-0005-0000-0000-0000C7040000}"/>
    <cellStyle name="Background 2 2 3 2 4 3" xfId="1230" xr:uid="{00000000-0005-0000-0000-0000C8040000}"/>
    <cellStyle name="Background 2 2 3 2 4 3 2" xfId="1231" xr:uid="{00000000-0005-0000-0000-0000C9040000}"/>
    <cellStyle name="Background 2 2 3 2 4 3 2 2" xfId="1232" xr:uid="{00000000-0005-0000-0000-0000CA040000}"/>
    <cellStyle name="Background 2 2 3 2 4 3 2 3" xfId="1233" xr:uid="{00000000-0005-0000-0000-0000CB040000}"/>
    <cellStyle name="Background 2 2 3 2 4 3 2 4" xfId="1234" xr:uid="{00000000-0005-0000-0000-0000CC040000}"/>
    <cellStyle name="Background 2 2 3 2 4 3 2 5" xfId="1235" xr:uid="{00000000-0005-0000-0000-0000CD040000}"/>
    <cellStyle name="Background 2 2 3 2 4 3 2 6" xfId="1236" xr:uid="{00000000-0005-0000-0000-0000CE040000}"/>
    <cellStyle name="Background 2 2 3 2 4 3 3" xfId="1237" xr:uid="{00000000-0005-0000-0000-0000CF040000}"/>
    <cellStyle name="Background 2 2 3 2 4 3 4" xfId="1238" xr:uid="{00000000-0005-0000-0000-0000D0040000}"/>
    <cellStyle name="Background 2 2 3 2 4 3 5" xfId="1239" xr:uid="{00000000-0005-0000-0000-0000D1040000}"/>
    <cellStyle name="Background 2 2 3 2 4 4" xfId="1240" xr:uid="{00000000-0005-0000-0000-0000D2040000}"/>
    <cellStyle name="Background 2 2 3 2 4 4 2" xfId="1241" xr:uid="{00000000-0005-0000-0000-0000D3040000}"/>
    <cellStyle name="Background 2 2 3 2 4 4 3" xfId="1242" xr:uid="{00000000-0005-0000-0000-0000D4040000}"/>
    <cellStyle name="Background 2 2 3 2 4 4 4" xfId="1243" xr:uid="{00000000-0005-0000-0000-0000D5040000}"/>
    <cellStyle name="Background 2 2 3 2 4 4 5" xfId="1244" xr:uid="{00000000-0005-0000-0000-0000D6040000}"/>
    <cellStyle name="Background 2 2 3 2 4 4 6" xfId="1245" xr:uid="{00000000-0005-0000-0000-0000D7040000}"/>
    <cellStyle name="Background 2 2 3 2 4 5" xfId="1246" xr:uid="{00000000-0005-0000-0000-0000D8040000}"/>
    <cellStyle name="Background 2 2 3 2 4 6" xfId="1247" xr:uid="{00000000-0005-0000-0000-0000D9040000}"/>
    <cellStyle name="Background 2 2 3 2 4 7" xfId="1248" xr:uid="{00000000-0005-0000-0000-0000DA040000}"/>
    <cellStyle name="Background 2 2 3 2 5" xfId="1249" xr:uid="{00000000-0005-0000-0000-0000DB040000}"/>
    <cellStyle name="Background 2 2 3 2 5 2" xfId="1250" xr:uid="{00000000-0005-0000-0000-0000DC040000}"/>
    <cellStyle name="Background 2 2 3 2 5 2 2" xfId="1251" xr:uid="{00000000-0005-0000-0000-0000DD040000}"/>
    <cellStyle name="Background 2 2 3 2 5 2 2 2" xfId="1252" xr:uid="{00000000-0005-0000-0000-0000DE040000}"/>
    <cellStyle name="Background 2 2 3 2 5 2 2 3" xfId="1253" xr:uid="{00000000-0005-0000-0000-0000DF040000}"/>
    <cellStyle name="Background 2 2 3 2 5 2 2 4" xfId="1254" xr:uid="{00000000-0005-0000-0000-0000E0040000}"/>
    <cellStyle name="Background 2 2 3 2 5 2 2 5" xfId="1255" xr:uid="{00000000-0005-0000-0000-0000E1040000}"/>
    <cellStyle name="Background 2 2 3 2 5 2 2 6" xfId="1256" xr:uid="{00000000-0005-0000-0000-0000E2040000}"/>
    <cellStyle name="Background 2 2 3 2 5 2 3" xfId="1257" xr:uid="{00000000-0005-0000-0000-0000E3040000}"/>
    <cellStyle name="Background 2 2 3 2 5 2 4" xfId="1258" xr:uid="{00000000-0005-0000-0000-0000E4040000}"/>
    <cellStyle name="Background 2 2 3 2 5 2 5" xfId="1259" xr:uid="{00000000-0005-0000-0000-0000E5040000}"/>
    <cellStyle name="Background 2 2 3 2 5 3" xfId="1260" xr:uid="{00000000-0005-0000-0000-0000E6040000}"/>
    <cellStyle name="Background 2 2 3 2 5 3 2" xfId="1261" xr:uid="{00000000-0005-0000-0000-0000E7040000}"/>
    <cellStyle name="Background 2 2 3 2 5 3 2 2" xfId="1262" xr:uid="{00000000-0005-0000-0000-0000E8040000}"/>
    <cellStyle name="Background 2 2 3 2 5 3 2 3" xfId="1263" xr:uid="{00000000-0005-0000-0000-0000E9040000}"/>
    <cellStyle name="Background 2 2 3 2 5 3 2 4" xfId="1264" xr:uid="{00000000-0005-0000-0000-0000EA040000}"/>
    <cellStyle name="Background 2 2 3 2 5 3 2 5" xfId="1265" xr:uid="{00000000-0005-0000-0000-0000EB040000}"/>
    <cellStyle name="Background 2 2 3 2 5 3 2 6" xfId="1266" xr:uid="{00000000-0005-0000-0000-0000EC040000}"/>
    <cellStyle name="Background 2 2 3 2 5 3 3" xfId="1267" xr:uid="{00000000-0005-0000-0000-0000ED040000}"/>
    <cellStyle name="Background 2 2 3 2 5 3 4" xfId="1268" xr:uid="{00000000-0005-0000-0000-0000EE040000}"/>
    <cellStyle name="Background 2 2 3 2 5 3 5" xfId="1269" xr:uid="{00000000-0005-0000-0000-0000EF040000}"/>
    <cellStyle name="Background 2 2 3 2 5 4" xfId="1270" xr:uid="{00000000-0005-0000-0000-0000F0040000}"/>
    <cellStyle name="Background 2 2 3 2 5 4 2" xfId="1271" xr:uid="{00000000-0005-0000-0000-0000F1040000}"/>
    <cellStyle name="Background 2 2 3 2 5 4 3" xfId="1272" xr:uid="{00000000-0005-0000-0000-0000F2040000}"/>
    <cellStyle name="Background 2 2 3 2 5 4 4" xfId="1273" xr:uid="{00000000-0005-0000-0000-0000F3040000}"/>
    <cellStyle name="Background 2 2 3 2 5 4 5" xfId="1274" xr:uid="{00000000-0005-0000-0000-0000F4040000}"/>
    <cellStyle name="Background 2 2 3 2 5 4 6" xfId="1275" xr:uid="{00000000-0005-0000-0000-0000F5040000}"/>
    <cellStyle name="Background 2 2 3 2 5 5" xfId="1276" xr:uid="{00000000-0005-0000-0000-0000F6040000}"/>
    <cellStyle name="Background 2 2 3 2 5 6" xfId="1277" xr:uid="{00000000-0005-0000-0000-0000F7040000}"/>
    <cellStyle name="Background 2 2 3 2 5 7" xfId="1278" xr:uid="{00000000-0005-0000-0000-0000F8040000}"/>
    <cellStyle name="Background 2 2 3 2 6" xfId="1279" xr:uid="{00000000-0005-0000-0000-0000F9040000}"/>
    <cellStyle name="Background 2 2 3 2 6 2" xfId="1280" xr:uid="{00000000-0005-0000-0000-0000FA040000}"/>
    <cellStyle name="Background 2 2 3 2 6 2 2" xfId="1281" xr:uid="{00000000-0005-0000-0000-0000FB040000}"/>
    <cellStyle name="Background 2 2 3 2 6 2 2 2" xfId="1282" xr:uid="{00000000-0005-0000-0000-0000FC040000}"/>
    <cellStyle name="Background 2 2 3 2 6 2 2 3" xfId="1283" xr:uid="{00000000-0005-0000-0000-0000FD040000}"/>
    <cellStyle name="Background 2 2 3 2 6 2 2 4" xfId="1284" xr:uid="{00000000-0005-0000-0000-0000FE040000}"/>
    <cellStyle name="Background 2 2 3 2 6 2 2 5" xfId="1285" xr:uid="{00000000-0005-0000-0000-0000FF040000}"/>
    <cellStyle name="Background 2 2 3 2 6 2 2 6" xfId="1286" xr:uid="{00000000-0005-0000-0000-000000050000}"/>
    <cellStyle name="Background 2 2 3 2 6 2 3" xfId="1287" xr:uid="{00000000-0005-0000-0000-000001050000}"/>
    <cellStyle name="Background 2 2 3 2 6 2 4" xfId="1288" xr:uid="{00000000-0005-0000-0000-000002050000}"/>
    <cellStyle name="Background 2 2 3 2 6 2 5" xfId="1289" xr:uid="{00000000-0005-0000-0000-000003050000}"/>
    <cellStyle name="Background 2 2 3 2 6 3" xfId="1290" xr:uid="{00000000-0005-0000-0000-000004050000}"/>
    <cellStyle name="Background 2 2 3 2 6 3 2" xfId="1291" xr:uid="{00000000-0005-0000-0000-000005050000}"/>
    <cellStyle name="Background 2 2 3 2 6 3 2 2" xfId="1292" xr:uid="{00000000-0005-0000-0000-000006050000}"/>
    <cellStyle name="Background 2 2 3 2 6 3 2 3" xfId="1293" xr:uid="{00000000-0005-0000-0000-000007050000}"/>
    <cellStyle name="Background 2 2 3 2 6 3 2 4" xfId="1294" xr:uid="{00000000-0005-0000-0000-000008050000}"/>
    <cellStyle name="Background 2 2 3 2 6 3 2 5" xfId="1295" xr:uid="{00000000-0005-0000-0000-000009050000}"/>
    <cellStyle name="Background 2 2 3 2 6 3 2 6" xfId="1296" xr:uid="{00000000-0005-0000-0000-00000A050000}"/>
    <cellStyle name="Background 2 2 3 2 6 3 3" xfId="1297" xr:uid="{00000000-0005-0000-0000-00000B050000}"/>
    <cellStyle name="Background 2 2 3 2 6 3 4" xfId="1298" xr:uid="{00000000-0005-0000-0000-00000C050000}"/>
    <cellStyle name="Background 2 2 3 2 6 3 5" xfId="1299" xr:uid="{00000000-0005-0000-0000-00000D050000}"/>
    <cellStyle name="Background 2 2 3 2 6 4" xfId="1300" xr:uid="{00000000-0005-0000-0000-00000E050000}"/>
    <cellStyle name="Background 2 2 3 2 6 4 2" xfId="1301" xr:uid="{00000000-0005-0000-0000-00000F050000}"/>
    <cellStyle name="Background 2 2 3 2 6 4 3" xfId="1302" xr:uid="{00000000-0005-0000-0000-000010050000}"/>
    <cellStyle name="Background 2 2 3 2 6 4 4" xfId="1303" xr:uid="{00000000-0005-0000-0000-000011050000}"/>
    <cellStyle name="Background 2 2 3 2 6 4 5" xfId="1304" xr:uid="{00000000-0005-0000-0000-000012050000}"/>
    <cellStyle name="Background 2 2 3 2 6 4 6" xfId="1305" xr:uid="{00000000-0005-0000-0000-000013050000}"/>
    <cellStyle name="Background 2 2 3 2 6 5" xfId="1306" xr:uid="{00000000-0005-0000-0000-000014050000}"/>
    <cellStyle name="Background 2 2 3 2 6 6" xfId="1307" xr:uid="{00000000-0005-0000-0000-000015050000}"/>
    <cellStyle name="Background 2 2 3 2 6 7" xfId="1308" xr:uid="{00000000-0005-0000-0000-000016050000}"/>
    <cellStyle name="Background 2 2 3 2 7" xfId="1309" xr:uid="{00000000-0005-0000-0000-000017050000}"/>
    <cellStyle name="Background 2 2 3 2 7 2" xfId="1310" xr:uid="{00000000-0005-0000-0000-000018050000}"/>
    <cellStyle name="Background 2 2 3 2 7 2 2" xfId="1311" xr:uid="{00000000-0005-0000-0000-000019050000}"/>
    <cellStyle name="Background 2 2 3 2 7 2 3" xfId="1312" xr:uid="{00000000-0005-0000-0000-00001A050000}"/>
    <cellStyle name="Background 2 2 3 2 7 2 4" xfId="1313" xr:uid="{00000000-0005-0000-0000-00001B050000}"/>
    <cellStyle name="Background 2 2 3 2 7 2 5" xfId="1314" xr:uid="{00000000-0005-0000-0000-00001C050000}"/>
    <cellStyle name="Background 2 2 3 2 7 2 6" xfId="1315" xr:uid="{00000000-0005-0000-0000-00001D050000}"/>
    <cellStyle name="Background 2 2 3 2 7 3" xfId="1316" xr:uid="{00000000-0005-0000-0000-00001E050000}"/>
    <cellStyle name="Background 2 2 3 2 7 4" xfId="1317" xr:uid="{00000000-0005-0000-0000-00001F050000}"/>
    <cellStyle name="Background 2 2 3 2 7 5" xfId="1318" xr:uid="{00000000-0005-0000-0000-000020050000}"/>
    <cellStyle name="Background 2 2 3 2 8" xfId="1319" xr:uid="{00000000-0005-0000-0000-000021050000}"/>
    <cellStyle name="Background 2 2 3 2 8 2" xfId="1320" xr:uid="{00000000-0005-0000-0000-000022050000}"/>
    <cellStyle name="Background 2 2 3 2 8 2 2" xfId="1321" xr:uid="{00000000-0005-0000-0000-000023050000}"/>
    <cellStyle name="Background 2 2 3 2 8 2 3" xfId="1322" xr:uid="{00000000-0005-0000-0000-000024050000}"/>
    <cellStyle name="Background 2 2 3 2 8 2 4" xfId="1323" xr:uid="{00000000-0005-0000-0000-000025050000}"/>
    <cellStyle name="Background 2 2 3 2 8 2 5" xfId="1324" xr:uid="{00000000-0005-0000-0000-000026050000}"/>
    <cellStyle name="Background 2 2 3 2 8 2 6" xfId="1325" xr:uid="{00000000-0005-0000-0000-000027050000}"/>
    <cellStyle name="Background 2 2 3 2 8 3" xfId="1326" xr:uid="{00000000-0005-0000-0000-000028050000}"/>
    <cellStyle name="Background 2 2 3 2 8 4" xfId="1327" xr:uid="{00000000-0005-0000-0000-000029050000}"/>
    <cellStyle name="Background 2 2 3 2 8 5" xfId="1328" xr:uid="{00000000-0005-0000-0000-00002A050000}"/>
    <cellStyle name="Background 2 2 3 2 9" xfId="1329" xr:uid="{00000000-0005-0000-0000-00002B050000}"/>
    <cellStyle name="Background 2 2 3 2 9 2" xfId="1330" xr:uid="{00000000-0005-0000-0000-00002C050000}"/>
    <cellStyle name="Background 2 2 3 2 9 3" xfId="1331" xr:uid="{00000000-0005-0000-0000-00002D050000}"/>
    <cellStyle name="Background 2 2 3 2 9 4" xfId="1332" xr:uid="{00000000-0005-0000-0000-00002E050000}"/>
    <cellStyle name="Background 2 2 3 2 9 5" xfId="1333" xr:uid="{00000000-0005-0000-0000-00002F050000}"/>
    <cellStyle name="Background 2 2 3 2 9 6" xfId="1334" xr:uid="{00000000-0005-0000-0000-000030050000}"/>
    <cellStyle name="Background 2 2 3 3" xfId="1335" xr:uid="{00000000-0005-0000-0000-000031050000}"/>
    <cellStyle name="Background 2 2 3 3 2" xfId="1336" xr:uid="{00000000-0005-0000-0000-000032050000}"/>
    <cellStyle name="Background 2 2 3 3 2 2" xfId="1337" xr:uid="{00000000-0005-0000-0000-000033050000}"/>
    <cellStyle name="Background 2 2 3 3 2 2 2" xfId="1338" xr:uid="{00000000-0005-0000-0000-000034050000}"/>
    <cellStyle name="Background 2 2 3 3 2 2 3" xfId="1339" xr:uid="{00000000-0005-0000-0000-000035050000}"/>
    <cellStyle name="Background 2 2 3 3 2 2 4" xfId="1340" xr:uid="{00000000-0005-0000-0000-000036050000}"/>
    <cellStyle name="Background 2 2 3 3 2 2 5" xfId="1341" xr:uid="{00000000-0005-0000-0000-000037050000}"/>
    <cellStyle name="Background 2 2 3 3 2 2 6" xfId="1342" xr:uid="{00000000-0005-0000-0000-000038050000}"/>
    <cellStyle name="Background 2 2 3 3 2 3" xfId="1343" xr:uid="{00000000-0005-0000-0000-000039050000}"/>
    <cellStyle name="Background 2 2 3 3 2 4" xfId="1344" xr:uid="{00000000-0005-0000-0000-00003A050000}"/>
    <cellStyle name="Background 2 2 3 3 2 5" xfId="1345" xr:uid="{00000000-0005-0000-0000-00003B050000}"/>
    <cellStyle name="Background 2 2 3 3 3" xfId="1346" xr:uid="{00000000-0005-0000-0000-00003C050000}"/>
    <cellStyle name="Background 2 2 3 3 3 2" xfId="1347" xr:uid="{00000000-0005-0000-0000-00003D050000}"/>
    <cellStyle name="Background 2 2 3 3 3 2 2" xfId="1348" xr:uid="{00000000-0005-0000-0000-00003E050000}"/>
    <cellStyle name="Background 2 2 3 3 3 2 3" xfId="1349" xr:uid="{00000000-0005-0000-0000-00003F050000}"/>
    <cellStyle name="Background 2 2 3 3 3 2 4" xfId="1350" xr:uid="{00000000-0005-0000-0000-000040050000}"/>
    <cellStyle name="Background 2 2 3 3 3 2 5" xfId="1351" xr:uid="{00000000-0005-0000-0000-000041050000}"/>
    <cellStyle name="Background 2 2 3 3 3 2 6" xfId="1352" xr:uid="{00000000-0005-0000-0000-000042050000}"/>
    <cellStyle name="Background 2 2 3 3 3 3" xfId="1353" xr:uid="{00000000-0005-0000-0000-000043050000}"/>
    <cellStyle name="Background 2 2 3 3 3 4" xfId="1354" xr:uid="{00000000-0005-0000-0000-000044050000}"/>
    <cellStyle name="Background 2 2 3 3 3 5" xfId="1355" xr:uid="{00000000-0005-0000-0000-000045050000}"/>
    <cellStyle name="Background 2 2 3 3 4" xfId="1356" xr:uid="{00000000-0005-0000-0000-000046050000}"/>
    <cellStyle name="Background 2 2 3 3 4 2" xfId="1357" xr:uid="{00000000-0005-0000-0000-000047050000}"/>
    <cellStyle name="Background 2 2 3 3 4 3" xfId="1358" xr:uid="{00000000-0005-0000-0000-000048050000}"/>
    <cellStyle name="Background 2 2 3 3 4 4" xfId="1359" xr:uid="{00000000-0005-0000-0000-000049050000}"/>
    <cellStyle name="Background 2 2 3 3 4 5" xfId="1360" xr:uid="{00000000-0005-0000-0000-00004A050000}"/>
    <cellStyle name="Background 2 2 3 3 4 6" xfId="1361" xr:uid="{00000000-0005-0000-0000-00004B050000}"/>
    <cellStyle name="Background 2 2 3 3 5" xfId="1362" xr:uid="{00000000-0005-0000-0000-00004C050000}"/>
    <cellStyle name="Background 2 2 3 3 6" xfId="1363" xr:uid="{00000000-0005-0000-0000-00004D050000}"/>
    <cellStyle name="Background 2 2 3 3 7" xfId="1364" xr:uid="{00000000-0005-0000-0000-00004E050000}"/>
    <cellStyle name="Background 2 2 3 4" xfId="1365" xr:uid="{00000000-0005-0000-0000-00004F050000}"/>
    <cellStyle name="Background 2 2 3 4 2" xfId="1366" xr:uid="{00000000-0005-0000-0000-000050050000}"/>
    <cellStyle name="Background 2 2 3 4 2 2" xfId="1367" xr:uid="{00000000-0005-0000-0000-000051050000}"/>
    <cellStyle name="Background 2 2 3 4 2 2 2" xfId="1368" xr:uid="{00000000-0005-0000-0000-000052050000}"/>
    <cellStyle name="Background 2 2 3 4 2 2 3" xfId="1369" xr:uid="{00000000-0005-0000-0000-000053050000}"/>
    <cellStyle name="Background 2 2 3 4 2 2 4" xfId="1370" xr:uid="{00000000-0005-0000-0000-000054050000}"/>
    <cellStyle name="Background 2 2 3 4 2 2 5" xfId="1371" xr:uid="{00000000-0005-0000-0000-000055050000}"/>
    <cellStyle name="Background 2 2 3 4 2 2 6" xfId="1372" xr:uid="{00000000-0005-0000-0000-000056050000}"/>
    <cellStyle name="Background 2 2 3 4 2 3" xfId="1373" xr:uid="{00000000-0005-0000-0000-000057050000}"/>
    <cellStyle name="Background 2 2 3 4 2 4" xfId="1374" xr:uid="{00000000-0005-0000-0000-000058050000}"/>
    <cellStyle name="Background 2 2 3 4 2 5" xfId="1375" xr:uid="{00000000-0005-0000-0000-000059050000}"/>
    <cellStyle name="Background 2 2 3 4 3" xfId="1376" xr:uid="{00000000-0005-0000-0000-00005A050000}"/>
    <cellStyle name="Background 2 2 3 4 3 2" xfId="1377" xr:uid="{00000000-0005-0000-0000-00005B050000}"/>
    <cellStyle name="Background 2 2 3 4 3 2 2" xfId="1378" xr:uid="{00000000-0005-0000-0000-00005C050000}"/>
    <cellStyle name="Background 2 2 3 4 3 2 3" xfId="1379" xr:uid="{00000000-0005-0000-0000-00005D050000}"/>
    <cellStyle name="Background 2 2 3 4 3 2 4" xfId="1380" xr:uid="{00000000-0005-0000-0000-00005E050000}"/>
    <cellStyle name="Background 2 2 3 4 3 2 5" xfId="1381" xr:uid="{00000000-0005-0000-0000-00005F050000}"/>
    <cellStyle name="Background 2 2 3 4 3 2 6" xfId="1382" xr:uid="{00000000-0005-0000-0000-000060050000}"/>
    <cellStyle name="Background 2 2 3 4 3 3" xfId="1383" xr:uid="{00000000-0005-0000-0000-000061050000}"/>
    <cellStyle name="Background 2 2 3 4 3 4" xfId="1384" xr:uid="{00000000-0005-0000-0000-000062050000}"/>
    <cellStyle name="Background 2 2 3 4 3 5" xfId="1385" xr:uid="{00000000-0005-0000-0000-000063050000}"/>
    <cellStyle name="Background 2 2 3 4 4" xfId="1386" xr:uid="{00000000-0005-0000-0000-000064050000}"/>
    <cellStyle name="Background 2 2 3 4 4 2" xfId="1387" xr:uid="{00000000-0005-0000-0000-000065050000}"/>
    <cellStyle name="Background 2 2 3 4 4 3" xfId="1388" xr:uid="{00000000-0005-0000-0000-000066050000}"/>
    <cellStyle name="Background 2 2 3 4 4 4" xfId="1389" xr:uid="{00000000-0005-0000-0000-000067050000}"/>
    <cellStyle name="Background 2 2 3 4 4 5" xfId="1390" xr:uid="{00000000-0005-0000-0000-000068050000}"/>
    <cellStyle name="Background 2 2 3 4 4 6" xfId="1391" xr:uid="{00000000-0005-0000-0000-000069050000}"/>
    <cellStyle name="Background 2 2 3 4 5" xfId="1392" xr:uid="{00000000-0005-0000-0000-00006A050000}"/>
    <cellStyle name="Background 2 2 3 4 6" xfId="1393" xr:uid="{00000000-0005-0000-0000-00006B050000}"/>
    <cellStyle name="Background 2 2 3 4 7" xfId="1394" xr:uid="{00000000-0005-0000-0000-00006C050000}"/>
    <cellStyle name="Background 2 2 3 5" xfId="1395" xr:uid="{00000000-0005-0000-0000-00006D050000}"/>
    <cellStyle name="Background 2 2 3 5 2" xfId="1396" xr:uid="{00000000-0005-0000-0000-00006E050000}"/>
    <cellStyle name="Background 2 2 3 5 2 2" xfId="1397" xr:uid="{00000000-0005-0000-0000-00006F050000}"/>
    <cellStyle name="Background 2 2 3 5 2 2 2" xfId="1398" xr:uid="{00000000-0005-0000-0000-000070050000}"/>
    <cellStyle name="Background 2 2 3 5 2 2 3" xfId="1399" xr:uid="{00000000-0005-0000-0000-000071050000}"/>
    <cellStyle name="Background 2 2 3 5 2 2 4" xfId="1400" xr:uid="{00000000-0005-0000-0000-000072050000}"/>
    <cellStyle name="Background 2 2 3 5 2 2 5" xfId="1401" xr:uid="{00000000-0005-0000-0000-000073050000}"/>
    <cellStyle name="Background 2 2 3 5 2 2 6" xfId="1402" xr:uid="{00000000-0005-0000-0000-000074050000}"/>
    <cellStyle name="Background 2 2 3 5 2 3" xfId="1403" xr:uid="{00000000-0005-0000-0000-000075050000}"/>
    <cellStyle name="Background 2 2 3 5 2 4" xfId="1404" xr:uid="{00000000-0005-0000-0000-000076050000}"/>
    <cellStyle name="Background 2 2 3 5 2 5" xfId="1405" xr:uid="{00000000-0005-0000-0000-000077050000}"/>
    <cellStyle name="Background 2 2 3 5 3" xfId="1406" xr:uid="{00000000-0005-0000-0000-000078050000}"/>
    <cellStyle name="Background 2 2 3 5 3 2" xfId="1407" xr:uid="{00000000-0005-0000-0000-000079050000}"/>
    <cellStyle name="Background 2 2 3 5 3 2 2" xfId="1408" xr:uid="{00000000-0005-0000-0000-00007A050000}"/>
    <cellStyle name="Background 2 2 3 5 3 2 3" xfId="1409" xr:uid="{00000000-0005-0000-0000-00007B050000}"/>
    <cellStyle name="Background 2 2 3 5 3 2 4" xfId="1410" xr:uid="{00000000-0005-0000-0000-00007C050000}"/>
    <cellStyle name="Background 2 2 3 5 3 2 5" xfId="1411" xr:uid="{00000000-0005-0000-0000-00007D050000}"/>
    <cellStyle name="Background 2 2 3 5 3 2 6" xfId="1412" xr:uid="{00000000-0005-0000-0000-00007E050000}"/>
    <cellStyle name="Background 2 2 3 5 3 3" xfId="1413" xr:uid="{00000000-0005-0000-0000-00007F050000}"/>
    <cellStyle name="Background 2 2 3 5 3 4" xfId="1414" xr:uid="{00000000-0005-0000-0000-000080050000}"/>
    <cellStyle name="Background 2 2 3 5 3 5" xfId="1415" xr:uid="{00000000-0005-0000-0000-000081050000}"/>
    <cellStyle name="Background 2 2 3 5 4" xfId="1416" xr:uid="{00000000-0005-0000-0000-000082050000}"/>
    <cellStyle name="Background 2 2 3 5 4 2" xfId="1417" xr:uid="{00000000-0005-0000-0000-000083050000}"/>
    <cellStyle name="Background 2 2 3 5 4 3" xfId="1418" xr:uid="{00000000-0005-0000-0000-000084050000}"/>
    <cellStyle name="Background 2 2 3 5 4 4" xfId="1419" xr:uid="{00000000-0005-0000-0000-000085050000}"/>
    <cellStyle name="Background 2 2 3 5 4 5" xfId="1420" xr:uid="{00000000-0005-0000-0000-000086050000}"/>
    <cellStyle name="Background 2 2 3 5 4 6" xfId="1421" xr:uid="{00000000-0005-0000-0000-000087050000}"/>
    <cellStyle name="Background 2 2 3 5 5" xfId="1422" xr:uid="{00000000-0005-0000-0000-000088050000}"/>
    <cellStyle name="Background 2 2 3 5 6" xfId="1423" xr:uid="{00000000-0005-0000-0000-000089050000}"/>
    <cellStyle name="Background 2 2 3 5 7" xfId="1424" xr:uid="{00000000-0005-0000-0000-00008A050000}"/>
    <cellStyle name="Background 2 2 3 6" xfId="1425" xr:uid="{00000000-0005-0000-0000-00008B050000}"/>
    <cellStyle name="Background 2 2 3 6 2" xfId="1426" xr:uid="{00000000-0005-0000-0000-00008C050000}"/>
    <cellStyle name="Background 2 2 3 6 2 2" xfId="1427" xr:uid="{00000000-0005-0000-0000-00008D050000}"/>
    <cellStyle name="Background 2 2 3 6 2 2 2" xfId="1428" xr:uid="{00000000-0005-0000-0000-00008E050000}"/>
    <cellStyle name="Background 2 2 3 6 2 2 3" xfId="1429" xr:uid="{00000000-0005-0000-0000-00008F050000}"/>
    <cellStyle name="Background 2 2 3 6 2 2 4" xfId="1430" xr:uid="{00000000-0005-0000-0000-000090050000}"/>
    <cellStyle name="Background 2 2 3 6 2 2 5" xfId="1431" xr:uid="{00000000-0005-0000-0000-000091050000}"/>
    <cellStyle name="Background 2 2 3 6 2 2 6" xfId="1432" xr:uid="{00000000-0005-0000-0000-000092050000}"/>
    <cellStyle name="Background 2 2 3 6 2 3" xfId="1433" xr:uid="{00000000-0005-0000-0000-000093050000}"/>
    <cellStyle name="Background 2 2 3 6 2 4" xfId="1434" xr:uid="{00000000-0005-0000-0000-000094050000}"/>
    <cellStyle name="Background 2 2 3 6 2 5" xfId="1435" xr:uid="{00000000-0005-0000-0000-000095050000}"/>
    <cellStyle name="Background 2 2 3 6 3" xfId="1436" xr:uid="{00000000-0005-0000-0000-000096050000}"/>
    <cellStyle name="Background 2 2 3 6 3 2" xfId="1437" xr:uid="{00000000-0005-0000-0000-000097050000}"/>
    <cellStyle name="Background 2 2 3 6 3 2 2" xfId="1438" xr:uid="{00000000-0005-0000-0000-000098050000}"/>
    <cellStyle name="Background 2 2 3 6 3 2 3" xfId="1439" xr:uid="{00000000-0005-0000-0000-000099050000}"/>
    <cellStyle name="Background 2 2 3 6 3 2 4" xfId="1440" xr:uid="{00000000-0005-0000-0000-00009A050000}"/>
    <cellStyle name="Background 2 2 3 6 3 2 5" xfId="1441" xr:uid="{00000000-0005-0000-0000-00009B050000}"/>
    <cellStyle name="Background 2 2 3 6 3 2 6" xfId="1442" xr:uid="{00000000-0005-0000-0000-00009C050000}"/>
    <cellStyle name="Background 2 2 3 6 3 3" xfId="1443" xr:uid="{00000000-0005-0000-0000-00009D050000}"/>
    <cellStyle name="Background 2 2 3 6 3 4" xfId="1444" xr:uid="{00000000-0005-0000-0000-00009E050000}"/>
    <cellStyle name="Background 2 2 3 6 3 5" xfId="1445" xr:uid="{00000000-0005-0000-0000-00009F050000}"/>
    <cellStyle name="Background 2 2 3 6 4" xfId="1446" xr:uid="{00000000-0005-0000-0000-0000A0050000}"/>
    <cellStyle name="Background 2 2 3 6 4 2" xfId="1447" xr:uid="{00000000-0005-0000-0000-0000A1050000}"/>
    <cellStyle name="Background 2 2 3 6 4 3" xfId="1448" xr:uid="{00000000-0005-0000-0000-0000A2050000}"/>
    <cellStyle name="Background 2 2 3 6 4 4" xfId="1449" xr:uid="{00000000-0005-0000-0000-0000A3050000}"/>
    <cellStyle name="Background 2 2 3 6 4 5" xfId="1450" xr:uid="{00000000-0005-0000-0000-0000A4050000}"/>
    <cellStyle name="Background 2 2 3 6 4 6" xfId="1451" xr:uid="{00000000-0005-0000-0000-0000A5050000}"/>
    <cellStyle name="Background 2 2 3 6 5" xfId="1452" xr:uid="{00000000-0005-0000-0000-0000A6050000}"/>
    <cellStyle name="Background 2 2 3 6 6" xfId="1453" xr:uid="{00000000-0005-0000-0000-0000A7050000}"/>
    <cellStyle name="Background 2 2 3 6 7" xfId="1454" xr:uid="{00000000-0005-0000-0000-0000A8050000}"/>
    <cellStyle name="Background 2 2 3 7" xfId="1455" xr:uid="{00000000-0005-0000-0000-0000A9050000}"/>
    <cellStyle name="Background 2 2 3 7 2" xfId="1456" xr:uid="{00000000-0005-0000-0000-0000AA050000}"/>
    <cellStyle name="Background 2 2 3 7 2 2" xfId="1457" xr:uid="{00000000-0005-0000-0000-0000AB050000}"/>
    <cellStyle name="Background 2 2 3 7 2 2 2" xfId="1458" xr:uid="{00000000-0005-0000-0000-0000AC050000}"/>
    <cellStyle name="Background 2 2 3 7 2 2 3" xfId="1459" xr:uid="{00000000-0005-0000-0000-0000AD050000}"/>
    <cellStyle name="Background 2 2 3 7 2 2 4" xfId="1460" xr:uid="{00000000-0005-0000-0000-0000AE050000}"/>
    <cellStyle name="Background 2 2 3 7 2 2 5" xfId="1461" xr:uid="{00000000-0005-0000-0000-0000AF050000}"/>
    <cellStyle name="Background 2 2 3 7 2 2 6" xfId="1462" xr:uid="{00000000-0005-0000-0000-0000B0050000}"/>
    <cellStyle name="Background 2 2 3 7 2 3" xfId="1463" xr:uid="{00000000-0005-0000-0000-0000B1050000}"/>
    <cellStyle name="Background 2 2 3 7 2 4" xfId="1464" xr:uid="{00000000-0005-0000-0000-0000B2050000}"/>
    <cellStyle name="Background 2 2 3 7 2 5" xfId="1465" xr:uid="{00000000-0005-0000-0000-0000B3050000}"/>
    <cellStyle name="Background 2 2 3 7 3" xfId="1466" xr:uid="{00000000-0005-0000-0000-0000B4050000}"/>
    <cellStyle name="Background 2 2 3 7 3 2" xfId="1467" xr:uid="{00000000-0005-0000-0000-0000B5050000}"/>
    <cellStyle name="Background 2 2 3 7 3 2 2" xfId="1468" xr:uid="{00000000-0005-0000-0000-0000B6050000}"/>
    <cellStyle name="Background 2 2 3 7 3 2 3" xfId="1469" xr:uid="{00000000-0005-0000-0000-0000B7050000}"/>
    <cellStyle name="Background 2 2 3 7 3 2 4" xfId="1470" xr:uid="{00000000-0005-0000-0000-0000B8050000}"/>
    <cellStyle name="Background 2 2 3 7 3 2 5" xfId="1471" xr:uid="{00000000-0005-0000-0000-0000B9050000}"/>
    <cellStyle name="Background 2 2 3 7 3 2 6" xfId="1472" xr:uid="{00000000-0005-0000-0000-0000BA050000}"/>
    <cellStyle name="Background 2 2 3 7 3 3" xfId="1473" xr:uid="{00000000-0005-0000-0000-0000BB050000}"/>
    <cellStyle name="Background 2 2 3 7 3 4" xfId="1474" xr:uid="{00000000-0005-0000-0000-0000BC050000}"/>
    <cellStyle name="Background 2 2 3 7 3 5" xfId="1475" xr:uid="{00000000-0005-0000-0000-0000BD050000}"/>
    <cellStyle name="Background 2 2 3 7 4" xfId="1476" xr:uid="{00000000-0005-0000-0000-0000BE050000}"/>
    <cellStyle name="Background 2 2 3 7 4 2" xfId="1477" xr:uid="{00000000-0005-0000-0000-0000BF050000}"/>
    <cellStyle name="Background 2 2 3 7 4 3" xfId="1478" xr:uid="{00000000-0005-0000-0000-0000C0050000}"/>
    <cellStyle name="Background 2 2 3 7 4 4" xfId="1479" xr:uid="{00000000-0005-0000-0000-0000C1050000}"/>
    <cellStyle name="Background 2 2 3 7 4 5" xfId="1480" xr:uid="{00000000-0005-0000-0000-0000C2050000}"/>
    <cellStyle name="Background 2 2 3 7 4 6" xfId="1481" xr:uid="{00000000-0005-0000-0000-0000C3050000}"/>
    <cellStyle name="Background 2 2 3 7 5" xfId="1482" xr:uid="{00000000-0005-0000-0000-0000C4050000}"/>
    <cellStyle name="Background 2 2 3 7 6" xfId="1483" xr:uid="{00000000-0005-0000-0000-0000C5050000}"/>
    <cellStyle name="Background 2 2 3 7 7" xfId="1484" xr:uid="{00000000-0005-0000-0000-0000C6050000}"/>
    <cellStyle name="Background 2 2 3 8" xfId="1485" xr:uid="{00000000-0005-0000-0000-0000C7050000}"/>
    <cellStyle name="Background 2 2 3 8 2" xfId="1486" xr:uid="{00000000-0005-0000-0000-0000C8050000}"/>
    <cellStyle name="Background 2 2 3 8 2 2" xfId="1487" xr:uid="{00000000-0005-0000-0000-0000C9050000}"/>
    <cellStyle name="Background 2 2 3 8 2 3" xfId="1488" xr:uid="{00000000-0005-0000-0000-0000CA050000}"/>
    <cellStyle name="Background 2 2 3 8 2 4" xfId="1489" xr:uid="{00000000-0005-0000-0000-0000CB050000}"/>
    <cellStyle name="Background 2 2 3 8 2 5" xfId="1490" xr:uid="{00000000-0005-0000-0000-0000CC050000}"/>
    <cellStyle name="Background 2 2 3 8 2 6" xfId="1491" xr:uid="{00000000-0005-0000-0000-0000CD050000}"/>
    <cellStyle name="Background 2 2 3 8 3" xfId="1492" xr:uid="{00000000-0005-0000-0000-0000CE050000}"/>
    <cellStyle name="Background 2 2 3 8 4" xfId="1493" xr:uid="{00000000-0005-0000-0000-0000CF050000}"/>
    <cellStyle name="Background 2 2 3 8 5" xfId="1494" xr:uid="{00000000-0005-0000-0000-0000D0050000}"/>
    <cellStyle name="Background 2 2 3 9" xfId="1495" xr:uid="{00000000-0005-0000-0000-0000D1050000}"/>
    <cellStyle name="Background 2 2 3 9 2" xfId="1496" xr:uid="{00000000-0005-0000-0000-0000D2050000}"/>
    <cellStyle name="Background 2 2 3 9 2 2" xfId="1497" xr:uid="{00000000-0005-0000-0000-0000D3050000}"/>
    <cellStyle name="Background 2 2 3 9 2 3" xfId="1498" xr:uid="{00000000-0005-0000-0000-0000D4050000}"/>
    <cellStyle name="Background 2 2 3 9 2 4" xfId="1499" xr:uid="{00000000-0005-0000-0000-0000D5050000}"/>
    <cellStyle name="Background 2 2 3 9 2 5" xfId="1500" xr:uid="{00000000-0005-0000-0000-0000D6050000}"/>
    <cellStyle name="Background 2 2 3 9 2 6" xfId="1501" xr:uid="{00000000-0005-0000-0000-0000D7050000}"/>
    <cellStyle name="Background 2 2 3 9 3" xfId="1502" xr:uid="{00000000-0005-0000-0000-0000D8050000}"/>
    <cellStyle name="Background 2 2 3 9 4" xfId="1503" xr:uid="{00000000-0005-0000-0000-0000D9050000}"/>
    <cellStyle name="Background 2 2 3 9 5" xfId="1504" xr:uid="{00000000-0005-0000-0000-0000DA050000}"/>
    <cellStyle name="Background 2 2 4" xfId="1505" xr:uid="{00000000-0005-0000-0000-0000DB050000}"/>
    <cellStyle name="Background 2 2 4 10" xfId="1506" xr:uid="{00000000-0005-0000-0000-0000DC050000}"/>
    <cellStyle name="Background 2 2 4 11" xfId="1507" xr:uid="{00000000-0005-0000-0000-0000DD050000}"/>
    <cellStyle name="Background 2 2 4 12" xfId="1508" xr:uid="{00000000-0005-0000-0000-0000DE050000}"/>
    <cellStyle name="Background 2 2 4 2" xfId="1509" xr:uid="{00000000-0005-0000-0000-0000DF050000}"/>
    <cellStyle name="Background 2 2 4 2 2" xfId="1510" xr:uid="{00000000-0005-0000-0000-0000E0050000}"/>
    <cellStyle name="Background 2 2 4 2 2 2" xfId="1511" xr:uid="{00000000-0005-0000-0000-0000E1050000}"/>
    <cellStyle name="Background 2 2 4 2 2 2 2" xfId="1512" xr:uid="{00000000-0005-0000-0000-0000E2050000}"/>
    <cellStyle name="Background 2 2 4 2 2 2 3" xfId="1513" xr:uid="{00000000-0005-0000-0000-0000E3050000}"/>
    <cellStyle name="Background 2 2 4 2 2 2 4" xfId="1514" xr:uid="{00000000-0005-0000-0000-0000E4050000}"/>
    <cellStyle name="Background 2 2 4 2 2 2 5" xfId="1515" xr:uid="{00000000-0005-0000-0000-0000E5050000}"/>
    <cellStyle name="Background 2 2 4 2 2 2 6" xfId="1516" xr:uid="{00000000-0005-0000-0000-0000E6050000}"/>
    <cellStyle name="Background 2 2 4 2 2 3" xfId="1517" xr:uid="{00000000-0005-0000-0000-0000E7050000}"/>
    <cellStyle name="Background 2 2 4 2 2 4" xfId="1518" xr:uid="{00000000-0005-0000-0000-0000E8050000}"/>
    <cellStyle name="Background 2 2 4 2 2 5" xfId="1519" xr:uid="{00000000-0005-0000-0000-0000E9050000}"/>
    <cellStyle name="Background 2 2 4 2 3" xfId="1520" xr:uid="{00000000-0005-0000-0000-0000EA050000}"/>
    <cellStyle name="Background 2 2 4 2 3 2" xfId="1521" xr:uid="{00000000-0005-0000-0000-0000EB050000}"/>
    <cellStyle name="Background 2 2 4 2 3 2 2" xfId="1522" xr:uid="{00000000-0005-0000-0000-0000EC050000}"/>
    <cellStyle name="Background 2 2 4 2 3 2 3" xfId="1523" xr:uid="{00000000-0005-0000-0000-0000ED050000}"/>
    <cellStyle name="Background 2 2 4 2 3 2 4" xfId="1524" xr:uid="{00000000-0005-0000-0000-0000EE050000}"/>
    <cellStyle name="Background 2 2 4 2 3 2 5" xfId="1525" xr:uid="{00000000-0005-0000-0000-0000EF050000}"/>
    <cellStyle name="Background 2 2 4 2 3 2 6" xfId="1526" xr:uid="{00000000-0005-0000-0000-0000F0050000}"/>
    <cellStyle name="Background 2 2 4 2 3 3" xfId="1527" xr:uid="{00000000-0005-0000-0000-0000F1050000}"/>
    <cellStyle name="Background 2 2 4 2 3 4" xfId="1528" xr:uid="{00000000-0005-0000-0000-0000F2050000}"/>
    <cellStyle name="Background 2 2 4 2 3 5" xfId="1529" xr:uid="{00000000-0005-0000-0000-0000F3050000}"/>
    <cellStyle name="Background 2 2 4 2 4" xfId="1530" xr:uid="{00000000-0005-0000-0000-0000F4050000}"/>
    <cellStyle name="Background 2 2 4 2 4 2" xfId="1531" xr:uid="{00000000-0005-0000-0000-0000F5050000}"/>
    <cellStyle name="Background 2 2 4 2 4 3" xfId="1532" xr:uid="{00000000-0005-0000-0000-0000F6050000}"/>
    <cellStyle name="Background 2 2 4 2 4 4" xfId="1533" xr:uid="{00000000-0005-0000-0000-0000F7050000}"/>
    <cellStyle name="Background 2 2 4 2 4 5" xfId="1534" xr:uid="{00000000-0005-0000-0000-0000F8050000}"/>
    <cellStyle name="Background 2 2 4 2 4 6" xfId="1535" xr:uid="{00000000-0005-0000-0000-0000F9050000}"/>
    <cellStyle name="Background 2 2 4 2 5" xfId="1536" xr:uid="{00000000-0005-0000-0000-0000FA050000}"/>
    <cellStyle name="Background 2 2 4 2 6" xfId="1537" xr:uid="{00000000-0005-0000-0000-0000FB050000}"/>
    <cellStyle name="Background 2 2 4 2 7" xfId="1538" xr:uid="{00000000-0005-0000-0000-0000FC050000}"/>
    <cellStyle name="Background 2 2 4 3" xfId="1539" xr:uid="{00000000-0005-0000-0000-0000FD050000}"/>
    <cellStyle name="Background 2 2 4 3 2" xfId="1540" xr:uid="{00000000-0005-0000-0000-0000FE050000}"/>
    <cellStyle name="Background 2 2 4 3 2 2" xfId="1541" xr:uid="{00000000-0005-0000-0000-0000FF050000}"/>
    <cellStyle name="Background 2 2 4 3 2 2 2" xfId="1542" xr:uid="{00000000-0005-0000-0000-000000060000}"/>
    <cellStyle name="Background 2 2 4 3 2 2 3" xfId="1543" xr:uid="{00000000-0005-0000-0000-000001060000}"/>
    <cellStyle name="Background 2 2 4 3 2 2 4" xfId="1544" xr:uid="{00000000-0005-0000-0000-000002060000}"/>
    <cellStyle name="Background 2 2 4 3 2 2 5" xfId="1545" xr:uid="{00000000-0005-0000-0000-000003060000}"/>
    <cellStyle name="Background 2 2 4 3 2 2 6" xfId="1546" xr:uid="{00000000-0005-0000-0000-000004060000}"/>
    <cellStyle name="Background 2 2 4 3 2 3" xfId="1547" xr:uid="{00000000-0005-0000-0000-000005060000}"/>
    <cellStyle name="Background 2 2 4 3 2 4" xfId="1548" xr:uid="{00000000-0005-0000-0000-000006060000}"/>
    <cellStyle name="Background 2 2 4 3 2 5" xfId="1549" xr:uid="{00000000-0005-0000-0000-000007060000}"/>
    <cellStyle name="Background 2 2 4 3 3" xfId="1550" xr:uid="{00000000-0005-0000-0000-000008060000}"/>
    <cellStyle name="Background 2 2 4 3 3 2" xfId="1551" xr:uid="{00000000-0005-0000-0000-000009060000}"/>
    <cellStyle name="Background 2 2 4 3 3 2 2" xfId="1552" xr:uid="{00000000-0005-0000-0000-00000A060000}"/>
    <cellStyle name="Background 2 2 4 3 3 2 3" xfId="1553" xr:uid="{00000000-0005-0000-0000-00000B060000}"/>
    <cellStyle name="Background 2 2 4 3 3 2 4" xfId="1554" xr:uid="{00000000-0005-0000-0000-00000C060000}"/>
    <cellStyle name="Background 2 2 4 3 3 2 5" xfId="1555" xr:uid="{00000000-0005-0000-0000-00000D060000}"/>
    <cellStyle name="Background 2 2 4 3 3 2 6" xfId="1556" xr:uid="{00000000-0005-0000-0000-00000E060000}"/>
    <cellStyle name="Background 2 2 4 3 3 3" xfId="1557" xr:uid="{00000000-0005-0000-0000-00000F060000}"/>
    <cellStyle name="Background 2 2 4 3 3 4" xfId="1558" xr:uid="{00000000-0005-0000-0000-000010060000}"/>
    <cellStyle name="Background 2 2 4 3 3 5" xfId="1559" xr:uid="{00000000-0005-0000-0000-000011060000}"/>
    <cellStyle name="Background 2 2 4 3 4" xfId="1560" xr:uid="{00000000-0005-0000-0000-000012060000}"/>
    <cellStyle name="Background 2 2 4 3 4 2" xfId="1561" xr:uid="{00000000-0005-0000-0000-000013060000}"/>
    <cellStyle name="Background 2 2 4 3 4 3" xfId="1562" xr:uid="{00000000-0005-0000-0000-000014060000}"/>
    <cellStyle name="Background 2 2 4 3 4 4" xfId="1563" xr:uid="{00000000-0005-0000-0000-000015060000}"/>
    <cellStyle name="Background 2 2 4 3 4 5" xfId="1564" xr:uid="{00000000-0005-0000-0000-000016060000}"/>
    <cellStyle name="Background 2 2 4 3 4 6" xfId="1565" xr:uid="{00000000-0005-0000-0000-000017060000}"/>
    <cellStyle name="Background 2 2 4 3 5" xfId="1566" xr:uid="{00000000-0005-0000-0000-000018060000}"/>
    <cellStyle name="Background 2 2 4 3 6" xfId="1567" xr:uid="{00000000-0005-0000-0000-000019060000}"/>
    <cellStyle name="Background 2 2 4 3 7" xfId="1568" xr:uid="{00000000-0005-0000-0000-00001A060000}"/>
    <cellStyle name="Background 2 2 4 4" xfId="1569" xr:uid="{00000000-0005-0000-0000-00001B060000}"/>
    <cellStyle name="Background 2 2 4 4 2" xfId="1570" xr:uid="{00000000-0005-0000-0000-00001C060000}"/>
    <cellStyle name="Background 2 2 4 4 2 2" xfId="1571" xr:uid="{00000000-0005-0000-0000-00001D060000}"/>
    <cellStyle name="Background 2 2 4 4 2 2 2" xfId="1572" xr:uid="{00000000-0005-0000-0000-00001E060000}"/>
    <cellStyle name="Background 2 2 4 4 2 2 3" xfId="1573" xr:uid="{00000000-0005-0000-0000-00001F060000}"/>
    <cellStyle name="Background 2 2 4 4 2 2 4" xfId="1574" xr:uid="{00000000-0005-0000-0000-000020060000}"/>
    <cellStyle name="Background 2 2 4 4 2 2 5" xfId="1575" xr:uid="{00000000-0005-0000-0000-000021060000}"/>
    <cellStyle name="Background 2 2 4 4 2 2 6" xfId="1576" xr:uid="{00000000-0005-0000-0000-000022060000}"/>
    <cellStyle name="Background 2 2 4 4 2 3" xfId="1577" xr:uid="{00000000-0005-0000-0000-000023060000}"/>
    <cellStyle name="Background 2 2 4 4 2 4" xfId="1578" xr:uid="{00000000-0005-0000-0000-000024060000}"/>
    <cellStyle name="Background 2 2 4 4 2 5" xfId="1579" xr:uid="{00000000-0005-0000-0000-000025060000}"/>
    <cellStyle name="Background 2 2 4 4 3" xfId="1580" xr:uid="{00000000-0005-0000-0000-000026060000}"/>
    <cellStyle name="Background 2 2 4 4 3 2" xfId="1581" xr:uid="{00000000-0005-0000-0000-000027060000}"/>
    <cellStyle name="Background 2 2 4 4 3 2 2" xfId="1582" xr:uid="{00000000-0005-0000-0000-000028060000}"/>
    <cellStyle name="Background 2 2 4 4 3 2 3" xfId="1583" xr:uid="{00000000-0005-0000-0000-000029060000}"/>
    <cellStyle name="Background 2 2 4 4 3 2 4" xfId="1584" xr:uid="{00000000-0005-0000-0000-00002A060000}"/>
    <cellStyle name="Background 2 2 4 4 3 2 5" xfId="1585" xr:uid="{00000000-0005-0000-0000-00002B060000}"/>
    <cellStyle name="Background 2 2 4 4 3 2 6" xfId="1586" xr:uid="{00000000-0005-0000-0000-00002C060000}"/>
    <cellStyle name="Background 2 2 4 4 3 3" xfId="1587" xr:uid="{00000000-0005-0000-0000-00002D060000}"/>
    <cellStyle name="Background 2 2 4 4 3 4" xfId="1588" xr:uid="{00000000-0005-0000-0000-00002E060000}"/>
    <cellStyle name="Background 2 2 4 4 3 5" xfId="1589" xr:uid="{00000000-0005-0000-0000-00002F060000}"/>
    <cellStyle name="Background 2 2 4 4 4" xfId="1590" xr:uid="{00000000-0005-0000-0000-000030060000}"/>
    <cellStyle name="Background 2 2 4 4 4 2" xfId="1591" xr:uid="{00000000-0005-0000-0000-000031060000}"/>
    <cellStyle name="Background 2 2 4 4 4 3" xfId="1592" xr:uid="{00000000-0005-0000-0000-000032060000}"/>
    <cellStyle name="Background 2 2 4 4 4 4" xfId="1593" xr:uid="{00000000-0005-0000-0000-000033060000}"/>
    <cellStyle name="Background 2 2 4 4 4 5" xfId="1594" xr:uid="{00000000-0005-0000-0000-000034060000}"/>
    <cellStyle name="Background 2 2 4 4 4 6" xfId="1595" xr:uid="{00000000-0005-0000-0000-000035060000}"/>
    <cellStyle name="Background 2 2 4 4 5" xfId="1596" xr:uid="{00000000-0005-0000-0000-000036060000}"/>
    <cellStyle name="Background 2 2 4 4 6" xfId="1597" xr:uid="{00000000-0005-0000-0000-000037060000}"/>
    <cellStyle name="Background 2 2 4 4 7" xfId="1598" xr:uid="{00000000-0005-0000-0000-000038060000}"/>
    <cellStyle name="Background 2 2 4 5" xfId="1599" xr:uid="{00000000-0005-0000-0000-000039060000}"/>
    <cellStyle name="Background 2 2 4 5 2" xfId="1600" xr:uid="{00000000-0005-0000-0000-00003A060000}"/>
    <cellStyle name="Background 2 2 4 5 2 2" xfId="1601" xr:uid="{00000000-0005-0000-0000-00003B060000}"/>
    <cellStyle name="Background 2 2 4 5 2 2 2" xfId="1602" xr:uid="{00000000-0005-0000-0000-00003C060000}"/>
    <cellStyle name="Background 2 2 4 5 2 2 3" xfId="1603" xr:uid="{00000000-0005-0000-0000-00003D060000}"/>
    <cellStyle name="Background 2 2 4 5 2 2 4" xfId="1604" xr:uid="{00000000-0005-0000-0000-00003E060000}"/>
    <cellStyle name="Background 2 2 4 5 2 2 5" xfId="1605" xr:uid="{00000000-0005-0000-0000-00003F060000}"/>
    <cellStyle name="Background 2 2 4 5 2 2 6" xfId="1606" xr:uid="{00000000-0005-0000-0000-000040060000}"/>
    <cellStyle name="Background 2 2 4 5 2 3" xfId="1607" xr:uid="{00000000-0005-0000-0000-000041060000}"/>
    <cellStyle name="Background 2 2 4 5 2 4" xfId="1608" xr:uid="{00000000-0005-0000-0000-000042060000}"/>
    <cellStyle name="Background 2 2 4 5 2 5" xfId="1609" xr:uid="{00000000-0005-0000-0000-000043060000}"/>
    <cellStyle name="Background 2 2 4 5 3" xfId="1610" xr:uid="{00000000-0005-0000-0000-000044060000}"/>
    <cellStyle name="Background 2 2 4 5 3 2" xfId="1611" xr:uid="{00000000-0005-0000-0000-000045060000}"/>
    <cellStyle name="Background 2 2 4 5 3 2 2" xfId="1612" xr:uid="{00000000-0005-0000-0000-000046060000}"/>
    <cellStyle name="Background 2 2 4 5 3 2 3" xfId="1613" xr:uid="{00000000-0005-0000-0000-000047060000}"/>
    <cellStyle name="Background 2 2 4 5 3 2 4" xfId="1614" xr:uid="{00000000-0005-0000-0000-000048060000}"/>
    <cellStyle name="Background 2 2 4 5 3 2 5" xfId="1615" xr:uid="{00000000-0005-0000-0000-000049060000}"/>
    <cellStyle name="Background 2 2 4 5 3 2 6" xfId="1616" xr:uid="{00000000-0005-0000-0000-00004A060000}"/>
    <cellStyle name="Background 2 2 4 5 3 3" xfId="1617" xr:uid="{00000000-0005-0000-0000-00004B060000}"/>
    <cellStyle name="Background 2 2 4 5 3 4" xfId="1618" xr:uid="{00000000-0005-0000-0000-00004C060000}"/>
    <cellStyle name="Background 2 2 4 5 3 5" xfId="1619" xr:uid="{00000000-0005-0000-0000-00004D060000}"/>
    <cellStyle name="Background 2 2 4 5 4" xfId="1620" xr:uid="{00000000-0005-0000-0000-00004E060000}"/>
    <cellStyle name="Background 2 2 4 5 4 2" xfId="1621" xr:uid="{00000000-0005-0000-0000-00004F060000}"/>
    <cellStyle name="Background 2 2 4 5 4 3" xfId="1622" xr:uid="{00000000-0005-0000-0000-000050060000}"/>
    <cellStyle name="Background 2 2 4 5 4 4" xfId="1623" xr:uid="{00000000-0005-0000-0000-000051060000}"/>
    <cellStyle name="Background 2 2 4 5 4 5" xfId="1624" xr:uid="{00000000-0005-0000-0000-000052060000}"/>
    <cellStyle name="Background 2 2 4 5 4 6" xfId="1625" xr:uid="{00000000-0005-0000-0000-000053060000}"/>
    <cellStyle name="Background 2 2 4 5 5" xfId="1626" xr:uid="{00000000-0005-0000-0000-000054060000}"/>
    <cellStyle name="Background 2 2 4 5 6" xfId="1627" xr:uid="{00000000-0005-0000-0000-000055060000}"/>
    <cellStyle name="Background 2 2 4 5 7" xfId="1628" xr:uid="{00000000-0005-0000-0000-000056060000}"/>
    <cellStyle name="Background 2 2 4 6" xfId="1629" xr:uid="{00000000-0005-0000-0000-000057060000}"/>
    <cellStyle name="Background 2 2 4 6 2" xfId="1630" xr:uid="{00000000-0005-0000-0000-000058060000}"/>
    <cellStyle name="Background 2 2 4 6 2 2" xfId="1631" xr:uid="{00000000-0005-0000-0000-000059060000}"/>
    <cellStyle name="Background 2 2 4 6 2 2 2" xfId="1632" xr:uid="{00000000-0005-0000-0000-00005A060000}"/>
    <cellStyle name="Background 2 2 4 6 2 2 3" xfId="1633" xr:uid="{00000000-0005-0000-0000-00005B060000}"/>
    <cellStyle name="Background 2 2 4 6 2 2 4" xfId="1634" xr:uid="{00000000-0005-0000-0000-00005C060000}"/>
    <cellStyle name="Background 2 2 4 6 2 2 5" xfId="1635" xr:uid="{00000000-0005-0000-0000-00005D060000}"/>
    <cellStyle name="Background 2 2 4 6 2 2 6" xfId="1636" xr:uid="{00000000-0005-0000-0000-00005E060000}"/>
    <cellStyle name="Background 2 2 4 6 2 3" xfId="1637" xr:uid="{00000000-0005-0000-0000-00005F060000}"/>
    <cellStyle name="Background 2 2 4 6 2 4" xfId="1638" xr:uid="{00000000-0005-0000-0000-000060060000}"/>
    <cellStyle name="Background 2 2 4 6 2 5" xfId="1639" xr:uid="{00000000-0005-0000-0000-000061060000}"/>
    <cellStyle name="Background 2 2 4 6 3" xfId="1640" xr:uid="{00000000-0005-0000-0000-000062060000}"/>
    <cellStyle name="Background 2 2 4 6 3 2" xfId="1641" xr:uid="{00000000-0005-0000-0000-000063060000}"/>
    <cellStyle name="Background 2 2 4 6 3 2 2" xfId="1642" xr:uid="{00000000-0005-0000-0000-000064060000}"/>
    <cellStyle name="Background 2 2 4 6 3 2 3" xfId="1643" xr:uid="{00000000-0005-0000-0000-000065060000}"/>
    <cellStyle name="Background 2 2 4 6 3 2 4" xfId="1644" xr:uid="{00000000-0005-0000-0000-000066060000}"/>
    <cellStyle name="Background 2 2 4 6 3 2 5" xfId="1645" xr:uid="{00000000-0005-0000-0000-000067060000}"/>
    <cellStyle name="Background 2 2 4 6 3 2 6" xfId="1646" xr:uid="{00000000-0005-0000-0000-000068060000}"/>
    <cellStyle name="Background 2 2 4 6 3 3" xfId="1647" xr:uid="{00000000-0005-0000-0000-000069060000}"/>
    <cellStyle name="Background 2 2 4 6 3 4" xfId="1648" xr:uid="{00000000-0005-0000-0000-00006A060000}"/>
    <cellStyle name="Background 2 2 4 6 3 5" xfId="1649" xr:uid="{00000000-0005-0000-0000-00006B060000}"/>
    <cellStyle name="Background 2 2 4 6 4" xfId="1650" xr:uid="{00000000-0005-0000-0000-00006C060000}"/>
    <cellStyle name="Background 2 2 4 6 4 2" xfId="1651" xr:uid="{00000000-0005-0000-0000-00006D060000}"/>
    <cellStyle name="Background 2 2 4 6 4 3" xfId="1652" xr:uid="{00000000-0005-0000-0000-00006E060000}"/>
    <cellStyle name="Background 2 2 4 6 4 4" xfId="1653" xr:uid="{00000000-0005-0000-0000-00006F060000}"/>
    <cellStyle name="Background 2 2 4 6 4 5" xfId="1654" xr:uid="{00000000-0005-0000-0000-000070060000}"/>
    <cellStyle name="Background 2 2 4 6 4 6" xfId="1655" xr:uid="{00000000-0005-0000-0000-000071060000}"/>
    <cellStyle name="Background 2 2 4 6 5" xfId="1656" xr:uid="{00000000-0005-0000-0000-000072060000}"/>
    <cellStyle name="Background 2 2 4 6 6" xfId="1657" xr:uid="{00000000-0005-0000-0000-000073060000}"/>
    <cellStyle name="Background 2 2 4 6 7" xfId="1658" xr:uid="{00000000-0005-0000-0000-000074060000}"/>
    <cellStyle name="Background 2 2 4 7" xfId="1659" xr:uid="{00000000-0005-0000-0000-000075060000}"/>
    <cellStyle name="Background 2 2 4 7 2" xfId="1660" xr:uid="{00000000-0005-0000-0000-000076060000}"/>
    <cellStyle name="Background 2 2 4 7 2 2" xfId="1661" xr:uid="{00000000-0005-0000-0000-000077060000}"/>
    <cellStyle name="Background 2 2 4 7 2 3" xfId="1662" xr:uid="{00000000-0005-0000-0000-000078060000}"/>
    <cellStyle name="Background 2 2 4 7 2 4" xfId="1663" xr:uid="{00000000-0005-0000-0000-000079060000}"/>
    <cellStyle name="Background 2 2 4 7 2 5" xfId="1664" xr:uid="{00000000-0005-0000-0000-00007A060000}"/>
    <cellStyle name="Background 2 2 4 7 2 6" xfId="1665" xr:uid="{00000000-0005-0000-0000-00007B060000}"/>
    <cellStyle name="Background 2 2 4 7 3" xfId="1666" xr:uid="{00000000-0005-0000-0000-00007C060000}"/>
    <cellStyle name="Background 2 2 4 7 4" xfId="1667" xr:uid="{00000000-0005-0000-0000-00007D060000}"/>
    <cellStyle name="Background 2 2 4 7 5" xfId="1668" xr:uid="{00000000-0005-0000-0000-00007E060000}"/>
    <cellStyle name="Background 2 2 4 8" xfId="1669" xr:uid="{00000000-0005-0000-0000-00007F060000}"/>
    <cellStyle name="Background 2 2 4 8 2" xfId="1670" xr:uid="{00000000-0005-0000-0000-000080060000}"/>
    <cellStyle name="Background 2 2 4 8 2 2" xfId="1671" xr:uid="{00000000-0005-0000-0000-000081060000}"/>
    <cellStyle name="Background 2 2 4 8 2 3" xfId="1672" xr:uid="{00000000-0005-0000-0000-000082060000}"/>
    <cellStyle name="Background 2 2 4 8 2 4" xfId="1673" xr:uid="{00000000-0005-0000-0000-000083060000}"/>
    <cellStyle name="Background 2 2 4 8 2 5" xfId="1674" xr:uid="{00000000-0005-0000-0000-000084060000}"/>
    <cellStyle name="Background 2 2 4 8 2 6" xfId="1675" xr:uid="{00000000-0005-0000-0000-000085060000}"/>
    <cellStyle name="Background 2 2 4 8 3" xfId="1676" xr:uid="{00000000-0005-0000-0000-000086060000}"/>
    <cellStyle name="Background 2 2 4 8 4" xfId="1677" xr:uid="{00000000-0005-0000-0000-000087060000}"/>
    <cellStyle name="Background 2 2 4 8 5" xfId="1678" xr:uid="{00000000-0005-0000-0000-000088060000}"/>
    <cellStyle name="Background 2 2 4 9" xfId="1679" xr:uid="{00000000-0005-0000-0000-000089060000}"/>
    <cellStyle name="Background 2 2 4 9 2" xfId="1680" xr:uid="{00000000-0005-0000-0000-00008A060000}"/>
    <cellStyle name="Background 2 2 4 9 3" xfId="1681" xr:uid="{00000000-0005-0000-0000-00008B060000}"/>
    <cellStyle name="Background 2 2 4 9 4" xfId="1682" xr:uid="{00000000-0005-0000-0000-00008C060000}"/>
    <cellStyle name="Background 2 2 4 9 5" xfId="1683" xr:uid="{00000000-0005-0000-0000-00008D060000}"/>
    <cellStyle name="Background 2 2 4 9 6" xfId="1684" xr:uid="{00000000-0005-0000-0000-00008E060000}"/>
    <cellStyle name="Background 2 2 5" xfId="1685" xr:uid="{00000000-0005-0000-0000-00008F060000}"/>
    <cellStyle name="Background 2 2 5 2" xfId="1686" xr:uid="{00000000-0005-0000-0000-000090060000}"/>
    <cellStyle name="Background 2 2 5 2 2" xfId="1687" xr:uid="{00000000-0005-0000-0000-000091060000}"/>
    <cellStyle name="Background 2 2 5 2 2 2" xfId="1688" xr:uid="{00000000-0005-0000-0000-000092060000}"/>
    <cellStyle name="Background 2 2 5 2 2 3" xfId="1689" xr:uid="{00000000-0005-0000-0000-000093060000}"/>
    <cellStyle name="Background 2 2 5 2 2 4" xfId="1690" xr:uid="{00000000-0005-0000-0000-000094060000}"/>
    <cellStyle name="Background 2 2 5 2 2 5" xfId="1691" xr:uid="{00000000-0005-0000-0000-000095060000}"/>
    <cellStyle name="Background 2 2 5 2 2 6" xfId="1692" xr:uid="{00000000-0005-0000-0000-000096060000}"/>
    <cellStyle name="Background 2 2 5 2 3" xfId="1693" xr:uid="{00000000-0005-0000-0000-000097060000}"/>
    <cellStyle name="Background 2 2 5 2 4" xfId="1694" xr:uid="{00000000-0005-0000-0000-000098060000}"/>
    <cellStyle name="Background 2 2 5 2 5" xfId="1695" xr:uid="{00000000-0005-0000-0000-000099060000}"/>
    <cellStyle name="Background 2 2 5 3" xfId="1696" xr:uid="{00000000-0005-0000-0000-00009A060000}"/>
    <cellStyle name="Background 2 2 5 3 2" xfId="1697" xr:uid="{00000000-0005-0000-0000-00009B060000}"/>
    <cellStyle name="Background 2 2 5 3 2 2" xfId="1698" xr:uid="{00000000-0005-0000-0000-00009C060000}"/>
    <cellStyle name="Background 2 2 5 3 2 3" xfId="1699" xr:uid="{00000000-0005-0000-0000-00009D060000}"/>
    <cellStyle name="Background 2 2 5 3 2 4" xfId="1700" xr:uid="{00000000-0005-0000-0000-00009E060000}"/>
    <cellStyle name="Background 2 2 5 3 2 5" xfId="1701" xr:uid="{00000000-0005-0000-0000-00009F060000}"/>
    <cellStyle name="Background 2 2 5 3 2 6" xfId="1702" xr:uid="{00000000-0005-0000-0000-0000A0060000}"/>
    <cellStyle name="Background 2 2 5 3 3" xfId="1703" xr:uid="{00000000-0005-0000-0000-0000A1060000}"/>
    <cellStyle name="Background 2 2 5 3 4" xfId="1704" xr:uid="{00000000-0005-0000-0000-0000A2060000}"/>
    <cellStyle name="Background 2 2 5 3 5" xfId="1705" xr:uid="{00000000-0005-0000-0000-0000A3060000}"/>
    <cellStyle name="Background 2 2 5 4" xfId="1706" xr:uid="{00000000-0005-0000-0000-0000A4060000}"/>
    <cellStyle name="Background 2 2 5 4 2" xfId="1707" xr:uid="{00000000-0005-0000-0000-0000A5060000}"/>
    <cellStyle name="Background 2 2 5 4 3" xfId="1708" xr:uid="{00000000-0005-0000-0000-0000A6060000}"/>
    <cellStyle name="Background 2 2 5 4 4" xfId="1709" xr:uid="{00000000-0005-0000-0000-0000A7060000}"/>
    <cellStyle name="Background 2 2 5 4 5" xfId="1710" xr:uid="{00000000-0005-0000-0000-0000A8060000}"/>
    <cellStyle name="Background 2 2 5 4 6" xfId="1711" xr:uid="{00000000-0005-0000-0000-0000A9060000}"/>
    <cellStyle name="Background 2 2 5 5" xfId="1712" xr:uid="{00000000-0005-0000-0000-0000AA060000}"/>
    <cellStyle name="Background 2 2 5 6" xfId="1713" xr:uid="{00000000-0005-0000-0000-0000AB060000}"/>
    <cellStyle name="Background 2 2 5 7" xfId="1714" xr:uid="{00000000-0005-0000-0000-0000AC060000}"/>
    <cellStyle name="Background 2 2 6" xfId="1715" xr:uid="{00000000-0005-0000-0000-0000AD060000}"/>
    <cellStyle name="Background 2 2 6 2" xfId="1716" xr:uid="{00000000-0005-0000-0000-0000AE060000}"/>
    <cellStyle name="Background 2 2 6 2 2" xfId="1717" xr:uid="{00000000-0005-0000-0000-0000AF060000}"/>
    <cellStyle name="Background 2 2 6 2 2 2" xfId="1718" xr:uid="{00000000-0005-0000-0000-0000B0060000}"/>
    <cellStyle name="Background 2 2 6 2 2 3" xfId="1719" xr:uid="{00000000-0005-0000-0000-0000B1060000}"/>
    <cellStyle name="Background 2 2 6 2 2 4" xfId="1720" xr:uid="{00000000-0005-0000-0000-0000B2060000}"/>
    <cellStyle name="Background 2 2 6 2 2 5" xfId="1721" xr:uid="{00000000-0005-0000-0000-0000B3060000}"/>
    <cellStyle name="Background 2 2 6 2 2 6" xfId="1722" xr:uid="{00000000-0005-0000-0000-0000B4060000}"/>
    <cellStyle name="Background 2 2 6 2 3" xfId="1723" xr:uid="{00000000-0005-0000-0000-0000B5060000}"/>
    <cellStyle name="Background 2 2 6 2 4" xfId="1724" xr:uid="{00000000-0005-0000-0000-0000B6060000}"/>
    <cellStyle name="Background 2 2 6 2 5" xfId="1725" xr:uid="{00000000-0005-0000-0000-0000B7060000}"/>
    <cellStyle name="Background 2 2 6 3" xfId="1726" xr:uid="{00000000-0005-0000-0000-0000B8060000}"/>
    <cellStyle name="Background 2 2 6 3 2" xfId="1727" xr:uid="{00000000-0005-0000-0000-0000B9060000}"/>
    <cellStyle name="Background 2 2 6 3 2 2" xfId="1728" xr:uid="{00000000-0005-0000-0000-0000BA060000}"/>
    <cellStyle name="Background 2 2 6 3 2 3" xfId="1729" xr:uid="{00000000-0005-0000-0000-0000BB060000}"/>
    <cellStyle name="Background 2 2 6 3 2 4" xfId="1730" xr:uid="{00000000-0005-0000-0000-0000BC060000}"/>
    <cellStyle name="Background 2 2 6 3 2 5" xfId="1731" xr:uid="{00000000-0005-0000-0000-0000BD060000}"/>
    <cellStyle name="Background 2 2 6 3 2 6" xfId="1732" xr:uid="{00000000-0005-0000-0000-0000BE060000}"/>
    <cellStyle name="Background 2 2 6 3 3" xfId="1733" xr:uid="{00000000-0005-0000-0000-0000BF060000}"/>
    <cellStyle name="Background 2 2 6 3 4" xfId="1734" xr:uid="{00000000-0005-0000-0000-0000C0060000}"/>
    <cellStyle name="Background 2 2 6 3 5" xfId="1735" xr:uid="{00000000-0005-0000-0000-0000C1060000}"/>
    <cellStyle name="Background 2 2 6 4" xfId="1736" xr:uid="{00000000-0005-0000-0000-0000C2060000}"/>
    <cellStyle name="Background 2 2 6 4 2" xfId="1737" xr:uid="{00000000-0005-0000-0000-0000C3060000}"/>
    <cellStyle name="Background 2 2 6 4 3" xfId="1738" xr:uid="{00000000-0005-0000-0000-0000C4060000}"/>
    <cellStyle name="Background 2 2 6 4 4" xfId="1739" xr:uid="{00000000-0005-0000-0000-0000C5060000}"/>
    <cellStyle name="Background 2 2 6 4 5" xfId="1740" xr:uid="{00000000-0005-0000-0000-0000C6060000}"/>
    <cellStyle name="Background 2 2 6 4 6" xfId="1741" xr:uid="{00000000-0005-0000-0000-0000C7060000}"/>
    <cellStyle name="Background 2 2 6 5" xfId="1742" xr:uid="{00000000-0005-0000-0000-0000C8060000}"/>
    <cellStyle name="Background 2 2 6 6" xfId="1743" xr:uid="{00000000-0005-0000-0000-0000C9060000}"/>
    <cellStyle name="Background 2 2 6 7" xfId="1744" xr:uid="{00000000-0005-0000-0000-0000CA060000}"/>
    <cellStyle name="Background 2 2 7" xfId="1745" xr:uid="{00000000-0005-0000-0000-0000CB060000}"/>
    <cellStyle name="Background 2 2 7 2" xfId="1746" xr:uid="{00000000-0005-0000-0000-0000CC060000}"/>
    <cellStyle name="Background 2 2 7 2 2" xfId="1747" xr:uid="{00000000-0005-0000-0000-0000CD060000}"/>
    <cellStyle name="Background 2 2 7 2 2 2" xfId="1748" xr:uid="{00000000-0005-0000-0000-0000CE060000}"/>
    <cellStyle name="Background 2 2 7 2 2 3" xfId="1749" xr:uid="{00000000-0005-0000-0000-0000CF060000}"/>
    <cellStyle name="Background 2 2 7 2 2 4" xfId="1750" xr:uid="{00000000-0005-0000-0000-0000D0060000}"/>
    <cellStyle name="Background 2 2 7 2 2 5" xfId="1751" xr:uid="{00000000-0005-0000-0000-0000D1060000}"/>
    <cellStyle name="Background 2 2 7 2 2 6" xfId="1752" xr:uid="{00000000-0005-0000-0000-0000D2060000}"/>
    <cellStyle name="Background 2 2 7 2 3" xfId="1753" xr:uid="{00000000-0005-0000-0000-0000D3060000}"/>
    <cellStyle name="Background 2 2 7 2 4" xfId="1754" xr:uid="{00000000-0005-0000-0000-0000D4060000}"/>
    <cellStyle name="Background 2 2 7 2 5" xfId="1755" xr:uid="{00000000-0005-0000-0000-0000D5060000}"/>
    <cellStyle name="Background 2 2 7 3" xfId="1756" xr:uid="{00000000-0005-0000-0000-0000D6060000}"/>
    <cellStyle name="Background 2 2 7 3 2" xfId="1757" xr:uid="{00000000-0005-0000-0000-0000D7060000}"/>
    <cellStyle name="Background 2 2 7 3 2 2" xfId="1758" xr:uid="{00000000-0005-0000-0000-0000D8060000}"/>
    <cellStyle name="Background 2 2 7 3 2 3" xfId="1759" xr:uid="{00000000-0005-0000-0000-0000D9060000}"/>
    <cellStyle name="Background 2 2 7 3 2 4" xfId="1760" xr:uid="{00000000-0005-0000-0000-0000DA060000}"/>
    <cellStyle name="Background 2 2 7 3 2 5" xfId="1761" xr:uid="{00000000-0005-0000-0000-0000DB060000}"/>
    <cellStyle name="Background 2 2 7 3 2 6" xfId="1762" xr:uid="{00000000-0005-0000-0000-0000DC060000}"/>
    <cellStyle name="Background 2 2 7 3 3" xfId="1763" xr:uid="{00000000-0005-0000-0000-0000DD060000}"/>
    <cellStyle name="Background 2 2 7 3 4" xfId="1764" xr:uid="{00000000-0005-0000-0000-0000DE060000}"/>
    <cellStyle name="Background 2 2 7 3 5" xfId="1765" xr:uid="{00000000-0005-0000-0000-0000DF060000}"/>
    <cellStyle name="Background 2 2 7 4" xfId="1766" xr:uid="{00000000-0005-0000-0000-0000E0060000}"/>
    <cellStyle name="Background 2 2 7 4 2" xfId="1767" xr:uid="{00000000-0005-0000-0000-0000E1060000}"/>
    <cellStyle name="Background 2 2 7 4 3" xfId="1768" xr:uid="{00000000-0005-0000-0000-0000E2060000}"/>
    <cellStyle name="Background 2 2 7 4 4" xfId="1769" xr:uid="{00000000-0005-0000-0000-0000E3060000}"/>
    <cellStyle name="Background 2 2 7 4 5" xfId="1770" xr:uid="{00000000-0005-0000-0000-0000E4060000}"/>
    <cellStyle name="Background 2 2 7 4 6" xfId="1771" xr:uid="{00000000-0005-0000-0000-0000E5060000}"/>
    <cellStyle name="Background 2 2 7 5" xfId="1772" xr:uid="{00000000-0005-0000-0000-0000E6060000}"/>
    <cellStyle name="Background 2 2 7 6" xfId="1773" xr:uid="{00000000-0005-0000-0000-0000E7060000}"/>
    <cellStyle name="Background 2 2 7 7" xfId="1774" xr:uid="{00000000-0005-0000-0000-0000E8060000}"/>
    <cellStyle name="Background 2 2 8" xfId="1775" xr:uid="{00000000-0005-0000-0000-0000E9060000}"/>
    <cellStyle name="Background 2 2 8 2" xfId="1776" xr:uid="{00000000-0005-0000-0000-0000EA060000}"/>
    <cellStyle name="Background 2 2 8 2 2" xfId="1777" xr:uid="{00000000-0005-0000-0000-0000EB060000}"/>
    <cellStyle name="Background 2 2 8 2 3" xfId="1778" xr:uid="{00000000-0005-0000-0000-0000EC060000}"/>
    <cellStyle name="Background 2 2 8 2 4" xfId="1779" xr:uid="{00000000-0005-0000-0000-0000ED060000}"/>
    <cellStyle name="Background 2 2 8 2 5" xfId="1780" xr:uid="{00000000-0005-0000-0000-0000EE060000}"/>
    <cellStyle name="Background 2 2 8 2 6" xfId="1781" xr:uid="{00000000-0005-0000-0000-0000EF060000}"/>
    <cellStyle name="Background 2 2 8 3" xfId="1782" xr:uid="{00000000-0005-0000-0000-0000F0060000}"/>
    <cellStyle name="Background 2 2 8 4" xfId="1783" xr:uid="{00000000-0005-0000-0000-0000F1060000}"/>
    <cellStyle name="Background 2 2 8 5" xfId="1784" xr:uid="{00000000-0005-0000-0000-0000F2060000}"/>
    <cellStyle name="Background 2 2 9" xfId="1785" xr:uid="{00000000-0005-0000-0000-0000F3060000}"/>
    <cellStyle name="Background 2 2 9 2" xfId="1786" xr:uid="{00000000-0005-0000-0000-0000F4060000}"/>
    <cellStyle name="Background 2 2 9 2 2" xfId="1787" xr:uid="{00000000-0005-0000-0000-0000F5060000}"/>
    <cellStyle name="Background 2 2 9 2 3" xfId="1788" xr:uid="{00000000-0005-0000-0000-0000F6060000}"/>
    <cellStyle name="Background 2 2 9 2 4" xfId="1789" xr:uid="{00000000-0005-0000-0000-0000F7060000}"/>
    <cellStyle name="Background 2 2 9 2 5" xfId="1790" xr:uid="{00000000-0005-0000-0000-0000F8060000}"/>
    <cellStyle name="Background 2 2 9 2 6" xfId="1791" xr:uid="{00000000-0005-0000-0000-0000F9060000}"/>
    <cellStyle name="Background 2 2 9 3" xfId="1792" xr:uid="{00000000-0005-0000-0000-0000FA060000}"/>
    <cellStyle name="Background 2 2 9 4" xfId="1793" xr:uid="{00000000-0005-0000-0000-0000FB060000}"/>
    <cellStyle name="Background 2 2 9 5" xfId="1794" xr:uid="{00000000-0005-0000-0000-0000FC060000}"/>
    <cellStyle name="Background 2 3" xfId="1795" xr:uid="{00000000-0005-0000-0000-0000FD060000}"/>
    <cellStyle name="Background 2 3 10" xfId="1796" xr:uid="{00000000-0005-0000-0000-0000FE060000}"/>
    <cellStyle name="Background 2 3 10 2" xfId="1797" xr:uid="{00000000-0005-0000-0000-0000FF060000}"/>
    <cellStyle name="Background 2 3 10 3" xfId="1798" xr:uid="{00000000-0005-0000-0000-000000070000}"/>
    <cellStyle name="Background 2 3 10 4" xfId="1799" xr:uid="{00000000-0005-0000-0000-000001070000}"/>
    <cellStyle name="Background 2 3 10 5" xfId="1800" xr:uid="{00000000-0005-0000-0000-000002070000}"/>
    <cellStyle name="Background 2 3 10 6" xfId="1801" xr:uid="{00000000-0005-0000-0000-000003070000}"/>
    <cellStyle name="Background 2 3 11" xfId="1802" xr:uid="{00000000-0005-0000-0000-000004070000}"/>
    <cellStyle name="Background 2 3 12" xfId="1803" xr:uid="{00000000-0005-0000-0000-000005070000}"/>
    <cellStyle name="Background 2 3 13" xfId="1804" xr:uid="{00000000-0005-0000-0000-000006070000}"/>
    <cellStyle name="Background 2 3 2" xfId="1805" xr:uid="{00000000-0005-0000-0000-000007070000}"/>
    <cellStyle name="Background 2 3 2 10" xfId="1806" xr:uid="{00000000-0005-0000-0000-000008070000}"/>
    <cellStyle name="Background 2 3 2 11" xfId="1807" xr:uid="{00000000-0005-0000-0000-000009070000}"/>
    <cellStyle name="Background 2 3 2 12" xfId="1808" xr:uid="{00000000-0005-0000-0000-00000A070000}"/>
    <cellStyle name="Background 2 3 2 2" xfId="1809" xr:uid="{00000000-0005-0000-0000-00000B070000}"/>
    <cellStyle name="Background 2 3 2 2 2" xfId="1810" xr:uid="{00000000-0005-0000-0000-00000C070000}"/>
    <cellStyle name="Background 2 3 2 2 2 2" xfId="1811" xr:uid="{00000000-0005-0000-0000-00000D070000}"/>
    <cellStyle name="Background 2 3 2 2 2 2 2" xfId="1812" xr:uid="{00000000-0005-0000-0000-00000E070000}"/>
    <cellStyle name="Background 2 3 2 2 2 2 3" xfId="1813" xr:uid="{00000000-0005-0000-0000-00000F070000}"/>
    <cellStyle name="Background 2 3 2 2 2 2 4" xfId="1814" xr:uid="{00000000-0005-0000-0000-000010070000}"/>
    <cellStyle name="Background 2 3 2 2 2 2 5" xfId="1815" xr:uid="{00000000-0005-0000-0000-000011070000}"/>
    <cellStyle name="Background 2 3 2 2 2 2 6" xfId="1816" xr:uid="{00000000-0005-0000-0000-000012070000}"/>
    <cellStyle name="Background 2 3 2 2 2 3" xfId="1817" xr:uid="{00000000-0005-0000-0000-000013070000}"/>
    <cellStyle name="Background 2 3 2 2 2 4" xfId="1818" xr:uid="{00000000-0005-0000-0000-000014070000}"/>
    <cellStyle name="Background 2 3 2 2 2 5" xfId="1819" xr:uid="{00000000-0005-0000-0000-000015070000}"/>
    <cellStyle name="Background 2 3 2 2 3" xfId="1820" xr:uid="{00000000-0005-0000-0000-000016070000}"/>
    <cellStyle name="Background 2 3 2 2 3 2" xfId="1821" xr:uid="{00000000-0005-0000-0000-000017070000}"/>
    <cellStyle name="Background 2 3 2 2 3 2 2" xfId="1822" xr:uid="{00000000-0005-0000-0000-000018070000}"/>
    <cellStyle name="Background 2 3 2 2 3 2 3" xfId="1823" xr:uid="{00000000-0005-0000-0000-000019070000}"/>
    <cellStyle name="Background 2 3 2 2 3 2 4" xfId="1824" xr:uid="{00000000-0005-0000-0000-00001A070000}"/>
    <cellStyle name="Background 2 3 2 2 3 2 5" xfId="1825" xr:uid="{00000000-0005-0000-0000-00001B070000}"/>
    <cellStyle name="Background 2 3 2 2 3 2 6" xfId="1826" xr:uid="{00000000-0005-0000-0000-00001C070000}"/>
    <cellStyle name="Background 2 3 2 2 3 3" xfId="1827" xr:uid="{00000000-0005-0000-0000-00001D070000}"/>
    <cellStyle name="Background 2 3 2 2 3 4" xfId="1828" xr:uid="{00000000-0005-0000-0000-00001E070000}"/>
    <cellStyle name="Background 2 3 2 2 3 5" xfId="1829" xr:uid="{00000000-0005-0000-0000-00001F070000}"/>
    <cellStyle name="Background 2 3 2 2 4" xfId="1830" xr:uid="{00000000-0005-0000-0000-000020070000}"/>
    <cellStyle name="Background 2 3 2 2 4 2" xfId="1831" xr:uid="{00000000-0005-0000-0000-000021070000}"/>
    <cellStyle name="Background 2 3 2 2 4 3" xfId="1832" xr:uid="{00000000-0005-0000-0000-000022070000}"/>
    <cellStyle name="Background 2 3 2 2 4 4" xfId="1833" xr:uid="{00000000-0005-0000-0000-000023070000}"/>
    <cellStyle name="Background 2 3 2 2 4 5" xfId="1834" xr:uid="{00000000-0005-0000-0000-000024070000}"/>
    <cellStyle name="Background 2 3 2 2 4 6" xfId="1835" xr:uid="{00000000-0005-0000-0000-000025070000}"/>
    <cellStyle name="Background 2 3 2 2 5" xfId="1836" xr:uid="{00000000-0005-0000-0000-000026070000}"/>
    <cellStyle name="Background 2 3 2 2 6" xfId="1837" xr:uid="{00000000-0005-0000-0000-000027070000}"/>
    <cellStyle name="Background 2 3 2 2 7" xfId="1838" xr:uid="{00000000-0005-0000-0000-000028070000}"/>
    <cellStyle name="Background 2 3 2 3" xfId="1839" xr:uid="{00000000-0005-0000-0000-000029070000}"/>
    <cellStyle name="Background 2 3 2 3 2" xfId="1840" xr:uid="{00000000-0005-0000-0000-00002A070000}"/>
    <cellStyle name="Background 2 3 2 3 2 2" xfId="1841" xr:uid="{00000000-0005-0000-0000-00002B070000}"/>
    <cellStyle name="Background 2 3 2 3 2 2 2" xfId="1842" xr:uid="{00000000-0005-0000-0000-00002C070000}"/>
    <cellStyle name="Background 2 3 2 3 2 2 3" xfId="1843" xr:uid="{00000000-0005-0000-0000-00002D070000}"/>
    <cellStyle name="Background 2 3 2 3 2 2 4" xfId="1844" xr:uid="{00000000-0005-0000-0000-00002E070000}"/>
    <cellStyle name="Background 2 3 2 3 2 2 5" xfId="1845" xr:uid="{00000000-0005-0000-0000-00002F070000}"/>
    <cellStyle name="Background 2 3 2 3 2 2 6" xfId="1846" xr:uid="{00000000-0005-0000-0000-000030070000}"/>
    <cellStyle name="Background 2 3 2 3 2 3" xfId="1847" xr:uid="{00000000-0005-0000-0000-000031070000}"/>
    <cellStyle name="Background 2 3 2 3 2 4" xfId="1848" xr:uid="{00000000-0005-0000-0000-000032070000}"/>
    <cellStyle name="Background 2 3 2 3 2 5" xfId="1849" xr:uid="{00000000-0005-0000-0000-000033070000}"/>
    <cellStyle name="Background 2 3 2 3 3" xfId="1850" xr:uid="{00000000-0005-0000-0000-000034070000}"/>
    <cellStyle name="Background 2 3 2 3 3 2" xfId="1851" xr:uid="{00000000-0005-0000-0000-000035070000}"/>
    <cellStyle name="Background 2 3 2 3 3 2 2" xfId="1852" xr:uid="{00000000-0005-0000-0000-000036070000}"/>
    <cellStyle name="Background 2 3 2 3 3 2 3" xfId="1853" xr:uid="{00000000-0005-0000-0000-000037070000}"/>
    <cellStyle name="Background 2 3 2 3 3 2 4" xfId="1854" xr:uid="{00000000-0005-0000-0000-000038070000}"/>
    <cellStyle name="Background 2 3 2 3 3 2 5" xfId="1855" xr:uid="{00000000-0005-0000-0000-000039070000}"/>
    <cellStyle name="Background 2 3 2 3 3 2 6" xfId="1856" xr:uid="{00000000-0005-0000-0000-00003A070000}"/>
    <cellStyle name="Background 2 3 2 3 3 3" xfId="1857" xr:uid="{00000000-0005-0000-0000-00003B070000}"/>
    <cellStyle name="Background 2 3 2 3 3 4" xfId="1858" xr:uid="{00000000-0005-0000-0000-00003C070000}"/>
    <cellStyle name="Background 2 3 2 3 3 5" xfId="1859" xr:uid="{00000000-0005-0000-0000-00003D070000}"/>
    <cellStyle name="Background 2 3 2 3 4" xfId="1860" xr:uid="{00000000-0005-0000-0000-00003E070000}"/>
    <cellStyle name="Background 2 3 2 3 4 2" xfId="1861" xr:uid="{00000000-0005-0000-0000-00003F070000}"/>
    <cellStyle name="Background 2 3 2 3 4 3" xfId="1862" xr:uid="{00000000-0005-0000-0000-000040070000}"/>
    <cellStyle name="Background 2 3 2 3 4 4" xfId="1863" xr:uid="{00000000-0005-0000-0000-000041070000}"/>
    <cellStyle name="Background 2 3 2 3 4 5" xfId="1864" xr:uid="{00000000-0005-0000-0000-000042070000}"/>
    <cellStyle name="Background 2 3 2 3 4 6" xfId="1865" xr:uid="{00000000-0005-0000-0000-000043070000}"/>
    <cellStyle name="Background 2 3 2 3 5" xfId="1866" xr:uid="{00000000-0005-0000-0000-000044070000}"/>
    <cellStyle name="Background 2 3 2 3 6" xfId="1867" xr:uid="{00000000-0005-0000-0000-000045070000}"/>
    <cellStyle name="Background 2 3 2 3 7" xfId="1868" xr:uid="{00000000-0005-0000-0000-000046070000}"/>
    <cellStyle name="Background 2 3 2 4" xfId="1869" xr:uid="{00000000-0005-0000-0000-000047070000}"/>
    <cellStyle name="Background 2 3 2 4 2" xfId="1870" xr:uid="{00000000-0005-0000-0000-000048070000}"/>
    <cellStyle name="Background 2 3 2 4 2 2" xfId="1871" xr:uid="{00000000-0005-0000-0000-000049070000}"/>
    <cellStyle name="Background 2 3 2 4 2 2 2" xfId="1872" xr:uid="{00000000-0005-0000-0000-00004A070000}"/>
    <cellStyle name="Background 2 3 2 4 2 2 3" xfId="1873" xr:uid="{00000000-0005-0000-0000-00004B070000}"/>
    <cellStyle name="Background 2 3 2 4 2 2 4" xfId="1874" xr:uid="{00000000-0005-0000-0000-00004C070000}"/>
    <cellStyle name="Background 2 3 2 4 2 2 5" xfId="1875" xr:uid="{00000000-0005-0000-0000-00004D070000}"/>
    <cellStyle name="Background 2 3 2 4 2 2 6" xfId="1876" xr:uid="{00000000-0005-0000-0000-00004E070000}"/>
    <cellStyle name="Background 2 3 2 4 2 3" xfId="1877" xr:uid="{00000000-0005-0000-0000-00004F070000}"/>
    <cellStyle name="Background 2 3 2 4 2 4" xfId="1878" xr:uid="{00000000-0005-0000-0000-000050070000}"/>
    <cellStyle name="Background 2 3 2 4 2 5" xfId="1879" xr:uid="{00000000-0005-0000-0000-000051070000}"/>
    <cellStyle name="Background 2 3 2 4 3" xfId="1880" xr:uid="{00000000-0005-0000-0000-000052070000}"/>
    <cellStyle name="Background 2 3 2 4 3 2" xfId="1881" xr:uid="{00000000-0005-0000-0000-000053070000}"/>
    <cellStyle name="Background 2 3 2 4 3 2 2" xfId="1882" xr:uid="{00000000-0005-0000-0000-000054070000}"/>
    <cellStyle name="Background 2 3 2 4 3 2 3" xfId="1883" xr:uid="{00000000-0005-0000-0000-000055070000}"/>
    <cellStyle name="Background 2 3 2 4 3 2 4" xfId="1884" xr:uid="{00000000-0005-0000-0000-000056070000}"/>
    <cellStyle name="Background 2 3 2 4 3 2 5" xfId="1885" xr:uid="{00000000-0005-0000-0000-000057070000}"/>
    <cellStyle name="Background 2 3 2 4 3 2 6" xfId="1886" xr:uid="{00000000-0005-0000-0000-000058070000}"/>
    <cellStyle name="Background 2 3 2 4 3 3" xfId="1887" xr:uid="{00000000-0005-0000-0000-000059070000}"/>
    <cellStyle name="Background 2 3 2 4 3 4" xfId="1888" xr:uid="{00000000-0005-0000-0000-00005A070000}"/>
    <cellStyle name="Background 2 3 2 4 3 5" xfId="1889" xr:uid="{00000000-0005-0000-0000-00005B070000}"/>
    <cellStyle name="Background 2 3 2 4 4" xfId="1890" xr:uid="{00000000-0005-0000-0000-00005C070000}"/>
    <cellStyle name="Background 2 3 2 4 4 2" xfId="1891" xr:uid="{00000000-0005-0000-0000-00005D070000}"/>
    <cellStyle name="Background 2 3 2 4 4 3" xfId="1892" xr:uid="{00000000-0005-0000-0000-00005E070000}"/>
    <cellStyle name="Background 2 3 2 4 4 4" xfId="1893" xr:uid="{00000000-0005-0000-0000-00005F070000}"/>
    <cellStyle name="Background 2 3 2 4 4 5" xfId="1894" xr:uid="{00000000-0005-0000-0000-000060070000}"/>
    <cellStyle name="Background 2 3 2 4 4 6" xfId="1895" xr:uid="{00000000-0005-0000-0000-000061070000}"/>
    <cellStyle name="Background 2 3 2 4 5" xfId="1896" xr:uid="{00000000-0005-0000-0000-000062070000}"/>
    <cellStyle name="Background 2 3 2 4 6" xfId="1897" xr:uid="{00000000-0005-0000-0000-000063070000}"/>
    <cellStyle name="Background 2 3 2 4 7" xfId="1898" xr:uid="{00000000-0005-0000-0000-000064070000}"/>
    <cellStyle name="Background 2 3 2 5" xfId="1899" xr:uid="{00000000-0005-0000-0000-000065070000}"/>
    <cellStyle name="Background 2 3 2 5 2" xfId="1900" xr:uid="{00000000-0005-0000-0000-000066070000}"/>
    <cellStyle name="Background 2 3 2 5 2 2" xfId="1901" xr:uid="{00000000-0005-0000-0000-000067070000}"/>
    <cellStyle name="Background 2 3 2 5 2 2 2" xfId="1902" xr:uid="{00000000-0005-0000-0000-000068070000}"/>
    <cellStyle name="Background 2 3 2 5 2 2 3" xfId="1903" xr:uid="{00000000-0005-0000-0000-000069070000}"/>
    <cellStyle name="Background 2 3 2 5 2 2 4" xfId="1904" xr:uid="{00000000-0005-0000-0000-00006A070000}"/>
    <cellStyle name="Background 2 3 2 5 2 2 5" xfId="1905" xr:uid="{00000000-0005-0000-0000-00006B070000}"/>
    <cellStyle name="Background 2 3 2 5 2 2 6" xfId="1906" xr:uid="{00000000-0005-0000-0000-00006C070000}"/>
    <cellStyle name="Background 2 3 2 5 2 3" xfId="1907" xr:uid="{00000000-0005-0000-0000-00006D070000}"/>
    <cellStyle name="Background 2 3 2 5 2 4" xfId="1908" xr:uid="{00000000-0005-0000-0000-00006E070000}"/>
    <cellStyle name="Background 2 3 2 5 2 5" xfId="1909" xr:uid="{00000000-0005-0000-0000-00006F070000}"/>
    <cellStyle name="Background 2 3 2 5 3" xfId="1910" xr:uid="{00000000-0005-0000-0000-000070070000}"/>
    <cellStyle name="Background 2 3 2 5 3 2" xfId="1911" xr:uid="{00000000-0005-0000-0000-000071070000}"/>
    <cellStyle name="Background 2 3 2 5 3 2 2" xfId="1912" xr:uid="{00000000-0005-0000-0000-000072070000}"/>
    <cellStyle name="Background 2 3 2 5 3 2 3" xfId="1913" xr:uid="{00000000-0005-0000-0000-000073070000}"/>
    <cellStyle name="Background 2 3 2 5 3 2 4" xfId="1914" xr:uid="{00000000-0005-0000-0000-000074070000}"/>
    <cellStyle name="Background 2 3 2 5 3 2 5" xfId="1915" xr:uid="{00000000-0005-0000-0000-000075070000}"/>
    <cellStyle name="Background 2 3 2 5 3 2 6" xfId="1916" xr:uid="{00000000-0005-0000-0000-000076070000}"/>
    <cellStyle name="Background 2 3 2 5 3 3" xfId="1917" xr:uid="{00000000-0005-0000-0000-000077070000}"/>
    <cellStyle name="Background 2 3 2 5 3 4" xfId="1918" xr:uid="{00000000-0005-0000-0000-000078070000}"/>
    <cellStyle name="Background 2 3 2 5 3 5" xfId="1919" xr:uid="{00000000-0005-0000-0000-000079070000}"/>
    <cellStyle name="Background 2 3 2 5 4" xfId="1920" xr:uid="{00000000-0005-0000-0000-00007A070000}"/>
    <cellStyle name="Background 2 3 2 5 4 2" xfId="1921" xr:uid="{00000000-0005-0000-0000-00007B070000}"/>
    <cellStyle name="Background 2 3 2 5 4 3" xfId="1922" xr:uid="{00000000-0005-0000-0000-00007C070000}"/>
    <cellStyle name="Background 2 3 2 5 4 4" xfId="1923" xr:uid="{00000000-0005-0000-0000-00007D070000}"/>
    <cellStyle name="Background 2 3 2 5 4 5" xfId="1924" xr:uid="{00000000-0005-0000-0000-00007E070000}"/>
    <cellStyle name="Background 2 3 2 5 4 6" xfId="1925" xr:uid="{00000000-0005-0000-0000-00007F070000}"/>
    <cellStyle name="Background 2 3 2 5 5" xfId="1926" xr:uid="{00000000-0005-0000-0000-000080070000}"/>
    <cellStyle name="Background 2 3 2 5 6" xfId="1927" xr:uid="{00000000-0005-0000-0000-000081070000}"/>
    <cellStyle name="Background 2 3 2 5 7" xfId="1928" xr:uid="{00000000-0005-0000-0000-000082070000}"/>
    <cellStyle name="Background 2 3 2 6" xfId="1929" xr:uid="{00000000-0005-0000-0000-000083070000}"/>
    <cellStyle name="Background 2 3 2 6 2" xfId="1930" xr:uid="{00000000-0005-0000-0000-000084070000}"/>
    <cellStyle name="Background 2 3 2 6 2 2" xfId="1931" xr:uid="{00000000-0005-0000-0000-000085070000}"/>
    <cellStyle name="Background 2 3 2 6 2 2 2" xfId="1932" xr:uid="{00000000-0005-0000-0000-000086070000}"/>
    <cellStyle name="Background 2 3 2 6 2 2 3" xfId="1933" xr:uid="{00000000-0005-0000-0000-000087070000}"/>
    <cellStyle name="Background 2 3 2 6 2 2 4" xfId="1934" xr:uid="{00000000-0005-0000-0000-000088070000}"/>
    <cellStyle name="Background 2 3 2 6 2 2 5" xfId="1935" xr:uid="{00000000-0005-0000-0000-000089070000}"/>
    <cellStyle name="Background 2 3 2 6 2 2 6" xfId="1936" xr:uid="{00000000-0005-0000-0000-00008A070000}"/>
    <cellStyle name="Background 2 3 2 6 2 3" xfId="1937" xr:uid="{00000000-0005-0000-0000-00008B070000}"/>
    <cellStyle name="Background 2 3 2 6 2 4" xfId="1938" xr:uid="{00000000-0005-0000-0000-00008C070000}"/>
    <cellStyle name="Background 2 3 2 6 2 5" xfId="1939" xr:uid="{00000000-0005-0000-0000-00008D070000}"/>
    <cellStyle name="Background 2 3 2 6 3" xfId="1940" xr:uid="{00000000-0005-0000-0000-00008E070000}"/>
    <cellStyle name="Background 2 3 2 6 3 2" xfId="1941" xr:uid="{00000000-0005-0000-0000-00008F070000}"/>
    <cellStyle name="Background 2 3 2 6 3 2 2" xfId="1942" xr:uid="{00000000-0005-0000-0000-000090070000}"/>
    <cellStyle name="Background 2 3 2 6 3 2 3" xfId="1943" xr:uid="{00000000-0005-0000-0000-000091070000}"/>
    <cellStyle name="Background 2 3 2 6 3 2 4" xfId="1944" xr:uid="{00000000-0005-0000-0000-000092070000}"/>
    <cellStyle name="Background 2 3 2 6 3 2 5" xfId="1945" xr:uid="{00000000-0005-0000-0000-000093070000}"/>
    <cellStyle name="Background 2 3 2 6 3 2 6" xfId="1946" xr:uid="{00000000-0005-0000-0000-000094070000}"/>
    <cellStyle name="Background 2 3 2 6 3 3" xfId="1947" xr:uid="{00000000-0005-0000-0000-000095070000}"/>
    <cellStyle name="Background 2 3 2 6 3 4" xfId="1948" xr:uid="{00000000-0005-0000-0000-000096070000}"/>
    <cellStyle name="Background 2 3 2 6 3 5" xfId="1949" xr:uid="{00000000-0005-0000-0000-000097070000}"/>
    <cellStyle name="Background 2 3 2 6 4" xfId="1950" xr:uid="{00000000-0005-0000-0000-000098070000}"/>
    <cellStyle name="Background 2 3 2 6 4 2" xfId="1951" xr:uid="{00000000-0005-0000-0000-000099070000}"/>
    <cellStyle name="Background 2 3 2 6 4 3" xfId="1952" xr:uid="{00000000-0005-0000-0000-00009A070000}"/>
    <cellStyle name="Background 2 3 2 6 4 4" xfId="1953" xr:uid="{00000000-0005-0000-0000-00009B070000}"/>
    <cellStyle name="Background 2 3 2 6 4 5" xfId="1954" xr:uid="{00000000-0005-0000-0000-00009C070000}"/>
    <cellStyle name="Background 2 3 2 6 4 6" xfId="1955" xr:uid="{00000000-0005-0000-0000-00009D070000}"/>
    <cellStyle name="Background 2 3 2 6 5" xfId="1956" xr:uid="{00000000-0005-0000-0000-00009E070000}"/>
    <cellStyle name="Background 2 3 2 6 6" xfId="1957" xr:uid="{00000000-0005-0000-0000-00009F070000}"/>
    <cellStyle name="Background 2 3 2 6 7" xfId="1958" xr:uid="{00000000-0005-0000-0000-0000A0070000}"/>
    <cellStyle name="Background 2 3 2 7" xfId="1959" xr:uid="{00000000-0005-0000-0000-0000A1070000}"/>
    <cellStyle name="Background 2 3 2 7 2" xfId="1960" xr:uid="{00000000-0005-0000-0000-0000A2070000}"/>
    <cellStyle name="Background 2 3 2 7 2 2" xfId="1961" xr:uid="{00000000-0005-0000-0000-0000A3070000}"/>
    <cellStyle name="Background 2 3 2 7 2 3" xfId="1962" xr:uid="{00000000-0005-0000-0000-0000A4070000}"/>
    <cellStyle name="Background 2 3 2 7 2 4" xfId="1963" xr:uid="{00000000-0005-0000-0000-0000A5070000}"/>
    <cellStyle name="Background 2 3 2 7 2 5" xfId="1964" xr:uid="{00000000-0005-0000-0000-0000A6070000}"/>
    <cellStyle name="Background 2 3 2 7 2 6" xfId="1965" xr:uid="{00000000-0005-0000-0000-0000A7070000}"/>
    <cellStyle name="Background 2 3 2 7 3" xfId="1966" xr:uid="{00000000-0005-0000-0000-0000A8070000}"/>
    <cellStyle name="Background 2 3 2 7 4" xfId="1967" xr:uid="{00000000-0005-0000-0000-0000A9070000}"/>
    <cellStyle name="Background 2 3 2 7 5" xfId="1968" xr:uid="{00000000-0005-0000-0000-0000AA070000}"/>
    <cellStyle name="Background 2 3 2 8" xfId="1969" xr:uid="{00000000-0005-0000-0000-0000AB070000}"/>
    <cellStyle name="Background 2 3 2 8 2" xfId="1970" xr:uid="{00000000-0005-0000-0000-0000AC070000}"/>
    <cellStyle name="Background 2 3 2 8 2 2" xfId="1971" xr:uid="{00000000-0005-0000-0000-0000AD070000}"/>
    <cellStyle name="Background 2 3 2 8 2 3" xfId="1972" xr:uid="{00000000-0005-0000-0000-0000AE070000}"/>
    <cellStyle name="Background 2 3 2 8 2 4" xfId="1973" xr:uid="{00000000-0005-0000-0000-0000AF070000}"/>
    <cellStyle name="Background 2 3 2 8 2 5" xfId="1974" xr:uid="{00000000-0005-0000-0000-0000B0070000}"/>
    <cellStyle name="Background 2 3 2 8 2 6" xfId="1975" xr:uid="{00000000-0005-0000-0000-0000B1070000}"/>
    <cellStyle name="Background 2 3 2 8 3" xfId="1976" xr:uid="{00000000-0005-0000-0000-0000B2070000}"/>
    <cellStyle name="Background 2 3 2 8 4" xfId="1977" xr:uid="{00000000-0005-0000-0000-0000B3070000}"/>
    <cellStyle name="Background 2 3 2 8 5" xfId="1978" xr:uid="{00000000-0005-0000-0000-0000B4070000}"/>
    <cellStyle name="Background 2 3 2 9" xfId="1979" xr:uid="{00000000-0005-0000-0000-0000B5070000}"/>
    <cellStyle name="Background 2 3 2 9 2" xfId="1980" xr:uid="{00000000-0005-0000-0000-0000B6070000}"/>
    <cellStyle name="Background 2 3 2 9 3" xfId="1981" xr:uid="{00000000-0005-0000-0000-0000B7070000}"/>
    <cellStyle name="Background 2 3 2 9 4" xfId="1982" xr:uid="{00000000-0005-0000-0000-0000B8070000}"/>
    <cellStyle name="Background 2 3 2 9 5" xfId="1983" xr:uid="{00000000-0005-0000-0000-0000B9070000}"/>
    <cellStyle name="Background 2 3 2 9 6" xfId="1984" xr:uid="{00000000-0005-0000-0000-0000BA070000}"/>
    <cellStyle name="Background 2 3 3" xfId="1985" xr:uid="{00000000-0005-0000-0000-0000BB070000}"/>
    <cellStyle name="Background 2 3 3 2" xfId="1986" xr:uid="{00000000-0005-0000-0000-0000BC070000}"/>
    <cellStyle name="Background 2 3 3 2 2" xfId="1987" xr:uid="{00000000-0005-0000-0000-0000BD070000}"/>
    <cellStyle name="Background 2 3 3 2 2 2" xfId="1988" xr:uid="{00000000-0005-0000-0000-0000BE070000}"/>
    <cellStyle name="Background 2 3 3 2 2 3" xfId="1989" xr:uid="{00000000-0005-0000-0000-0000BF070000}"/>
    <cellStyle name="Background 2 3 3 2 2 4" xfId="1990" xr:uid="{00000000-0005-0000-0000-0000C0070000}"/>
    <cellStyle name="Background 2 3 3 2 2 5" xfId="1991" xr:uid="{00000000-0005-0000-0000-0000C1070000}"/>
    <cellStyle name="Background 2 3 3 2 2 6" xfId="1992" xr:uid="{00000000-0005-0000-0000-0000C2070000}"/>
    <cellStyle name="Background 2 3 3 2 3" xfId="1993" xr:uid="{00000000-0005-0000-0000-0000C3070000}"/>
    <cellStyle name="Background 2 3 3 2 4" xfId="1994" xr:uid="{00000000-0005-0000-0000-0000C4070000}"/>
    <cellStyle name="Background 2 3 3 2 5" xfId="1995" xr:uid="{00000000-0005-0000-0000-0000C5070000}"/>
    <cellStyle name="Background 2 3 3 3" xfId="1996" xr:uid="{00000000-0005-0000-0000-0000C6070000}"/>
    <cellStyle name="Background 2 3 3 3 2" xfId="1997" xr:uid="{00000000-0005-0000-0000-0000C7070000}"/>
    <cellStyle name="Background 2 3 3 3 2 2" xfId="1998" xr:uid="{00000000-0005-0000-0000-0000C8070000}"/>
    <cellStyle name="Background 2 3 3 3 2 3" xfId="1999" xr:uid="{00000000-0005-0000-0000-0000C9070000}"/>
    <cellStyle name="Background 2 3 3 3 2 4" xfId="2000" xr:uid="{00000000-0005-0000-0000-0000CA070000}"/>
    <cellStyle name="Background 2 3 3 3 2 5" xfId="2001" xr:uid="{00000000-0005-0000-0000-0000CB070000}"/>
    <cellStyle name="Background 2 3 3 3 2 6" xfId="2002" xr:uid="{00000000-0005-0000-0000-0000CC070000}"/>
    <cellStyle name="Background 2 3 3 3 3" xfId="2003" xr:uid="{00000000-0005-0000-0000-0000CD070000}"/>
    <cellStyle name="Background 2 3 3 3 4" xfId="2004" xr:uid="{00000000-0005-0000-0000-0000CE070000}"/>
    <cellStyle name="Background 2 3 3 3 5" xfId="2005" xr:uid="{00000000-0005-0000-0000-0000CF070000}"/>
    <cellStyle name="Background 2 3 3 4" xfId="2006" xr:uid="{00000000-0005-0000-0000-0000D0070000}"/>
    <cellStyle name="Background 2 3 3 4 2" xfId="2007" xr:uid="{00000000-0005-0000-0000-0000D1070000}"/>
    <cellStyle name="Background 2 3 3 4 3" xfId="2008" xr:uid="{00000000-0005-0000-0000-0000D2070000}"/>
    <cellStyle name="Background 2 3 3 4 4" xfId="2009" xr:uid="{00000000-0005-0000-0000-0000D3070000}"/>
    <cellStyle name="Background 2 3 3 4 5" xfId="2010" xr:uid="{00000000-0005-0000-0000-0000D4070000}"/>
    <cellStyle name="Background 2 3 3 4 6" xfId="2011" xr:uid="{00000000-0005-0000-0000-0000D5070000}"/>
    <cellStyle name="Background 2 3 3 5" xfId="2012" xr:uid="{00000000-0005-0000-0000-0000D6070000}"/>
    <cellStyle name="Background 2 3 3 6" xfId="2013" xr:uid="{00000000-0005-0000-0000-0000D7070000}"/>
    <cellStyle name="Background 2 3 3 7" xfId="2014" xr:uid="{00000000-0005-0000-0000-0000D8070000}"/>
    <cellStyle name="Background 2 3 4" xfId="2015" xr:uid="{00000000-0005-0000-0000-0000D9070000}"/>
    <cellStyle name="Background 2 3 4 2" xfId="2016" xr:uid="{00000000-0005-0000-0000-0000DA070000}"/>
    <cellStyle name="Background 2 3 4 2 2" xfId="2017" xr:uid="{00000000-0005-0000-0000-0000DB070000}"/>
    <cellStyle name="Background 2 3 4 2 2 2" xfId="2018" xr:uid="{00000000-0005-0000-0000-0000DC070000}"/>
    <cellStyle name="Background 2 3 4 2 2 3" xfId="2019" xr:uid="{00000000-0005-0000-0000-0000DD070000}"/>
    <cellStyle name="Background 2 3 4 2 2 4" xfId="2020" xr:uid="{00000000-0005-0000-0000-0000DE070000}"/>
    <cellStyle name="Background 2 3 4 2 2 5" xfId="2021" xr:uid="{00000000-0005-0000-0000-0000DF070000}"/>
    <cellStyle name="Background 2 3 4 2 2 6" xfId="2022" xr:uid="{00000000-0005-0000-0000-0000E0070000}"/>
    <cellStyle name="Background 2 3 4 2 3" xfId="2023" xr:uid="{00000000-0005-0000-0000-0000E1070000}"/>
    <cellStyle name="Background 2 3 4 2 4" xfId="2024" xr:uid="{00000000-0005-0000-0000-0000E2070000}"/>
    <cellStyle name="Background 2 3 4 2 5" xfId="2025" xr:uid="{00000000-0005-0000-0000-0000E3070000}"/>
    <cellStyle name="Background 2 3 4 3" xfId="2026" xr:uid="{00000000-0005-0000-0000-0000E4070000}"/>
    <cellStyle name="Background 2 3 4 3 2" xfId="2027" xr:uid="{00000000-0005-0000-0000-0000E5070000}"/>
    <cellStyle name="Background 2 3 4 3 2 2" xfId="2028" xr:uid="{00000000-0005-0000-0000-0000E6070000}"/>
    <cellStyle name="Background 2 3 4 3 2 3" xfId="2029" xr:uid="{00000000-0005-0000-0000-0000E7070000}"/>
    <cellStyle name="Background 2 3 4 3 2 4" xfId="2030" xr:uid="{00000000-0005-0000-0000-0000E8070000}"/>
    <cellStyle name="Background 2 3 4 3 2 5" xfId="2031" xr:uid="{00000000-0005-0000-0000-0000E9070000}"/>
    <cellStyle name="Background 2 3 4 3 2 6" xfId="2032" xr:uid="{00000000-0005-0000-0000-0000EA070000}"/>
    <cellStyle name="Background 2 3 4 3 3" xfId="2033" xr:uid="{00000000-0005-0000-0000-0000EB070000}"/>
    <cellStyle name="Background 2 3 4 3 4" xfId="2034" xr:uid="{00000000-0005-0000-0000-0000EC070000}"/>
    <cellStyle name="Background 2 3 4 3 5" xfId="2035" xr:uid="{00000000-0005-0000-0000-0000ED070000}"/>
    <cellStyle name="Background 2 3 4 4" xfId="2036" xr:uid="{00000000-0005-0000-0000-0000EE070000}"/>
    <cellStyle name="Background 2 3 4 4 2" xfId="2037" xr:uid="{00000000-0005-0000-0000-0000EF070000}"/>
    <cellStyle name="Background 2 3 4 4 3" xfId="2038" xr:uid="{00000000-0005-0000-0000-0000F0070000}"/>
    <cellStyle name="Background 2 3 4 4 4" xfId="2039" xr:uid="{00000000-0005-0000-0000-0000F1070000}"/>
    <cellStyle name="Background 2 3 4 4 5" xfId="2040" xr:uid="{00000000-0005-0000-0000-0000F2070000}"/>
    <cellStyle name="Background 2 3 4 4 6" xfId="2041" xr:uid="{00000000-0005-0000-0000-0000F3070000}"/>
    <cellStyle name="Background 2 3 4 5" xfId="2042" xr:uid="{00000000-0005-0000-0000-0000F4070000}"/>
    <cellStyle name="Background 2 3 4 6" xfId="2043" xr:uid="{00000000-0005-0000-0000-0000F5070000}"/>
    <cellStyle name="Background 2 3 4 7" xfId="2044" xr:uid="{00000000-0005-0000-0000-0000F6070000}"/>
    <cellStyle name="Background 2 3 5" xfId="2045" xr:uid="{00000000-0005-0000-0000-0000F7070000}"/>
    <cellStyle name="Background 2 3 5 2" xfId="2046" xr:uid="{00000000-0005-0000-0000-0000F8070000}"/>
    <cellStyle name="Background 2 3 5 2 2" xfId="2047" xr:uid="{00000000-0005-0000-0000-0000F9070000}"/>
    <cellStyle name="Background 2 3 5 2 2 2" xfId="2048" xr:uid="{00000000-0005-0000-0000-0000FA070000}"/>
    <cellStyle name="Background 2 3 5 2 2 3" xfId="2049" xr:uid="{00000000-0005-0000-0000-0000FB070000}"/>
    <cellStyle name="Background 2 3 5 2 2 4" xfId="2050" xr:uid="{00000000-0005-0000-0000-0000FC070000}"/>
    <cellStyle name="Background 2 3 5 2 2 5" xfId="2051" xr:uid="{00000000-0005-0000-0000-0000FD070000}"/>
    <cellStyle name="Background 2 3 5 2 2 6" xfId="2052" xr:uid="{00000000-0005-0000-0000-0000FE070000}"/>
    <cellStyle name="Background 2 3 5 2 3" xfId="2053" xr:uid="{00000000-0005-0000-0000-0000FF070000}"/>
    <cellStyle name="Background 2 3 5 2 4" xfId="2054" xr:uid="{00000000-0005-0000-0000-000000080000}"/>
    <cellStyle name="Background 2 3 5 2 5" xfId="2055" xr:uid="{00000000-0005-0000-0000-000001080000}"/>
    <cellStyle name="Background 2 3 5 3" xfId="2056" xr:uid="{00000000-0005-0000-0000-000002080000}"/>
    <cellStyle name="Background 2 3 5 3 2" xfId="2057" xr:uid="{00000000-0005-0000-0000-000003080000}"/>
    <cellStyle name="Background 2 3 5 3 2 2" xfId="2058" xr:uid="{00000000-0005-0000-0000-000004080000}"/>
    <cellStyle name="Background 2 3 5 3 2 3" xfId="2059" xr:uid="{00000000-0005-0000-0000-000005080000}"/>
    <cellStyle name="Background 2 3 5 3 2 4" xfId="2060" xr:uid="{00000000-0005-0000-0000-000006080000}"/>
    <cellStyle name="Background 2 3 5 3 2 5" xfId="2061" xr:uid="{00000000-0005-0000-0000-000007080000}"/>
    <cellStyle name="Background 2 3 5 3 2 6" xfId="2062" xr:uid="{00000000-0005-0000-0000-000008080000}"/>
    <cellStyle name="Background 2 3 5 3 3" xfId="2063" xr:uid="{00000000-0005-0000-0000-000009080000}"/>
    <cellStyle name="Background 2 3 5 3 4" xfId="2064" xr:uid="{00000000-0005-0000-0000-00000A080000}"/>
    <cellStyle name="Background 2 3 5 3 5" xfId="2065" xr:uid="{00000000-0005-0000-0000-00000B080000}"/>
    <cellStyle name="Background 2 3 5 4" xfId="2066" xr:uid="{00000000-0005-0000-0000-00000C080000}"/>
    <cellStyle name="Background 2 3 5 4 2" xfId="2067" xr:uid="{00000000-0005-0000-0000-00000D080000}"/>
    <cellStyle name="Background 2 3 5 4 3" xfId="2068" xr:uid="{00000000-0005-0000-0000-00000E080000}"/>
    <cellStyle name="Background 2 3 5 4 4" xfId="2069" xr:uid="{00000000-0005-0000-0000-00000F080000}"/>
    <cellStyle name="Background 2 3 5 4 5" xfId="2070" xr:uid="{00000000-0005-0000-0000-000010080000}"/>
    <cellStyle name="Background 2 3 5 4 6" xfId="2071" xr:uid="{00000000-0005-0000-0000-000011080000}"/>
    <cellStyle name="Background 2 3 5 5" xfId="2072" xr:uid="{00000000-0005-0000-0000-000012080000}"/>
    <cellStyle name="Background 2 3 5 6" xfId="2073" xr:uid="{00000000-0005-0000-0000-000013080000}"/>
    <cellStyle name="Background 2 3 5 7" xfId="2074" xr:uid="{00000000-0005-0000-0000-000014080000}"/>
    <cellStyle name="Background 2 3 6" xfId="2075" xr:uid="{00000000-0005-0000-0000-000015080000}"/>
    <cellStyle name="Background 2 3 6 2" xfId="2076" xr:uid="{00000000-0005-0000-0000-000016080000}"/>
    <cellStyle name="Background 2 3 6 2 2" xfId="2077" xr:uid="{00000000-0005-0000-0000-000017080000}"/>
    <cellStyle name="Background 2 3 6 2 2 2" xfId="2078" xr:uid="{00000000-0005-0000-0000-000018080000}"/>
    <cellStyle name="Background 2 3 6 2 2 3" xfId="2079" xr:uid="{00000000-0005-0000-0000-000019080000}"/>
    <cellStyle name="Background 2 3 6 2 2 4" xfId="2080" xr:uid="{00000000-0005-0000-0000-00001A080000}"/>
    <cellStyle name="Background 2 3 6 2 2 5" xfId="2081" xr:uid="{00000000-0005-0000-0000-00001B080000}"/>
    <cellStyle name="Background 2 3 6 2 2 6" xfId="2082" xr:uid="{00000000-0005-0000-0000-00001C080000}"/>
    <cellStyle name="Background 2 3 6 2 3" xfId="2083" xr:uid="{00000000-0005-0000-0000-00001D080000}"/>
    <cellStyle name="Background 2 3 6 2 4" xfId="2084" xr:uid="{00000000-0005-0000-0000-00001E080000}"/>
    <cellStyle name="Background 2 3 6 2 5" xfId="2085" xr:uid="{00000000-0005-0000-0000-00001F080000}"/>
    <cellStyle name="Background 2 3 6 3" xfId="2086" xr:uid="{00000000-0005-0000-0000-000020080000}"/>
    <cellStyle name="Background 2 3 6 3 2" xfId="2087" xr:uid="{00000000-0005-0000-0000-000021080000}"/>
    <cellStyle name="Background 2 3 6 3 2 2" xfId="2088" xr:uid="{00000000-0005-0000-0000-000022080000}"/>
    <cellStyle name="Background 2 3 6 3 2 3" xfId="2089" xr:uid="{00000000-0005-0000-0000-000023080000}"/>
    <cellStyle name="Background 2 3 6 3 2 4" xfId="2090" xr:uid="{00000000-0005-0000-0000-000024080000}"/>
    <cellStyle name="Background 2 3 6 3 2 5" xfId="2091" xr:uid="{00000000-0005-0000-0000-000025080000}"/>
    <cellStyle name="Background 2 3 6 3 2 6" xfId="2092" xr:uid="{00000000-0005-0000-0000-000026080000}"/>
    <cellStyle name="Background 2 3 6 3 3" xfId="2093" xr:uid="{00000000-0005-0000-0000-000027080000}"/>
    <cellStyle name="Background 2 3 6 3 4" xfId="2094" xr:uid="{00000000-0005-0000-0000-000028080000}"/>
    <cellStyle name="Background 2 3 6 3 5" xfId="2095" xr:uid="{00000000-0005-0000-0000-000029080000}"/>
    <cellStyle name="Background 2 3 6 4" xfId="2096" xr:uid="{00000000-0005-0000-0000-00002A080000}"/>
    <cellStyle name="Background 2 3 6 4 2" xfId="2097" xr:uid="{00000000-0005-0000-0000-00002B080000}"/>
    <cellStyle name="Background 2 3 6 4 3" xfId="2098" xr:uid="{00000000-0005-0000-0000-00002C080000}"/>
    <cellStyle name="Background 2 3 6 4 4" xfId="2099" xr:uid="{00000000-0005-0000-0000-00002D080000}"/>
    <cellStyle name="Background 2 3 6 4 5" xfId="2100" xr:uid="{00000000-0005-0000-0000-00002E080000}"/>
    <cellStyle name="Background 2 3 6 4 6" xfId="2101" xr:uid="{00000000-0005-0000-0000-00002F080000}"/>
    <cellStyle name="Background 2 3 6 5" xfId="2102" xr:uid="{00000000-0005-0000-0000-000030080000}"/>
    <cellStyle name="Background 2 3 6 6" xfId="2103" xr:uid="{00000000-0005-0000-0000-000031080000}"/>
    <cellStyle name="Background 2 3 6 7" xfId="2104" xr:uid="{00000000-0005-0000-0000-000032080000}"/>
    <cellStyle name="Background 2 3 7" xfId="2105" xr:uid="{00000000-0005-0000-0000-000033080000}"/>
    <cellStyle name="Background 2 3 7 2" xfId="2106" xr:uid="{00000000-0005-0000-0000-000034080000}"/>
    <cellStyle name="Background 2 3 7 2 2" xfId="2107" xr:uid="{00000000-0005-0000-0000-000035080000}"/>
    <cellStyle name="Background 2 3 7 2 2 2" xfId="2108" xr:uid="{00000000-0005-0000-0000-000036080000}"/>
    <cellStyle name="Background 2 3 7 2 2 3" xfId="2109" xr:uid="{00000000-0005-0000-0000-000037080000}"/>
    <cellStyle name="Background 2 3 7 2 2 4" xfId="2110" xr:uid="{00000000-0005-0000-0000-000038080000}"/>
    <cellStyle name="Background 2 3 7 2 2 5" xfId="2111" xr:uid="{00000000-0005-0000-0000-000039080000}"/>
    <cellStyle name="Background 2 3 7 2 2 6" xfId="2112" xr:uid="{00000000-0005-0000-0000-00003A080000}"/>
    <cellStyle name="Background 2 3 7 2 3" xfId="2113" xr:uid="{00000000-0005-0000-0000-00003B080000}"/>
    <cellStyle name="Background 2 3 7 2 4" xfId="2114" xr:uid="{00000000-0005-0000-0000-00003C080000}"/>
    <cellStyle name="Background 2 3 7 2 5" xfId="2115" xr:uid="{00000000-0005-0000-0000-00003D080000}"/>
    <cellStyle name="Background 2 3 7 3" xfId="2116" xr:uid="{00000000-0005-0000-0000-00003E080000}"/>
    <cellStyle name="Background 2 3 7 3 2" xfId="2117" xr:uid="{00000000-0005-0000-0000-00003F080000}"/>
    <cellStyle name="Background 2 3 7 3 2 2" xfId="2118" xr:uid="{00000000-0005-0000-0000-000040080000}"/>
    <cellStyle name="Background 2 3 7 3 2 3" xfId="2119" xr:uid="{00000000-0005-0000-0000-000041080000}"/>
    <cellStyle name="Background 2 3 7 3 2 4" xfId="2120" xr:uid="{00000000-0005-0000-0000-000042080000}"/>
    <cellStyle name="Background 2 3 7 3 2 5" xfId="2121" xr:uid="{00000000-0005-0000-0000-000043080000}"/>
    <cellStyle name="Background 2 3 7 3 2 6" xfId="2122" xr:uid="{00000000-0005-0000-0000-000044080000}"/>
    <cellStyle name="Background 2 3 7 3 3" xfId="2123" xr:uid="{00000000-0005-0000-0000-000045080000}"/>
    <cellStyle name="Background 2 3 7 3 4" xfId="2124" xr:uid="{00000000-0005-0000-0000-000046080000}"/>
    <cellStyle name="Background 2 3 7 3 5" xfId="2125" xr:uid="{00000000-0005-0000-0000-000047080000}"/>
    <cellStyle name="Background 2 3 7 4" xfId="2126" xr:uid="{00000000-0005-0000-0000-000048080000}"/>
    <cellStyle name="Background 2 3 7 4 2" xfId="2127" xr:uid="{00000000-0005-0000-0000-000049080000}"/>
    <cellStyle name="Background 2 3 7 4 3" xfId="2128" xr:uid="{00000000-0005-0000-0000-00004A080000}"/>
    <cellStyle name="Background 2 3 7 4 4" xfId="2129" xr:uid="{00000000-0005-0000-0000-00004B080000}"/>
    <cellStyle name="Background 2 3 7 4 5" xfId="2130" xr:uid="{00000000-0005-0000-0000-00004C080000}"/>
    <cellStyle name="Background 2 3 7 4 6" xfId="2131" xr:uid="{00000000-0005-0000-0000-00004D080000}"/>
    <cellStyle name="Background 2 3 7 5" xfId="2132" xr:uid="{00000000-0005-0000-0000-00004E080000}"/>
    <cellStyle name="Background 2 3 7 6" xfId="2133" xr:uid="{00000000-0005-0000-0000-00004F080000}"/>
    <cellStyle name="Background 2 3 7 7" xfId="2134" xr:uid="{00000000-0005-0000-0000-000050080000}"/>
    <cellStyle name="Background 2 3 8" xfId="2135" xr:uid="{00000000-0005-0000-0000-000051080000}"/>
    <cellStyle name="Background 2 3 8 2" xfId="2136" xr:uid="{00000000-0005-0000-0000-000052080000}"/>
    <cellStyle name="Background 2 3 8 2 2" xfId="2137" xr:uid="{00000000-0005-0000-0000-000053080000}"/>
    <cellStyle name="Background 2 3 8 2 3" xfId="2138" xr:uid="{00000000-0005-0000-0000-000054080000}"/>
    <cellStyle name="Background 2 3 8 2 4" xfId="2139" xr:uid="{00000000-0005-0000-0000-000055080000}"/>
    <cellStyle name="Background 2 3 8 2 5" xfId="2140" xr:uid="{00000000-0005-0000-0000-000056080000}"/>
    <cellStyle name="Background 2 3 8 2 6" xfId="2141" xr:uid="{00000000-0005-0000-0000-000057080000}"/>
    <cellStyle name="Background 2 3 8 3" xfId="2142" xr:uid="{00000000-0005-0000-0000-000058080000}"/>
    <cellStyle name="Background 2 3 8 4" xfId="2143" xr:uid="{00000000-0005-0000-0000-000059080000}"/>
    <cellStyle name="Background 2 3 8 5" xfId="2144" xr:uid="{00000000-0005-0000-0000-00005A080000}"/>
    <cellStyle name="Background 2 3 9" xfId="2145" xr:uid="{00000000-0005-0000-0000-00005B080000}"/>
    <cellStyle name="Background 2 3 9 2" xfId="2146" xr:uid="{00000000-0005-0000-0000-00005C080000}"/>
    <cellStyle name="Background 2 3 9 2 2" xfId="2147" xr:uid="{00000000-0005-0000-0000-00005D080000}"/>
    <cellStyle name="Background 2 3 9 2 3" xfId="2148" xr:uid="{00000000-0005-0000-0000-00005E080000}"/>
    <cellStyle name="Background 2 3 9 2 4" xfId="2149" xr:uid="{00000000-0005-0000-0000-00005F080000}"/>
    <cellStyle name="Background 2 3 9 2 5" xfId="2150" xr:uid="{00000000-0005-0000-0000-000060080000}"/>
    <cellStyle name="Background 2 3 9 2 6" xfId="2151" xr:uid="{00000000-0005-0000-0000-000061080000}"/>
    <cellStyle name="Background 2 3 9 3" xfId="2152" xr:uid="{00000000-0005-0000-0000-000062080000}"/>
    <cellStyle name="Background 2 3 9 4" xfId="2153" xr:uid="{00000000-0005-0000-0000-000063080000}"/>
    <cellStyle name="Background 2 3 9 5" xfId="2154" xr:uid="{00000000-0005-0000-0000-000064080000}"/>
    <cellStyle name="Background 2 4" xfId="2155" xr:uid="{00000000-0005-0000-0000-000065080000}"/>
    <cellStyle name="Background 2 4 10" xfId="2156" xr:uid="{00000000-0005-0000-0000-000066080000}"/>
    <cellStyle name="Background 2 4 11" xfId="2157" xr:uid="{00000000-0005-0000-0000-000067080000}"/>
    <cellStyle name="Background 2 4 12" xfId="2158" xr:uid="{00000000-0005-0000-0000-000068080000}"/>
    <cellStyle name="Background 2 4 2" xfId="2159" xr:uid="{00000000-0005-0000-0000-000069080000}"/>
    <cellStyle name="Background 2 4 2 2" xfId="2160" xr:uid="{00000000-0005-0000-0000-00006A080000}"/>
    <cellStyle name="Background 2 4 2 2 2" xfId="2161" xr:uid="{00000000-0005-0000-0000-00006B080000}"/>
    <cellStyle name="Background 2 4 2 2 2 2" xfId="2162" xr:uid="{00000000-0005-0000-0000-00006C080000}"/>
    <cellStyle name="Background 2 4 2 2 2 3" xfId="2163" xr:uid="{00000000-0005-0000-0000-00006D080000}"/>
    <cellStyle name="Background 2 4 2 2 2 4" xfId="2164" xr:uid="{00000000-0005-0000-0000-00006E080000}"/>
    <cellStyle name="Background 2 4 2 2 2 5" xfId="2165" xr:uid="{00000000-0005-0000-0000-00006F080000}"/>
    <cellStyle name="Background 2 4 2 2 2 6" xfId="2166" xr:uid="{00000000-0005-0000-0000-000070080000}"/>
    <cellStyle name="Background 2 4 2 2 3" xfId="2167" xr:uid="{00000000-0005-0000-0000-000071080000}"/>
    <cellStyle name="Background 2 4 2 2 4" xfId="2168" xr:uid="{00000000-0005-0000-0000-000072080000}"/>
    <cellStyle name="Background 2 4 2 2 5" xfId="2169" xr:uid="{00000000-0005-0000-0000-000073080000}"/>
    <cellStyle name="Background 2 4 2 3" xfId="2170" xr:uid="{00000000-0005-0000-0000-000074080000}"/>
    <cellStyle name="Background 2 4 2 3 2" xfId="2171" xr:uid="{00000000-0005-0000-0000-000075080000}"/>
    <cellStyle name="Background 2 4 2 3 2 2" xfId="2172" xr:uid="{00000000-0005-0000-0000-000076080000}"/>
    <cellStyle name="Background 2 4 2 3 2 3" xfId="2173" xr:uid="{00000000-0005-0000-0000-000077080000}"/>
    <cellStyle name="Background 2 4 2 3 2 4" xfId="2174" xr:uid="{00000000-0005-0000-0000-000078080000}"/>
    <cellStyle name="Background 2 4 2 3 2 5" xfId="2175" xr:uid="{00000000-0005-0000-0000-000079080000}"/>
    <cellStyle name="Background 2 4 2 3 2 6" xfId="2176" xr:uid="{00000000-0005-0000-0000-00007A080000}"/>
    <cellStyle name="Background 2 4 2 3 3" xfId="2177" xr:uid="{00000000-0005-0000-0000-00007B080000}"/>
    <cellStyle name="Background 2 4 2 3 4" xfId="2178" xr:uid="{00000000-0005-0000-0000-00007C080000}"/>
    <cellStyle name="Background 2 4 2 3 5" xfId="2179" xr:uid="{00000000-0005-0000-0000-00007D080000}"/>
    <cellStyle name="Background 2 4 2 4" xfId="2180" xr:uid="{00000000-0005-0000-0000-00007E080000}"/>
    <cellStyle name="Background 2 4 2 4 2" xfId="2181" xr:uid="{00000000-0005-0000-0000-00007F080000}"/>
    <cellStyle name="Background 2 4 2 4 3" xfId="2182" xr:uid="{00000000-0005-0000-0000-000080080000}"/>
    <cellStyle name="Background 2 4 2 4 4" xfId="2183" xr:uid="{00000000-0005-0000-0000-000081080000}"/>
    <cellStyle name="Background 2 4 2 4 5" xfId="2184" xr:uid="{00000000-0005-0000-0000-000082080000}"/>
    <cellStyle name="Background 2 4 2 4 6" xfId="2185" xr:uid="{00000000-0005-0000-0000-000083080000}"/>
    <cellStyle name="Background 2 4 2 5" xfId="2186" xr:uid="{00000000-0005-0000-0000-000084080000}"/>
    <cellStyle name="Background 2 4 2 6" xfId="2187" xr:uid="{00000000-0005-0000-0000-000085080000}"/>
    <cellStyle name="Background 2 4 2 7" xfId="2188" xr:uid="{00000000-0005-0000-0000-000086080000}"/>
    <cellStyle name="Background 2 4 3" xfId="2189" xr:uid="{00000000-0005-0000-0000-000087080000}"/>
    <cellStyle name="Background 2 4 3 2" xfId="2190" xr:uid="{00000000-0005-0000-0000-000088080000}"/>
    <cellStyle name="Background 2 4 3 2 2" xfId="2191" xr:uid="{00000000-0005-0000-0000-000089080000}"/>
    <cellStyle name="Background 2 4 3 2 2 2" xfId="2192" xr:uid="{00000000-0005-0000-0000-00008A080000}"/>
    <cellStyle name="Background 2 4 3 2 2 3" xfId="2193" xr:uid="{00000000-0005-0000-0000-00008B080000}"/>
    <cellStyle name="Background 2 4 3 2 2 4" xfId="2194" xr:uid="{00000000-0005-0000-0000-00008C080000}"/>
    <cellStyle name="Background 2 4 3 2 2 5" xfId="2195" xr:uid="{00000000-0005-0000-0000-00008D080000}"/>
    <cellStyle name="Background 2 4 3 2 2 6" xfId="2196" xr:uid="{00000000-0005-0000-0000-00008E080000}"/>
    <cellStyle name="Background 2 4 3 2 3" xfId="2197" xr:uid="{00000000-0005-0000-0000-00008F080000}"/>
    <cellStyle name="Background 2 4 3 2 4" xfId="2198" xr:uid="{00000000-0005-0000-0000-000090080000}"/>
    <cellStyle name="Background 2 4 3 2 5" xfId="2199" xr:uid="{00000000-0005-0000-0000-000091080000}"/>
    <cellStyle name="Background 2 4 3 3" xfId="2200" xr:uid="{00000000-0005-0000-0000-000092080000}"/>
    <cellStyle name="Background 2 4 3 3 2" xfId="2201" xr:uid="{00000000-0005-0000-0000-000093080000}"/>
    <cellStyle name="Background 2 4 3 3 2 2" xfId="2202" xr:uid="{00000000-0005-0000-0000-000094080000}"/>
    <cellStyle name="Background 2 4 3 3 2 3" xfId="2203" xr:uid="{00000000-0005-0000-0000-000095080000}"/>
    <cellStyle name="Background 2 4 3 3 2 4" xfId="2204" xr:uid="{00000000-0005-0000-0000-000096080000}"/>
    <cellStyle name="Background 2 4 3 3 2 5" xfId="2205" xr:uid="{00000000-0005-0000-0000-000097080000}"/>
    <cellStyle name="Background 2 4 3 3 2 6" xfId="2206" xr:uid="{00000000-0005-0000-0000-000098080000}"/>
    <cellStyle name="Background 2 4 3 3 3" xfId="2207" xr:uid="{00000000-0005-0000-0000-000099080000}"/>
    <cellStyle name="Background 2 4 3 3 4" xfId="2208" xr:uid="{00000000-0005-0000-0000-00009A080000}"/>
    <cellStyle name="Background 2 4 3 3 5" xfId="2209" xr:uid="{00000000-0005-0000-0000-00009B080000}"/>
    <cellStyle name="Background 2 4 3 4" xfId="2210" xr:uid="{00000000-0005-0000-0000-00009C080000}"/>
    <cellStyle name="Background 2 4 3 4 2" xfId="2211" xr:uid="{00000000-0005-0000-0000-00009D080000}"/>
    <cellStyle name="Background 2 4 3 4 3" xfId="2212" xr:uid="{00000000-0005-0000-0000-00009E080000}"/>
    <cellStyle name="Background 2 4 3 4 4" xfId="2213" xr:uid="{00000000-0005-0000-0000-00009F080000}"/>
    <cellStyle name="Background 2 4 3 4 5" xfId="2214" xr:uid="{00000000-0005-0000-0000-0000A0080000}"/>
    <cellStyle name="Background 2 4 3 4 6" xfId="2215" xr:uid="{00000000-0005-0000-0000-0000A1080000}"/>
    <cellStyle name="Background 2 4 3 5" xfId="2216" xr:uid="{00000000-0005-0000-0000-0000A2080000}"/>
    <cellStyle name="Background 2 4 3 6" xfId="2217" xr:uid="{00000000-0005-0000-0000-0000A3080000}"/>
    <cellStyle name="Background 2 4 3 7" xfId="2218" xr:uid="{00000000-0005-0000-0000-0000A4080000}"/>
    <cellStyle name="Background 2 4 4" xfId="2219" xr:uid="{00000000-0005-0000-0000-0000A5080000}"/>
    <cellStyle name="Background 2 4 4 2" xfId="2220" xr:uid="{00000000-0005-0000-0000-0000A6080000}"/>
    <cellStyle name="Background 2 4 4 2 2" xfId="2221" xr:uid="{00000000-0005-0000-0000-0000A7080000}"/>
    <cellStyle name="Background 2 4 4 2 2 2" xfId="2222" xr:uid="{00000000-0005-0000-0000-0000A8080000}"/>
    <cellStyle name="Background 2 4 4 2 2 3" xfId="2223" xr:uid="{00000000-0005-0000-0000-0000A9080000}"/>
    <cellStyle name="Background 2 4 4 2 2 4" xfId="2224" xr:uid="{00000000-0005-0000-0000-0000AA080000}"/>
    <cellStyle name="Background 2 4 4 2 2 5" xfId="2225" xr:uid="{00000000-0005-0000-0000-0000AB080000}"/>
    <cellStyle name="Background 2 4 4 2 2 6" xfId="2226" xr:uid="{00000000-0005-0000-0000-0000AC080000}"/>
    <cellStyle name="Background 2 4 4 2 3" xfId="2227" xr:uid="{00000000-0005-0000-0000-0000AD080000}"/>
    <cellStyle name="Background 2 4 4 2 4" xfId="2228" xr:uid="{00000000-0005-0000-0000-0000AE080000}"/>
    <cellStyle name="Background 2 4 4 2 5" xfId="2229" xr:uid="{00000000-0005-0000-0000-0000AF080000}"/>
    <cellStyle name="Background 2 4 4 3" xfId="2230" xr:uid="{00000000-0005-0000-0000-0000B0080000}"/>
    <cellStyle name="Background 2 4 4 3 2" xfId="2231" xr:uid="{00000000-0005-0000-0000-0000B1080000}"/>
    <cellStyle name="Background 2 4 4 3 2 2" xfId="2232" xr:uid="{00000000-0005-0000-0000-0000B2080000}"/>
    <cellStyle name="Background 2 4 4 3 2 3" xfId="2233" xr:uid="{00000000-0005-0000-0000-0000B3080000}"/>
    <cellStyle name="Background 2 4 4 3 2 4" xfId="2234" xr:uid="{00000000-0005-0000-0000-0000B4080000}"/>
    <cellStyle name="Background 2 4 4 3 2 5" xfId="2235" xr:uid="{00000000-0005-0000-0000-0000B5080000}"/>
    <cellStyle name="Background 2 4 4 3 2 6" xfId="2236" xr:uid="{00000000-0005-0000-0000-0000B6080000}"/>
    <cellStyle name="Background 2 4 4 3 3" xfId="2237" xr:uid="{00000000-0005-0000-0000-0000B7080000}"/>
    <cellStyle name="Background 2 4 4 3 4" xfId="2238" xr:uid="{00000000-0005-0000-0000-0000B8080000}"/>
    <cellStyle name="Background 2 4 4 3 5" xfId="2239" xr:uid="{00000000-0005-0000-0000-0000B9080000}"/>
    <cellStyle name="Background 2 4 4 4" xfId="2240" xr:uid="{00000000-0005-0000-0000-0000BA080000}"/>
    <cellStyle name="Background 2 4 4 4 2" xfId="2241" xr:uid="{00000000-0005-0000-0000-0000BB080000}"/>
    <cellStyle name="Background 2 4 4 4 3" xfId="2242" xr:uid="{00000000-0005-0000-0000-0000BC080000}"/>
    <cellStyle name="Background 2 4 4 4 4" xfId="2243" xr:uid="{00000000-0005-0000-0000-0000BD080000}"/>
    <cellStyle name="Background 2 4 4 4 5" xfId="2244" xr:uid="{00000000-0005-0000-0000-0000BE080000}"/>
    <cellStyle name="Background 2 4 4 4 6" xfId="2245" xr:uid="{00000000-0005-0000-0000-0000BF080000}"/>
    <cellStyle name="Background 2 4 4 5" xfId="2246" xr:uid="{00000000-0005-0000-0000-0000C0080000}"/>
    <cellStyle name="Background 2 4 4 6" xfId="2247" xr:uid="{00000000-0005-0000-0000-0000C1080000}"/>
    <cellStyle name="Background 2 4 4 7" xfId="2248" xr:uid="{00000000-0005-0000-0000-0000C2080000}"/>
    <cellStyle name="Background 2 4 5" xfId="2249" xr:uid="{00000000-0005-0000-0000-0000C3080000}"/>
    <cellStyle name="Background 2 4 5 2" xfId="2250" xr:uid="{00000000-0005-0000-0000-0000C4080000}"/>
    <cellStyle name="Background 2 4 5 2 2" xfId="2251" xr:uid="{00000000-0005-0000-0000-0000C5080000}"/>
    <cellStyle name="Background 2 4 5 2 2 2" xfId="2252" xr:uid="{00000000-0005-0000-0000-0000C6080000}"/>
    <cellStyle name="Background 2 4 5 2 2 3" xfId="2253" xr:uid="{00000000-0005-0000-0000-0000C7080000}"/>
    <cellStyle name="Background 2 4 5 2 2 4" xfId="2254" xr:uid="{00000000-0005-0000-0000-0000C8080000}"/>
    <cellStyle name="Background 2 4 5 2 2 5" xfId="2255" xr:uid="{00000000-0005-0000-0000-0000C9080000}"/>
    <cellStyle name="Background 2 4 5 2 2 6" xfId="2256" xr:uid="{00000000-0005-0000-0000-0000CA080000}"/>
    <cellStyle name="Background 2 4 5 2 3" xfId="2257" xr:uid="{00000000-0005-0000-0000-0000CB080000}"/>
    <cellStyle name="Background 2 4 5 2 4" xfId="2258" xr:uid="{00000000-0005-0000-0000-0000CC080000}"/>
    <cellStyle name="Background 2 4 5 2 5" xfId="2259" xr:uid="{00000000-0005-0000-0000-0000CD080000}"/>
    <cellStyle name="Background 2 4 5 3" xfId="2260" xr:uid="{00000000-0005-0000-0000-0000CE080000}"/>
    <cellStyle name="Background 2 4 5 3 2" xfId="2261" xr:uid="{00000000-0005-0000-0000-0000CF080000}"/>
    <cellStyle name="Background 2 4 5 3 2 2" xfId="2262" xr:uid="{00000000-0005-0000-0000-0000D0080000}"/>
    <cellStyle name="Background 2 4 5 3 2 3" xfId="2263" xr:uid="{00000000-0005-0000-0000-0000D1080000}"/>
    <cellStyle name="Background 2 4 5 3 2 4" xfId="2264" xr:uid="{00000000-0005-0000-0000-0000D2080000}"/>
    <cellStyle name="Background 2 4 5 3 2 5" xfId="2265" xr:uid="{00000000-0005-0000-0000-0000D3080000}"/>
    <cellStyle name="Background 2 4 5 3 2 6" xfId="2266" xr:uid="{00000000-0005-0000-0000-0000D4080000}"/>
    <cellStyle name="Background 2 4 5 3 3" xfId="2267" xr:uid="{00000000-0005-0000-0000-0000D5080000}"/>
    <cellStyle name="Background 2 4 5 3 4" xfId="2268" xr:uid="{00000000-0005-0000-0000-0000D6080000}"/>
    <cellStyle name="Background 2 4 5 3 5" xfId="2269" xr:uid="{00000000-0005-0000-0000-0000D7080000}"/>
    <cellStyle name="Background 2 4 5 4" xfId="2270" xr:uid="{00000000-0005-0000-0000-0000D8080000}"/>
    <cellStyle name="Background 2 4 5 4 2" xfId="2271" xr:uid="{00000000-0005-0000-0000-0000D9080000}"/>
    <cellStyle name="Background 2 4 5 4 3" xfId="2272" xr:uid="{00000000-0005-0000-0000-0000DA080000}"/>
    <cellStyle name="Background 2 4 5 4 4" xfId="2273" xr:uid="{00000000-0005-0000-0000-0000DB080000}"/>
    <cellStyle name="Background 2 4 5 4 5" xfId="2274" xr:uid="{00000000-0005-0000-0000-0000DC080000}"/>
    <cellStyle name="Background 2 4 5 4 6" xfId="2275" xr:uid="{00000000-0005-0000-0000-0000DD080000}"/>
    <cellStyle name="Background 2 4 5 5" xfId="2276" xr:uid="{00000000-0005-0000-0000-0000DE080000}"/>
    <cellStyle name="Background 2 4 5 6" xfId="2277" xr:uid="{00000000-0005-0000-0000-0000DF080000}"/>
    <cellStyle name="Background 2 4 5 7" xfId="2278" xr:uid="{00000000-0005-0000-0000-0000E0080000}"/>
    <cellStyle name="Background 2 4 6" xfId="2279" xr:uid="{00000000-0005-0000-0000-0000E1080000}"/>
    <cellStyle name="Background 2 4 6 2" xfId="2280" xr:uid="{00000000-0005-0000-0000-0000E2080000}"/>
    <cellStyle name="Background 2 4 6 2 2" xfId="2281" xr:uid="{00000000-0005-0000-0000-0000E3080000}"/>
    <cellStyle name="Background 2 4 6 2 2 2" xfId="2282" xr:uid="{00000000-0005-0000-0000-0000E4080000}"/>
    <cellStyle name="Background 2 4 6 2 2 3" xfId="2283" xr:uid="{00000000-0005-0000-0000-0000E5080000}"/>
    <cellStyle name="Background 2 4 6 2 2 4" xfId="2284" xr:uid="{00000000-0005-0000-0000-0000E6080000}"/>
    <cellStyle name="Background 2 4 6 2 2 5" xfId="2285" xr:uid="{00000000-0005-0000-0000-0000E7080000}"/>
    <cellStyle name="Background 2 4 6 2 2 6" xfId="2286" xr:uid="{00000000-0005-0000-0000-0000E8080000}"/>
    <cellStyle name="Background 2 4 6 2 3" xfId="2287" xr:uid="{00000000-0005-0000-0000-0000E9080000}"/>
    <cellStyle name="Background 2 4 6 2 4" xfId="2288" xr:uid="{00000000-0005-0000-0000-0000EA080000}"/>
    <cellStyle name="Background 2 4 6 2 5" xfId="2289" xr:uid="{00000000-0005-0000-0000-0000EB080000}"/>
    <cellStyle name="Background 2 4 6 3" xfId="2290" xr:uid="{00000000-0005-0000-0000-0000EC080000}"/>
    <cellStyle name="Background 2 4 6 3 2" xfId="2291" xr:uid="{00000000-0005-0000-0000-0000ED080000}"/>
    <cellStyle name="Background 2 4 6 3 2 2" xfId="2292" xr:uid="{00000000-0005-0000-0000-0000EE080000}"/>
    <cellStyle name="Background 2 4 6 3 2 3" xfId="2293" xr:uid="{00000000-0005-0000-0000-0000EF080000}"/>
    <cellStyle name="Background 2 4 6 3 2 4" xfId="2294" xr:uid="{00000000-0005-0000-0000-0000F0080000}"/>
    <cellStyle name="Background 2 4 6 3 2 5" xfId="2295" xr:uid="{00000000-0005-0000-0000-0000F1080000}"/>
    <cellStyle name="Background 2 4 6 3 2 6" xfId="2296" xr:uid="{00000000-0005-0000-0000-0000F2080000}"/>
    <cellStyle name="Background 2 4 6 3 3" xfId="2297" xr:uid="{00000000-0005-0000-0000-0000F3080000}"/>
    <cellStyle name="Background 2 4 6 3 4" xfId="2298" xr:uid="{00000000-0005-0000-0000-0000F4080000}"/>
    <cellStyle name="Background 2 4 6 3 5" xfId="2299" xr:uid="{00000000-0005-0000-0000-0000F5080000}"/>
    <cellStyle name="Background 2 4 6 4" xfId="2300" xr:uid="{00000000-0005-0000-0000-0000F6080000}"/>
    <cellStyle name="Background 2 4 6 4 2" xfId="2301" xr:uid="{00000000-0005-0000-0000-0000F7080000}"/>
    <cellStyle name="Background 2 4 6 4 3" xfId="2302" xr:uid="{00000000-0005-0000-0000-0000F8080000}"/>
    <cellStyle name="Background 2 4 6 4 4" xfId="2303" xr:uid="{00000000-0005-0000-0000-0000F9080000}"/>
    <cellStyle name="Background 2 4 6 4 5" xfId="2304" xr:uid="{00000000-0005-0000-0000-0000FA080000}"/>
    <cellStyle name="Background 2 4 6 4 6" xfId="2305" xr:uid="{00000000-0005-0000-0000-0000FB080000}"/>
    <cellStyle name="Background 2 4 6 5" xfId="2306" xr:uid="{00000000-0005-0000-0000-0000FC080000}"/>
    <cellStyle name="Background 2 4 6 6" xfId="2307" xr:uid="{00000000-0005-0000-0000-0000FD080000}"/>
    <cellStyle name="Background 2 4 6 7" xfId="2308" xr:uid="{00000000-0005-0000-0000-0000FE080000}"/>
    <cellStyle name="Background 2 4 7" xfId="2309" xr:uid="{00000000-0005-0000-0000-0000FF080000}"/>
    <cellStyle name="Background 2 4 7 2" xfId="2310" xr:uid="{00000000-0005-0000-0000-000000090000}"/>
    <cellStyle name="Background 2 4 7 2 2" xfId="2311" xr:uid="{00000000-0005-0000-0000-000001090000}"/>
    <cellStyle name="Background 2 4 7 2 3" xfId="2312" xr:uid="{00000000-0005-0000-0000-000002090000}"/>
    <cellStyle name="Background 2 4 7 2 4" xfId="2313" xr:uid="{00000000-0005-0000-0000-000003090000}"/>
    <cellStyle name="Background 2 4 7 2 5" xfId="2314" xr:uid="{00000000-0005-0000-0000-000004090000}"/>
    <cellStyle name="Background 2 4 7 2 6" xfId="2315" xr:uid="{00000000-0005-0000-0000-000005090000}"/>
    <cellStyle name="Background 2 4 7 3" xfId="2316" xr:uid="{00000000-0005-0000-0000-000006090000}"/>
    <cellStyle name="Background 2 4 7 4" xfId="2317" xr:uid="{00000000-0005-0000-0000-000007090000}"/>
    <cellStyle name="Background 2 4 7 5" xfId="2318" xr:uid="{00000000-0005-0000-0000-000008090000}"/>
    <cellStyle name="Background 2 4 8" xfId="2319" xr:uid="{00000000-0005-0000-0000-000009090000}"/>
    <cellStyle name="Background 2 4 8 2" xfId="2320" xr:uid="{00000000-0005-0000-0000-00000A090000}"/>
    <cellStyle name="Background 2 4 8 2 2" xfId="2321" xr:uid="{00000000-0005-0000-0000-00000B090000}"/>
    <cellStyle name="Background 2 4 8 2 3" xfId="2322" xr:uid="{00000000-0005-0000-0000-00000C090000}"/>
    <cellStyle name="Background 2 4 8 2 4" xfId="2323" xr:uid="{00000000-0005-0000-0000-00000D090000}"/>
    <cellStyle name="Background 2 4 8 2 5" xfId="2324" xr:uid="{00000000-0005-0000-0000-00000E090000}"/>
    <cellStyle name="Background 2 4 8 2 6" xfId="2325" xr:uid="{00000000-0005-0000-0000-00000F090000}"/>
    <cellStyle name="Background 2 4 8 3" xfId="2326" xr:uid="{00000000-0005-0000-0000-000010090000}"/>
    <cellStyle name="Background 2 4 8 4" xfId="2327" xr:uid="{00000000-0005-0000-0000-000011090000}"/>
    <cellStyle name="Background 2 4 8 5" xfId="2328" xr:uid="{00000000-0005-0000-0000-000012090000}"/>
    <cellStyle name="Background 2 4 9" xfId="2329" xr:uid="{00000000-0005-0000-0000-000013090000}"/>
    <cellStyle name="Background 2 4 9 2" xfId="2330" xr:uid="{00000000-0005-0000-0000-000014090000}"/>
    <cellStyle name="Background 2 4 9 3" xfId="2331" xr:uid="{00000000-0005-0000-0000-000015090000}"/>
    <cellStyle name="Background 2 4 9 4" xfId="2332" xr:uid="{00000000-0005-0000-0000-000016090000}"/>
    <cellStyle name="Background 2 4 9 5" xfId="2333" xr:uid="{00000000-0005-0000-0000-000017090000}"/>
    <cellStyle name="Background 2 4 9 6" xfId="2334" xr:uid="{00000000-0005-0000-0000-000018090000}"/>
    <cellStyle name="Background 2 5" xfId="2335" xr:uid="{00000000-0005-0000-0000-000019090000}"/>
    <cellStyle name="Background 2 5 2" xfId="2336" xr:uid="{00000000-0005-0000-0000-00001A090000}"/>
    <cellStyle name="Background 2 5 2 2" xfId="2337" xr:uid="{00000000-0005-0000-0000-00001B090000}"/>
    <cellStyle name="Background 2 5 2 2 2" xfId="2338" xr:uid="{00000000-0005-0000-0000-00001C090000}"/>
    <cellStyle name="Background 2 5 2 2 3" xfId="2339" xr:uid="{00000000-0005-0000-0000-00001D090000}"/>
    <cellStyle name="Background 2 5 2 2 4" xfId="2340" xr:uid="{00000000-0005-0000-0000-00001E090000}"/>
    <cellStyle name="Background 2 5 2 2 5" xfId="2341" xr:uid="{00000000-0005-0000-0000-00001F090000}"/>
    <cellStyle name="Background 2 5 2 2 6" xfId="2342" xr:uid="{00000000-0005-0000-0000-000020090000}"/>
    <cellStyle name="Background 2 5 2 3" xfId="2343" xr:uid="{00000000-0005-0000-0000-000021090000}"/>
    <cellStyle name="Background 2 5 2 4" xfId="2344" xr:uid="{00000000-0005-0000-0000-000022090000}"/>
    <cellStyle name="Background 2 5 2 5" xfId="2345" xr:uid="{00000000-0005-0000-0000-000023090000}"/>
    <cellStyle name="Background 2 5 3" xfId="2346" xr:uid="{00000000-0005-0000-0000-000024090000}"/>
    <cellStyle name="Background 2 5 3 2" xfId="2347" xr:uid="{00000000-0005-0000-0000-000025090000}"/>
    <cellStyle name="Background 2 5 3 2 2" xfId="2348" xr:uid="{00000000-0005-0000-0000-000026090000}"/>
    <cellStyle name="Background 2 5 3 2 3" xfId="2349" xr:uid="{00000000-0005-0000-0000-000027090000}"/>
    <cellStyle name="Background 2 5 3 2 4" xfId="2350" xr:uid="{00000000-0005-0000-0000-000028090000}"/>
    <cellStyle name="Background 2 5 3 2 5" xfId="2351" xr:uid="{00000000-0005-0000-0000-000029090000}"/>
    <cellStyle name="Background 2 5 3 2 6" xfId="2352" xr:uid="{00000000-0005-0000-0000-00002A090000}"/>
    <cellStyle name="Background 2 5 3 3" xfId="2353" xr:uid="{00000000-0005-0000-0000-00002B090000}"/>
    <cellStyle name="Background 2 5 3 4" xfId="2354" xr:uid="{00000000-0005-0000-0000-00002C090000}"/>
    <cellStyle name="Background 2 5 3 5" xfId="2355" xr:uid="{00000000-0005-0000-0000-00002D090000}"/>
    <cellStyle name="Background 2 5 4" xfId="2356" xr:uid="{00000000-0005-0000-0000-00002E090000}"/>
    <cellStyle name="Background 2 5 4 2" xfId="2357" xr:uid="{00000000-0005-0000-0000-00002F090000}"/>
    <cellStyle name="Background 2 5 4 3" xfId="2358" xr:uid="{00000000-0005-0000-0000-000030090000}"/>
    <cellStyle name="Background 2 5 4 4" xfId="2359" xr:uid="{00000000-0005-0000-0000-000031090000}"/>
    <cellStyle name="Background 2 5 4 5" xfId="2360" xr:uid="{00000000-0005-0000-0000-000032090000}"/>
    <cellStyle name="Background 2 5 4 6" xfId="2361" xr:uid="{00000000-0005-0000-0000-000033090000}"/>
    <cellStyle name="Background 2 5 5" xfId="2362" xr:uid="{00000000-0005-0000-0000-000034090000}"/>
    <cellStyle name="Background 2 5 6" xfId="2363" xr:uid="{00000000-0005-0000-0000-000035090000}"/>
    <cellStyle name="Background 2 5 7" xfId="2364" xr:uid="{00000000-0005-0000-0000-000036090000}"/>
    <cellStyle name="Background 2 6" xfId="2365" xr:uid="{00000000-0005-0000-0000-000037090000}"/>
    <cellStyle name="Background 2 6 2" xfId="2366" xr:uid="{00000000-0005-0000-0000-000038090000}"/>
    <cellStyle name="Background 2 6 2 2" xfId="2367" xr:uid="{00000000-0005-0000-0000-000039090000}"/>
    <cellStyle name="Background 2 6 2 2 2" xfId="2368" xr:uid="{00000000-0005-0000-0000-00003A090000}"/>
    <cellStyle name="Background 2 6 2 2 3" xfId="2369" xr:uid="{00000000-0005-0000-0000-00003B090000}"/>
    <cellStyle name="Background 2 6 2 2 4" xfId="2370" xr:uid="{00000000-0005-0000-0000-00003C090000}"/>
    <cellStyle name="Background 2 6 2 2 5" xfId="2371" xr:uid="{00000000-0005-0000-0000-00003D090000}"/>
    <cellStyle name="Background 2 6 2 2 6" xfId="2372" xr:uid="{00000000-0005-0000-0000-00003E090000}"/>
    <cellStyle name="Background 2 6 2 3" xfId="2373" xr:uid="{00000000-0005-0000-0000-00003F090000}"/>
    <cellStyle name="Background 2 6 2 4" xfId="2374" xr:uid="{00000000-0005-0000-0000-000040090000}"/>
    <cellStyle name="Background 2 6 2 5" xfId="2375" xr:uid="{00000000-0005-0000-0000-000041090000}"/>
    <cellStyle name="Background 2 6 3" xfId="2376" xr:uid="{00000000-0005-0000-0000-000042090000}"/>
    <cellStyle name="Background 2 6 3 2" xfId="2377" xr:uid="{00000000-0005-0000-0000-000043090000}"/>
    <cellStyle name="Background 2 6 3 2 2" xfId="2378" xr:uid="{00000000-0005-0000-0000-000044090000}"/>
    <cellStyle name="Background 2 6 3 2 3" xfId="2379" xr:uid="{00000000-0005-0000-0000-000045090000}"/>
    <cellStyle name="Background 2 6 3 2 4" xfId="2380" xr:uid="{00000000-0005-0000-0000-000046090000}"/>
    <cellStyle name="Background 2 6 3 2 5" xfId="2381" xr:uid="{00000000-0005-0000-0000-000047090000}"/>
    <cellStyle name="Background 2 6 3 2 6" xfId="2382" xr:uid="{00000000-0005-0000-0000-000048090000}"/>
    <cellStyle name="Background 2 6 3 3" xfId="2383" xr:uid="{00000000-0005-0000-0000-000049090000}"/>
    <cellStyle name="Background 2 6 3 4" xfId="2384" xr:uid="{00000000-0005-0000-0000-00004A090000}"/>
    <cellStyle name="Background 2 6 3 5" xfId="2385" xr:uid="{00000000-0005-0000-0000-00004B090000}"/>
    <cellStyle name="Background 2 6 4" xfId="2386" xr:uid="{00000000-0005-0000-0000-00004C090000}"/>
    <cellStyle name="Background 2 6 4 2" xfId="2387" xr:uid="{00000000-0005-0000-0000-00004D090000}"/>
    <cellStyle name="Background 2 6 4 3" xfId="2388" xr:uid="{00000000-0005-0000-0000-00004E090000}"/>
    <cellStyle name="Background 2 6 4 4" xfId="2389" xr:uid="{00000000-0005-0000-0000-00004F090000}"/>
    <cellStyle name="Background 2 6 4 5" xfId="2390" xr:uid="{00000000-0005-0000-0000-000050090000}"/>
    <cellStyle name="Background 2 6 4 6" xfId="2391" xr:uid="{00000000-0005-0000-0000-000051090000}"/>
    <cellStyle name="Background 2 6 5" xfId="2392" xr:uid="{00000000-0005-0000-0000-000052090000}"/>
    <cellStyle name="Background 2 6 6" xfId="2393" xr:uid="{00000000-0005-0000-0000-000053090000}"/>
    <cellStyle name="Background 2 6 7" xfId="2394" xr:uid="{00000000-0005-0000-0000-000054090000}"/>
    <cellStyle name="Background 2 7" xfId="2395" xr:uid="{00000000-0005-0000-0000-000055090000}"/>
    <cellStyle name="Background 2 7 2" xfId="2396" xr:uid="{00000000-0005-0000-0000-000056090000}"/>
    <cellStyle name="Background 2 7 2 2" xfId="2397" xr:uid="{00000000-0005-0000-0000-000057090000}"/>
    <cellStyle name="Background 2 7 2 2 2" xfId="2398" xr:uid="{00000000-0005-0000-0000-000058090000}"/>
    <cellStyle name="Background 2 7 2 2 3" xfId="2399" xr:uid="{00000000-0005-0000-0000-000059090000}"/>
    <cellStyle name="Background 2 7 2 2 4" xfId="2400" xr:uid="{00000000-0005-0000-0000-00005A090000}"/>
    <cellStyle name="Background 2 7 2 2 5" xfId="2401" xr:uid="{00000000-0005-0000-0000-00005B090000}"/>
    <cellStyle name="Background 2 7 2 2 6" xfId="2402" xr:uid="{00000000-0005-0000-0000-00005C090000}"/>
    <cellStyle name="Background 2 7 2 3" xfId="2403" xr:uid="{00000000-0005-0000-0000-00005D090000}"/>
    <cellStyle name="Background 2 7 2 4" xfId="2404" xr:uid="{00000000-0005-0000-0000-00005E090000}"/>
    <cellStyle name="Background 2 7 2 5" xfId="2405" xr:uid="{00000000-0005-0000-0000-00005F090000}"/>
    <cellStyle name="Background 2 7 3" xfId="2406" xr:uid="{00000000-0005-0000-0000-000060090000}"/>
    <cellStyle name="Background 2 7 3 2" xfId="2407" xr:uid="{00000000-0005-0000-0000-000061090000}"/>
    <cellStyle name="Background 2 7 3 2 2" xfId="2408" xr:uid="{00000000-0005-0000-0000-000062090000}"/>
    <cellStyle name="Background 2 7 3 2 3" xfId="2409" xr:uid="{00000000-0005-0000-0000-000063090000}"/>
    <cellStyle name="Background 2 7 3 2 4" xfId="2410" xr:uid="{00000000-0005-0000-0000-000064090000}"/>
    <cellStyle name="Background 2 7 3 2 5" xfId="2411" xr:uid="{00000000-0005-0000-0000-000065090000}"/>
    <cellStyle name="Background 2 7 3 2 6" xfId="2412" xr:uid="{00000000-0005-0000-0000-000066090000}"/>
    <cellStyle name="Background 2 7 3 3" xfId="2413" xr:uid="{00000000-0005-0000-0000-000067090000}"/>
    <cellStyle name="Background 2 7 3 4" xfId="2414" xr:uid="{00000000-0005-0000-0000-000068090000}"/>
    <cellStyle name="Background 2 7 3 5" xfId="2415" xr:uid="{00000000-0005-0000-0000-000069090000}"/>
    <cellStyle name="Background 2 7 4" xfId="2416" xr:uid="{00000000-0005-0000-0000-00006A090000}"/>
    <cellStyle name="Background 2 7 4 2" xfId="2417" xr:uid="{00000000-0005-0000-0000-00006B090000}"/>
    <cellStyle name="Background 2 7 4 3" xfId="2418" xr:uid="{00000000-0005-0000-0000-00006C090000}"/>
    <cellStyle name="Background 2 7 4 4" xfId="2419" xr:uid="{00000000-0005-0000-0000-00006D090000}"/>
    <cellStyle name="Background 2 7 4 5" xfId="2420" xr:uid="{00000000-0005-0000-0000-00006E090000}"/>
    <cellStyle name="Background 2 7 4 6" xfId="2421" xr:uid="{00000000-0005-0000-0000-00006F090000}"/>
    <cellStyle name="Background 2 7 5" xfId="2422" xr:uid="{00000000-0005-0000-0000-000070090000}"/>
    <cellStyle name="Background 2 7 6" xfId="2423" xr:uid="{00000000-0005-0000-0000-000071090000}"/>
    <cellStyle name="Background 2 7 7" xfId="2424" xr:uid="{00000000-0005-0000-0000-000072090000}"/>
    <cellStyle name="Background 2 8" xfId="2425" xr:uid="{00000000-0005-0000-0000-000073090000}"/>
    <cellStyle name="Background 2 8 2" xfId="2426" xr:uid="{00000000-0005-0000-0000-000074090000}"/>
    <cellStyle name="Background 2 8 2 2" xfId="2427" xr:uid="{00000000-0005-0000-0000-000075090000}"/>
    <cellStyle name="Background 2 8 2 3" xfId="2428" xr:uid="{00000000-0005-0000-0000-000076090000}"/>
    <cellStyle name="Background 2 8 2 4" xfId="2429" xr:uid="{00000000-0005-0000-0000-000077090000}"/>
    <cellStyle name="Background 2 8 2 5" xfId="2430" xr:uid="{00000000-0005-0000-0000-000078090000}"/>
    <cellStyle name="Background 2 8 2 6" xfId="2431" xr:uid="{00000000-0005-0000-0000-000079090000}"/>
    <cellStyle name="Background 2 8 3" xfId="2432" xr:uid="{00000000-0005-0000-0000-00007A090000}"/>
    <cellStyle name="Background 2 8 4" xfId="2433" xr:uid="{00000000-0005-0000-0000-00007B090000}"/>
    <cellStyle name="Background 2 8 5" xfId="2434" xr:uid="{00000000-0005-0000-0000-00007C090000}"/>
    <cellStyle name="Background 2 9" xfId="2435" xr:uid="{00000000-0005-0000-0000-00007D090000}"/>
    <cellStyle name="Background 2 9 2" xfId="2436" xr:uid="{00000000-0005-0000-0000-00007E090000}"/>
    <cellStyle name="Background 2 9 2 2" xfId="2437" xr:uid="{00000000-0005-0000-0000-00007F090000}"/>
    <cellStyle name="Background 2 9 2 3" xfId="2438" xr:uid="{00000000-0005-0000-0000-000080090000}"/>
    <cellStyle name="Background 2 9 2 4" xfId="2439" xr:uid="{00000000-0005-0000-0000-000081090000}"/>
    <cellStyle name="Background 2 9 2 5" xfId="2440" xr:uid="{00000000-0005-0000-0000-000082090000}"/>
    <cellStyle name="Background 2 9 2 6" xfId="2441" xr:uid="{00000000-0005-0000-0000-000083090000}"/>
    <cellStyle name="Background 2 9 3" xfId="2442" xr:uid="{00000000-0005-0000-0000-000084090000}"/>
    <cellStyle name="Background 2 9 4" xfId="2443" xr:uid="{00000000-0005-0000-0000-000085090000}"/>
    <cellStyle name="Background 2 9 5" xfId="2444" xr:uid="{00000000-0005-0000-0000-000086090000}"/>
    <cellStyle name="Background 3" xfId="2445" xr:uid="{00000000-0005-0000-0000-000087090000}"/>
    <cellStyle name="Background 3 10" xfId="2446" xr:uid="{00000000-0005-0000-0000-000088090000}"/>
    <cellStyle name="Background 3 10 2" xfId="2447" xr:uid="{00000000-0005-0000-0000-000089090000}"/>
    <cellStyle name="Background 3 10 3" xfId="2448" xr:uid="{00000000-0005-0000-0000-00008A090000}"/>
    <cellStyle name="Background 3 10 4" xfId="2449" xr:uid="{00000000-0005-0000-0000-00008B090000}"/>
    <cellStyle name="Background 3 10 5" xfId="2450" xr:uid="{00000000-0005-0000-0000-00008C090000}"/>
    <cellStyle name="Background 3 10 6" xfId="2451" xr:uid="{00000000-0005-0000-0000-00008D090000}"/>
    <cellStyle name="Background 3 11" xfId="2452" xr:uid="{00000000-0005-0000-0000-00008E090000}"/>
    <cellStyle name="Background 3 12" xfId="2453" xr:uid="{00000000-0005-0000-0000-00008F090000}"/>
    <cellStyle name="Background 3 13" xfId="2454" xr:uid="{00000000-0005-0000-0000-000090090000}"/>
    <cellStyle name="Background 3 2" xfId="2455" xr:uid="{00000000-0005-0000-0000-000091090000}"/>
    <cellStyle name="Background 3 2 10" xfId="2456" xr:uid="{00000000-0005-0000-0000-000092090000}"/>
    <cellStyle name="Background 3 2 11" xfId="2457" xr:uid="{00000000-0005-0000-0000-000093090000}"/>
    <cellStyle name="Background 3 2 12" xfId="2458" xr:uid="{00000000-0005-0000-0000-000094090000}"/>
    <cellStyle name="Background 3 2 2" xfId="2459" xr:uid="{00000000-0005-0000-0000-000095090000}"/>
    <cellStyle name="Background 3 2 2 10" xfId="2460" xr:uid="{00000000-0005-0000-0000-000096090000}"/>
    <cellStyle name="Background 3 2 2 10 2" xfId="2461" xr:uid="{00000000-0005-0000-0000-000097090000}"/>
    <cellStyle name="Background 3 2 2 10 3" xfId="2462" xr:uid="{00000000-0005-0000-0000-000098090000}"/>
    <cellStyle name="Background 3 2 2 10 4" xfId="2463" xr:uid="{00000000-0005-0000-0000-000099090000}"/>
    <cellStyle name="Background 3 2 2 10 5" xfId="2464" xr:uid="{00000000-0005-0000-0000-00009A090000}"/>
    <cellStyle name="Background 3 2 2 10 6" xfId="2465" xr:uid="{00000000-0005-0000-0000-00009B090000}"/>
    <cellStyle name="Background 3 2 2 11" xfId="2466" xr:uid="{00000000-0005-0000-0000-00009C090000}"/>
    <cellStyle name="Background 3 2 2 12" xfId="2467" xr:uid="{00000000-0005-0000-0000-00009D090000}"/>
    <cellStyle name="Background 3 2 2 13" xfId="2468" xr:uid="{00000000-0005-0000-0000-00009E090000}"/>
    <cellStyle name="Background 3 2 2 2" xfId="2469" xr:uid="{00000000-0005-0000-0000-00009F090000}"/>
    <cellStyle name="Background 3 2 2 2 10" xfId="2470" xr:uid="{00000000-0005-0000-0000-0000A0090000}"/>
    <cellStyle name="Background 3 2 2 2 11" xfId="2471" xr:uid="{00000000-0005-0000-0000-0000A1090000}"/>
    <cellStyle name="Background 3 2 2 2 12" xfId="2472" xr:uid="{00000000-0005-0000-0000-0000A2090000}"/>
    <cellStyle name="Background 3 2 2 2 2" xfId="2473" xr:uid="{00000000-0005-0000-0000-0000A3090000}"/>
    <cellStyle name="Background 3 2 2 2 2 2" xfId="2474" xr:uid="{00000000-0005-0000-0000-0000A4090000}"/>
    <cellStyle name="Background 3 2 2 2 2 2 2" xfId="2475" xr:uid="{00000000-0005-0000-0000-0000A5090000}"/>
    <cellStyle name="Background 3 2 2 2 2 2 2 2" xfId="2476" xr:uid="{00000000-0005-0000-0000-0000A6090000}"/>
    <cellStyle name="Background 3 2 2 2 2 2 2 3" xfId="2477" xr:uid="{00000000-0005-0000-0000-0000A7090000}"/>
    <cellStyle name="Background 3 2 2 2 2 2 2 4" xfId="2478" xr:uid="{00000000-0005-0000-0000-0000A8090000}"/>
    <cellStyle name="Background 3 2 2 2 2 2 2 5" xfId="2479" xr:uid="{00000000-0005-0000-0000-0000A9090000}"/>
    <cellStyle name="Background 3 2 2 2 2 2 2 6" xfId="2480" xr:uid="{00000000-0005-0000-0000-0000AA090000}"/>
    <cellStyle name="Background 3 2 2 2 2 2 3" xfId="2481" xr:uid="{00000000-0005-0000-0000-0000AB090000}"/>
    <cellStyle name="Background 3 2 2 2 2 2 4" xfId="2482" xr:uid="{00000000-0005-0000-0000-0000AC090000}"/>
    <cellStyle name="Background 3 2 2 2 2 2 5" xfId="2483" xr:uid="{00000000-0005-0000-0000-0000AD090000}"/>
    <cellStyle name="Background 3 2 2 2 2 3" xfId="2484" xr:uid="{00000000-0005-0000-0000-0000AE090000}"/>
    <cellStyle name="Background 3 2 2 2 2 3 2" xfId="2485" xr:uid="{00000000-0005-0000-0000-0000AF090000}"/>
    <cellStyle name="Background 3 2 2 2 2 3 2 2" xfId="2486" xr:uid="{00000000-0005-0000-0000-0000B0090000}"/>
    <cellStyle name="Background 3 2 2 2 2 3 2 3" xfId="2487" xr:uid="{00000000-0005-0000-0000-0000B1090000}"/>
    <cellStyle name="Background 3 2 2 2 2 3 2 4" xfId="2488" xr:uid="{00000000-0005-0000-0000-0000B2090000}"/>
    <cellStyle name="Background 3 2 2 2 2 3 2 5" xfId="2489" xr:uid="{00000000-0005-0000-0000-0000B3090000}"/>
    <cellStyle name="Background 3 2 2 2 2 3 2 6" xfId="2490" xr:uid="{00000000-0005-0000-0000-0000B4090000}"/>
    <cellStyle name="Background 3 2 2 2 2 3 3" xfId="2491" xr:uid="{00000000-0005-0000-0000-0000B5090000}"/>
    <cellStyle name="Background 3 2 2 2 2 3 4" xfId="2492" xr:uid="{00000000-0005-0000-0000-0000B6090000}"/>
    <cellStyle name="Background 3 2 2 2 2 3 5" xfId="2493" xr:uid="{00000000-0005-0000-0000-0000B7090000}"/>
    <cellStyle name="Background 3 2 2 2 2 4" xfId="2494" xr:uid="{00000000-0005-0000-0000-0000B8090000}"/>
    <cellStyle name="Background 3 2 2 2 2 4 2" xfId="2495" xr:uid="{00000000-0005-0000-0000-0000B9090000}"/>
    <cellStyle name="Background 3 2 2 2 2 4 3" xfId="2496" xr:uid="{00000000-0005-0000-0000-0000BA090000}"/>
    <cellStyle name="Background 3 2 2 2 2 4 4" xfId="2497" xr:uid="{00000000-0005-0000-0000-0000BB090000}"/>
    <cellStyle name="Background 3 2 2 2 2 4 5" xfId="2498" xr:uid="{00000000-0005-0000-0000-0000BC090000}"/>
    <cellStyle name="Background 3 2 2 2 2 4 6" xfId="2499" xr:uid="{00000000-0005-0000-0000-0000BD090000}"/>
    <cellStyle name="Background 3 2 2 2 2 5" xfId="2500" xr:uid="{00000000-0005-0000-0000-0000BE090000}"/>
    <cellStyle name="Background 3 2 2 2 2 6" xfId="2501" xr:uid="{00000000-0005-0000-0000-0000BF090000}"/>
    <cellStyle name="Background 3 2 2 2 2 7" xfId="2502" xr:uid="{00000000-0005-0000-0000-0000C0090000}"/>
    <cellStyle name="Background 3 2 2 2 3" xfId="2503" xr:uid="{00000000-0005-0000-0000-0000C1090000}"/>
    <cellStyle name="Background 3 2 2 2 3 2" xfId="2504" xr:uid="{00000000-0005-0000-0000-0000C2090000}"/>
    <cellStyle name="Background 3 2 2 2 3 2 2" xfId="2505" xr:uid="{00000000-0005-0000-0000-0000C3090000}"/>
    <cellStyle name="Background 3 2 2 2 3 2 2 2" xfId="2506" xr:uid="{00000000-0005-0000-0000-0000C4090000}"/>
    <cellStyle name="Background 3 2 2 2 3 2 2 3" xfId="2507" xr:uid="{00000000-0005-0000-0000-0000C5090000}"/>
    <cellStyle name="Background 3 2 2 2 3 2 2 4" xfId="2508" xr:uid="{00000000-0005-0000-0000-0000C6090000}"/>
    <cellStyle name="Background 3 2 2 2 3 2 2 5" xfId="2509" xr:uid="{00000000-0005-0000-0000-0000C7090000}"/>
    <cellStyle name="Background 3 2 2 2 3 2 2 6" xfId="2510" xr:uid="{00000000-0005-0000-0000-0000C8090000}"/>
    <cellStyle name="Background 3 2 2 2 3 2 3" xfId="2511" xr:uid="{00000000-0005-0000-0000-0000C9090000}"/>
    <cellStyle name="Background 3 2 2 2 3 2 4" xfId="2512" xr:uid="{00000000-0005-0000-0000-0000CA090000}"/>
    <cellStyle name="Background 3 2 2 2 3 2 5" xfId="2513" xr:uid="{00000000-0005-0000-0000-0000CB090000}"/>
    <cellStyle name="Background 3 2 2 2 3 3" xfId="2514" xr:uid="{00000000-0005-0000-0000-0000CC090000}"/>
    <cellStyle name="Background 3 2 2 2 3 3 2" xfId="2515" xr:uid="{00000000-0005-0000-0000-0000CD090000}"/>
    <cellStyle name="Background 3 2 2 2 3 3 2 2" xfId="2516" xr:uid="{00000000-0005-0000-0000-0000CE090000}"/>
    <cellStyle name="Background 3 2 2 2 3 3 2 3" xfId="2517" xr:uid="{00000000-0005-0000-0000-0000CF090000}"/>
    <cellStyle name="Background 3 2 2 2 3 3 2 4" xfId="2518" xr:uid="{00000000-0005-0000-0000-0000D0090000}"/>
    <cellStyle name="Background 3 2 2 2 3 3 2 5" xfId="2519" xr:uid="{00000000-0005-0000-0000-0000D1090000}"/>
    <cellStyle name="Background 3 2 2 2 3 3 2 6" xfId="2520" xr:uid="{00000000-0005-0000-0000-0000D2090000}"/>
    <cellStyle name="Background 3 2 2 2 3 3 3" xfId="2521" xr:uid="{00000000-0005-0000-0000-0000D3090000}"/>
    <cellStyle name="Background 3 2 2 2 3 3 4" xfId="2522" xr:uid="{00000000-0005-0000-0000-0000D4090000}"/>
    <cellStyle name="Background 3 2 2 2 3 3 5" xfId="2523" xr:uid="{00000000-0005-0000-0000-0000D5090000}"/>
    <cellStyle name="Background 3 2 2 2 3 4" xfId="2524" xr:uid="{00000000-0005-0000-0000-0000D6090000}"/>
    <cellStyle name="Background 3 2 2 2 3 4 2" xfId="2525" xr:uid="{00000000-0005-0000-0000-0000D7090000}"/>
    <cellStyle name="Background 3 2 2 2 3 4 3" xfId="2526" xr:uid="{00000000-0005-0000-0000-0000D8090000}"/>
    <cellStyle name="Background 3 2 2 2 3 4 4" xfId="2527" xr:uid="{00000000-0005-0000-0000-0000D9090000}"/>
    <cellStyle name="Background 3 2 2 2 3 4 5" xfId="2528" xr:uid="{00000000-0005-0000-0000-0000DA090000}"/>
    <cellStyle name="Background 3 2 2 2 3 4 6" xfId="2529" xr:uid="{00000000-0005-0000-0000-0000DB090000}"/>
    <cellStyle name="Background 3 2 2 2 3 5" xfId="2530" xr:uid="{00000000-0005-0000-0000-0000DC090000}"/>
    <cellStyle name="Background 3 2 2 2 3 6" xfId="2531" xr:uid="{00000000-0005-0000-0000-0000DD090000}"/>
    <cellStyle name="Background 3 2 2 2 3 7" xfId="2532" xr:uid="{00000000-0005-0000-0000-0000DE090000}"/>
    <cellStyle name="Background 3 2 2 2 4" xfId="2533" xr:uid="{00000000-0005-0000-0000-0000DF090000}"/>
    <cellStyle name="Background 3 2 2 2 4 2" xfId="2534" xr:uid="{00000000-0005-0000-0000-0000E0090000}"/>
    <cellStyle name="Background 3 2 2 2 4 2 2" xfId="2535" xr:uid="{00000000-0005-0000-0000-0000E1090000}"/>
    <cellStyle name="Background 3 2 2 2 4 2 2 2" xfId="2536" xr:uid="{00000000-0005-0000-0000-0000E2090000}"/>
    <cellStyle name="Background 3 2 2 2 4 2 2 3" xfId="2537" xr:uid="{00000000-0005-0000-0000-0000E3090000}"/>
    <cellStyle name="Background 3 2 2 2 4 2 2 4" xfId="2538" xr:uid="{00000000-0005-0000-0000-0000E4090000}"/>
    <cellStyle name="Background 3 2 2 2 4 2 2 5" xfId="2539" xr:uid="{00000000-0005-0000-0000-0000E5090000}"/>
    <cellStyle name="Background 3 2 2 2 4 2 2 6" xfId="2540" xr:uid="{00000000-0005-0000-0000-0000E6090000}"/>
    <cellStyle name="Background 3 2 2 2 4 2 3" xfId="2541" xr:uid="{00000000-0005-0000-0000-0000E7090000}"/>
    <cellStyle name="Background 3 2 2 2 4 2 4" xfId="2542" xr:uid="{00000000-0005-0000-0000-0000E8090000}"/>
    <cellStyle name="Background 3 2 2 2 4 2 5" xfId="2543" xr:uid="{00000000-0005-0000-0000-0000E9090000}"/>
    <cellStyle name="Background 3 2 2 2 4 3" xfId="2544" xr:uid="{00000000-0005-0000-0000-0000EA090000}"/>
    <cellStyle name="Background 3 2 2 2 4 3 2" xfId="2545" xr:uid="{00000000-0005-0000-0000-0000EB090000}"/>
    <cellStyle name="Background 3 2 2 2 4 3 2 2" xfId="2546" xr:uid="{00000000-0005-0000-0000-0000EC090000}"/>
    <cellStyle name="Background 3 2 2 2 4 3 2 3" xfId="2547" xr:uid="{00000000-0005-0000-0000-0000ED090000}"/>
    <cellStyle name="Background 3 2 2 2 4 3 2 4" xfId="2548" xr:uid="{00000000-0005-0000-0000-0000EE090000}"/>
    <cellStyle name="Background 3 2 2 2 4 3 2 5" xfId="2549" xr:uid="{00000000-0005-0000-0000-0000EF090000}"/>
    <cellStyle name="Background 3 2 2 2 4 3 2 6" xfId="2550" xr:uid="{00000000-0005-0000-0000-0000F0090000}"/>
    <cellStyle name="Background 3 2 2 2 4 3 3" xfId="2551" xr:uid="{00000000-0005-0000-0000-0000F1090000}"/>
    <cellStyle name="Background 3 2 2 2 4 3 4" xfId="2552" xr:uid="{00000000-0005-0000-0000-0000F2090000}"/>
    <cellStyle name="Background 3 2 2 2 4 3 5" xfId="2553" xr:uid="{00000000-0005-0000-0000-0000F3090000}"/>
    <cellStyle name="Background 3 2 2 2 4 4" xfId="2554" xr:uid="{00000000-0005-0000-0000-0000F4090000}"/>
    <cellStyle name="Background 3 2 2 2 4 4 2" xfId="2555" xr:uid="{00000000-0005-0000-0000-0000F5090000}"/>
    <cellStyle name="Background 3 2 2 2 4 4 3" xfId="2556" xr:uid="{00000000-0005-0000-0000-0000F6090000}"/>
    <cellStyle name="Background 3 2 2 2 4 4 4" xfId="2557" xr:uid="{00000000-0005-0000-0000-0000F7090000}"/>
    <cellStyle name="Background 3 2 2 2 4 4 5" xfId="2558" xr:uid="{00000000-0005-0000-0000-0000F8090000}"/>
    <cellStyle name="Background 3 2 2 2 4 4 6" xfId="2559" xr:uid="{00000000-0005-0000-0000-0000F9090000}"/>
    <cellStyle name="Background 3 2 2 2 4 5" xfId="2560" xr:uid="{00000000-0005-0000-0000-0000FA090000}"/>
    <cellStyle name="Background 3 2 2 2 4 6" xfId="2561" xr:uid="{00000000-0005-0000-0000-0000FB090000}"/>
    <cellStyle name="Background 3 2 2 2 4 7" xfId="2562" xr:uid="{00000000-0005-0000-0000-0000FC090000}"/>
    <cellStyle name="Background 3 2 2 2 5" xfId="2563" xr:uid="{00000000-0005-0000-0000-0000FD090000}"/>
    <cellStyle name="Background 3 2 2 2 5 2" xfId="2564" xr:uid="{00000000-0005-0000-0000-0000FE090000}"/>
    <cellStyle name="Background 3 2 2 2 5 2 2" xfId="2565" xr:uid="{00000000-0005-0000-0000-0000FF090000}"/>
    <cellStyle name="Background 3 2 2 2 5 2 2 2" xfId="2566" xr:uid="{00000000-0005-0000-0000-0000000A0000}"/>
    <cellStyle name="Background 3 2 2 2 5 2 2 3" xfId="2567" xr:uid="{00000000-0005-0000-0000-0000010A0000}"/>
    <cellStyle name="Background 3 2 2 2 5 2 2 4" xfId="2568" xr:uid="{00000000-0005-0000-0000-0000020A0000}"/>
    <cellStyle name="Background 3 2 2 2 5 2 2 5" xfId="2569" xr:uid="{00000000-0005-0000-0000-0000030A0000}"/>
    <cellStyle name="Background 3 2 2 2 5 2 2 6" xfId="2570" xr:uid="{00000000-0005-0000-0000-0000040A0000}"/>
    <cellStyle name="Background 3 2 2 2 5 2 3" xfId="2571" xr:uid="{00000000-0005-0000-0000-0000050A0000}"/>
    <cellStyle name="Background 3 2 2 2 5 2 4" xfId="2572" xr:uid="{00000000-0005-0000-0000-0000060A0000}"/>
    <cellStyle name="Background 3 2 2 2 5 2 5" xfId="2573" xr:uid="{00000000-0005-0000-0000-0000070A0000}"/>
    <cellStyle name="Background 3 2 2 2 5 3" xfId="2574" xr:uid="{00000000-0005-0000-0000-0000080A0000}"/>
    <cellStyle name="Background 3 2 2 2 5 3 2" xfId="2575" xr:uid="{00000000-0005-0000-0000-0000090A0000}"/>
    <cellStyle name="Background 3 2 2 2 5 3 2 2" xfId="2576" xr:uid="{00000000-0005-0000-0000-00000A0A0000}"/>
    <cellStyle name="Background 3 2 2 2 5 3 2 3" xfId="2577" xr:uid="{00000000-0005-0000-0000-00000B0A0000}"/>
    <cellStyle name="Background 3 2 2 2 5 3 2 4" xfId="2578" xr:uid="{00000000-0005-0000-0000-00000C0A0000}"/>
    <cellStyle name="Background 3 2 2 2 5 3 2 5" xfId="2579" xr:uid="{00000000-0005-0000-0000-00000D0A0000}"/>
    <cellStyle name="Background 3 2 2 2 5 3 2 6" xfId="2580" xr:uid="{00000000-0005-0000-0000-00000E0A0000}"/>
    <cellStyle name="Background 3 2 2 2 5 3 3" xfId="2581" xr:uid="{00000000-0005-0000-0000-00000F0A0000}"/>
    <cellStyle name="Background 3 2 2 2 5 3 4" xfId="2582" xr:uid="{00000000-0005-0000-0000-0000100A0000}"/>
    <cellStyle name="Background 3 2 2 2 5 3 5" xfId="2583" xr:uid="{00000000-0005-0000-0000-0000110A0000}"/>
    <cellStyle name="Background 3 2 2 2 5 4" xfId="2584" xr:uid="{00000000-0005-0000-0000-0000120A0000}"/>
    <cellStyle name="Background 3 2 2 2 5 4 2" xfId="2585" xr:uid="{00000000-0005-0000-0000-0000130A0000}"/>
    <cellStyle name="Background 3 2 2 2 5 4 3" xfId="2586" xr:uid="{00000000-0005-0000-0000-0000140A0000}"/>
    <cellStyle name="Background 3 2 2 2 5 4 4" xfId="2587" xr:uid="{00000000-0005-0000-0000-0000150A0000}"/>
    <cellStyle name="Background 3 2 2 2 5 4 5" xfId="2588" xr:uid="{00000000-0005-0000-0000-0000160A0000}"/>
    <cellStyle name="Background 3 2 2 2 5 4 6" xfId="2589" xr:uid="{00000000-0005-0000-0000-0000170A0000}"/>
    <cellStyle name="Background 3 2 2 2 5 5" xfId="2590" xr:uid="{00000000-0005-0000-0000-0000180A0000}"/>
    <cellStyle name="Background 3 2 2 2 5 6" xfId="2591" xr:uid="{00000000-0005-0000-0000-0000190A0000}"/>
    <cellStyle name="Background 3 2 2 2 5 7" xfId="2592" xr:uid="{00000000-0005-0000-0000-00001A0A0000}"/>
    <cellStyle name="Background 3 2 2 2 6" xfId="2593" xr:uid="{00000000-0005-0000-0000-00001B0A0000}"/>
    <cellStyle name="Background 3 2 2 2 6 2" xfId="2594" xr:uid="{00000000-0005-0000-0000-00001C0A0000}"/>
    <cellStyle name="Background 3 2 2 2 6 2 2" xfId="2595" xr:uid="{00000000-0005-0000-0000-00001D0A0000}"/>
    <cellStyle name="Background 3 2 2 2 6 2 2 2" xfId="2596" xr:uid="{00000000-0005-0000-0000-00001E0A0000}"/>
    <cellStyle name="Background 3 2 2 2 6 2 2 3" xfId="2597" xr:uid="{00000000-0005-0000-0000-00001F0A0000}"/>
    <cellStyle name="Background 3 2 2 2 6 2 2 4" xfId="2598" xr:uid="{00000000-0005-0000-0000-0000200A0000}"/>
    <cellStyle name="Background 3 2 2 2 6 2 2 5" xfId="2599" xr:uid="{00000000-0005-0000-0000-0000210A0000}"/>
    <cellStyle name="Background 3 2 2 2 6 2 2 6" xfId="2600" xr:uid="{00000000-0005-0000-0000-0000220A0000}"/>
    <cellStyle name="Background 3 2 2 2 6 2 3" xfId="2601" xr:uid="{00000000-0005-0000-0000-0000230A0000}"/>
    <cellStyle name="Background 3 2 2 2 6 2 4" xfId="2602" xr:uid="{00000000-0005-0000-0000-0000240A0000}"/>
    <cellStyle name="Background 3 2 2 2 6 2 5" xfId="2603" xr:uid="{00000000-0005-0000-0000-0000250A0000}"/>
    <cellStyle name="Background 3 2 2 2 6 3" xfId="2604" xr:uid="{00000000-0005-0000-0000-0000260A0000}"/>
    <cellStyle name="Background 3 2 2 2 6 3 2" xfId="2605" xr:uid="{00000000-0005-0000-0000-0000270A0000}"/>
    <cellStyle name="Background 3 2 2 2 6 3 2 2" xfId="2606" xr:uid="{00000000-0005-0000-0000-0000280A0000}"/>
    <cellStyle name="Background 3 2 2 2 6 3 2 3" xfId="2607" xr:uid="{00000000-0005-0000-0000-0000290A0000}"/>
    <cellStyle name="Background 3 2 2 2 6 3 2 4" xfId="2608" xr:uid="{00000000-0005-0000-0000-00002A0A0000}"/>
    <cellStyle name="Background 3 2 2 2 6 3 2 5" xfId="2609" xr:uid="{00000000-0005-0000-0000-00002B0A0000}"/>
    <cellStyle name="Background 3 2 2 2 6 3 2 6" xfId="2610" xr:uid="{00000000-0005-0000-0000-00002C0A0000}"/>
    <cellStyle name="Background 3 2 2 2 6 3 3" xfId="2611" xr:uid="{00000000-0005-0000-0000-00002D0A0000}"/>
    <cellStyle name="Background 3 2 2 2 6 3 4" xfId="2612" xr:uid="{00000000-0005-0000-0000-00002E0A0000}"/>
    <cellStyle name="Background 3 2 2 2 6 3 5" xfId="2613" xr:uid="{00000000-0005-0000-0000-00002F0A0000}"/>
    <cellStyle name="Background 3 2 2 2 6 4" xfId="2614" xr:uid="{00000000-0005-0000-0000-0000300A0000}"/>
    <cellStyle name="Background 3 2 2 2 6 4 2" xfId="2615" xr:uid="{00000000-0005-0000-0000-0000310A0000}"/>
    <cellStyle name="Background 3 2 2 2 6 4 3" xfId="2616" xr:uid="{00000000-0005-0000-0000-0000320A0000}"/>
    <cellStyle name="Background 3 2 2 2 6 4 4" xfId="2617" xr:uid="{00000000-0005-0000-0000-0000330A0000}"/>
    <cellStyle name="Background 3 2 2 2 6 4 5" xfId="2618" xr:uid="{00000000-0005-0000-0000-0000340A0000}"/>
    <cellStyle name="Background 3 2 2 2 6 4 6" xfId="2619" xr:uid="{00000000-0005-0000-0000-0000350A0000}"/>
    <cellStyle name="Background 3 2 2 2 6 5" xfId="2620" xr:uid="{00000000-0005-0000-0000-0000360A0000}"/>
    <cellStyle name="Background 3 2 2 2 6 6" xfId="2621" xr:uid="{00000000-0005-0000-0000-0000370A0000}"/>
    <cellStyle name="Background 3 2 2 2 6 7" xfId="2622" xr:uid="{00000000-0005-0000-0000-0000380A0000}"/>
    <cellStyle name="Background 3 2 2 2 7" xfId="2623" xr:uid="{00000000-0005-0000-0000-0000390A0000}"/>
    <cellStyle name="Background 3 2 2 2 7 2" xfId="2624" xr:uid="{00000000-0005-0000-0000-00003A0A0000}"/>
    <cellStyle name="Background 3 2 2 2 7 2 2" xfId="2625" xr:uid="{00000000-0005-0000-0000-00003B0A0000}"/>
    <cellStyle name="Background 3 2 2 2 7 2 3" xfId="2626" xr:uid="{00000000-0005-0000-0000-00003C0A0000}"/>
    <cellStyle name="Background 3 2 2 2 7 2 4" xfId="2627" xr:uid="{00000000-0005-0000-0000-00003D0A0000}"/>
    <cellStyle name="Background 3 2 2 2 7 2 5" xfId="2628" xr:uid="{00000000-0005-0000-0000-00003E0A0000}"/>
    <cellStyle name="Background 3 2 2 2 7 2 6" xfId="2629" xr:uid="{00000000-0005-0000-0000-00003F0A0000}"/>
    <cellStyle name="Background 3 2 2 2 7 3" xfId="2630" xr:uid="{00000000-0005-0000-0000-0000400A0000}"/>
    <cellStyle name="Background 3 2 2 2 7 4" xfId="2631" xr:uid="{00000000-0005-0000-0000-0000410A0000}"/>
    <cellStyle name="Background 3 2 2 2 7 5" xfId="2632" xr:uid="{00000000-0005-0000-0000-0000420A0000}"/>
    <cellStyle name="Background 3 2 2 2 8" xfId="2633" xr:uid="{00000000-0005-0000-0000-0000430A0000}"/>
    <cellStyle name="Background 3 2 2 2 8 2" xfId="2634" xr:uid="{00000000-0005-0000-0000-0000440A0000}"/>
    <cellStyle name="Background 3 2 2 2 8 2 2" xfId="2635" xr:uid="{00000000-0005-0000-0000-0000450A0000}"/>
    <cellStyle name="Background 3 2 2 2 8 2 3" xfId="2636" xr:uid="{00000000-0005-0000-0000-0000460A0000}"/>
    <cellStyle name="Background 3 2 2 2 8 2 4" xfId="2637" xr:uid="{00000000-0005-0000-0000-0000470A0000}"/>
    <cellStyle name="Background 3 2 2 2 8 2 5" xfId="2638" xr:uid="{00000000-0005-0000-0000-0000480A0000}"/>
    <cellStyle name="Background 3 2 2 2 8 2 6" xfId="2639" xr:uid="{00000000-0005-0000-0000-0000490A0000}"/>
    <cellStyle name="Background 3 2 2 2 8 3" xfId="2640" xr:uid="{00000000-0005-0000-0000-00004A0A0000}"/>
    <cellStyle name="Background 3 2 2 2 8 4" xfId="2641" xr:uid="{00000000-0005-0000-0000-00004B0A0000}"/>
    <cellStyle name="Background 3 2 2 2 8 5" xfId="2642" xr:uid="{00000000-0005-0000-0000-00004C0A0000}"/>
    <cellStyle name="Background 3 2 2 2 9" xfId="2643" xr:uid="{00000000-0005-0000-0000-00004D0A0000}"/>
    <cellStyle name="Background 3 2 2 2 9 2" xfId="2644" xr:uid="{00000000-0005-0000-0000-00004E0A0000}"/>
    <cellStyle name="Background 3 2 2 2 9 3" xfId="2645" xr:uid="{00000000-0005-0000-0000-00004F0A0000}"/>
    <cellStyle name="Background 3 2 2 2 9 4" xfId="2646" xr:uid="{00000000-0005-0000-0000-0000500A0000}"/>
    <cellStyle name="Background 3 2 2 2 9 5" xfId="2647" xr:uid="{00000000-0005-0000-0000-0000510A0000}"/>
    <cellStyle name="Background 3 2 2 2 9 6" xfId="2648" xr:uid="{00000000-0005-0000-0000-0000520A0000}"/>
    <cellStyle name="Background 3 2 2 3" xfId="2649" xr:uid="{00000000-0005-0000-0000-0000530A0000}"/>
    <cellStyle name="Background 3 2 2 3 2" xfId="2650" xr:uid="{00000000-0005-0000-0000-0000540A0000}"/>
    <cellStyle name="Background 3 2 2 3 2 2" xfId="2651" xr:uid="{00000000-0005-0000-0000-0000550A0000}"/>
    <cellStyle name="Background 3 2 2 3 2 2 2" xfId="2652" xr:uid="{00000000-0005-0000-0000-0000560A0000}"/>
    <cellStyle name="Background 3 2 2 3 2 2 3" xfId="2653" xr:uid="{00000000-0005-0000-0000-0000570A0000}"/>
    <cellStyle name="Background 3 2 2 3 2 2 4" xfId="2654" xr:uid="{00000000-0005-0000-0000-0000580A0000}"/>
    <cellStyle name="Background 3 2 2 3 2 2 5" xfId="2655" xr:uid="{00000000-0005-0000-0000-0000590A0000}"/>
    <cellStyle name="Background 3 2 2 3 2 2 6" xfId="2656" xr:uid="{00000000-0005-0000-0000-00005A0A0000}"/>
    <cellStyle name="Background 3 2 2 3 2 3" xfId="2657" xr:uid="{00000000-0005-0000-0000-00005B0A0000}"/>
    <cellStyle name="Background 3 2 2 3 2 4" xfId="2658" xr:uid="{00000000-0005-0000-0000-00005C0A0000}"/>
    <cellStyle name="Background 3 2 2 3 2 5" xfId="2659" xr:uid="{00000000-0005-0000-0000-00005D0A0000}"/>
    <cellStyle name="Background 3 2 2 3 3" xfId="2660" xr:uid="{00000000-0005-0000-0000-00005E0A0000}"/>
    <cellStyle name="Background 3 2 2 3 3 2" xfId="2661" xr:uid="{00000000-0005-0000-0000-00005F0A0000}"/>
    <cellStyle name="Background 3 2 2 3 3 2 2" xfId="2662" xr:uid="{00000000-0005-0000-0000-0000600A0000}"/>
    <cellStyle name="Background 3 2 2 3 3 2 3" xfId="2663" xr:uid="{00000000-0005-0000-0000-0000610A0000}"/>
    <cellStyle name="Background 3 2 2 3 3 2 4" xfId="2664" xr:uid="{00000000-0005-0000-0000-0000620A0000}"/>
    <cellStyle name="Background 3 2 2 3 3 2 5" xfId="2665" xr:uid="{00000000-0005-0000-0000-0000630A0000}"/>
    <cellStyle name="Background 3 2 2 3 3 2 6" xfId="2666" xr:uid="{00000000-0005-0000-0000-0000640A0000}"/>
    <cellStyle name="Background 3 2 2 3 3 3" xfId="2667" xr:uid="{00000000-0005-0000-0000-0000650A0000}"/>
    <cellStyle name="Background 3 2 2 3 3 4" xfId="2668" xr:uid="{00000000-0005-0000-0000-0000660A0000}"/>
    <cellStyle name="Background 3 2 2 3 3 5" xfId="2669" xr:uid="{00000000-0005-0000-0000-0000670A0000}"/>
    <cellStyle name="Background 3 2 2 3 4" xfId="2670" xr:uid="{00000000-0005-0000-0000-0000680A0000}"/>
    <cellStyle name="Background 3 2 2 3 4 2" xfId="2671" xr:uid="{00000000-0005-0000-0000-0000690A0000}"/>
    <cellStyle name="Background 3 2 2 3 4 3" xfId="2672" xr:uid="{00000000-0005-0000-0000-00006A0A0000}"/>
    <cellStyle name="Background 3 2 2 3 4 4" xfId="2673" xr:uid="{00000000-0005-0000-0000-00006B0A0000}"/>
    <cellStyle name="Background 3 2 2 3 4 5" xfId="2674" xr:uid="{00000000-0005-0000-0000-00006C0A0000}"/>
    <cellStyle name="Background 3 2 2 3 4 6" xfId="2675" xr:uid="{00000000-0005-0000-0000-00006D0A0000}"/>
    <cellStyle name="Background 3 2 2 3 5" xfId="2676" xr:uid="{00000000-0005-0000-0000-00006E0A0000}"/>
    <cellStyle name="Background 3 2 2 3 6" xfId="2677" xr:uid="{00000000-0005-0000-0000-00006F0A0000}"/>
    <cellStyle name="Background 3 2 2 3 7" xfId="2678" xr:uid="{00000000-0005-0000-0000-0000700A0000}"/>
    <cellStyle name="Background 3 2 2 4" xfId="2679" xr:uid="{00000000-0005-0000-0000-0000710A0000}"/>
    <cellStyle name="Background 3 2 2 4 2" xfId="2680" xr:uid="{00000000-0005-0000-0000-0000720A0000}"/>
    <cellStyle name="Background 3 2 2 4 2 2" xfId="2681" xr:uid="{00000000-0005-0000-0000-0000730A0000}"/>
    <cellStyle name="Background 3 2 2 4 2 2 2" xfId="2682" xr:uid="{00000000-0005-0000-0000-0000740A0000}"/>
    <cellStyle name="Background 3 2 2 4 2 2 3" xfId="2683" xr:uid="{00000000-0005-0000-0000-0000750A0000}"/>
    <cellStyle name="Background 3 2 2 4 2 2 4" xfId="2684" xr:uid="{00000000-0005-0000-0000-0000760A0000}"/>
    <cellStyle name="Background 3 2 2 4 2 2 5" xfId="2685" xr:uid="{00000000-0005-0000-0000-0000770A0000}"/>
    <cellStyle name="Background 3 2 2 4 2 2 6" xfId="2686" xr:uid="{00000000-0005-0000-0000-0000780A0000}"/>
    <cellStyle name="Background 3 2 2 4 2 3" xfId="2687" xr:uid="{00000000-0005-0000-0000-0000790A0000}"/>
    <cellStyle name="Background 3 2 2 4 2 4" xfId="2688" xr:uid="{00000000-0005-0000-0000-00007A0A0000}"/>
    <cellStyle name="Background 3 2 2 4 2 5" xfId="2689" xr:uid="{00000000-0005-0000-0000-00007B0A0000}"/>
    <cellStyle name="Background 3 2 2 4 3" xfId="2690" xr:uid="{00000000-0005-0000-0000-00007C0A0000}"/>
    <cellStyle name="Background 3 2 2 4 3 2" xfId="2691" xr:uid="{00000000-0005-0000-0000-00007D0A0000}"/>
    <cellStyle name="Background 3 2 2 4 3 2 2" xfId="2692" xr:uid="{00000000-0005-0000-0000-00007E0A0000}"/>
    <cellStyle name="Background 3 2 2 4 3 2 3" xfId="2693" xr:uid="{00000000-0005-0000-0000-00007F0A0000}"/>
    <cellStyle name="Background 3 2 2 4 3 2 4" xfId="2694" xr:uid="{00000000-0005-0000-0000-0000800A0000}"/>
    <cellStyle name="Background 3 2 2 4 3 2 5" xfId="2695" xr:uid="{00000000-0005-0000-0000-0000810A0000}"/>
    <cellStyle name="Background 3 2 2 4 3 2 6" xfId="2696" xr:uid="{00000000-0005-0000-0000-0000820A0000}"/>
    <cellStyle name="Background 3 2 2 4 3 3" xfId="2697" xr:uid="{00000000-0005-0000-0000-0000830A0000}"/>
    <cellStyle name="Background 3 2 2 4 3 4" xfId="2698" xr:uid="{00000000-0005-0000-0000-0000840A0000}"/>
    <cellStyle name="Background 3 2 2 4 3 5" xfId="2699" xr:uid="{00000000-0005-0000-0000-0000850A0000}"/>
    <cellStyle name="Background 3 2 2 4 4" xfId="2700" xr:uid="{00000000-0005-0000-0000-0000860A0000}"/>
    <cellStyle name="Background 3 2 2 4 4 2" xfId="2701" xr:uid="{00000000-0005-0000-0000-0000870A0000}"/>
    <cellStyle name="Background 3 2 2 4 4 3" xfId="2702" xr:uid="{00000000-0005-0000-0000-0000880A0000}"/>
    <cellStyle name="Background 3 2 2 4 4 4" xfId="2703" xr:uid="{00000000-0005-0000-0000-0000890A0000}"/>
    <cellStyle name="Background 3 2 2 4 4 5" xfId="2704" xr:uid="{00000000-0005-0000-0000-00008A0A0000}"/>
    <cellStyle name="Background 3 2 2 4 4 6" xfId="2705" xr:uid="{00000000-0005-0000-0000-00008B0A0000}"/>
    <cellStyle name="Background 3 2 2 4 5" xfId="2706" xr:uid="{00000000-0005-0000-0000-00008C0A0000}"/>
    <cellStyle name="Background 3 2 2 4 6" xfId="2707" xr:uid="{00000000-0005-0000-0000-00008D0A0000}"/>
    <cellStyle name="Background 3 2 2 4 7" xfId="2708" xr:uid="{00000000-0005-0000-0000-00008E0A0000}"/>
    <cellStyle name="Background 3 2 2 5" xfId="2709" xr:uid="{00000000-0005-0000-0000-00008F0A0000}"/>
    <cellStyle name="Background 3 2 2 5 2" xfId="2710" xr:uid="{00000000-0005-0000-0000-0000900A0000}"/>
    <cellStyle name="Background 3 2 2 5 2 2" xfId="2711" xr:uid="{00000000-0005-0000-0000-0000910A0000}"/>
    <cellStyle name="Background 3 2 2 5 2 2 2" xfId="2712" xr:uid="{00000000-0005-0000-0000-0000920A0000}"/>
    <cellStyle name="Background 3 2 2 5 2 2 3" xfId="2713" xr:uid="{00000000-0005-0000-0000-0000930A0000}"/>
    <cellStyle name="Background 3 2 2 5 2 2 4" xfId="2714" xr:uid="{00000000-0005-0000-0000-0000940A0000}"/>
    <cellStyle name="Background 3 2 2 5 2 2 5" xfId="2715" xr:uid="{00000000-0005-0000-0000-0000950A0000}"/>
    <cellStyle name="Background 3 2 2 5 2 2 6" xfId="2716" xr:uid="{00000000-0005-0000-0000-0000960A0000}"/>
    <cellStyle name="Background 3 2 2 5 2 3" xfId="2717" xr:uid="{00000000-0005-0000-0000-0000970A0000}"/>
    <cellStyle name="Background 3 2 2 5 2 4" xfId="2718" xr:uid="{00000000-0005-0000-0000-0000980A0000}"/>
    <cellStyle name="Background 3 2 2 5 2 5" xfId="2719" xr:uid="{00000000-0005-0000-0000-0000990A0000}"/>
    <cellStyle name="Background 3 2 2 5 3" xfId="2720" xr:uid="{00000000-0005-0000-0000-00009A0A0000}"/>
    <cellStyle name="Background 3 2 2 5 3 2" xfId="2721" xr:uid="{00000000-0005-0000-0000-00009B0A0000}"/>
    <cellStyle name="Background 3 2 2 5 3 2 2" xfId="2722" xr:uid="{00000000-0005-0000-0000-00009C0A0000}"/>
    <cellStyle name="Background 3 2 2 5 3 2 3" xfId="2723" xr:uid="{00000000-0005-0000-0000-00009D0A0000}"/>
    <cellStyle name="Background 3 2 2 5 3 2 4" xfId="2724" xr:uid="{00000000-0005-0000-0000-00009E0A0000}"/>
    <cellStyle name="Background 3 2 2 5 3 2 5" xfId="2725" xr:uid="{00000000-0005-0000-0000-00009F0A0000}"/>
    <cellStyle name="Background 3 2 2 5 3 2 6" xfId="2726" xr:uid="{00000000-0005-0000-0000-0000A00A0000}"/>
    <cellStyle name="Background 3 2 2 5 3 3" xfId="2727" xr:uid="{00000000-0005-0000-0000-0000A10A0000}"/>
    <cellStyle name="Background 3 2 2 5 3 4" xfId="2728" xr:uid="{00000000-0005-0000-0000-0000A20A0000}"/>
    <cellStyle name="Background 3 2 2 5 3 5" xfId="2729" xr:uid="{00000000-0005-0000-0000-0000A30A0000}"/>
    <cellStyle name="Background 3 2 2 5 4" xfId="2730" xr:uid="{00000000-0005-0000-0000-0000A40A0000}"/>
    <cellStyle name="Background 3 2 2 5 4 2" xfId="2731" xr:uid="{00000000-0005-0000-0000-0000A50A0000}"/>
    <cellStyle name="Background 3 2 2 5 4 3" xfId="2732" xr:uid="{00000000-0005-0000-0000-0000A60A0000}"/>
    <cellStyle name="Background 3 2 2 5 4 4" xfId="2733" xr:uid="{00000000-0005-0000-0000-0000A70A0000}"/>
    <cellStyle name="Background 3 2 2 5 4 5" xfId="2734" xr:uid="{00000000-0005-0000-0000-0000A80A0000}"/>
    <cellStyle name="Background 3 2 2 5 4 6" xfId="2735" xr:uid="{00000000-0005-0000-0000-0000A90A0000}"/>
    <cellStyle name="Background 3 2 2 5 5" xfId="2736" xr:uid="{00000000-0005-0000-0000-0000AA0A0000}"/>
    <cellStyle name="Background 3 2 2 5 6" xfId="2737" xr:uid="{00000000-0005-0000-0000-0000AB0A0000}"/>
    <cellStyle name="Background 3 2 2 5 7" xfId="2738" xr:uid="{00000000-0005-0000-0000-0000AC0A0000}"/>
    <cellStyle name="Background 3 2 2 6" xfId="2739" xr:uid="{00000000-0005-0000-0000-0000AD0A0000}"/>
    <cellStyle name="Background 3 2 2 6 2" xfId="2740" xr:uid="{00000000-0005-0000-0000-0000AE0A0000}"/>
    <cellStyle name="Background 3 2 2 6 2 2" xfId="2741" xr:uid="{00000000-0005-0000-0000-0000AF0A0000}"/>
    <cellStyle name="Background 3 2 2 6 2 2 2" xfId="2742" xr:uid="{00000000-0005-0000-0000-0000B00A0000}"/>
    <cellStyle name="Background 3 2 2 6 2 2 3" xfId="2743" xr:uid="{00000000-0005-0000-0000-0000B10A0000}"/>
    <cellStyle name="Background 3 2 2 6 2 2 4" xfId="2744" xr:uid="{00000000-0005-0000-0000-0000B20A0000}"/>
    <cellStyle name="Background 3 2 2 6 2 2 5" xfId="2745" xr:uid="{00000000-0005-0000-0000-0000B30A0000}"/>
    <cellStyle name="Background 3 2 2 6 2 2 6" xfId="2746" xr:uid="{00000000-0005-0000-0000-0000B40A0000}"/>
    <cellStyle name="Background 3 2 2 6 2 3" xfId="2747" xr:uid="{00000000-0005-0000-0000-0000B50A0000}"/>
    <cellStyle name="Background 3 2 2 6 2 4" xfId="2748" xr:uid="{00000000-0005-0000-0000-0000B60A0000}"/>
    <cellStyle name="Background 3 2 2 6 2 5" xfId="2749" xr:uid="{00000000-0005-0000-0000-0000B70A0000}"/>
    <cellStyle name="Background 3 2 2 6 3" xfId="2750" xr:uid="{00000000-0005-0000-0000-0000B80A0000}"/>
    <cellStyle name="Background 3 2 2 6 3 2" xfId="2751" xr:uid="{00000000-0005-0000-0000-0000B90A0000}"/>
    <cellStyle name="Background 3 2 2 6 3 2 2" xfId="2752" xr:uid="{00000000-0005-0000-0000-0000BA0A0000}"/>
    <cellStyle name="Background 3 2 2 6 3 2 3" xfId="2753" xr:uid="{00000000-0005-0000-0000-0000BB0A0000}"/>
    <cellStyle name="Background 3 2 2 6 3 2 4" xfId="2754" xr:uid="{00000000-0005-0000-0000-0000BC0A0000}"/>
    <cellStyle name="Background 3 2 2 6 3 2 5" xfId="2755" xr:uid="{00000000-0005-0000-0000-0000BD0A0000}"/>
    <cellStyle name="Background 3 2 2 6 3 2 6" xfId="2756" xr:uid="{00000000-0005-0000-0000-0000BE0A0000}"/>
    <cellStyle name="Background 3 2 2 6 3 3" xfId="2757" xr:uid="{00000000-0005-0000-0000-0000BF0A0000}"/>
    <cellStyle name="Background 3 2 2 6 3 4" xfId="2758" xr:uid="{00000000-0005-0000-0000-0000C00A0000}"/>
    <cellStyle name="Background 3 2 2 6 3 5" xfId="2759" xr:uid="{00000000-0005-0000-0000-0000C10A0000}"/>
    <cellStyle name="Background 3 2 2 6 4" xfId="2760" xr:uid="{00000000-0005-0000-0000-0000C20A0000}"/>
    <cellStyle name="Background 3 2 2 6 4 2" xfId="2761" xr:uid="{00000000-0005-0000-0000-0000C30A0000}"/>
    <cellStyle name="Background 3 2 2 6 4 3" xfId="2762" xr:uid="{00000000-0005-0000-0000-0000C40A0000}"/>
    <cellStyle name="Background 3 2 2 6 4 4" xfId="2763" xr:uid="{00000000-0005-0000-0000-0000C50A0000}"/>
    <cellStyle name="Background 3 2 2 6 4 5" xfId="2764" xr:uid="{00000000-0005-0000-0000-0000C60A0000}"/>
    <cellStyle name="Background 3 2 2 6 4 6" xfId="2765" xr:uid="{00000000-0005-0000-0000-0000C70A0000}"/>
    <cellStyle name="Background 3 2 2 6 5" xfId="2766" xr:uid="{00000000-0005-0000-0000-0000C80A0000}"/>
    <cellStyle name="Background 3 2 2 6 6" xfId="2767" xr:uid="{00000000-0005-0000-0000-0000C90A0000}"/>
    <cellStyle name="Background 3 2 2 6 7" xfId="2768" xr:uid="{00000000-0005-0000-0000-0000CA0A0000}"/>
    <cellStyle name="Background 3 2 2 7" xfId="2769" xr:uid="{00000000-0005-0000-0000-0000CB0A0000}"/>
    <cellStyle name="Background 3 2 2 7 2" xfId="2770" xr:uid="{00000000-0005-0000-0000-0000CC0A0000}"/>
    <cellStyle name="Background 3 2 2 7 2 2" xfId="2771" xr:uid="{00000000-0005-0000-0000-0000CD0A0000}"/>
    <cellStyle name="Background 3 2 2 7 2 2 2" xfId="2772" xr:uid="{00000000-0005-0000-0000-0000CE0A0000}"/>
    <cellStyle name="Background 3 2 2 7 2 2 3" xfId="2773" xr:uid="{00000000-0005-0000-0000-0000CF0A0000}"/>
    <cellStyle name="Background 3 2 2 7 2 2 4" xfId="2774" xr:uid="{00000000-0005-0000-0000-0000D00A0000}"/>
    <cellStyle name="Background 3 2 2 7 2 2 5" xfId="2775" xr:uid="{00000000-0005-0000-0000-0000D10A0000}"/>
    <cellStyle name="Background 3 2 2 7 2 2 6" xfId="2776" xr:uid="{00000000-0005-0000-0000-0000D20A0000}"/>
    <cellStyle name="Background 3 2 2 7 2 3" xfId="2777" xr:uid="{00000000-0005-0000-0000-0000D30A0000}"/>
    <cellStyle name="Background 3 2 2 7 2 4" xfId="2778" xr:uid="{00000000-0005-0000-0000-0000D40A0000}"/>
    <cellStyle name="Background 3 2 2 7 2 5" xfId="2779" xr:uid="{00000000-0005-0000-0000-0000D50A0000}"/>
    <cellStyle name="Background 3 2 2 7 3" xfId="2780" xr:uid="{00000000-0005-0000-0000-0000D60A0000}"/>
    <cellStyle name="Background 3 2 2 7 3 2" xfId="2781" xr:uid="{00000000-0005-0000-0000-0000D70A0000}"/>
    <cellStyle name="Background 3 2 2 7 3 2 2" xfId="2782" xr:uid="{00000000-0005-0000-0000-0000D80A0000}"/>
    <cellStyle name="Background 3 2 2 7 3 2 3" xfId="2783" xr:uid="{00000000-0005-0000-0000-0000D90A0000}"/>
    <cellStyle name="Background 3 2 2 7 3 2 4" xfId="2784" xr:uid="{00000000-0005-0000-0000-0000DA0A0000}"/>
    <cellStyle name="Background 3 2 2 7 3 2 5" xfId="2785" xr:uid="{00000000-0005-0000-0000-0000DB0A0000}"/>
    <cellStyle name="Background 3 2 2 7 3 2 6" xfId="2786" xr:uid="{00000000-0005-0000-0000-0000DC0A0000}"/>
    <cellStyle name="Background 3 2 2 7 3 3" xfId="2787" xr:uid="{00000000-0005-0000-0000-0000DD0A0000}"/>
    <cellStyle name="Background 3 2 2 7 3 4" xfId="2788" xr:uid="{00000000-0005-0000-0000-0000DE0A0000}"/>
    <cellStyle name="Background 3 2 2 7 3 5" xfId="2789" xr:uid="{00000000-0005-0000-0000-0000DF0A0000}"/>
    <cellStyle name="Background 3 2 2 7 4" xfId="2790" xr:uid="{00000000-0005-0000-0000-0000E00A0000}"/>
    <cellStyle name="Background 3 2 2 7 4 2" xfId="2791" xr:uid="{00000000-0005-0000-0000-0000E10A0000}"/>
    <cellStyle name="Background 3 2 2 7 4 3" xfId="2792" xr:uid="{00000000-0005-0000-0000-0000E20A0000}"/>
    <cellStyle name="Background 3 2 2 7 4 4" xfId="2793" xr:uid="{00000000-0005-0000-0000-0000E30A0000}"/>
    <cellStyle name="Background 3 2 2 7 4 5" xfId="2794" xr:uid="{00000000-0005-0000-0000-0000E40A0000}"/>
    <cellStyle name="Background 3 2 2 7 4 6" xfId="2795" xr:uid="{00000000-0005-0000-0000-0000E50A0000}"/>
    <cellStyle name="Background 3 2 2 7 5" xfId="2796" xr:uid="{00000000-0005-0000-0000-0000E60A0000}"/>
    <cellStyle name="Background 3 2 2 7 6" xfId="2797" xr:uid="{00000000-0005-0000-0000-0000E70A0000}"/>
    <cellStyle name="Background 3 2 2 7 7" xfId="2798" xr:uid="{00000000-0005-0000-0000-0000E80A0000}"/>
    <cellStyle name="Background 3 2 2 8" xfId="2799" xr:uid="{00000000-0005-0000-0000-0000E90A0000}"/>
    <cellStyle name="Background 3 2 2 8 2" xfId="2800" xr:uid="{00000000-0005-0000-0000-0000EA0A0000}"/>
    <cellStyle name="Background 3 2 2 8 2 2" xfId="2801" xr:uid="{00000000-0005-0000-0000-0000EB0A0000}"/>
    <cellStyle name="Background 3 2 2 8 2 3" xfId="2802" xr:uid="{00000000-0005-0000-0000-0000EC0A0000}"/>
    <cellStyle name="Background 3 2 2 8 2 4" xfId="2803" xr:uid="{00000000-0005-0000-0000-0000ED0A0000}"/>
    <cellStyle name="Background 3 2 2 8 2 5" xfId="2804" xr:uid="{00000000-0005-0000-0000-0000EE0A0000}"/>
    <cellStyle name="Background 3 2 2 8 2 6" xfId="2805" xr:uid="{00000000-0005-0000-0000-0000EF0A0000}"/>
    <cellStyle name="Background 3 2 2 8 3" xfId="2806" xr:uid="{00000000-0005-0000-0000-0000F00A0000}"/>
    <cellStyle name="Background 3 2 2 8 4" xfId="2807" xr:uid="{00000000-0005-0000-0000-0000F10A0000}"/>
    <cellStyle name="Background 3 2 2 8 5" xfId="2808" xr:uid="{00000000-0005-0000-0000-0000F20A0000}"/>
    <cellStyle name="Background 3 2 2 9" xfId="2809" xr:uid="{00000000-0005-0000-0000-0000F30A0000}"/>
    <cellStyle name="Background 3 2 2 9 2" xfId="2810" xr:uid="{00000000-0005-0000-0000-0000F40A0000}"/>
    <cellStyle name="Background 3 2 2 9 2 2" xfId="2811" xr:uid="{00000000-0005-0000-0000-0000F50A0000}"/>
    <cellStyle name="Background 3 2 2 9 2 3" xfId="2812" xr:uid="{00000000-0005-0000-0000-0000F60A0000}"/>
    <cellStyle name="Background 3 2 2 9 2 4" xfId="2813" xr:uid="{00000000-0005-0000-0000-0000F70A0000}"/>
    <cellStyle name="Background 3 2 2 9 2 5" xfId="2814" xr:uid="{00000000-0005-0000-0000-0000F80A0000}"/>
    <cellStyle name="Background 3 2 2 9 2 6" xfId="2815" xr:uid="{00000000-0005-0000-0000-0000F90A0000}"/>
    <cellStyle name="Background 3 2 2 9 3" xfId="2816" xr:uid="{00000000-0005-0000-0000-0000FA0A0000}"/>
    <cellStyle name="Background 3 2 2 9 4" xfId="2817" xr:uid="{00000000-0005-0000-0000-0000FB0A0000}"/>
    <cellStyle name="Background 3 2 2 9 5" xfId="2818" xr:uid="{00000000-0005-0000-0000-0000FC0A0000}"/>
    <cellStyle name="Background 3 2 3" xfId="2819" xr:uid="{00000000-0005-0000-0000-0000FD0A0000}"/>
    <cellStyle name="Background 3 2 3 10" xfId="2820" xr:uid="{00000000-0005-0000-0000-0000FE0A0000}"/>
    <cellStyle name="Background 3 2 3 11" xfId="2821" xr:uid="{00000000-0005-0000-0000-0000FF0A0000}"/>
    <cellStyle name="Background 3 2 3 12" xfId="2822" xr:uid="{00000000-0005-0000-0000-0000000B0000}"/>
    <cellStyle name="Background 3 2 3 2" xfId="2823" xr:uid="{00000000-0005-0000-0000-0000010B0000}"/>
    <cellStyle name="Background 3 2 3 2 2" xfId="2824" xr:uid="{00000000-0005-0000-0000-0000020B0000}"/>
    <cellStyle name="Background 3 2 3 2 2 2" xfId="2825" xr:uid="{00000000-0005-0000-0000-0000030B0000}"/>
    <cellStyle name="Background 3 2 3 2 2 2 2" xfId="2826" xr:uid="{00000000-0005-0000-0000-0000040B0000}"/>
    <cellStyle name="Background 3 2 3 2 2 2 3" xfId="2827" xr:uid="{00000000-0005-0000-0000-0000050B0000}"/>
    <cellStyle name="Background 3 2 3 2 2 2 4" xfId="2828" xr:uid="{00000000-0005-0000-0000-0000060B0000}"/>
    <cellStyle name="Background 3 2 3 2 2 2 5" xfId="2829" xr:uid="{00000000-0005-0000-0000-0000070B0000}"/>
    <cellStyle name="Background 3 2 3 2 2 2 6" xfId="2830" xr:uid="{00000000-0005-0000-0000-0000080B0000}"/>
    <cellStyle name="Background 3 2 3 2 2 3" xfId="2831" xr:uid="{00000000-0005-0000-0000-0000090B0000}"/>
    <cellStyle name="Background 3 2 3 2 2 4" xfId="2832" xr:uid="{00000000-0005-0000-0000-00000A0B0000}"/>
    <cellStyle name="Background 3 2 3 2 2 5" xfId="2833" xr:uid="{00000000-0005-0000-0000-00000B0B0000}"/>
    <cellStyle name="Background 3 2 3 2 3" xfId="2834" xr:uid="{00000000-0005-0000-0000-00000C0B0000}"/>
    <cellStyle name="Background 3 2 3 2 3 2" xfId="2835" xr:uid="{00000000-0005-0000-0000-00000D0B0000}"/>
    <cellStyle name="Background 3 2 3 2 3 2 2" xfId="2836" xr:uid="{00000000-0005-0000-0000-00000E0B0000}"/>
    <cellStyle name="Background 3 2 3 2 3 2 3" xfId="2837" xr:uid="{00000000-0005-0000-0000-00000F0B0000}"/>
    <cellStyle name="Background 3 2 3 2 3 2 4" xfId="2838" xr:uid="{00000000-0005-0000-0000-0000100B0000}"/>
    <cellStyle name="Background 3 2 3 2 3 2 5" xfId="2839" xr:uid="{00000000-0005-0000-0000-0000110B0000}"/>
    <cellStyle name="Background 3 2 3 2 3 2 6" xfId="2840" xr:uid="{00000000-0005-0000-0000-0000120B0000}"/>
    <cellStyle name="Background 3 2 3 2 3 3" xfId="2841" xr:uid="{00000000-0005-0000-0000-0000130B0000}"/>
    <cellStyle name="Background 3 2 3 2 3 4" xfId="2842" xr:uid="{00000000-0005-0000-0000-0000140B0000}"/>
    <cellStyle name="Background 3 2 3 2 3 5" xfId="2843" xr:uid="{00000000-0005-0000-0000-0000150B0000}"/>
    <cellStyle name="Background 3 2 3 2 4" xfId="2844" xr:uid="{00000000-0005-0000-0000-0000160B0000}"/>
    <cellStyle name="Background 3 2 3 2 4 2" xfId="2845" xr:uid="{00000000-0005-0000-0000-0000170B0000}"/>
    <cellStyle name="Background 3 2 3 2 4 3" xfId="2846" xr:uid="{00000000-0005-0000-0000-0000180B0000}"/>
    <cellStyle name="Background 3 2 3 2 4 4" xfId="2847" xr:uid="{00000000-0005-0000-0000-0000190B0000}"/>
    <cellStyle name="Background 3 2 3 2 4 5" xfId="2848" xr:uid="{00000000-0005-0000-0000-00001A0B0000}"/>
    <cellStyle name="Background 3 2 3 2 4 6" xfId="2849" xr:uid="{00000000-0005-0000-0000-00001B0B0000}"/>
    <cellStyle name="Background 3 2 3 2 5" xfId="2850" xr:uid="{00000000-0005-0000-0000-00001C0B0000}"/>
    <cellStyle name="Background 3 2 3 2 6" xfId="2851" xr:uid="{00000000-0005-0000-0000-00001D0B0000}"/>
    <cellStyle name="Background 3 2 3 2 7" xfId="2852" xr:uid="{00000000-0005-0000-0000-00001E0B0000}"/>
    <cellStyle name="Background 3 2 3 3" xfId="2853" xr:uid="{00000000-0005-0000-0000-00001F0B0000}"/>
    <cellStyle name="Background 3 2 3 3 2" xfId="2854" xr:uid="{00000000-0005-0000-0000-0000200B0000}"/>
    <cellStyle name="Background 3 2 3 3 2 2" xfId="2855" xr:uid="{00000000-0005-0000-0000-0000210B0000}"/>
    <cellStyle name="Background 3 2 3 3 2 2 2" xfId="2856" xr:uid="{00000000-0005-0000-0000-0000220B0000}"/>
    <cellStyle name="Background 3 2 3 3 2 2 3" xfId="2857" xr:uid="{00000000-0005-0000-0000-0000230B0000}"/>
    <cellStyle name="Background 3 2 3 3 2 2 4" xfId="2858" xr:uid="{00000000-0005-0000-0000-0000240B0000}"/>
    <cellStyle name="Background 3 2 3 3 2 2 5" xfId="2859" xr:uid="{00000000-0005-0000-0000-0000250B0000}"/>
    <cellStyle name="Background 3 2 3 3 2 2 6" xfId="2860" xr:uid="{00000000-0005-0000-0000-0000260B0000}"/>
    <cellStyle name="Background 3 2 3 3 2 3" xfId="2861" xr:uid="{00000000-0005-0000-0000-0000270B0000}"/>
    <cellStyle name="Background 3 2 3 3 2 4" xfId="2862" xr:uid="{00000000-0005-0000-0000-0000280B0000}"/>
    <cellStyle name="Background 3 2 3 3 2 5" xfId="2863" xr:uid="{00000000-0005-0000-0000-0000290B0000}"/>
    <cellStyle name="Background 3 2 3 3 3" xfId="2864" xr:uid="{00000000-0005-0000-0000-00002A0B0000}"/>
    <cellStyle name="Background 3 2 3 3 3 2" xfId="2865" xr:uid="{00000000-0005-0000-0000-00002B0B0000}"/>
    <cellStyle name="Background 3 2 3 3 3 2 2" xfId="2866" xr:uid="{00000000-0005-0000-0000-00002C0B0000}"/>
    <cellStyle name="Background 3 2 3 3 3 2 3" xfId="2867" xr:uid="{00000000-0005-0000-0000-00002D0B0000}"/>
    <cellStyle name="Background 3 2 3 3 3 2 4" xfId="2868" xr:uid="{00000000-0005-0000-0000-00002E0B0000}"/>
    <cellStyle name="Background 3 2 3 3 3 2 5" xfId="2869" xr:uid="{00000000-0005-0000-0000-00002F0B0000}"/>
    <cellStyle name="Background 3 2 3 3 3 2 6" xfId="2870" xr:uid="{00000000-0005-0000-0000-0000300B0000}"/>
    <cellStyle name="Background 3 2 3 3 3 3" xfId="2871" xr:uid="{00000000-0005-0000-0000-0000310B0000}"/>
    <cellStyle name="Background 3 2 3 3 3 4" xfId="2872" xr:uid="{00000000-0005-0000-0000-0000320B0000}"/>
    <cellStyle name="Background 3 2 3 3 3 5" xfId="2873" xr:uid="{00000000-0005-0000-0000-0000330B0000}"/>
    <cellStyle name="Background 3 2 3 3 4" xfId="2874" xr:uid="{00000000-0005-0000-0000-0000340B0000}"/>
    <cellStyle name="Background 3 2 3 3 4 2" xfId="2875" xr:uid="{00000000-0005-0000-0000-0000350B0000}"/>
    <cellStyle name="Background 3 2 3 3 4 3" xfId="2876" xr:uid="{00000000-0005-0000-0000-0000360B0000}"/>
    <cellStyle name="Background 3 2 3 3 4 4" xfId="2877" xr:uid="{00000000-0005-0000-0000-0000370B0000}"/>
    <cellStyle name="Background 3 2 3 3 4 5" xfId="2878" xr:uid="{00000000-0005-0000-0000-0000380B0000}"/>
    <cellStyle name="Background 3 2 3 3 4 6" xfId="2879" xr:uid="{00000000-0005-0000-0000-0000390B0000}"/>
    <cellStyle name="Background 3 2 3 3 5" xfId="2880" xr:uid="{00000000-0005-0000-0000-00003A0B0000}"/>
    <cellStyle name="Background 3 2 3 3 6" xfId="2881" xr:uid="{00000000-0005-0000-0000-00003B0B0000}"/>
    <cellStyle name="Background 3 2 3 3 7" xfId="2882" xr:uid="{00000000-0005-0000-0000-00003C0B0000}"/>
    <cellStyle name="Background 3 2 3 4" xfId="2883" xr:uid="{00000000-0005-0000-0000-00003D0B0000}"/>
    <cellStyle name="Background 3 2 3 4 2" xfId="2884" xr:uid="{00000000-0005-0000-0000-00003E0B0000}"/>
    <cellStyle name="Background 3 2 3 4 2 2" xfId="2885" xr:uid="{00000000-0005-0000-0000-00003F0B0000}"/>
    <cellStyle name="Background 3 2 3 4 2 2 2" xfId="2886" xr:uid="{00000000-0005-0000-0000-0000400B0000}"/>
    <cellStyle name="Background 3 2 3 4 2 2 3" xfId="2887" xr:uid="{00000000-0005-0000-0000-0000410B0000}"/>
    <cellStyle name="Background 3 2 3 4 2 2 4" xfId="2888" xr:uid="{00000000-0005-0000-0000-0000420B0000}"/>
    <cellStyle name="Background 3 2 3 4 2 2 5" xfId="2889" xr:uid="{00000000-0005-0000-0000-0000430B0000}"/>
    <cellStyle name="Background 3 2 3 4 2 2 6" xfId="2890" xr:uid="{00000000-0005-0000-0000-0000440B0000}"/>
    <cellStyle name="Background 3 2 3 4 2 3" xfId="2891" xr:uid="{00000000-0005-0000-0000-0000450B0000}"/>
    <cellStyle name="Background 3 2 3 4 2 4" xfId="2892" xr:uid="{00000000-0005-0000-0000-0000460B0000}"/>
    <cellStyle name="Background 3 2 3 4 2 5" xfId="2893" xr:uid="{00000000-0005-0000-0000-0000470B0000}"/>
    <cellStyle name="Background 3 2 3 4 3" xfId="2894" xr:uid="{00000000-0005-0000-0000-0000480B0000}"/>
    <cellStyle name="Background 3 2 3 4 3 2" xfId="2895" xr:uid="{00000000-0005-0000-0000-0000490B0000}"/>
    <cellStyle name="Background 3 2 3 4 3 2 2" xfId="2896" xr:uid="{00000000-0005-0000-0000-00004A0B0000}"/>
    <cellStyle name="Background 3 2 3 4 3 2 3" xfId="2897" xr:uid="{00000000-0005-0000-0000-00004B0B0000}"/>
    <cellStyle name="Background 3 2 3 4 3 2 4" xfId="2898" xr:uid="{00000000-0005-0000-0000-00004C0B0000}"/>
    <cellStyle name="Background 3 2 3 4 3 2 5" xfId="2899" xr:uid="{00000000-0005-0000-0000-00004D0B0000}"/>
    <cellStyle name="Background 3 2 3 4 3 2 6" xfId="2900" xr:uid="{00000000-0005-0000-0000-00004E0B0000}"/>
    <cellStyle name="Background 3 2 3 4 3 3" xfId="2901" xr:uid="{00000000-0005-0000-0000-00004F0B0000}"/>
    <cellStyle name="Background 3 2 3 4 3 4" xfId="2902" xr:uid="{00000000-0005-0000-0000-0000500B0000}"/>
    <cellStyle name="Background 3 2 3 4 3 5" xfId="2903" xr:uid="{00000000-0005-0000-0000-0000510B0000}"/>
    <cellStyle name="Background 3 2 3 4 4" xfId="2904" xr:uid="{00000000-0005-0000-0000-0000520B0000}"/>
    <cellStyle name="Background 3 2 3 4 4 2" xfId="2905" xr:uid="{00000000-0005-0000-0000-0000530B0000}"/>
    <cellStyle name="Background 3 2 3 4 4 3" xfId="2906" xr:uid="{00000000-0005-0000-0000-0000540B0000}"/>
    <cellStyle name="Background 3 2 3 4 4 4" xfId="2907" xr:uid="{00000000-0005-0000-0000-0000550B0000}"/>
    <cellStyle name="Background 3 2 3 4 4 5" xfId="2908" xr:uid="{00000000-0005-0000-0000-0000560B0000}"/>
    <cellStyle name="Background 3 2 3 4 4 6" xfId="2909" xr:uid="{00000000-0005-0000-0000-0000570B0000}"/>
    <cellStyle name="Background 3 2 3 4 5" xfId="2910" xr:uid="{00000000-0005-0000-0000-0000580B0000}"/>
    <cellStyle name="Background 3 2 3 4 6" xfId="2911" xr:uid="{00000000-0005-0000-0000-0000590B0000}"/>
    <cellStyle name="Background 3 2 3 4 7" xfId="2912" xr:uid="{00000000-0005-0000-0000-00005A0B0000}"/>
    <cellStyle name="Background 3 2 3 5" xfId="2913" xr:uid="{00000000-0005-0000-0000-00005B0B0000}"/>
    <cellStyle name="Background 3 2 3 5 2" xfId="2914" xr:uid="{00000000-0005-0000-0000-00005C0B0000}"/>
    <cellStyle name="Background 3 2 3 5 2 2" xfId="2915" xr:uid="{00000000-0005-0000-0000-00005D0B0000}"/>
    <cellStyle name="Background 3 2 3 5 2 2 2" xfId="2916" xr:uid="{00000000-0005-0000-0000-00005E0B0000}"/>
    <cellStyle name="Background 3 2 3 5 2 2 3" xfId="2917" xr:uid="{00000000-0005-0000-0000-00005F0B0000}"/>
    <cellStyle name="Background 3 2 3 5 2 2 4" xfId="2918" xr:uid="{00000000-0005-0000-0000-0000600B0000}"/>
    <cellStyle name="Background 3 2 3 5 2 2 5" xfId="2919" xr:uid="{00000000-0005-0000-0000-0000610B0000}"/>
    <cellStyle name="Background 3 2 3 5 2 2 6" xfId="2920" xr:uid="{00000000-0005-0000-0000-0000620B0000}"/>
    <cellStyle name="Background 3 2 3 5 2 3" xfId="2921" xr:uid="{00000000-0005-0000-0000-0000630B0000}"/>
    <cellStyle name="Background 3 2 3 5 2 4" xfId="2922" xr:uid="{00000000-0005-0000-0000-0000640B0000}"/>
    <cellStyle name="Background 3 2 3 5 2 5" xfId="2923" xr:uid="{00000000-0005-0000-0000-0000650B0000}"/>
    <cellStyle name="Background 3 2 3 5 3" xfId="2924" xr:uid="{00000000-0005-0000-0000-0000660B0000}"/>
    <cellStyle name="Background 3 2 3 5 3 2" xfId="2925" xr:uid="{00000000-0005-0000-0000-0000670B0000}"/>
    <cellStyle name="Background 3 2 3 5 3 2 2" xfId="2926" xr:uid="{00000000-0005-0000-0000-0000680B0000}"/>
    <cellStyle name="Background 3 2 3 5 3 2 3" xfId="2927" xr:uid="{00000000-0005-0000-0000-0000690B0000}"/>
    <cellStyle name="Background 3 2 3 5 3 2 4" xfId="2928" xr:uid="{00000000-0005-0000-0000-00006A0B0000}"/>
    <cellStyle name="Background 3 2 3 5 3 2 5" xfId="2929" xr:uid="{00000000-0005-0000-0000-00006B0B0000}"/>
    <cellStyle name="Background 3 2 3 5 3 2 6" xfId="2930" xr:uid="{00000000-0005-0000-0000-00006C0B0000}"/>
    <cellStyle name="Background 3 2 3 5 3 3" xfId="2931" xr:uid="{00000000-0005-0000-0000-00006D0B0000}"/>
    <cellStyle name="Background 3 2 3 5 3 4" xfId="2932" xr:uid="{00000000-0005-0000-0000-00006E0B0000}"/>
    <cellStyle name="Background 3 2 3 5 3 5" xfId="2933" xr:uid="{00000000-0005-0000-0000-00006F0B0000}"/>
    <cellStyle name="Background 3 2 3 5 4" xfId="2934" xr:uid="{00000000-0005-0000-0000-0000700B0000}"/>
    <cellStyle name="Background 3 2 3 5 4 2" xfId="2935" xr:uid="{00000000-0005-0000-0000-0000710B0000}"/>
    <cellStyle name="Background 3 2 3 5 4 3" xfId="2936" xr:uid="{00000000-0005-0000-0000-0000720B0000}"/>
    <cellStyle name="Background 3 2 3 5 4 4" xfId="2937" xr:uid="{00000000-0005-0000-0000-0000730B0000}"/>
    <cellStyle name="Background 3 2 3 5 4 5" xfId="2938" xr:uid="{00000000-0005-0000-0000-0000740B0000}"/>
    <cellStyle name="Background 3 2 3 5 4 6" xfId="2939" xr:uid="{00000000-0005-0000-0000-0000750B0000}"/>
    <cellStyle name="Background 3 2 3 5 5" xfId="2940" xr:uid="{00000000-0005-0000-0000-0000760B0000}"/>
    <cellStyle name="Background 3 2 3 5 6" xfId="2941" xr:uid="{00000000-0005-0000-0000-0000770B0000}"/>
    <cellStyle name="Background 3 2 3 5 7" xfId="2942" xr:uid="{00000000-0005-0000-0000-0000780B0000}"/>
    <cellStyle name="Background 3 2 3 6" xfId="2943" xr:uid="{00000000-0005-0000-0000-0000790B0000}"/>
    <cellStyle name="Background 3 2 3 6 2" xfId="2944" xr:uid="{00000000-0005-0000-0000-00007A0B0000}"/>
    <cellStyle name="Background 3 2 3 6 2 2" xfId="2945" xr:uid="{00000000-0005-0000-0000-00007B0B0000}"/>
    <cellStyle name="Background 3 2 3 6 2 2 2" xfId="2946" xr:uid="{00000000-0005-0000-0000-00007C0B0000}"/>
    <cellStyle name="Background 3 2 3 6 2 2 3" xfId="2947" xr:uid="{00000000-0005-0000-0000-00007D0B0000}"/>
    <cellStyle name="Background 3 2 3 6 2 2 4" xfId="2948" xr:uid="{00000000-0005-0000-0000-00007E0B0000}"/>
    <cellStyle name="Background 3 2 3 6 2 2 5" xfId="2949" xr:uid="{00000000-0005-0000-0000-00007F0B0000}"/>
    <cellStyle name="Background 3 2 3 6 2 2 6" xfId="2950" xr:uid="{00000000-0005-0000-0000-0000800B0000}"/>
    <cellStyle name="Background 3 2 3 6 2 3" xfId="2951" xr:uid="{00000000-0005-0000-0000-0000810B0000}"/>
    <cellStyle name="Background 3 2 3 6 2 4" xfId="2952" xr:uid="{00000000-0005-0000-0000-0000820B0000}"/>
    <cellStyle name="Background 3 2 3 6 2 5" xfId="2953" xr:uid="{00000000-0005-0000-0000-0000830B0000}"/>
    <cellStyle name="Background 3 2 3 6 3" xfId="2954" xr:uid="{00000000-0005-0000-0000-0000840B0000}"/>
    <cellStyle name="Background 3 2 3 6 3 2" xfId="2955" xr:uid="{00000000-0005-0000-0000-0000850B0000}"/>
    <cellStyle name="Background 3 2 3 6 3 2 2" xfId="2956" xr:uid="{00000000-0005-0000-0000-0000860B0000}"/>
    <cellStyle name="Background 3 2 3 6 3 2 3" xfId="2957" xr:uid="{00000000-0005-0000-0000-0000870B0000}"/>
    <cellStyle name="Background 3 2 3 6 3 2 4" xfId="2958" xr:uid="{00000000-0005-0000-0000-0000880B0000}"/>
    <cellStyle name="Background 3 2 3 6 3 2 5" xfId="2959" xr:uid="{00000000-0005-0000-0000-0000890B0000}"/>
    <cellStyle name="Background 3 2 3 6 3 2 6" xfId="2960" xr:uid="{00000000-0005-0000-0000-00008A0B0000}"/>
    <cellStyle name="Background 3 2 3 6 3 3" xfId="2961" xr:uid="{00000000-0005-0000-0000-00008B0B0000}"/>
    <cellStyle name="Background 3 2 3 6 3 4" xfId="2962" xr:uid="{00000000-0005-0000-0000-00008C0B0000}"/>
    <cellStyle name="Background 3 2 3 6 3 5" xfId="2963" xr:uid="{00000000-0005-0000-0000-00008D0B0000}"/>
    <cellStyle name="Background 3 2 3 6 4" xfId="2964" xr:uid="{00000000-0005-0000-0000-00008E0B0000}"/>
    <cellStyle name="Background 3 2 3 6 4 2" xfId="2965" xr:uid="{00000000-0005-0000-0000-00008F0B0000}"/>
    <cellStyle name="Background 3 2 3 6 4 3" xfId="2966" xr:uid="{00000000-0005-0000-0000-0000900B0000}"/>
    <cellStyle name="Background 3 2 3 6 4 4" xfId="2967" xr:uid="{00000000-0005-0000-0000-0000910B0000}"/>
    <cellStyle name="Background 3 2 3 6 4 5" xfId="2968" xr:uid="{00000000-0005-0000-0000-0000920B0000}"/>
    <cellStyle name="Background 3 2 3 6 4 6" xfId="2969" xr:uid="{00000000-0005-0000-0000-0000930B0000}"/>
    <cellStyle name="Background 3 2 3 6 5" xfId="2970" xr:uid="{00000000-0005-0000-0000-0000940B0000}"/>
    <cellStyle name="Background 3 2 3 6 6" xfId="2971" xr:uid="{00000000-0005-0000-0000-0000950B0000}"/>
    <cellStyle name="Background 3 2 3 6 7" xfId="2972" xr:uid="{00000000-0005-0000-0000-0000960B0000}"/>
    <cellStyle name="Background 3 2 3 7" xfId="2973" xr:uid="{00000000-0005-0000-0000-0000970B0000}"/>
    <cellStyle name="Background 3 2 3 7 2" xfId="2974" xr:uid="{00000000-0005-0000-0000-0000980B0000}"/>
    <cellStyle name="Background 3 2 3 7 2 2" xfId="2975" xr:uid="{00000000-0005-0000-0000-0000990B0000}"/>
    <cellStyle name="Background 3 2 3 7 2 3" xfId="2976" xr:uid="{00000000-0005-0000-0000-00009A0B0000}"/>
    <cellStyle name="Background 3 2 3 7 2 4" xfId="2977" xr:uid="{00000000-0005-0000-0000-00009B0B0000}"/>
    <cellStyle name="Background 3 2 3 7 2 5" xfId="2978" xr:uid="{00000000-0005-0000-0000-00009C0B0000}"/>
    <cellStyle name="Background 3 2 3 7 2 6" xfId="2979" xr:uid="{00000000-0005-0000-0000-00009D0B0000}"/>
    <cellStyle name="Background 3 2 3 7 3" xfId="2980" xr:uid="{00000000-0005-0000-0000-00009E0B0000}"/>
    <cellStyle name="Background 3 2 3 7 4" xfId="2981" xr:uid="{00000000-0005-0000-0000-00009F0B0000}"/>
    <cellStyle name="Background 3 2 3 7 5" xfId="2982" xr:uid="{00000000-0005-0000-0000-0000A00B0000}"/>
    <cellStyle name="Background 3 2 3 8" xfId="2983" xr:uid="{00000000-0005-0000-0000-0000A10B0000}"/>
    <cellStyle name="Background 3 2 3 8 2" xfId="2984" xr:uid="{00000000-0005-0000-0000-0000A20B0000}"/>
    <cellStyle name="Background 3 2 3 8 2 2" xfId="2985" xr:uid="{00000000-0005-0000-0000-0000A30B0000}"/>
    <cellStyle name="Background 3 2 3 8 2 3" xfId="2986" xr:uid="{00000000-0005-0000-0000-0000A40B0000}"/>
    <cellStyle name="Background 3 2 3 8 2 4" xfId="2987" xr:uid="{00000000-0005-0000-0000-0000A50B0000}"/>
    <cellStyle name="Background 3 2 3 8 2 5" xfId="2988" xr:uid="{00000000-0005-0000-0000-0000A60B0000}"/>
    <cellStyle name="Background 3 2 3 8 2 6" xfId="2989" xr:uid="{00000000-0005-0000-0000-0000A70B0000}"/>
    <cellStyle name="Background 3 2 3 8 3" xfId="2990" xr:uid="{00000000-0005-0000-0000-0000A80B0000}"/>
    <cellStyle name="Background 3 2 3 8 4" xfId="2991" xr:uid="{00000000-0005-0000-0000-0000A90B0000}"/>
    <cellStyle name="Background 3 2 3 8 5" xfId="2992" xr:uid="{00000000-0005-0000-0000-0000AA0B0000}"/>
    <cellStyle name="Background 3 2 3 9" xfId="2993" xr:uid="{00000000-0005-0000-0000-0000AB0B0000}"/>
    <cellStyle name="Background 3 2 3 9 2" xfId="2994" xr:uid="{00000000-0005-0000-0000-0000AC0B0000}"/>
    <cellStyle name="Background 3 2 3 9 3" xfId="2995" xr:uid="{00000000-0005-0000-0000-0000AD0B0000}"/>
    <cellStyle name="Background 3 2 3 9 4" xfId="2996" xr:uid="{00000000-0005-0000-0000-0000AE0B0000}"/>
    <cellStyle name="Background 3 2 3 9 5" xfId="2997" xr:uid="{00000000-0005-0000-0000-0000AF0B0000}"/>
    <cellStyle name="Background 3 2 3 9 6" xfId="2998" xr:uid="{00000000-0005-0000-0000-0000B00B0000}"/>
    <cellStyle name="Background 3 2 4" xfId="2999" xr:uid="{00000000-0005-0000-0000-0000B10B0000}"/>
    <cellStyle name="Background 3 2 4 2" xfId="3000" xr:uid="{00000000-0005-0000-0000-0000B20B0000}"/>
    <cellStyle name="Background 3 2 4 2 2" xfId="3001" xr:uid="{00000000-0005-0000-0000-0000B30B0000}"/>
    <cellStyle name="Background 3 2 4 2 2 2" xfId="3002" xr:uid="{00000000-0005-0000-0000-0000B40B0000}"/>
    <cellStyle name="Background 3 2 4 2 2 3" xfId="3003" xr:uid="{00000000-0005-0000-0000-0000B50B0000}"/>
    <cellStyle name="Background 3 2 4 2 2 4" xfId="3004" xr:uid="{00000000-0005-0000-0000-0000B60B0000}"/>
    <cellStyle name="Background 3 2 4 2 2 5" xfId="3005" xr:uid="{00000000-0005-0000-0000-0000B70B0000}"/>
    <cellStyle name="Background 3 2 4 2 2 6" xfId="3006" xr:uid="{00000000-0005-0000-0000-0000B80B0000}"/>
    <cellStyle name="Background 3 2 4 2 3" xfId="3007" xr:uid="{00000000-0005-0000-0000-0000B90B0000}"/>
    <cellStyle name="Background 3 2 4 2 4" xfId="3008" xr:uid="{00000000-0005-0000-0000-0000BA0B0000}"/>
    <cellStyle name="Background 3 2 4 2 5" xfId="3009" xr:uid="{00000000-0005-0000-0000-0000BB0B0000}"/>
    <cellStyle name="Background 3 2 4 3" xfId="3010" xr:uid="{00000000-0005-0000-0000-0000BC0B0000}"/>
    <cellStyle name="Background 3 2 4 3 2" xfId="3011" xr:uid="{00000000-0005-0000-0000-0000BD0B0000}"/>
    <cellStyle name="Background 3 2 4 3 2 2" xfId="3012" xr:uid="{00000000-0005-0000-0000-0000BE0B0000}"/>
    <cellStyle name="Background 3 2 4 3 2 3" xfId="3013" xr:uid="{00000000-0005-0000-0000-0000BF0B0000}"/>
    <cellStyle name="Background 3 2 4 3 2 4" xfId="3014" xr:uid="{00000000-0005-0000-0000-0000C00B0000}"/>
    <cellStyle name="Background 3 2 4 3 2 5" xfId="3015" xr:uid="{00000000-0005-0000-0000-0000C10B0000}"/>
    <cellStyle name="Background 3 2 4 3 2 6" xfId="3016" xr:uid="{00000000-0005-0000-0000-0000C20B0000}"/>
    <cellStyle name="Background 3 2 4 3 3" xfId="3017" xr:uid="{00000000-0005-0000-0000-0000C30B0000}"/>
    <cellStyle name="Background 3 2 4 3 4" xfId="3018" xr:uid="{00000000-0005-0000-0000-0000C40B0000}"/>
    <cellStyle name="Background 3 2 4 3 5" xfId="3019" xr:uid="{00000000-0005-0000-0000-0000C50B0000}"/>
    <cellStyle name="Background 3 2 4 4" xfId="3020" xr:uid="{00000000-0005-0000-0000-0000C60B0000}"/>
    <cellStyle name="Background 3 2 4 4 2" xfId="3021" xr:uid="{00000000-0005-0000-0000-0000C70B0000}"/>
    <cellStyle name="Background 3 2 4 4 3" xfId="3022" xr:uid="{00000000-0005-0000-0000-0000C80B0000}"/>
    <cellStyle name="Background 3 2 4 4 4" xfId="3023" xr:uid="{00000000-0005-0000-0000-0000C90B0000}"/>
    <cellStyle name="Background 3 2 4 4 5" xfId="3024" xr:uid="{00000000-0005-0000-0000-0000CA0B0000}"/>
    <cellStyle name="Background 3 2 4 4 6" xfId="3025" xr:uid="{00000000-0005-0000-0000-0000CB0B0000}"/>
    <cellStyle name="Background 3 2 4 5" xfId="3026" xr:uid="{00000000-0005-0000-0000-0000CC0B0000}"/>
    <cellStyle name="Background 3 2 4 6" xfId="3027" xr:uid="{00000000-0005-0000-0000-0000CD0B0000}"/>
    <cellStyle name="Background 3 2 4 7" xfId="3028" xr:uid="{00000000-0005-0000-0000-0000CE0B0000}"/>
    <cellStyle name="Background 3 2 5" xfId="3029" xr:uid="{00000000-0005-0000-0000-0000CF0B0000}"/>
    <cellStyle name="Background 3 2 5 2" xfId="3030" xr:uid="{00000000-0005-0000-0000-0000D00B0000}"/>
    <cellStyle name="Background 3 2 5 2 2" xfId="3031" xr:uid="{00000000-0005-0000-0000-0000D10B0000}"/>
    <cellStyle name="Background 3 2 5 2 2 2" xfId="3032" xr:uid="{00000000-0005-0000-0000-0000D20B0000}"/>
    <cellStyle name="Background 3 2 5 2 2 3" xfId="3033" xr:uid="{00000000-0005-0000-0000-0000D30B0000}"/>
    <cellStyle name="Background 3 2 5 2 2 4" xfId="3034" xr:uid="{00000000-0005-0000-0000-0000D40B0000}"/>
    <cellStyle name="Background 3 2 5 2 2 5" xfId="3035" xr:uid="{00000000-0005-0000-0000-0000D50B0000}"/>
    <cellStyle name="Background 3 2 5 2 2 6" xfId="3036" xr:uid="{00000000-0005-0000-0000-0000D60B0000}"/>
    <cellStyle name="Background 3 2 5 2 3" xfId="3037" xr:uid="{00000000-0005-0000-0000-0000D70B0000}"/>
    <cellStyle name="Background 3 2 5 2 4" xfId="3038" xr:uid="{00000000-0005-0000-0000-0000D80B0000}"/>
    <cellStyle name="Background 3 2 5 2 5" xfId="3039" xr:uid="{00000000-0005-0000-0000-0000D90B0000}"/>
    <cellStyle name="Background 3 2 5 3" xfId="3040" xr:uid="{00000000-0005-0000-0000-0000DA0B0000}"/>
    <cellStyle name="Background 3 2 5 3 2" xfId="3041" xr:uid="{00000000-0005-0000-0000-0000DB0B0000}"/>
    <cellStyle name="Background 3 2 5 3 2 2" xfId="3042" xr:uid="{00000000-0005-0000-0000-0000DC0B0000}"/>
    <cellStyle name="Background 3 2 5 3 2 3" xfId="3043" xr:uid="{00000000-0005-0000-0000-0000DD0B0000}"/>
    <cellStyle name="Background 3 2 5 3 2 4" xfId="3044" xr:uid="{00000000-0005-0000-0000-0000DE0B0000}"/>
    <cellStyle name="Background 3 2 5 3 2 5" xfId="3045" xr:uid="{00000000-0005-0000-0000-0000DF0B0000}"/>
    <cellStyle name="Background 3 2 5 3 2 6" xfId="3046" xr:uid="{00000000-0005-0000-0000-0000E00B0000}"/>
    <cellStyle name="Background 3 2 5 3 3" xfId="3047" xr:uid="{00000000-0005-0000-0000-0000E10B0000}"/>
    <cellStyle name="Background 3 2 5 3 4" xfId="3048" xr:uid="{00000000-0005-0000-0000-0000E20B0000}"/>
    <cellStyle name="Background 3 2 5 3 5" xfId="3049" xr:uid="{00000000-0005-0000-0000-0000E30B0000}"/>
    <cellStyle name="Background 3 2 5 4" xfId="3050" xr:uid="{00000000-0005-0000-0000-0000E40B0000}"/>
    <cellStyle name="Background 3 2 5 4 2" xfId="3051" xr:uid="{00000000-0005-0000-0000-0000E50B0000}"/>
    <cellStyle name="Background 3 2 5 4 3" xfId="3052" xr:uid="{00000000-0005-0000-0000-0000E60B0000}"/>
    <cellStyle name="Background 3 2 5 4 4" xfId="3053" xr:uid="{00000000-0005-0000-0000-0000E70B0000}"/>
    <cellStyle name="Background 3 2 5 4 5" xfId="3054" xr:uid="{00000000-0005-0000-0000-0000E80B0000}"/>
    <cellStyle name="Background 3 2 5 4 6" xfId="3055" xr:uid="{00000000-0005-0000-0000-0000E90B0000}"/>
    <cellStyle name="Background 3 2 5 5" xfId="3056" xr:uid="{00000000-0005-0000-0000-0000EA0B0000}"/>
    <cellStyle name="Background 3 2 5 6" xfId="3057" xr:uid="{00000000-0005-0000-0000-0000EB0B0000}"/>
    <cellStyle name="Background 3 2 5 7" xfId="3058" xr:uid="{00000000-0005-0000-0000-0000EC0B0000}"/>
    <cellStyle name="Background 3 2 6" xfId="3059" xr:uid="{00000000-0005-0000-0000-0000ED0B0000}"/>
    <cellStyle name="Background 3 2 6 2" xfId="3060" xr:uid="{00000000-0005-0000-0000-0000EE0B0000}"/>
    <cellStyle name="Background 3 2 6 2 2" xfId="3061" xr:uid="{00000000-0005-0000-0000-0000EF0B0000}"/>
    <cellStyle name="Background 3 2 6 2 2 2" xfId="3062" xr:uid="{00000000-0005-0000-0000-0000F00B0000}"/>
    <cellStyle name="Background 3 2 6 2 2 3" xfId="3063" xr:uid="{00000000-0005-0000-0000-0000F10B0000}"/>
    <cellStyle name="Background 3 2 6 2 2 4" xfId="3064" xr:uid="{00000000-0005-0000-0000-0000F20B0000}"/>
    <cellStyle name="Background 3 2 6 2 2 5" xfId="3065" xr:uid="{00000000-0005-0000-0000-0000F30B0000}"/>
    <cellStyle name="Background 3 2 6 2 2 6" xfId="3066" xr:uid="{00000000-0005-0000-0000-0000F40B0000}"/>
    <cellStyle name="Background 3 2 6 2 3" xfId="3067" xr:uid="{00000000-0005-0000-0000-0000F50B0000}"/>
    <cellStyle name="Background 3 2 6 2 4" xfId="3068" xr:uid="{00000000-0005-0000-0000-0000F60B0000}"/>
    <cellStyle name="Background 3 2 6 2 5" xfId="3069" xr:uid="{00000000-0005-0000-0000-0000F70B0000}"/>
    <cellStyle name="Background 3 2 6 3" xfId="3070" xr:uid="{00000000-0005-0000-0000-0000F80B0000}"/>
    <cellStyle name="Background 3 2 6 3 2" xfId="3071" xr:uid="{00000000-0005-0000-0000-0000F90B0000}"/>
    <cellStyle name="Background 3 2 6 3 2 2" xfId="3072" xr:uid="{00000000-0005-0000-0000-0000FA0B0000}"/>
    <cellStyle name="Background 3 2 6 3 2 3" xfId="3073" xr:uid="{00000000-0005-0000-0000-0000FB0B0000}"/>
    <cellStyle name="Background 3 2 6 3 2 4" xfId="3074" xr:uid="{00000000-0005-0000-0000-0000FC0B0000}"/>
    <cellStyle name="Background 3 2 6 3 2 5" xfId="3075" xr:uid="{00000000-0005-0000-0000-0000FD0B0000}"/>
    <cellStyle name="Background 3 2 6 3 2 6" xfId="3076" xr:uid="{00000000-0005-0000-0000-0000FE0B0000}"/>
    <cellStyle name="Background 3 2 6 3 3" xfId="3077" xr:uid="{00000000-0005-0000-0000-0000FF0B0000}"/>
    <cellStyle name="Background 3 2 6 3 4" xfId="3078" xr:uid="{00000000-0005-0000-0000-0000000C0000}"/>
    <cellStyle name="Background 3 2 6 3 5" xfId="3079" xr:uid="{00000000-0005-0000-0000-0000010C0000}"/>
    <cellStyle name="Background 3 2 6 4" xfId="3080" xr:uid="{00000000-0005-0000-0000-0000020C0000}"/>
    <cellStyle name="Background 3 2 6 4 2" xfId="3081" xr:uid="{00000000-0005-0000-0000-0000030C0000}"/>
    <cellStyle name="Background 3 2 6 4 3" xfId="3082" xr:uid="{00000000-0005-0000-0000-0000040C0000}"/>
    <cellStyle name="Background 3 2 6 4 4" xfId="3083" xr:uid="{00000000-0005-0000-0000-0000050C0000}"/>
    <cellStyle name="Background 3 2 6 4 5" xfId="3084" xr:uid="{00000000-0005-0000-0000-0000060C0000}"/>
    <cellStyle name="Background 3 2 6 4 6" xfId="3085" xr:uid="{00000000-0005-0000-0000-0000070C0000}"/>
    <cellStyle name="Background 3 2 6 5" xfId="3086" xr:uid="{00000000-0005-0000-0000-0000080C0000}"/>
    <cellStyle name="Background 3 2 6 6" xfId="3087" xr:uid="{00000000-0005-0000-0000-0000090C0000}"/>
    <cellStyle name="Background 3 2 6 7" xfId="3088" xr:uid="{00000000-0005-0000-0000-00000A0C0000}"/>
    <cellStyle name="Background 3 2 7" xfId="3089" xr:uid="{00000000-0005-0000-0000-00000B0C0000}"/>
    <cellStyle name="Background 3 2 7 2" xfId="3090" xr:uid="{00000000-0005-0000-0000-00000C0C0000}"/>
    <cellStyle name="Background 3 2 7 2 2" xfId="3091" xr:uid="{00000000-0005-0000-0000-00000D0C0000}"/>
    <cellStyle name="Background 3 2 7 2 3" xfId="3092" xr:uid="{00000000-0005-0000-0000-00000E0C0000}"/>
    <cellStyle name="Background 3 2 7 2 4" xfId="3093" xr:uid="{00000000-0005-0000-0000-00000F0C0000}"/>
    <cellStyle name="Background 3 2 7 2 5" xfId="3094" xr:uid="{00000000-0005-0000-0000-0000100C0000}"/>
    <cellStyle name="Background 3 2 7 2 6" xfId="3095" xr:uid="{00000000-0005-0000-0000-0000110C0000}"/>
    <cellStyle name="Background 3 2 7 3" xfId="3096" xr:uid="{00000000-0005-0000-0000-0000120C0000}"/>
    <cellStyle name="Background 3 2 7 4" xfId="3097" xr:uid="{00000000-0005-0000-0000-0000130C0000}"/>
    <cellStyle name="Background 3 2 7 5" xfId="3098" xr:uid="{00000000-0005-0000-0000-0000140C0000}"/>
    <cellStyle name="Background 3 2 8" xfId="3099" xr:uid="{00000000-0005-0000-0000-0000150C0000}"/>
    <cellStyle name="Background 3 2 8 2" xfId="3100" xr:uid="{00000000-0005-0000-0000-0000160C0000}"/>
    <cellStyle name="Background 3 2 8 2 2" xfId="3101" xr:uid="{00000000-0005-0000-0000-0000170C0000}"/>
    <cellStyle name="Background 3 2 8 2 3" xfId="3102" xr:uid="{00000000-0005-0000-0000-0000180C0000}"/>
    <cellStyle name="Background 3 2 8 2 4" xfId="3103" xr:uid="{00000000-0005-0000-0000-0000190C0000}"/>
    <cellStyle name="Background 3 2 8 2 5" xfId="3104" xr:uid="{00000000-0005-0000-0000-00001A0C0000}"/>
    <cellStyle name="Background 3 2 8 2 6" xfId="3105" xr:uid="{00000000-0005-0000-0000-00001B0C0000}"/>
    <cellStyle name="Background 3 2 8 3" xfId="3106" xr:uid="{00000000-0005-0000-0000-00001C0C0000}"/>
    <cellStyle name="Background 3 2 8 4" xfId="3107" xr:uid="{00000000-0005-0000-0000-00001D0C0000}"/>
    <cellStyle name="Background 3 2 8 5" xfId="3108" xr:uid="{00000000-0005-0000-0000-00001E0C0000}"/>
    <cellStyle name="Background 3 2 9" xfId="3109" xr:uid="{00000000-0005-0000-0000-00001F0C0000}"/>
    <cellStyle name="Background 3 2 9 2" xfId="3110" xr:uid="{00000000-0005-0000-0000-0000200C0000}"/>
    <cellStyle name="Background 3 2 9 3" xfId="3111" xr:uid="{00000000-0005-0000-0000-0000210C0000}"/>
    <cellStyle name="Background 3 2 9 4" xfId="3112" xr:uid="{00000000-0005-0000-0000-0000220C0000}"/>
    <cellStyle name="Background 3 2 9 5" xfId="3113" xr:uid="{00000000-0005-0000-0000-0000230C0000}"/>
    <cellStyle name="Background 3 2 9 6" xfId="3114" xr:uid="{00000000-0005-0000-0000-0000240C0000}"/>
    <cellStyle name="Background 3 3" xfId="3115" xr:uid="{00000000-0005-0000-0000-0000250C0000}"/>
    <cellStyle name="Background 3 3 10" xfId="3116" xr:uid="{00000000-0005-0000-0000-0000260C0000}"/>
    <cellStyle name="Background 3 3 10 2" xfId="3117" xr:uid="{00000000-0005-0000-0000-0000270C0000}"/>
    <cellStyle name="Background 3 3 10 3" xfId="3118" xr:uid="{00000000-0005-0000-0000-0000280C0000}"/>
    <cellStyle name="Background 3 3 10 4" xfId="3119" xr:uid="{00000000-0005-0000-0000-0000290C0000}"/>
    <cellStyle name="Background 3 3 10 5" xfId="3120" xr:uid="{00000000-0005-0000-0000-00002A0C0000}"/>
    <cellStyle name="Background 3 3 10 6" xfId="3121" xr:uid="{00000000-0005-0000-0000-00002B0C0000}"/>
    <cellStyle name="Background 3 3 11" xfId="3122" xr:uid="{00000000-0005-0000-0000-00002C0C0000}"/>
    <cellStyle name="Background 3 3 12" xfId="3123" xr:uid="{00000000-0005-0000-0000-00002D0C0000}"/>
    <cellStyle name="Background 3 3 13" xfId="3124" xr:uid="{00000000-0005-0000-0000-00002E0C0000}"/>
    <cellStyle name="Background 3 3 2" xfId="3125" xr:uid="{00000000-0005-0000-0000-00002F0C0000}"/>
    <cellStyle name="Background 3 3 2 10" xfId="3126" xr:uid="{00000000-0005-0000-0000-0000300C0000}"/>
    <cellStyle name="Background 3 3 2 11" xfId="3127" xr:uid="{00000000-0005-0000-0000-0000310C0000}"/>
    <cellStyle name="Background 3 3 2 12" xfId="3128" xr:uid="{00000000-0005-0000-0000-0000320C0000}"/>
    <cellStyle name="Background 3 3 2 2" xfId="3129" xr:uid="{00000000-0005-0000-0000-0000330C0000}"/>
    <cellStyle name="Background 3 3 2 2 2" xfId="3130" xr:uid="{00000000-0005-0000-0000-0000340C0000}"/>
    <cellStyle name="Background 3 3 2 2 2 2" xfId="3131" xr:uid="{00000000-0005-0000-0000-0000350C0000}"/>
    <cellStyle name="Background 3 3 2 2 2 2 2" xfId="3132" xr:uid="{00000000-0005-0000-0000-0000360C0000}"/>
    <cellStyle name="Background 3 3 2 2 2 2 3" xfId="3133" xr:uid="{00000000-0005-0000-0000-0000370C0000}"/>
    <cellStyle name="Background 3 3 2 2 2 2 4" xfId="3134" xr:uid="{00000000-0005-0000-0000-0000380C0000}"/>
    <cellStyle name="Background 3 3 2 2 2 2 5" xfId="3135" xr:uid="{00000000-0005-0000-0000-0000390C0000}"/>
    <cellStyle name="Background 3 3 2 2 2 2 6" xfId="3136" xr:uid="{00000000-0005-0000-0000-00003A0C0000}"/>
    <cellStyle name="Background 3 3 2 2 2 3" xfId="3137" xr:uid="{00000000-0005-0000-0000-00003B0C0000}"/>
    <cellStyle name="Background 3 3 2 2 2 4" xfId="3138" xr:uid="{00000000-0005-0000-0000-00003C0C0000}"/>
    <cellStyle name="Background 3 3 2 2 2 5" xfId="3139" xr:uid="{00000000-0005-0000-0000-00003D0C0000}"/>
    <cellStyle name="Background 3 3 2 2 3" xfId="3140" xr:uid="{00000000-0005-0000-0000-00003E0C0000}"/>
    <cellStyle name="Background 3 3 2 2 3 2" xfId="3141" xr:uid="{00000000-0005-0000-0000-00003F0C0000}"/>
    <cellStyle name="Background 3 3 2 2 3 2 2" xfId="3142" xr:uid="{00000000-0005-0000-0000-0000400C0000}"/>
    <cellStyle name="Background 3 3 2 2 3 2 3" xfId="3143" xr:uid="{00000000-0005-0000-0000-0000410C0000}"/>
    <cellStyle name="Background 3 3 2 2 3 2 4" xfId="3144" xr:uid="{00000000-0005-0000-0000-0000420C0000}"/>
    <cellStyle name="Background 3 3 2 2 3 2 5" xfId="3145" xr:uid="{00000000-0005-0000-0000-0000430C0000}"/>
    <cellStyle name="Background 3 3 2 2 3 2 6" xfId="3146" xr:uid="{00000000-0005-0000-0000-0000440C0000}"/>
    <cellStyle name="Background 3 3 2 2 3 3" xfId="3147" xr:uid="{00000000-0005-0000-0000-0000450C0000}"/>
    <cellStyle name="Background 3 3 2 2 3 4" xfId="3148" xr:uid="{00000000-0005-0000-0000-0000460C0000}"/>
    <cellStyle name="Background 3 3 2 2 3 5" xfId="3149" xr:uid="{00000000-0005-0000-0000-0000470C0000}"/>
    <cellStyle name="Background 3 3 2 2 4" xfId="3150" xr:uid="{00000000-0005-0000-0000-0000480C0000}"/>
    <cellStyle name="Background 3 3 2 2 4 2" xfId="3151" xr:uid="{00000000-0005-0000-0000-0000490C0000}"/>
    <cellStyle name="Background 3 3 2 2 4 3" xfId="3152" xr:uid="{00000000-0005-0000-0000-00004A0C0000}"/>
    <cellStyle name="Background 3 3 2 2 4 4" xfId="3153" xr:uid="{00000000-0005-0000-0000-00004B0C0000}"/>
    <cellStyle name="Background 3 3 2 2 4 5" xfId="3154" xr:uid="{00000000-0005-0000-0000-00004C0C0000}"/>
    <cellStyle name="Background 3 3 2 2 4 6" xfId="3155" xr:uid="{00000000-0005-0000-0000-00004D0C0000}"/>
    <cellStyle name="Background 3 3 2 2 5" xfId="3156" xr:uid="{00000000-0005-0000-0000-00004E0C0000}"/>
    <cellStyle name="Background 3 3 2 2 6" xfId="3157" xr:uid="{00000000-0005-0000-0000-00004F0C0000}"/>
    <cellStyle name="Background 3 3 2 2 7" xfId="3158" xr:uid="{00000000-0005-0000-0000-0000500C0000}"/>
    <cellStyle name="Background 3 3 2 3" xfId="3159" xr:uid="{00000000-0005-0000-0000-0000510C0000}"/>
    <cellStyle name="Background 3 3 2 3 2" xfId="3160" xr:uid="{00000000-0005-0000-0000-0000520C0000}"/>
    <cellStyle name="Background 3 3 2 3 2 2" xfId="3161" xr:uid="{00000000-0005-0000-0000-0000530C0000}"/>
    <cellStyle name="Background 3 3 2 3 2 2 2" xfId="3162" xr:uid="{00000000-0005-0000-0000-0000540C0000}"/>
    <cellStyle name="Background 3 3 2 3 2 2 3" xfId="3163" xr:uid="{00000000-0005-0000-0000-0000550C0000}"/>
    <cellStyle name="Background 3 3 2 3 2 2 4" xfId="3164" xr:uid="{00000000-0005-0000-0000-0000560C0000}"/>
    <cellStyle name="Background 3 3 2 3 2 2 5" xfId="3165" xr:uid="{00000000-0005-0000-0000-0000570C0000}"/>
    <cellStyle name="Background 3 3 2 3 2 2 6" xfId="3166" xr:uid="{00000000-0005-0000-0000-0000580C0000}"/>
    <cellStyle name="Background 3 3 2 3 2 3" xfId="3167" xr:uid="{00000000-0005-0000-0000-0000590C0000}"/>
    <cellStyle name="Background 3 3 2 3 2 4" xfId="3168" xr:uid="{00000000-0005-0000-0000-00005A0C0000}"/>
    <cellStyle name="Background 3 3 2 3 2 5" xfId="3169" xr:uid="{00000000-0005-0000-0000-00005B0C0000}"/>
    <cellStyle name="Background 3 3 2 3 3" xfId="3170" xr:uid="{00000000-0005-0000-0000-00005C0C0000}"/>
    <cellStyle name="Background 3 3 2 3 3 2" xfId="3171" xr:uid="{00000000-0005-0000-0000-00005D0C0000}"/>
    <cellStyle name="Background 3 3 2 3 3 2 2" xfId="3172" xr:uid="{00000000-0005-0000-0000-00005E0C0000}"/>
    <cellStyle name="Background 3 3 2 3 3 2 3" xfId="3173" xr:uid="{00000000-0005-0000-0000-00005F0C0000}"/>
    <cellStyle name="Background 3 3 2 3 3 2 4" xfId="3174" xr:uid="{00000000-0005-0000-0000-0000600C0000}"/>
    <cellStyle name="Background 3 3 2 3 3 2 5" xfId="3175" xr:uid="{00000000-0005-0000-0000-0000610C0000}"/>
    <cellStyle name="Background 3 3 2 3 3 2 6" xfId="3176" xr:uid="{00000000-0005-0000-0000-0000620C0000}"/>
    <cellStyle name="Background 3 3 2 3 3 3" xfId="3177" xr:uid="{00000000-0005-0000-0000-0000630C0000}"/>
    <cellStyle name="Background 3 3 2 3 3 4" xfId="3178" xr:uid="{00000000-0005-0000-0000-0000640C0000}"/>
    <cellStyle name="Background 3 3 2 3 3 5" xfId="3179" xr:uid="{00000000-0005-0000-0000-0000650C0000}"/>
    <cellStyle name="Background 3 3 2 3 4" xfId="3180" xr:uid="{00000000-0005-0000-0000-0000660C0000}"/>
    <cellStyle name="Background 3 3 2 3 4 2" xfId="3181" xr:uid="{00000000-0005-0000-0000-0000670C0000}"/>
    <cellStyle name="Background 3 3 2 3 4 3" xfId="3182" xr:uid="{00000000-0005-0000-0000-0000680C0000}"/>
    <cellStyle name="Background 3 3 2 3 4 4" xfId="3183" xr:uid="{00000000-0005-0000-0000-0000690C0000}"/>
    <cellStyle name="Background 3 3 2 3 4 5" xfId="3184" xr:uid="{00000000-0005-0000-0000-00006A0C0000}"/>
    <cellStyle name="Background 3 3 2 3 4 6" xfId="3185" xr:uid="{00000000-0005-0000-0000-00006B0C0000}"/>
    <cellStyle name="Background 3 3 2 3 5" xfId="3186" xr:uid="{00000000-0005-0000-0000-00006C0C0000}"/>
    <cellStyle name="Background 3 3 2 3 6" xfId="3187" xr:uid="{00000000-0005-0000-0000-00006D0C0000}"/>
    <cellStyle name="Background 3 3 2 3 7" xfId="3188" xr:uid="{00000000-0005-0000-0000-00006E0C0000}"/>
    <cellStyle name="Background 3 3 2 4" xfId="3189" xr:uid="{00000000-0005-0000-0000-00006F0C0000}"/>
    <cellStyle name="Background 3 3 2 4 2" xfId="3190" xr:uid="{00000000-0005-0000-0000-0000700C0000}"/>
    <cellStyle name="Background 3 3 2 4 2 2" xfId="3191" xr:uid="{00000000-0005-0000-0000-0000710C0000}"/>
    <cellStyle name="Background 3 3 2 4 2 2 2" xfId="3192" xr:uid="{00000000-0005-0000-0000-0000720C0000}"/>
    <cellStyle name="Background 3 3 2 4 2 2 3" xfId="3193" xr:uid="{00000000-0005-0000-0000-0000730C0000}"/>
    <cellStyle name="Background 3 3 2 4 2 2 4" xfId="3194" xr:uid="{00000000-0005-0000-0000-0000740C0000}"/>
    <cellStyle name="Background 3 3 2 4 2 2 5" xfId="3195" xr:uid="{00000000-0005-0000-0000-0000750C0000}"/>
    <cellStyle name="Background 3 3 2 4 2 2 6" xfId="3196" xr:uid="{00000000-0005-0000-0000-0000760C0000}"/>
    <cellStyle name="Background 3 3 2 4 2 3" xfId="3197" xr:uid="{00000000-0005-0000-0000-0000770C0000}"/>
    <cellStyle name="Background 3 3 2 4 2 4" xfId="3198" xr:uid="{00000000-0005-0000-0000-0000780C0000}"/>
    <cellStyle name="Background 3 3 2 4 2 5" xfId="3199" xr:uid="{00000000-0005-0000-0000-0000790C0000}"/>
    <cellStyle name="Background 3 3 2 4 3" xfId="3200" xr:uid="{00000000-0005-0000-0000-00007A0C0000}"/>
    <cellStyle name="Background 3 3 2 4 3 2" xfId="3201" xr:uid="{00000000-0005-0000-0000-00007B0C0000}"/>
    <cellStyle name="Background 3 3 2 4 3 2 2" xfId="3202" xr:uid="{00000000-0005-0000-0000-00007C0C0000}"/>
    <cellStyle name="Background 3 3 2 4 3 2 3" xfId="3203" xr:uid="{00000000-0005-0000-0000-00007D0C0000}"/>
    <cellStyle name="Background 3 3 2 4 3 2 4" xfId="3204" xr:uid="{00000000-0005-0000-0000-00007E0C0000}"/>
    <cellStyle name="Background 3 3 2 4 3 2 5" xfId="3205" xr:uid="{00000000-0005-0000-0000-00007F0C0000}"/>
    <cellStyle name="Background 3 3 2 4 3 2 6" xfId="3206" xr:uid="{00000000-0005-0000-0000-0000800C0000}"/>
    <cellStyle name="Background 3 3 2 4 3 3" xfId="3207" xr:uid="{00000000-0005-0000-0000-0000810C0000}"/>
    <cellStyle name="Background 3 3 2 4 3 4" xfId="3208" xr:uid="{00000000-0005-0000-0000-0000820C0000}"/>
    <cellStyle name="Background 3 3 2 4 3 5" xfId="3209" xr:uid="{00000000-0005-0000-0000-0000830C0000}"/>
    <cellStyle name="Background 3 3 2 4 4" xfId="3210" xr:uid="{00000000-0005-0000-0000-0000840C0000}"/>
    <cellStyle name="Background 3 3 2 4 4 2" xfId="3211" xr:uid="{00000000-0005-0000-0000-0000850C0000}"/>
    <cellStyle name="Background 3 3 2 4 4 3" xfId="3212" xr:uid="{00000000-0005-0000-0000-0000860C0000}"/>
    <cellStyle name="Background 3 3 2 4 4 4" xfId="3213" xr:uid="{00000000-0005-0000-0000-0000870C0000}"/>
    <cellStyle name="Background 3 3 2 4 4 5" xfId="3214" xr:uid="{00000000-0005-0000-0000-0000880C0000}"/>
    <cellStyle name="Background 3 3 2 4 4 6" xfId="3215" xr:uid="{00000000-0005-0000-0000-0000890C0000}"/>
    <cellStyle name="Background 3 3 2 4 5" xfId="3216" xr:uid="{00000000-0005-0000-0000-00008A0C0000}"/>
    <cellStyle name="Background 3 3 2 4 6" xfId="3217" xr:uid="{00000000-0005-0000-0000-00008B0C0000}"/>
    <cellStyle name="Background 3 3 2 4 7" xfId="3218" xr:uid="{00000000-0005-0000-0000-00008C0C0000}"/>
    <cellStyle name="Background 3 3 2 5" xfId="3219" xr:uid="{00000000-0005-0000-0000-00008D0C0000}"/>
    <cellStyle name="Background 3 3 2 5 2" xfId="3220" xr:uid="{00000000-0005-0000-0000-00008E0C0000}"/>
    <cellStyle name="Background 3 3 2 5 2 2" xfId="3221" xr:uid="{00000000-0005-0000-0000-00008F0C0000}"/>
    <cellStyle name="Background 3 3 2 5 2 2 2" xfId="3222" xr:uid="{00000000-0005-0000-0000-0000900C0000}"/>
    <cellStyle name="Background 3 3 2 5 2 2 3" xfId="3223" xr:uid="{00000000-0005-0000-0000-0000910C0000}"/>
    <cellStyle name="Background 3 3 2 5 2 2 4" xfId="3224" xr:uid="{00000000-0005-0000-0000-0000920C0000}"/>
    <cellStyle name="Background 3 3 2 5 2 2 5" xfId="3225" xr:uid="{00000000-0005-0000-0000-0000930C0000}"/>
    <cellStyle name="Background 3 3 2 5 2 2 6" xfId="3226" xr:uid="{00000000-0005-0000-0000-0000940C0000}"/>
    <cellStyle name="Background 3 3 2 5 2 3" xfId="3227" xr:uid="{00000000-0005-0000-0000-0000950C0000}"/>
    <cellStyle name="Background 3 3 2 5 2 4" xfId="3228" xr:uid="{00000000-0005-0000-0000-0000960C0000}"/>
    <cellStyle name="Background 3 3 2 5 2 5" xfId="3229" xr:uid="{00000000-0005-0000-0000-0000970C0000}"/>
    <cellStyle name="Background 3 3 2 5 3" xfId="3230" xr:uid="{00000000-0005-0000-0000-0000980C0000}"/>
    <cellStyle name="Background 3 3 2 5 3 2" xfId="3231" xr:uid="{00000000-0005-0000-0000-0000990C0000}"/>
    <cellStyle name="Background 3 3 2 5 3 2 2" xfId="3232" xr:uid="{00000000-0005-0000-0000-00009A0C0000}"/>
    <cellStyle name="Background 3 3 2 5 3 2 3" xfId="3233" xr:uid="{00000000-0005-0000-0000-00009B0C0000}"/>
    <cellStyle name="Background 3 3 2 5 3 2 4" xfId="3234" xr:uid="{00000000-0005-0000-0000-00009C0C0000}"/>
    <cellStyle name="Background 3 3 2 5 3 2 5" xfId="3235" xr:uid="{00000000-0005-0000-0000-00009D0C0000}"/>
    <cellStyle name="Background 3 3 2 5 3 2 6" xfId="3236" xr:uid="{00000000-0005-0000-0000-00009E0C0000}"/>
    <cellStyle name="Background 3 3 2 5 3 3" xfId="3237" xr:uid="{00000000-0005-0000-0000-00009F0C0000}"/>
    <cellStyle name="Background 3 3 2 5 3 4" xfId="3238" xr:uid="{00000000-0005-0000-0000-0000A00C0000}"/>
    <cellStyle name="Background 3 3 2 5 3 5" xfId="3239" xr:uid="{00000000-0005-0000-0000-0000A10C0000}"/>
    <cellStyle name="Background 3 3 2 5 4" xfId="3240" xr:uid="{00000000-0005-0000-0000-0000A20C0000}"/>
    <cellStyle name="Background 3 3 2 5 4 2" xfId="3241" xr:uid="{00000000-0005-0000-0000-0000A30C0000}"/>
    <cellStyle name="Background 3 3 2 5 4 3" xfId="3242" xr:uid="{00000000-0005-0000-0000-0000A40C0000}"/>
    <cellStyle name="Background 3 3 2 5 4 4" xfId="3243" xr:uid="{00000000-0005-0000-0000-0000A50C0000}"/>
    <cellStyle name="Background 3 3 2 5 4 5" xfId="3244" xr:uid="{00000000-0005-0000-0000-0000A60C0000}"/>
    <cellStyle name="Background 3 3 2 5 4 6" xfId="3245" xr:uid="{00000000-0005-0000-0000-0000A70C0000}"/>
    <cellStyle name="Background 3 3 2 5 5" xfId="3246" xr:uid="{00000000-0005-0000-0000-0000A80C0000}"/>
    <cellStyle name="Background 3 3 2 5 6" xfId="3247" xr:uid="{00000000-0005-0000-0000-0000A90C0000}"/>
    <cellStyle name="Background 3 3 2 5 7" xfId="3248" xr:uid="{00000000-0005-0000-0000-0000AA0C0000}"/>
    <cellStyle name="Background 3 3 2 6" xfId="3249" xr:uid="{00000000-0005-0000-0000-0000AB0C0000}"/>
    <cellStyle name="Background 3 3 2 6 2" xfId="3250" xr:uid="{00000000-0005-0000-0000-0000AC0C0000}"/>
    <cellStyle name="Background 3 3 2 6 2 2" xfId="3251" xr:uid="{00000000-0005-0000-0000-0000AD0C0000}"/>
    <cellStyle name="Background 3 3 2 6 2 2 2" xfId="3252" xr:uid="{00000000-0005-0000-0000-0000AE0C0000}"/>
    <cellStyle name="Background 3 3 2 6 2 2 3" xfId="3253" xr:uid="{00000000-0005-0000-0000-0000AF0C0000}"/>
    <cellStyle name="Background 3 3 2 6 2 2 4" xfId="3254" xr:uid="{00000000-0005-0000-0000-0000B00C0000}"/>
    <cellStyle name="Background 3 3 2 6 2 2 5" xfId="3255" xr:uid="{00000000-0005-0000-0000-0000B10C0000}"/>
    <cellStyle name="Background 3 3 2 6 2 2 6" xfId="3256" xr:uid="{00000000-0005-0000-0000-0000B20C0000}"/>
    <cellStyle name="Background 3 3 2 6 2 3" xfId="3257" xr:uid="{00000000-0005-0000-0000-0000B30C0000}"/>
    <cellStyle name="Background 3 3 2 6 2 4" xfId="3258" xr:uid="{00000000-0005-0000-0000-0000B40C0000}"/>
    <cellStyle name="Background 3 3 2 6 2 5" xfId="3259" xr:uid="{00000000-0005-0000-0000-0000B50C0000}"/>
    <cellStyle name="Background 3 3 2 6 3" xfId="3260" xr:uid="{00000000-0005-0000-0000-0000B60C0000}"/>
    <cellStyle name="Background 3 3 2 6 3 2" xfId="3261" xr:uid="{00000000-0005-0000-0000-0000B70C0000}"/>
    <cellStyle name="Background 3 3 2 6 3 2 2" xfId="3262" xr:uid="{00000000-0005-0000-0000-0000B80C0000}"/>
    <cellStyle name="Background 3 3 2 6 3 2 3" xfId="3263" xr:uid="{00000000-0005-0000-0000-0000B90C0000}"/>
    <cellStyle name="Background 3 3 2 6 3 2 4" xfId="3264" xr:uid="{00000000-0005-0000-0000-0000BA0C0000}"/>
    <cellStyle name="Background 3 3 2 6 3 2 5" xfId="3265" xr:uid="{00000000-0005-0000-0000-0000BB0C0000}"/>
    <cellStyle name="Background 3 3 2 6 3 2 6" xfId="3266" xr:uid="{00000000-0005-0000-0000-0000BC0C0000}"/>
    <cellStyle name="Background 3 3 2 6 3 3" xfId="3267" xr:uid="{00000000-0005-0000-0000-0000BD0C0000}"/>
    <cellStyle name="Background 3 3 2 6 3 4" xfId="3268" xr:uid="{00000000-0005-0000-0000-0000BE0C0000}"/>
    <cellStyle name="Background 3 3 2 6 3 5" xfId="3269" xr:uid="{00000000-0005-0000-0000-0000BF0C0000}"/>
    <cellStyle name="Background 3 3 2 6 4" xfId="3270" xr:uid="{00000000-0005-0000-0000-0000C00C0000}"/>
    <cellStyle name="Background 3 3 2 6 4 2" xfId="3271" xr:uid="{00000000-0005-0000-0000-0000C10C0000}"/>
    <cellStyle name="Background 3 3 2 6 4 3" xfId="3272" xr:uid="{00000000-0005-0000-0000-0000C20C0000}"/>
    <cellStyle name="Background 3 3 2 6 4 4" xfId="3273" xr:uid="{00000000-0005-0000-0000-0000C30C0000}"/>
    <cellStyle name="Background 3 3 2 6 4 5" xfId="3274" xr:uid="{00000000-0005-0000-0000-0000C40C0000}"/>
    <cellStyle name="Background 3 3 2 6 4 6" xfId="3275" xr:uid="{00000000-0005-0000-0000-0000C50C0000}"/>
    <cellStyle name="Background 3 3 2 6 5" xfId="3276" xr:uid="{00000000-0005-0000-0000-0000C60C0000}"/>
    <cellStyle name="Background 3 3 2 6 6" xfId="3277" xr:uid="{00000000-0005-0000-0000-0000C70C0000}"/>
    <cellStyle name="Background 3 3 2 6 7" xfId="3278" xr:uid="{00000000-0005-0000-0000-0000C80C0000}"/>
    <cellStyle name="Background 3 3 2 7" xfId="3279" xr:uid="{00000000-0005-0000-0000-0000C90C0000}"/>
    <cellStyle name="Background 3 3 2 7 2" xfId="3280" xr:uid="{00000000-0005-0000-0000-0000CA0C0000}"/>
    <cellStyle name="Background 3 3 2 7 2 2" xfId="3281" xr:uid="{00000000-0005-0000-0000-0000CB0C0000}"/>
    <cellStyle name="Background 3 3 2 7 2 3" xfId="3282" xr:uid="{00000000-0005-0000-0000-0000CC0C0000}"/>
    <cellStyle name="Background 3 3 2 7 2 4" xfId="3283" xr:uid="{00000000-0005-0000-0000-0000CD0C0000}"/>
    <cellStyle name="Background 3 3 2 7 2 5" xfId="3284" xr:uid="{00000000-0005-0000-0000-0000CE0C0000}"/>
    <cellStyle name="Background 3 3 2 7 2 6" xfId="3285" xr:uid="{00000000-0005-0000-0000-0000CF0C0000}"/>
    <cellStyle name="Background 3 3 2 7 3" xfId="3286" xr:uid="{00000000-0005-0000-0000-0000D00C0000}"/>
    <cellStyle name="Background 3 3 2 7 4" xfId="3287" xr:uid="{00000000-0005-0000-0000-0000D10C0000}"/>
    <cellStyle name="Background 3 3 2 7 5" xfId="3288" xr:uid="{00000000-0005-0000-0000-0000D20C0000}"/>
    <cellStyle name="Background 3 3 2 8" xfId="3289" xr:uid="{00000000-0005-0000-0000-0000D30C0000}"/>
    <cellStyle name="Background 3 3 2 8 2" xfId="3290" xr:uid="{00000000-0005-0000-0000-0000D40C0000}"/>
    <cellStyle name="Background 3 3 2 8 2 2" xfId="3291" xr:uid="{00000000-0005-0000-0000-0000D50C0000}"/>
    <cellStyle name="Background 3 3 2 8 2 3" xfId="3292" xr:uid="{00000000-0005-0000-0000-0000D60C0000}"/>
    <cellStyle name="Background 3 3 2 8 2 4" xfId="3293" xr:uid="{00000000-0005-0000-0000-0000D70C0000}"/>
    <cellStyle name="Background 3 3 2 8 2 5" xfId="3294" xr:uid="{00000000-0005-0000-0000-0000D80C0000}"/>
    <cellStyle name="Background 3 3 2 8 2 6" xfId="3295" xr:uid="{00000000-0005-0000-0000-0000D90C0000}"/>
    <cellStyle name="Background 3 3 2 8 3" xfId="3296" xr:uid="{00000000-0005-0000-0000-0000DA0C0000}"/>
    <cellStyle name="Background 3 3 2 8 4" xfId="3297" xr:uid="{00000000-0005-0000-0000-0000DB0C0000}"/>
    <cellStyle name="Background 3 3 2 8 5" xfId="3298" xr:uid="{00000000-0005-0000-0000-0000DC0C0000}"/>
    <cellStyle name="Background 3 3 2 9" xfId="3299" xr:uid="{00000000-0005-0000-0000-0000DD0C0000}"/>
    <cellStyle name="Background 3 3 2 9 2" xfId="3300" xr:uid="{00000000-0005-0000-0000-0000DE0C0000}"/>
    <cellStyle name="Background 3 3 2 9 3" xfId="3301" xr:uid="{00000000-0005-0000-0000-0000DF0C0000}"/>
    <cellStyle name="Background 3 3 2 9 4" xfId="3302" xr:uid="{00000000-0005-0000-0000-0000E00C0000}"/>
    <cellStyle name="Background 3 3 2 9 5" xfId="3303" xr:uid="{00000000-0005-0000-0000-0000E10C0000}"/>
    <cellStyle name="Background 3 3 2 9 6" xfId="3304" xr:uid="{00000000-0005-0000-0000-0000E20C0000}"/>
    <cellStyle name="Background 3 3 3" xfId="3305" xr:uid="{00000000-0005-0000-0000-0000E30C0000}"/>
    <cellStyle name="Background 3 3 3 2" xfId="3306" xr:uid="{00000000-0005-0000-0000-0000E40C0000}"/>
    <cellStyle name="Background 3 3 3 2 2" xfId="3307" xr:uid="{00000000-0005-0000-0000-0000E50C0000}"/>
    <cellStyle name="Background 3 3 3 2 2 2" xfId="3308" xr:uid="{00000000-0005-0000-0000-0000E60C0000}"/>
    <cellStyle name="Background 3 3 3 2 2 3" xfId="3309" xr:uid="{00000000-0005-0000-0000-0000E70C0000}"/>
    <cellStyle name="Background 3 3 3 2 2 4" xfId="3310" xr:uid="{00000000-0005-0000-0000-0000E80C0000}"/>
    <cellStyle name="Background 3 3 3 2 2 5" xfId="3311" xr:uid="{00000000-0005-0000-0000-0000E90C0000}"/>
    <cellStyle name="Background 3 3 3 2 2 6" xfId="3312" xr:uid="{00000000-0005-0000-0000-0000EA0C0000}"/>
    <cellStyle name="Background 3 3 3 2 3" xfId="3313" xr:uid="{00000000-0005-0000-0000-0000EB0C0000}"/>
    <cellStyle name="Background 3 3 3 2 4" xfId="3314" xr:uid="{00000000-0005-0000-0000-0000EC0C0000}"/>
    <cellStyle name="Background 3 3 3 2 5" xfId="3315" xr:uid="{00000000-0005-0000-0000-0000ED0C0000}"/>
    <cellStyle name="Background 3 3 3 3" xfId="3316" xr:uid="{00000000-0005-0000-0000-0000EE0C0000}"/>
    <cellStyle name="Background 3 3 3 3 2" xfId="3317" xr:uid="{00000000-0005-0000-0000-0000EF0C0000}"/>
    <cellStyle name="Background 3 3 3 3 2 2" xfId="3318" xr:uid="{00000000-0005-0000-0000-0000F00C0000}"/>
    <cellStyle name="Background 3 3 3 3 2 3" xfId="3319" xr:uid="{00000000-0005-0000-0000-0000F10C0000}"/>
    <cellStyle name="Background 3 3 3 3 2 4" xfId="3320" xr:uid="{00000000-0005-0000-0000-0000F20C0000}"/>
    <cellStyle name="Background 3 3 3 3 2 5" xfId="3321" xr:uid="{00000000-0005-0000-0000-0000F30C0000}"/>
    <cellStyle name="Background 3 3 3 3 2 6" xfId="3322" xr:uid="{00000000-0005-0000-0000-0000F40C0000}"/>
    <cellStyle name="Background 3 3 3 3 3" xfId="3323" xr:uid="{00000000-0005-0000-0000-0000F50C0000}"/>
    <cellStyle name="Background 3 3 3 3 4" xfId="3324" xr:uid="{00000000-0005-0000-0000-0000F60C0000}"/>
    <cellStyle name="Background 3 3 3 3 5" xfId="3325" xr:uid="{00000000-0005-0000-0000-0000F70C0000}"/>
    <cellStyle name="Background 3 3 3 4" xfId="3326" xr:uid="{00000000-0005-0000-0000-0000F80C0000}"/>
    <cellStyle name="Background 3 3 3 4 2" xfId="3327" xr:uid="{00000000-0005-0000-0000-0000F90C0000}"/>
    <cellStyle name="Background 3 3 3 4 3" xfId="3328" xr:uid="{00000000-0005-0000-0000-0000FA0C0000}"/>
    <cellStyle name="Background 3 3 3 4 4" xfId="3329" xr:uid="{00000000-0005-0000-0000-0000FB0C0000}"/>
    <cellStyle name="Background 3 3 3 4 5" xfId="3330" xr:uid="{00000000-0005-0000-0000-0000FC0C0000}"/>
    <cellStyle name="Background 3 3 3 4 6" xfId="3331" xr:uid="{00000000-0005-0000-0000-0000FD0C0000}"/>
    <cellStyle name="Background 3 3 3 5" xfId="3332" xr:uid="{00000000-0005-0000-0000-0000FE0C0000}"/>
    <cellStyle name="Background 3 3 3 6" xfId="3333" xr:uid="{00000000-0005-0000-0000-0000FF0C0000}"/>
    <cellStyle name="Background 3 3 3 7" xfId="3334" xr:uid="{00000000-0005-0000-0000-0000000D0000}"/>
    <cellStyle name="Background 3 3 4" xfId="3335" xr:uid="{00000000-0005-0000-0000-0000010D0000}"/>
    <cellStyle name="Background 3 3 4 2" xfId="3336" xr:uid="{00000000-0005-0000-0000-0000020D0000}"/>
    <cellStyle name="Background 3 3 4 2 2" xfId="3337" xr:uid="{00000000-0005-0000-0000-0000030D0000}"/>
    <cellStyle name="Background 3 3 4 2 2 2" xfId="3338" xr:uid="{00000000-0005-0000-0000-0000040D0000}"/>
    <cellStyle name="Background 3 3 4 2 2 3" xfId="3339" xr:uid="{00000000-0005-0000-0000-0000050D0000}"/>
    <cellStyle name="Background 3 3 4 2 2 4" xfId="3340" xr:uid="{00000000-0005-0000-0000-0000060D0000}"/>
    <cellStyle name="Background 3 3 4 2 2 5" xfId="3341" xr:uid="{00000000-0005-0000-0000-0000070D0000}"/>
    <cellStyle name="Background 3 3 4 2 2 6" xfId="3342" xr:uid="{00000000-0005-0000-0000-0000080D0000}"/>
    <cellStyle name="Background 3 3 4 2 3" xfId="3343" xr:uid="{00000000-0005-0000-0000-0000090D0000}"/>
    <cellStyle name="Background 3 3 4 2 4" xfId="3344" xr:uid="{00000000-0005-0000-0000-00000A0D0000}"/>
    <cellStyle name="Background 3 3 4 2 5" xfId="3345" xr:uid="{00000000-0005-0000-0000-00000B0D0000}"/>
    <cellStyle name="Background 3 3 4 3" xfId="3346" xr:uid="{00000000-0005-0000-0000-00000C0D0000}"/>
    <cellStyle name="Background 3 3 4 3 2" xfId="3347" xr:uid="{00000000-0005-0000-0000-00000D0D0000}"/>
    <cellStyle name="Background 3 3 4 3 2 2" xfId="3348" xr:uid="{00000000-0005-0000-0000-00000E0D0000}"/>
    <cellStyle name="Background 3 3 4 3 2 3" xfId="3349" xr:uid="{00000000-0005-0000-0000-00000F0D0000}"/>
    <cellStyle name="Background 3 3 4 3 2 4" xfId="3350" xr:uid="{00000000-0005-0000-0000-0000100D0000}"/>
    <cellStyle name="Background 3 3 4 3 2 5" xfId="3351" xr:uid="{00000000-0005-0000-0000-0000110D0000}"/>
    <cellStyle name="Background 3 3 4 3 2 6" xfId="3352" xr:uid="{00000000-0005-0000-0000-0000120D0000}"/>
    <cellStyle name="Background 3 3 4 3 3" xfId="3353" xr:uid="{00000000-0005-0000-0000-0000130D0000}"/>
    <cellStyle name="Background 3 3 4 3 4" xfId="3354" xr:uid="{00000000-0005-0000-0000-0000140D0000}"/>
    <cellStyle name="Background 3 3 4 3 5" xfId="3355" xr:uid="{00000000-0005-0000-0000-0000150D0000}"/>
    <cellStyle name="Background 3 3 4 4" xfId="3356" xr:uid="{00000000-0005-0000-0000-0000160D0000}"/>
    <cellStyle name="Background 3 3 4 4 2" xfId="3357" xr:uid="{00000000-0005-0000-0000-0000170D0000}"/>
    <cellStyle name="Background 3 3 4 4 3" xfId="3358" xr:uid="{00000000-0005-0000-0000-0000180D0000}"/>
    <cellStyle name="Background 3 3 4 4 4" xfId="3359" xr:uid="{00000000-0005-0000-0000-0000190D0000}"/>
    <cellStyle name="Background 3 3 4 4 5" xfId="3360" xr:uid="{00000000-0005-0000-0000-00001A0D0000}"/>
    <cellStyle name="Background 3 3 4 4 6" xfId="3361" xr:uid="{00000000-0005-0000-0000-00001B0D0000}"/>
    <cellStyle name="Background 3 3 4 5" xfId="3362" xr:uid="{00000000-0005-0000-0000-00001C0D0000}"/>
    <cellStyle name="Background 3 3 4 6" xfId="3363" xr:uid="{00000000-0005-0000-0000-00001D0D0000}"/>
    <cellStyle name="Background 3 3 4 7" xfId="3364" xr:uid="{00000000-0005-0000-0000-00001E0D0000}"/>
    <cellStyle name="Background 3 3 5" xfId="3365" xr:uid="{00000000-0005-0000-0000-00001F0D0000}"/>
    <cellStyle name="Background 3 3 5 2" xfId="3366" xr:uid="{00000000-0005-0000-0000-0000200D0000}"/>
    <cellStyle name="Background 3 3 5 2 2" xfId="3367" xr:uid="{00000000-0005-0000-0000-0000210D0000}"/>
    <cellStyle name="Background 3 3 5 2 2 2" xfId="3368" xr:uid="{00000000-0005-0000-0000-0000220D0000}"/>
    <cellStyle name="Background 3 3 5 2 2 3" xfId="3369" xr:uid="{00000000-0005-0000-0000-0000230D0000}"/>
    <cellStyle name="Background 3 3 5 2 2 4" xfId="3370" xr:uid="{00000000-0005-0000-0000-0000240D0000}"/>
    <cellStyle name="Background 3 3 5 2 2 5" xfId="3371" xr:uid="{00000000-0005-0000-0000-0000250D0000}"/>
    <cellStyle name="Background 3 3 5 2 2 6" xfId="3372" xr:uid="{00000000-0005-0000-0000-0000260D0000}"/>
    <cellStyle name="Background 3 3 5 2 3" xfId="3373" xr:uid="{00000000-0005-0000-0000-0000270D0000}"/>
    <cellStyle name="Background 3 3 5 2 4" xfId="3374" xr:uid="{00000000-0005-0000-0000-0000280D0000}"/>
    <cellStyle name="Background 3 3 5 2 5" xfId="3375" xr:uid="{00000000-0005-0000-0000-0000290D0000}"/>
    <cellStyle name="Background 3 3 5 3" xfId="3376" xr:uid="{00000000-0005-0000-0000-00002A0D0000}"/>
    <cellStyle name="Background 3 3 5 3 2" xfId="3377" xr:uid="{00000000-0005-0000-0000-00002B0D0000}"/>
    <cellStyle name="Background 3 3 5 3 2 2" xfId="3378" xr:uid="{00000000-0005-0000-0000-00002C0D0000}"/>
    <cellStyle name="Background 3 3 5 3 2 3" xfId="3379" xr:uid="{00000000-0005-0000-0000-00002D0D0000}"/>
    <cellStyle name="Background 3 3 5 3 2 4" xfId="3380" xr:uid="{00000000-0005-0000-0000-00002E0D0000}"/>
    <cellStyle name="Background 3 3 5 3 2 5" xfId="3381" xr:uid="{00000000-0005-0000-0000-00002F0D0000}"/>
    <cellStyle name="Background 3 3 5 3 2 6" xfId="3382" xr:uid="{00000000-0005-0000-0000-0000300D0000}"/>
    <cellStyle name="Background 3 3 5 3 3" xfId="3383" xr:uid="{00000000-0005-0000-0000-0000310D0000}"/>
    <cellStyle name="Background 3 3 5 3 4" xfId="3384" xr:uid="{00000000-0005-0000-0000-0000320D0000}"/>
    <cellStyle name="Background 3 3 5 3 5" xfId="3385" xr:uid="{00000000-0005-0000-0000-0000330D0000}"/>
    <cellStyle name="Background 3 3 5 4" xfId="3386" xr:uid="{00000000-0005-0000-0000-0000340D0000}"/>
    <cellStyle name="Background 3 3 5 4 2" xfId="3387" xr:uid="{00000000-0005-0000-0000-0000350D0000}"/>
    <cellStyle name="Background 3 3 5 4 3" xfId="3388" xr:uid="{00000000-0005-0000-0000-0000360D0000}"/>
    <cellStyle name="Background 3 3 5 4 4" xfId="3389" xr:uid="{00000000-0005-0000-0000-0000370D0000}"/>
    <cellStyle name="Background 3 3 5 4 5" xfId="3390" xr:uid="{00000000-0005-0000-0000-0000380D0000}"/>
    <cellStyle name="Background 3 3 5 4 6" xfId="3391" xr:uid="{00000000-0005-0000-0000-0000390D0000}"/>
    <cellStyle name="Background 3 3 5 5" xfId="3392" xr:uid="{00000000-0005-0000-0000-00003A0D0000}"/>
    <cellStyle name="Background 3 3 5 6" xfId="3393" xr:uid="{00000000-0005-0000-0000-00003B0D0000}"/>
    <cellStyle name="Background 3 3 5 7" xfId="3394" xr:uid="{00000000-0005-0000-0000-00003C0D0000}"/>
    <cellStyle name="Background 3 3 6" xfId="3395" xr:uid="{00000000-0005-0000-0000-00003D0D0000}"/>
    <cellStyle name="Background 3 3 6 2" xfId="3396" xr:uid="{00000000-0005-0000-0000-00003E0D0000}"/>
    <cellStyle name="Background 3 3 6 2 2" xfId="3397" xr:uid="{00000000-0005-0000-0000-00003F0D0000}"/>
    <cellStyle name="Background 3 3 6 2 2 2" xfId="3398" xr:uid="{00000000-0005-0000-0000-0000400D0000}"/>
    <cellStyle name="Background 3 3 6 2 2 3" xfId="3399" xr:uid="{00000000-0005-0000-0000-0000410D0000}"/>
    <cellStyle name="Background 3 3 6 2 2 4" xfId="3400" xr:uid="{00000000-0005-0000-0000-0000420D0000}"/>
    <cellStyle name="Background 3 3 6 2 2 5" xfId="3401" xr:uid="{00000000-0005-0000-0000-0000430D0000}"/>
    <cellStyle name="Background 3 3 6 2 2 6" xfId="3402" xr:uid="{00000000-0005-0000-0000-0000440D0000}"/>
    <cellStyle name="Background 3 3 6 2 3" xfId="3403" xr:uid="{00000000-0005-0000-0000-0000450D0000}"/>
    <cellStyle name="Background 3 3 6 2 4" xfId="3404" xr:uid="{00000000-0005-0000-0000-0000460D0000}"/>
    <cellStyle name="Background 3 3 6 2 5" xfId="3405" xr:uid="{00000000-0005-0000-0000-0000470D0000}"/>
    <cellStyle name="Background 3 3 6 3" xfId="3406" xr:uid="{00000000-0005-0000-0000-0000480D0000}"/>
    <cellStyle name="Background 3 3 6 3 2" xfId="3407" xr:uid="{00000000-0005-0000-0000-0000490D0000}"/>
    <cellStyle name="Background 3 3 6 3 2 2" xfId="3408" xr:uid="{00000000-0005-0000-0000-00004A0D0000}"/>
    <cellStyle name="Background 3 3 6 3 2 3" xfId="3409" xr:uid="{00000000-0005-0000-0000-00004B0D0000}"/>
    <cellStyle name="Background 3 3 6 3 2 4" xfId="3410" xr:uid="{00000000-0005-0000-0000-00004C0D0000}"/>
    <cellStyle name="Background 3 3 6 3 2 5" xfId="3411" xr:uid="{00000000-0005-0000-0000-00004D0D0000}"/>
    <cellStyle name="Background 3 3 6 3 2 6" xfId="3412" xr:uid="{00000000-0005-0000-0000-00004E0D0000}"/>
    <cellStyle name="Background 3 3 6 3 3" xfId="3413" xr:uid="{00000000-0005-0000-0000-00004F0D0000}"/>
    <cellStyle name="Background 3 3 6 3 4" xfId="3414" xr:uid="{00000000-0005-0000-0000-0000500D0000}"/>
    <cellStyle name="Background 3 3 6 3 5" xfId="3415" xr:uid="{00000000-0005-0000-0000-0000510D0000}"/>
    <cellStyle name="Background 3 3 6 4" xfId="3416" xr:uid="{00000000-0005-0000-0000-0000520D0000}"/>
    <cellStyle name="Background 3 3 6 4 2" xfId="3417" xr:uid="{00000000-0005-0000-0000-0000530D0000}"/>
    <cellStyle name="Background 3 3 6 4 3" xfId="3418" xr:uid="{00000000-0005-0000-0000-0000540D0000}"/>
    <cellStyle name="Background 3 3 6 4 4" xfId="3419" xr:uid="{00000000-0005-0000-0000-0000550D0000}"/>
    <cellStyle name="Background 3 3 6 4 5" xfId="3420" xr:uid="{00000000-0005-0000-0000-0000560D0000}"/>
    <cellStyle name="Background 3 3 6 4 6" xfId="3421" xr:uid="{00000000-0005-0000-0000-0000570D0000}"/>
    <cellStyle name="Background 3 3 6 5" xfId="3422" xr:uid="{00000000-0005-0000-0000-0000580D0000}"/>
    <cellStyle name="Background 3 3 6 6" xfId="3423" xr:uid="{00000000-0005-0000-0000-0000590D0000}"/>
    <cellStyle name="Background 3 3 6 7" xfId="3424" xr:uid="{00000000-0005-0000-0000-00005A0D0000}"/>
    <cellStyle name="Background 3 3 7" xfId="3425" xr:uid="{00000000-0005-0000-0000-00005B0D0000}"/>
    <cellStyle name="Background 3 3 7 2" xfId="3426" xr:uid="{00000000-0005-0000-0000-00005C0D0000}"/>
    <cellStyle name="Background 3 3 7 2 2" xfId="3427" xr:uid="{00000000-0005-0000-0000-00005D0D0000}"/>
    <cellStyle name="Background 3 3 7 2 2 2" xfId="3428" xr:uid="{00000000-0005-0000-0000-00005E0D0000}"/>
    <cellStyle name="Background 3 3 7 2 2 3" xfId="3429" xr:uid="{00000000-0005-0000-0000-00005F0D0000}"/>
    <cellStyle name="Background 3 3 7 2 2 4" xfId="3430" xr:uid="{00000000-0005-0000-0000-0000600D0000}"/>
    <cellStyle name="Background 3 3 7 2 2 5" xfId="3431" xr:uid="{00000000-0005-0000-0000-0000610D0000}"/>
    <cellStyle name="Background 3 3 7 2 2 6" xfId="3432" xr:uid="{00000000-0005-0000-0000-0000620D0000}"/>
    <cellStyle name="Background 3 3 7 2 3" xfId="3433" xr:uid="{00000000-0005-0000-0000-0000630D0000}"/>
    <cellStyle name="Background 3 3 7 2 4" xfId="3434" xr:uid="{00000000-0005-0000-0000-0000640D0000}"/>
    <cellStyle name="Background 3 3 7 2 5" xfId="3435" xr:uid="{00000000-0005-0000-0000-0000650D0000}"/>
    <cellStyle name="Background 3 3 7 3" xfId="3436" xr:uid="{00000000-0005-0000-0000-0000660D0000}"/>
    <cellStyle name="Background 3 3 7 3 2" xfId="3437" xr:uid="{00000000-0005-0000-0000-0000670D0000}"/>
    <cellStyle name="Background 3 3 7 3 2 2" xfId="3438" xr:uid="{00000000-0005-0000-0000-0000680D0000}"/>
    <cellStyle name="Background 3 3 7 3 2 3" xfId="3439" xr:uid="{00000000-0005-0000-0000-0000690D0000}"/>
    <cellStyle name="Background 3 3 7 3 2 4" xfId="3440" xr:uid="{00000000-0005-0000-0000-00006A0D0000}"/>
    <cellStyle name="Background 3 3 7 3 2 5" xfId="3441" xr:uid="{00000000-0005-0000-0000-00006B0D0000}"/>
    <cellStyle name="Background 3 3 7 3 2 6" xfId="3442" xr:uid="{00000000-0005-0000-0000-00006C0D0000}"/>
    <cellStyle name="Background 3 3 7 3 3" xfId="3443" xr:uid="{00000000-0005-0000-0000-00006D0D0000}"/>
    <cellStyle name="Background 3 3 7 3 4" xfId="3444" xr:uid="{00000000-0005-0000-0000-00006E0D0000}"/>
    <cellStyle name="Background 3 3 7 3 5" xfId="3445" xr:uid="{00000000-0005-0000-0000-00006F0D0000}"/>
    <cellStyle name="Background 3 3 7 4" xfId="3446" xr:uid="{00000000-0005-0000-0000-0000700D0000}"/>
    <cellStyle name="Background 3 3 7 4 2" xfId="3447" xr:uid="{00000000-0005-0000-0000-0000710D0000}"/>
    <cellStyle name="Background 3 3 7 4 3" xfId="3448" xr:uid="{00000000-0005-0000-0000-0000720D0000}"/>
    <cellStyle name="Background 3 3 7 4 4" xfId="3449" xr:uid="{00000000-0005-0000-0000-0000730D0000}"/>
    <cellStyle name="Background 3 3 7 4 5" xfId="3450" xr:uid="{00000000-0005-0000-0000-0000740D0000}"/>
    <cellStyle name="Background 3 3 7 4 6" xfId="3451" xr:uid="{00000000-0005-0000-0000-0000750D0000}"/>
    <cellStyle name="Background 3 3 7 5" xfId="3452" xr:uid="{00000000-0005-0000-0000-0000760D0000}"/>
    <cellStyle name="Background 3 3 7 6" xfId="3453" xr:uid="{00000000-0005-0000-0000-0000770D0000}"/>
    <cellStyle name="Background 3 3 7 7" xfId="3454" xr:uid="{00000000-0005-0000-0000-0000780D0000}"/>
    <cellStyle name="Background 3 3 8" xfId="3455" xr:uid="{00000000-0005-0000-0000-0000790D0000}"/>
    <cellStyle name="Background 3 3 8 2" xfId="3456" xr:uid="{00000000-0005-0000-0000-00007A0D0000}"/>
    <cellStyle name="Background 3 3 8 2 2" xfId="3457" xr:uid="{00000000-0005-0000-0000-00007B0D0000}"/>
    <cellStyle name="Background 3 3 8 2 3" xfId="3458" xr:uid="{00000000-0005-0000-0000-00007C0D0000}"/>
    <cellStyle name="Background 3 3 8 2 4" xfId="3459" xr:uid="{00000000-0005-0000-0000-00007D0D0000}"/>
    <cellStyle name="Background 3 3 8 2 5" xfId="3460" xr:uid="{00000000-0005-0000-0000-00007E0D0000}"/>
    <cellStyle name="Background 3 3 8 2 6" xfId="3461" xr:uid="{00000000-0005-0000-0000-00007F0D0000}"/>
    <cellStyle name="Background 3 3 8 3" xfId="3462" xr:uid="{00000000-0005-0000-0000-0000800D0000}"/>
    <cellStyle name="Background 3 3 8 4" xfId="3463" xr:uid="{00000000-0005-0000-0000-0000810D0000}"/>
    <cellStyle name="Background 3 3 8 5" xfId="3464" xr:uid="{00000000-0005-0000-0000-0000820D0000}"/>
    <cellStyle name="Background 3 3 9" xfId="3465" xr:uid="{00000000-0005-0000-0000-0000830D0000}"/>
    <cellStyle name="Background 3 3 9 2" xfId="3466" xr:uid="{00000000-0005-0000-0000-0000840D0000}"/>
    <cellStyle name="Background 3 3 9 2 2" xfId="3467" xr:uid="{00000000-0005-0000-0000-0000850D0000}"/>
    <cellStyle name="Background 3 3 9 2 3" xfId="3468" xr:uid="{00000000-0005-0000-0000-0000860D0000}"/>
    <cellStyle name="Background 3 3 9 2 4" xfId="3469" xr:uid="{00000000-0005-0000-0000-0000870D0000}"/>
    <cellStyle name="Background 3 3 9 2 5" xfId="3470" xr:uid="{00000000-0005-0000-0000-0000880D0000}"/>
    <cellStyle name="Background 3 3 9 2 6" xfId="3471" xr:uid="{00000000-0005-0000-0000-0000890D0000}"/>
    <cellStyle name="Background 3 3 9 3" xfId="3472" xr:uid="{00000000-0005-0000-0000-00008A0D0000}"/>
    <cellStyle name="Background 3 3 9 4" xfId="3473" xr:uid="{00000000-0005-0000-0000-00008B0D0000}"/>
    <cellStyle name="Background 3 3 9 5" xfId="3474" xr:uid="{00000000-0005-0000-0000-00008C0D0000}"/>
    <cellStyle name="Background 3 4" xfId="3475" xr:uid="{00000000-0005-0000-0000-00008D0D0000}"/>
    <cellStyle name="Background 3 4 10" xfId="3476" xr:uid="{00000000-0005-0000-0000-00008E0D0000}"/>
    <cellStyle name="Background 3 4 11" xfId="3477" xr:uid="{00000000-0005-0000-0000-00008F0D0000}"/>
    <cellStyle name="Background 3 4 12" xfId="3478" xr:uid="{00000000-0005-0000-0000-0000900D0000}"/>
    <cellStyle name="Background 3 4 2" xfId="3479" xr:uid="{00000000-0005-0000-0000-0000910D0000}"/>
    <cellStyle name="Background 3 4 2 2" xfId="3480" xr:uid="{00000000-0005-0000-0000-0000920D0000}"/>
    <cellStyle name="Background 3 4 2 2 2" xfId="3481" xr:uid="{00000000-0005-0000-0000-0000930D0000}"/>
    <cellStyle name="Background 3 4 2 2 2 2" xfId="3482" xr:uid="{00000000-0005-0000-0000-0000940D0000}"/>
    <cellStyle name="Background 3 4 2 2 2 3" xfId="3483" xr:uid="{00000000-0005-0000-0000-0000950D0000}"/>
    <cellStyle name="Background 3 4 2 2 2 4" xfId="3484" xr:uid="{00000000-0005-0000-0000-0000960D0000}"/>
    <cellStyle name="Background 3 4 2 2 2 5" xfId="3485" xr:uid="{00000000-0005-0000-0000-0000970D0000}"/>
    <cellStyle name="Background 3 4 2 2 2 6" xfId="3486" xr:uid="{00000000-0005-0000-0000-0000980D0000}"/>
    <cellStyle name="Background 3 4 2 2 3" xfId="3487" xr:uid="{00000000-0005-0000-0000-0000990D0000}"/>
    <cellStyle name="Background 3 4 2 2 4" xfId="3488" xr:uid="{00000000-0005-0000-0000-00009A0D0000}"/>
    <cellStyle name="Background 3 4 2 2 5" xfId="3489" xr:uid="{00000000-0005-0000-0000-00009B0D0000}"/>
    <cellStyle name="Background 3 4 2 3" xfId="3490" xr:uid="{00000000-0005-0000-0000-00009C0D0000}"/>
    <cellStyle name="Background 3 4 2 3 2" xfId="3491" xr:uid="{00000000-0005-0000-0000-00009D0D0000}"/>
    <cellStyle name="Background 3 4 2 3 2 2" xfId="3492" xr:uid="{00000000-0005-0000-0000-00009E0D0000}"/>
    <cellStyle name="Background 3 4 2 3 2 3" xfId="3493" xr:uid="{00000000-0005-0000-0000-00009F0D0000}"/>
    <cellStyle name="Background 3 4 2 3 2 4" xfId="3494" xr:uid="{00000000-0005-0000-0000-0000A00D0000}"/>
    <cellStyle name="Background 3 4 2 3 2 5" xfId="3495" xr:uid="{00000000-0005-0000-0000-0000A10D0000}"/>
    <cellStyle name="Background 3 4 2 3 2 6" xfId="3496" xr:uid="{00000000-0005-0000-0000-0000A20D0000}"/>
    <cellStyle name="Background 3 4 2 3 3" xfId="3497" xr:uid="{00000000-0005-0000-0000-0000A30D0000}"/>
    <cellStyle name="Background 3 4 2 3 4" xfId="3498" xr:uid="{00000000-0005-0000-0000-0000A40D0000}"/>
    <cellStyle name="Background 3 4 2 3 5" xfId="3499" xr:uid="{00000000-0005-0000-0000-0000A50D0000}"/>
    <cellStyle name="Background 3 4 2 4" xfId="3500" xr:uid="{00000000-0005-0000-0000-0000A60D0000}"/>
    <cellStyle name="Background 3 4 2 4 2" xfId="3501" xr:uid="{00000000-0005-0000-0000-0000A70D0000}"/>
    <cellStyle name="Background 3 4 2 4 3" xfId="3502" xr:uid="{00000000-0005-0000-0000-0000A80D0000}"/>
    <cellStyle name="Background 3 4 2 4 4" xfId="3503" xr:uid="{00000000-0005-0000-0000-0000A90D0000}"/>
    <cellStyle name="Background 3 4 2 4 5" xfId="3504" xr:uid="{00000000-0005-0000-0000-0000AA0D0000}"/>
    <cellStyle name="Background 3 4 2 4 6" xfId="3505" xr:uid="{00000000-0005-0000-0000-0000AB0D0000}"/>
    <cellStyle name="Background 3 4 2 5" xfId="3506" xr:uid="{00000000-0005-0000-0000-0000AC0D0000}"/>
    <cellStyle name="Background 3 4 2 6" xfId="3507" xr:uid="{00000000-0005-0000-0000-0000AD0D0000}"/>
    <cellStyle name="Background 3 4 2 7" xfId="3508" xr:uid="{00000000-0005-0000-0000-0000AE0D0000}"/>
    <cellStyle name="Background 3 4 3" xfId="3509" xr:uid="{00000000-0005-0000-0000-0000AF0D0000}"/>
    <cellStyle name="Background 3 4 3 2" xfId="3510" xr:uid="{00000000-0005-0000-0000-0000B00D0000}"/>
    <cellStyle name="Background 3 4 3 2 2" xfId="3511" xr:uid="{00000000-0005-0000-0000-0000B10D0000}"/>
    <cellStyle name="Background 3 4 3 2 2 2" xfId="3512" xr:uid="{00000000-0005-0000-0000-0000B20D0000}"/>
    <cellStyle name="Background 3 4 3 2 2 3" xfId="3513" xr:uid="{00000000-0005-0000-0000-0000B30D0000}"/>
    <cellStyle name="Background 3 4 3 2 2 4" xfId="3514" xr:uid="{00000000-0005-0000-0000-0000B40D0000}"/>
    <cellStyle name="Background 3 4 3 2 2 5" xfId="3515" xr:uid="{00000000-0005-0000-0000-0000B50D0000}"/>
    <cellStyle name="Background 3 4 3 2 2 6" xfId="3516" xr:uid="{00000000-0005-0000-0000-0000B60D0000}"/>
    <cellStyle name="Background 3 4 3 2 3" xfId="3517" xr:uid="{00000000-0005-0000-0000-0000B70D0000}"/>
    <cellStyle name="Background 3 4 3 2 4" xfId="3518" xr:uid="{00000000-0005-0000-0000-0000B80D0000}"/>
    <cellStyle name="Background 3 4 3 2 5" xfId="3519" xr:uid="{00000000-0005-0000-0000-0000B90D0000}"/>
    <cellStyle name="Background 3 4 3 3" xfId="3520" xr:uid="{00000000-0005-0000-0000-0000BA0D0000}"/>
    <cellStyle name="Background 3 4 3 3 2" xfId="3521" xr:uid="{00000000-0005-0000-0000-0000BB0D0000}"/>
    <cellStyle name="Background 3 4 3 3 2 2" xfId="3522" xr:uid="{00000000-0005-0000-0000-0000BC0D0000}"/>
    <cellStyle name="Background 3 4 3 3 2 3" xfId="3523" xr:uid="{00000000-0005-0000-0000-0000BD0D0000}"/>
    <cellStyle name="Background 3 4 3 3 2 4" xfId="3524" xr:uid="{00000000-0005-0000-0000-0000BE0D0000}"/>
    <cellStyle name="Background 3 4 3 3 2 5" xfId="3525" xr:uid="{00000000-0005-0000-0000-0000BF0D0000}"/>
    <cellStyle name="Background 3 4 3 3 2 6" xfId="3526" xr:uid="{00000000-0005-0000-0000-0000C00D0000}"/>
    <cellStyle name="Background 3 4 3 3 3" xfId="3527" xr:uid="{00000000-0005-0000-0000-0000C10D0000}"/>
    <cellStyle name="Background 3 4 3 3 4" xfId="3528" xr:uid="{00000000-0005-0000-0000-0000C20D0000}"/>
    <cellStyle name="Background 3 4 3 3 5" xfId="3529" xr:uid="{00000000-0005-0000-0000-0000C30D0000}"/>
    <cellStyle name="Background 3 4 3 4" xfId="3530" xr:uid="{00000000-0005-0000-0000-0000C40D0000}"/>
    <cellStyle name="Background 3 4 3 4 2" xfId="3531" xr:uid="{00000000-0005-0000-0000-0000C50D0000}"/>
    <cellStyle name="Background 3 4 3 4 3" xfId="3532" xr:uid="{00000000-0005-0000-0000-0000C60D0000}"/>
    <cellStyle name="Background 3 4 3 4 4" xfId="3533" xr:uid="{00000000-0005-0000-0000-0000C70D0000}"/>
    <cellStyle name="Background 3 4 3 4 5" xfId="3534" xr:uid="{00000000-0005-0000-0000-0000C80D0000}"/>
    <cellStyle name="Background 3 4 3 4 6" xfId="3535" xr:uid="{00000000-0005-0000-0000-0000C90D0000}"/>
    <cellStyle name="Background 3 4 3 5" xfId="3536" xr:uid="{00000000-0005-0000-0000-0000CA0D0000}"/>
    <cellStyle name="Background 3 4 3 6" xfId="3537" xr:uid="{00000000-0005-0000-0000-0000CB0D0000}"/>
    <cellStyle name="Background 3 4 3 7" xfId="3538" xr:uid="{00000000-0005-0000-0000-0000CC0D0000}"/>
    <cellStyle name="Background 3 4 4" xfId="3539" xr:uid="{00000000-0005-0000-0000-0000CD0D0000}"/>
    <cellStyle name="Background 3 4 4 2" xfId="3540" xr:uid="{00000000-0005-0000-0000-0000CE0D0000}"/>
    <cellStyle name="Background 3 4 4 2 2" xfId="3541" xr:uid="{00000000-0005-0000-0000-0000CF0D0000}"/>
    <cellStyle name="Background 3 4 4 2 2 2" xfId="3542" xr:uid="{00000000-0005-0000-0000-0000D00D0000}"/>
    <cellStyle name="Background 3 4 4 2 2 3" xfId="3543" xr:uid="{00000000-0005-0000-0000-0000D10D0000}"/>
    <cellStyle name="Background 3 4 4 2 2 4" xfId="3544" xr:uid="{00000000-0005-0000-0000-0000D20D0000}"/>
    <cellStyle name="Background 3 4 4 2 2 5" xfId="3545" xr:uid="{00000000-0005-0000-0000-0000D30D0000}"/>
    <cellStyle name="Background 3 4 4 2 2 6" xfId="3546" xr:uid="{00000000-0005-0000-0000-0000D40D0000}"/>
    <cellStyle name="Background 3 4 4 2 3" xfId="3547" xr:uid="{00000000-0005-0000-0000-0000D50D0000}"/>
    <cellStyle name="Background 3 4 4 2 4" xfId="3548" xr:uid="{00000000-0005-0000-0000-0000D60D0000}"/>
    <cellStyle name="Background 3 4 4 2 5" xfId="3549" xr:uid="{00000000-0005-0000-0000-0000D70D0000}"/>
    <cellStyle name="Background 3 4 4 3" xfId="3550" xr:uid="{00000000-0005-0000-0000-0000D80D0000}"/>
    <cellStyle name="Background 3 4 4 3 2" xfId="3551" xr:uid="{00000000-0005-0000-0000-0000D90D0000}"/>
    <cellStyle name="Background 3 4 4 3 2 2" xfId="3552" xr:uid="{00000000-0005-0000-0000-0000DA0D0000}"/>
    <cellStyle name="Background 3 4 4 3 2 3" xfId="3553" xr:uid="{00000000-0005-0000-0000-0000DB0D0000}"/>
    <cellStyle name="Background 3 4 4 3 2 4" xfId="3554" xr:uid="{00000000-0005-0000-0000-0000DC0D0000}"/>
    <cellStyle name="Background 3 4 4 3 2 5" xfId="3555" xr:uid="{00000000-0005-0000-0000-0000DD0D0000}"/>
    <cellStyle name="Background 3 4 4 3 2 6" xfId="3556" xr:uid="{00000000-0005-0000-0000-0000DE0D0000}"/>
    <cellStyle name="Background 3 4 4 3 3" xfId="3557" xr:uid="{00000000-0005-0000-0000-0000DF0D0000}"/>
    <cellStyle name="Background 3 4 4 3 4" xfId="3558" xr:uid="{00000000-0005-0000-0000-0000E00D0000}"/>
    <cellStyle name="Background 3 4 4 3 5" xfId="3559" xr:uid="{00000000-0005-0000-0000-0000E10D0000}"/>
    <cellStyle name="Background 3 4 4 4" xfId="3560" xr:uid="{00000000-0005-0000-0000-0000E20D0000}"/>
    <cellStyle name="Background 3 4 4 4 2" xfId="3561" xr:uid="{00000000-0005-0000-0000-0000E30D0000}"/>
    <cellStyle name="Background 3 4 4 4 3" xfId="3562" xr:uid="{00000000-0005-0000-0000-0000E40D0000}"/>
    <cellStyle name="Background 3 4 4 4 4" xfId="3563" xr:uid="{00000000-0005-0000-0000-0000E50D0000}"/>
    <cellStyle name="Background 3 4 4 4 5" xfId="3564" xr:uid="{00000000-0005-0000-0000-0000E60D0000}"/>
    <cellStyle name="Background 3 4 4 4 6" xfId="3565" xr:uid="{00000000-0005-0000-0000-0000E70D0000}"/>
    <cellStyle name="Background 3 4 4 5" xfId="3566" xr:uid="{00000000-0005-0000-0000-0000E80D0000}"/>
    <cellStyle name="Background 3 4 4 6" xfId="3567" xr:uid="{00000000-0005-0000-0000-0000E90D0000}"/>
    <cellStyle name="Background 3 4 4 7" xfId="3568" xr:uid="{00000000-0005-0000-0000-0000EA0D0000}"/>
    <cellStyle name="Background 3 4 5" xfId="3569" xr:uid="{00000000-0005-0000-0000-0000EB0D0000}"/>
    <cellStyle name="Background 3 4 5 2" xfId="3570" xr:uid="{00000000-0005-0000-0000-0000EC0D0000}"/>
    <cellStyle name="Background 3 4 5 2 2" xfId="3571" xr:uid="{00000000-0005-0000-0000-0000ED0D0000}"/>
    <cellStyle name="Background 3 4 5 2 2 2" xfId="3572" xr:uid="{00000000-0005-0000-0000-0000EE0D0000}"/>
    <cellStyle name="Background 3 4 5 2 2 3" xfId="3573" xr:uid="{00000000-0005-0000-0000-0000EF0D0000}"/>
    <cellStyle name="Background 3 4 5 2 2 4" xfId="3574" xr:uid="{00000000-0005-0000-0000-0000F00D0000}"/>
    <cellStyle name="Background 3 4 5 2 2 5" xfId="3575" xr:uid="{00000000-0005-0000-0000-0000F10D0000}"/>
    <cellStyle name="Background 3 4 5 2 2 6" xfId="3576" xr:uid="{00000000-0005-0000-0000-0000F20D0000}"/>
    <cellStyle name="Background 3 4 5 2 3" xfId="3577" xr:uid="{00000000-0005-0000-0000-0000F30D0000}"/>
    <cellStyle name="Background 3 4 5 2 4" xfId="3578" xr:uid="{00000000-0005-0000-0000-0000F40D0000}"/>
    <cellStyle name="Background 3 4 5 2 5" xfId="3579" xr:uid="{00000000-0005-0000-0000-0000F50D0000}"/>
    <cellStyle name="Background 3 4 5 3" xfId="3580" xr:uid="{00000000-0005-0000-0000-0000F60D0000}"/>
    <cellStyle name="Background 3 4 5 3 2" xfId="3581" xr:uid="{00000000-0005-0000-0000-0000F70D0000}"/>
    <cellStyle name="Background 3 4 5 3 2 2" xfId="3582" xr:uid="{00000000-0005-0000-0000-0000F80D0000}"/>
    <cellStyle name="Background 3 4 5 3 2 3" xfId="3583" xr:uid="{00000000-0005-0000-0000-0000F90D0000}"/>
    <cellStyle name="Background 3 4 5 3 2 4" xfId="3584" xr:uid="{00000000-0005-0000-0000-0000FA0D0000}"/>
    <cellStyle name="Background 3 4 5 3 2 5" xfId="3585" xr:uid="{00000000-0005-0000-0000-0000FB0D0000}"/>
    <cellStyle name="Background 3 4 5 3 2 6" xfId="3586" xr:uid="{00000000-0005-0000-0000-0000FC0D0000}"/>
    <cellStyle name="Background 3 4 5 3 3" xfId="3587" xr:uid="{00000000-0005-0000-0000-0000FD0D0000}"/>
    <cellStyle name="Background 3 4 5 3 4" xfId="3588" xr:uid="{00000000-0005-0000-0000-0000FE0D0000}"/>
    <cellStyle name="Background 3 4 5 3 5" xfId="3589" xr:uid="{00000000-0005-0000-0000-0000FF0D0000}"/>
    <cellStyle name="Background 3 4 5 4" xfId="3590" xr:uid="{00000000-0005-0000-0000-0000000E0000}"/>
    <cellStyle name="Background 3 4 5 4 2" xfId="3591" xr:uid="{00000000-0005-0000-0000-0000010E0000}"/>
    <cellStyle name="Background 3 4 5 4 3" xfId="3592" xr:uid="{00000000-0005-0000-0000-0000020E0000}"/>
    <cellStyle name="Background 3 4 5 4 4" xfId="3593" xr:uid="{00000000-0005-0000-0000-0000030E0000}"/>
    <cellStyle name="Background 3 4 5 4 5" xfId="3594" xr:uid="{00000000-0005-0000-0000-0000040E0000}"/>
    <cellStyle name="Background 3 4 5 4 6" xfId="3595" xr:uid="{00000000-0005-0000-0000-0000050E0000}"/>
    <cellStyle name="Background 3 4 5 5" xfId="3596" xr:uid="{00000000-0005-0000-0000-0000060E0000}"/>
    <cellStyle name="Background 3 4 5 6" xfId="3597" xr:uid="{00000000-0005-0000-0000-0000070E0000}"/>
    <cellStyle name="Background 3 4 5 7" xfId="3598" xr:uid="{00000000-0005-0000-0000-0000080E0000}"/>
    <cellStyle name="Background 3 4 6" xfId="3599" xr:uid="{00000000-0005-0000-0000-0000090E0000}"/>
    <cellStyle name="Background 3 4 6 2" xfId="3600" xr:uid="{00000000-0005-0000-0000-00000A0E0000}"/>
    <cellStyle name="Background 3 4 6 2 2" xfId="3601" xr:uid="{00000000-0005-0000-0000-00000B0E0000}"/>
    <cellStyle name="Background 3 4 6 2 2 2" xfId="3602" xr:uid="{00000000-0005-0000-0000-00000C0E0000}"/>
    <cellStyle name="Background 3 4 6 2 2 3" xfId="3603" xr:uid="{00000000-0005-0000-0000-00000D0E0000}"/>
    <cellStyle name="Background 3 4 6 2 2 4" xfId="3604" xr:uid="{00000000-0005-0000-0000-00000E0E0000}"/>
    <cellStyle name="Background 3 4 6 2 2 5" xfId="3605" xr:uid="{00000000-0005-0000-0000-00000F0E0000}"/>
    <cellStyle name="Background 3 4 6 2 2 6" xfId="3606" xr:uid="{00000000-0005-0000-0000-0000100E0000}"/>
    <cellStyle name="Background 3 4 6 2 3" xfId="3607" xr:uid="{00000000-0005-0000-0000-0000110E0000}"/>
    <cellStyle name="Background 3 4 6 2 4" xfId="3608" xr:uid="{00000000-0005-0000-0000-0000120E0000}"/>
    <cellStyle name="Background 3 4 6 2 5" xfId="3609" xr:uid="{00000000-0005-0000-0000-0000130E0000}"/>
    <cellStyle name="Background 3 4 6 3" xfId="3610" xr:uid="{00000000-0005-0000-0000-0000140E0000}"/>
    <cellStyle name="Background 3 4 6 3 2" xfId="3611" xr:uid="{00000000-0005-0000-0000-0000150E0000}"/>
    <cellStyle name="Background 3 4 6 3 2 2" xfId="3612" xr:uid="{00000000-0005-0000-0000-0000160E0000}"/>
    <cellStyle name="Background 3 4 6 3 2 3" xfId="3613" xr:uid="{00000000-0005-0000-0000-0000170E0000}"/>
    <cellStyle name="Background 3 4 6 3 2 4" xfId="3614" xr:uid="{00000000-0005-0000-0000-0000180E0000}"/>
    <cellStyle name="Background 3 4 6 3 2 5" xfId="3615" xr:uid="{00000000-0005-0000-0000-0000190E0000}"/>
    <cellStyle name="Background 3 4 6 3 2 6" xfId="3616" xr:uid="{00000000-0005-0000-0000-00001A0E0000}"/>
    <cellStyle name="Background 3 4 6 3 3" xfId="3617" xr:uid="{00000000-0005-0000-0000-00001B0E0000}"/>
    <cellStyle name="Background 3 4 6 3 4" xfId="3618" xr:uid="{00000000-0005-0000-0000-00001C0E0000}"/>
    <cellStyle name="Background 3 4 6 3 5" xfId="3619" xr:uid="{00000000-0005-0000-0000-00001D0E0000}"/>
    <cellStyle name="Background 3 4 6 4" xfId="3620" xr:uid="{00000000-0005-0000-0000-00001E0E0000}"/>
    <cellStyle name="Background 3 4 6 4 2" xfId="3621" xr:uid="{00000000-0005-0000-0000-00001F0E0000}"/>
    <cellStyle name="Background 3 4 6 4 3" xfId="3622" xr:uid="{00000000-0005-0000-0000-0000200E0000}"/>
    <cellStyle name="Background 3 4 6 4 4" xfId="3623" xr:uid="{00000000-0005-0000-0000-0000210E0000}"/>
    <cellStyle name="Background 3 4 6 4 5" xfId="3624" xr:uid="{00000000-0005-0000-0000-0000220E0000}"/>
    <cellStyle name="Background 3 4 6 4 6" xfId="3625" xr:uid="{00000000-0005-0000-0000-0000230E0000}"/>
    <cellStyle name="Background 3 4 6 5" xfId="3626" xr:uid="{00000000-0005-0000-0000-0000240E0000}"/>
    <cellStyle name="Background 3 4 6 6" xfId="3627" xr:uid="{00000000-0005-0000-0000-0000250E0000}"/>
    <cellStyle name="Background 3 4 6 7" xfId="3628" xr:uid="{00000000-0005-0000-0000-0000260E0000}"/>
    <cellStyle name="Background 3 4 7" xfId="3629" xr:uid="{00000000-0005-0000-0000-0000270E0000}"/>
    <cellStyle name="Background 3 4 7 2" xfId="3630" xr:uid="{00000000-0005-0000-0000-0000280E0000}"/>
    <cellStyle name="Background 3 4 7 2 2" xfId="3631" xr:uid="{00000000-0005-0000-0000-0000290E0000}"/>
    <cellStyle name="Background 3 4 7 2 3" xfId="3632" xr:uid="{00000000-0005-0000-0000-00002A0E0000}"/>
    <cellStyle name="Background 3 4 7 2 4" xfId="3633" xr:uid="{00000000-0005-0000-0000-00002B0E0000}"/>
    <cellStyle name="Background 3 4 7 2 5" xfId="3634" xr:uid="{00000000-0005-0000-0000-00002C0E0000}"/>
    <cellStyle name="Background 3 4 7 2 6" xfId="3635" xr:uid="{00000000-0005-0000-0000-00002D0E0000}"/>
    <cellStyle name="Background 3 4 7 3" xfId="3636" xr:uid="{00000000-0005-0000-0000-00002E0E0000}"/>
    <cellStyle name="Background 3 4 7 4" xfId="3637" xr:uid="{00000000-0005-0000-0000-00002F0E0000}"/>
    <cellStyle name="Background 3 4 7 5" xfId="3638" xr:uid="{00000000-0005-0000-0000-0000300E0000}"/>
    <cellStyle name="Background 3 4 8" xfId="3639" xr:uid="{00000000-0005-0000-0000-0000310E0000}"/>
    <cellStyle name="Background 3 4 8 2" xfId="3640" xr:uid="{00000000-0005-0000-0000-0000320E0000}"/>
    <cellStyle name="Background 3 4 8 2 2" xfId="3641" xr:uid="{00000000-0005-0000-0000-0000330E0000}"/>
    <cellStyle name="Background 3 4 8 2 3" xfId="3642" xr:uid="{00000000-0005-0000-0000-0000340E0000}"/>
    <cellStyle name="Background 3 4 8 2 4" xfId="3643" xr:uid="{00000000-0005-0000-0000-0000350E0000}"/>
    <cellStyle name="Background 3 4 8 2 5" xfId="3644" xr:uid="{00000000-0005-0000-0000-0000360E0000}"/>
    <cellStyle name="Background 3 4 8 2 6" xfId="3645" xr:uid="{00000000-0005-0000-0000-0000370E0000}"/>
    <cellStyle name="Background 3 4 8 3" xfId="3646" xr:uid="{00000000-0005-0000-0000-0000380E0000}"/>
    <cellStyle name="Background 3 4 8 4" xfId="3647" xr:uid="{00000000-0005-0000-0000-0000390E0000}"/>
    <cellStyle name="Background 3 4 8 5" xfId="3648" xr:uid="{00000000-0005-0000-0000-00003A0E0000}"/>
    <cellStyle name="Background 3 4 9" xfId="3649" xr:uid="{00000000-0005-0000-0000-00003B0E0000}"/>
    <cellStyle name="Background 3 4 9 2" xfId="3650" xr:uid="{00000000-0005-0000-0000-00003C0E0000}"/>
    <cellStyle name="Background 3 4 9 3" xfId="3651" xr:uid="{00000000-0005-0000-0000-00003D0E0000}"/>
    <cellStyle name="Background 3 4 9 4" xfId="3652" xr:uid="{00000000-0005-0000-0000-00003E0E0000}"/>
    <cellStyle name="Background 3 4 9 5" xfId="3653" xr:uid="{00000000-0005-0000-0000-00003F0E0000}"/>
    <cellStyle name="Background 3 4 9 6" xfId="3654" xr:uid="{00000000-0005-0000-0000-0000400E0000}"/>
    <cellStyle name="Background 3 5" xfId="3655" xr:uid="{00000000-0005-0000-0000-0000410E0000}"/>
    <cellStyle name="Background 3 5 2" xfId="3656" xr:uid="{00000000-0005-0000-0000-0000420E0000}"/>
    <cellStyle name="Background 3 5 2 2" xfId="3657" xr:uid="{00000000-0005-0000-0000-0000430E0000}"/>
    <cellStyle name="Background 3 5 2 2 2" xfId="3658" xr:uid="{00000000-0005-0000-0000-0000440E0000}"/>
    <cellStyle name="Background 3 5 2 2 3" xfId="3659" xr:uid="{00000000-0005-0000-0000-0000450E0000}"/>
    <cellStyle name="Background 3 5 2 2 4" xfId="3660" xr:uid="{00000000-0005-0000-0000-0000460E0000}"/>
    <cellStyle name="Background 3 5 2 2 5" xfId="3661" xr:uid="{00000000-0005-0000-0000-0000470E0000}"/>
    <cellStyle name="Background 3 5 2 2 6" xfId="3662" xr:uid="{00000000-0005-0000-0000-0000480E0000}"/>
    <cellStyle name="Background 3 5 2 3" xfId="3663" xr:uid="{00000000-0005-0000-0000-0000490E0000}"/>
    <cellStyle name="Background 3 5 2 4" xfId="3664" xr:uid="{00000000-0005-0000-0000-00004A0E0000}"/>
    <cellStyle name="Background 3 5 2 5" xfId="3665" xr:uid="{00000000-0005-0000-0000-00004B0E0000}"/>
    <cellStyle name="Background 3 5 3" xfId="3666" xr:uid="{00000000-0005-0000-0000-00004C0E0000}"/>
    <cellStyle name="Background 3 5 3 2" xfId="3667" xr:uid="{00000000-0005-0000-0000-00004D0E0000}"/>
    <cellStyle name="Background 3 5 3 2 2" xfId="3668" xr:uid="{00000000-0005-0000-0000-00004E0E0000}"/>
    <cellStyle name="Background 3 5 3 2 3" xfId="3669" xr:uid="{00000000-0005-0000-0000-00004F0E0000}"/>
    <cellStyle name="Background 3 5 3 2 4" xfId="3670" xr:uid="{00000000-0005-0000-0000-0000500E0000}"/>
    <cellStyle name="Background 3 5 3 2 5" xfId="3671" xr:uid="{00000000-0005-0000-0000-0000510E0000}"/>
    <cellStyle name="Background 3 5 3 2 6" xfId="3672" xr:uid="{00000000-0005-0000-0000-0000520E0000}"/>
    <cellStyle name="Background 3 5 3 3" xfId="3673" xr:uid="{00000000-0005-0000-0000-0000530E0000}"/>
    <cellStyle name="Background 3 5 3 4" xfId="3674" xr:uid="{00000000-0005-0000-0000-0000540E0000}"/>
    <cellStyle name="Background 3 5 3 5" xfId="3675" xr:uid="{00000000-0005-0000-0000-0000550E0000}"/>
    <cellStyle name="Background 3 5 4" xfId="3676" xr:uid="{00000000-0005-0000-0000-0000560E0000}"/>
    <cellStyle name="Background 3 5 4 2" xfId="3677" xr:uid="{00000000-0005-0000-0000-0000570E0000}"/>
    <cellStyle name="Background 3 5 4 3" xfId="3678" xr:uid="{00000000-0005-0000-0000-0000580E0000}"/>
    <cellStyle name="Background 3 5 4 4" xfId="3679" xr:uid="{00000000-0005-0000-0000-0000590E0000}"/>
    <cellStyle name="Background 3 5 4 5" xfId="3680" xr:uid="{00000000-0005-0000-0000-00005A0E0000}"/>
    <cellStyle name="Background 3 5 4 6" xfId="3681" xr:uid="{00000000-0005-0000-0000-00005B0E0000}"/>
    <cellStyle name="Background 3 5 5" xfId="3682" xr:uid="{00000000-0005-0000-0000-00005C0E0000}"/>
    <cellStyle name="Background 3 5 6" xfId="3683" xr:uid="{00000000-0005-0000-0000-00005D0E0000}"/>
    <cellStyle name="Background 3 5 7" xfId="3684" xr:uid="{00000000-0005-0000-0000-00005E0E0000}"/>
    <cellStyle name="Background 3 6" xfId="3685" xr:uid="{00000000-0005-0000-0000-00005F0E0000}"/>
    <cellStyle name="Background 3 6 2" xfId="3686" xr:uid="{00000000-0005-0000-0000-0000600E0000}"/>
    <cellStyle name="Background 3 6 2 2" xfId="3687" xr:uid="{00000000-0005-0000-0000-0000610E0000}"/>
    <cellStyle name="Background 3 6 2 2 2" xfId="3688" xr:uid="{00000000-0005-0000-0000-0000620E0000}"/>
    <cellStyle name="Background 3 6 2 2 3" xfId="3689" xr:uid="{00000000-0005-0000-0000-0000630E0000}"/>
    <cellStyle name="Background 3 6 2 2 4" xfId="3690" xr:uid="{00000000-0005-0000-0000-0000640E0000}"/>
    <cellStyle name="Background 3 6 2 2 5" xfId="3691" xr:uid="{00000000-0005-0000-0000-0000650E0000}"/>
    <cellStyle name="Background 3 6 2 2 6" xfId="3692" xr:uid="{00000000-0005-0000-0000-0000660E0000}"/>
    <cellStyle name="Background 3 6 2 3" xfId="3693" xr:uid="{00000000-0005-0000-0000-0000670E0000}"/>
    <cellStyle name="Background 3 6 2 4" xfId="3694" xr:uid="{00000000-0005-0000-0000-0000680E0000}"/>
    <cellStyle name="Background 3 6 2 5" xfId="3695" xr:uid="{00000000-0005-0000-0000-0000690E0000}"/>
    <cellStyle name="Background 3 6 3" xfId="3696" xr:uid="{00000000-0005-0000-0000-00006A0E0000}"/>
    <cellStyle name="Background 3 6 3 2" xfId="3697" xr:uid="{00000000-0005-0000-0000-00006B0E0000}"/>
    <cellStyle name="Background 3 6 3 2 2" xfId="3698" xr:uid="{00000000-0005-0000-0000-00006C0E0000}"/>
    <cellStyle name="Background 3 6 3 2 3" xfId="3699" xr:uid="{00000000-0005-0000-0000-00006D0E0000}"/>
    <cellStyle name="Background 3 6 3 2 4" xfId="3700" xr:uid="{00000000-0005-0000-0000-00006E0E0000}"/>
    <cellStyle name="Background 3 6 3 2 5" xfId="3701" xr:uid="{00000000-0005-0000-0000-00006F0E0000}"/>
    <cellStyle name="Background 3 6 3 2 6" xfId="3702" xr:uid="{00000000-0005-0000-0000-0000700E0000}"/>
    <cellStyle name="Background 3 6 3 3" xfId="3703" xr:uid="{00000000-0005-0000-0000-0000710E0000}"/>
    <cellStyle name="Background 3 6 3 4" xfId="3704" xr:uid="{00000000-0005-0000-0000-0000720E0000}"/>
    <cellStyle name="Background 3 6 3 5" xfId="3705" xr:uid="{00000000-0005-0000-0000-0000730E0000}"/>
    <cellStyle name="Background 3 6 4" xfId="3706" xr:uid="{00000000-0005-0000-0000-0000740E0000}"/>
    <cellStyle name="Background 3 6 4 2" xfId="3707" xr:uid="{00000000-0005-0000-0000-0000750E0000}"/>
    <cellStyle name="Background 3 6 4 3" xfId="3708" xr:uid="{00000000-0005-0000-0000-0000760E0000}"/>
    <cellStyle name="Background 3 6 4 4" xfId="3709" xr:uid="{00000000-0005-0000-0000-0000770E0000}"/>
    <cellStyle name="Background 3 6 4 5" xfId="3710" xr:uid="{00000000-0005-0000-0000-0000780E0000}"/>
    <cellStyle name="Background 3 6 4 6" xfId="3711" xr:uid="{00000000-0005-0000-0000-0000790E0000}"/>
    <cellStyle name="Background 3 6 5" xfId="3712" xr:uid="{00000000-0005-0000-0000-00007A0E0000}"/>
    <cellStyle name="Background 3 6 6" xfId="3713" xr:uid="{00000000-0005-0000-0000-00007B0E0000}"/>
    <cellStyle name="Background 3 6 7" xfId="3714" xr:uid="{00000000-0005-0000-0000-00007C0E0000}"/>
    <cellStyle name="Background 3 7" xfId="3715" xr:uid="{00000000-0005-0000-0000-00007D0E0000}"/>
    <cellStyle name="Background 3 7 2" xfId="3716" xr:uid="{00000000-0005-0000-0000-00007E0E0000}"/>
    <cellStyle name="Background 3 7 2 2" xfId="3717" xr:uid="{00000000-0005-0000-0000-00007F0E0000}"/>
    <cellStyle name="Background 3 7 2 2 2" xfId="3718" xr:uid="{00000000-0005-0000-0000-0000800E0000}"/>
    <cellStyle name="Background 3 7 2 2 3" xfId="3719" xr:uid="{00000000-0005-0000-0000-0000810E0000}"/>
    <cellStyle name="Background 3 7 2 2 4" xfId="3720" xr:uid="{00000000-0005-0000-0000-0000820E0000}"/>
    <cellStyle name="Background 3 7 2 2 5" xfId="3721" xr:uid="{00000000-0005-0000-0000-0000830E0000}"/>
    <cellStyle name="Background 3 7 2 2 6" xfId="3722" xr:uid="{00000000-0005-0000-0000-0000840E0000}"/>
    <cellStyle name="Background 3 7 2 3" xfId="3723" xr:uid="{00000000-0005-0000-0000-0000850E0000}"/>
    <cellStyle name="Background 3 7 2 4" xfId="3724" xr:uid="{00000000-0005-0000-0000-0000860E0000}"/>
    <cellStyle name="Background 3 7 2 5" xfId="3725" xr:uid="{00000000-0005-0000-0000-0000870E0000}"/>
    <cellStyle name="Background 3 7 3" xfId="3726" xr:uid="{00000000-0005-0000-0000-0000880E0000}"/>
    <cellStyle name="Background 3 7 3 2" xfId="3727" xr:uid="{00000000-0005-0000-0000-0000890E0000}"/>
    <cellStyle name="Background 3 7 3 2 2" xfId="3728" xr:uid="{00000000-0005-0000-0000-00008A0E0000}"/>
    <cellStyle name="Background 3 7 3 2 3" xfId="3729" xr:uid="{00000000-0005-0000-0000-00008B0E0000}"/>
    <cellStyle name="Background 3 7 3 2 4" xfId="3730" xr:uid="{00000000-0005-0000-0000-00008C0E0000}"/>
    <cellStyle name="Background 3 7 3 2 5" xfId="3731" xr:uid="{00000000-0005-0000-0000-00008D0E0000}"/>
    <cellStyle name="Background 3 7 3 2 6" xfId="3732" xr:uid="{00000000-0005-0000-0000-00008E0E0000}"/>
    <cellStyle name="Background 3 7 3 3" xfId="3733" xr:uid="{00000000-0005-0000-0000-00008F0E0000}"/>
    <cellStyle name="Background 3 7 3 4" xfId="3734" xr:uid="{00000000-0005-0000-0000-0000900E0000}"/>
    <cellStyle name="Background 3 7 3 5" xfId="3735" xr:uid="{00000000-0005-0000-0000-0000910E0000}"/>
    <cellStyle name="Background 3 7 4" xfId="3736" xr:uid="{00000000-0005-0000-0000-0000920E0000}"/>
    <cellStyle name="Background 3 7 4 2" xfId="3737" xr:uid="{00000000-0005-0000-0000-0000930E0000}"/>
    <cellStyle name="Background 3 7 4 3" xfId="3738" xr:uid="{00000000-0005-0000-0000-0000940E0000}"/>
    <cellStyle name="Background 3 7 4 4" xfId="3739" xr:uid="{00000000-0005-0000-0000-0000950E0000}"/>
    <cellStyle name="Background 3 7 4 5" xfId="3740" xr:uid="{00000000-0005-0000-0000-0000960E0000}"/>
    <cellStyle name="Background 3 7 4 6" xfId="3741" xr:uid="{00000000-0005-0000-0000-0000970E0000}"/>
    <cellStyle name="Background 3 7 5" xfId="3742" xr:uid="{00000000-0005-0000-0000-0000980E0000}"/>
    <cellStyle name="Background 3 7 6" xfId="3743" xr:uid="{00000000-0005-0000-0000-0000990E0000}"/>
    <cellStyle name="Background 3 7 7" xfId="3744" xr:uid="{00000000-0005-0000-0000-00009A0E0000}"/>
    <cellStyle name="Background 3 8" xfId="3745" xr:uid="{00000000-0005-0000-0000-00009B0E0000}"/>
    <cellStyle name="Background 3 8 2" xfId="3746" xr:uid="{00000000-0005-0000-0000-00009C0E0000}"/>
    <cellStyle name="Background 3 8 2 2" xfId="3747" xr:uid="{00000000-0005-0000-0000-00009D0E0000}"/>
    <cellStyle name="Background 3 8 2 3" xfId="3748" xr:uid="{00000000-0005-0000-0000-00009E0E0000}"/>
    <cellStyle name="Background 3 8 2 4" xfId="3749" xr:uid="{00000000-0005-0000-0000-00009F0E0000}"/>
    <cellStyle name="Background 3 8 2 5" xfId="3750" xr:uid="{00000000-0005-0000-0000-0000A00E0000}"/>
    <cellStyle name="Background 3 8 2 6" xfId="3751" xr:uid="{00000000-0005-0000-0000-0000A10E0000}"/>
    <cellStyle name="Background 3 8 3" xfId="3752" xr:uid="{00000000-0005-0000-0000-0000A20E0000}"/>
    <cellStyle name="Background 3 8 4" xfId="3753" xr:uid="{00000000-0005-0000-0000-0000A30E0000}"/>
    <cellStyle name="Background 3 8 5" xfId="3754" xr:uid="{00000000-0005-0000-0000-0000A40E0000}"/>
    <cellStyle name="Background 3 9" xfId="3755" xr:uid="{00000000-0005-0000-0000-0000A50E0000}"/>
    <cellStyle name="Background 3 9 2" xfId="3756" xr:uid="{00000000-0005-0000-0000-0000A60E0000}"/>
    <cellStyle name="Background 3 9 2 2" xfId="3757" xr:uid="{00000000-0005-0000-0000-0000A70E0000}"/>
    <cellStyle name="Background 3 9 2 3" xfId="3758" xr:uid="{00000000-0005-0000-0000-0000A80E0000}"/>
    <cellStyle name="Background 3 9 2 4" xfId="3759" xr:uid="{00000000-0005-0000-0000-0000A90E0000}"/>
    <cellStyle name="Background 3 9 2 5" xfId="3760" xr:uid="{00000000-0005-0000-0000-0000AA0E0000}"/>
    <cellStyle name="Background 3 9 2 6" xfId="3761" xr:uid="{00000000-0005-0000-0000-0000AB0E0000}"/>
    <cellStyle name="Background 3 9 3" xfId="3762" xr:uid="{00000000-0005-0000-0000-0000AC0E0000}"/>
    <cellStyle name="Background 3 9 4" xfId="3763" xr:uid="{00000000-0005-0000-0000-0000AD0E0000}"/>
    <cellStyle name="Background 3 9 5" xfId="3764" xr:uid="{00000000-0005-0000-0000-0000AE0E0000}"/>
    <cellStyle name="Background 4" xfId="3765" xr:uid="{00000000-0005-0000-0000-0000AF0E0000}"/>
    <cellStyle name="Background 4 10" xfId="3766" xr:uid="{00000000-0005-0000-0000-0000B00E0000}"/>
    <cellStyle name="Background 4 10 2" xfId="3767" xr:uid="{00000000-0005-0000-0000-0000B10E0000}"/>
    <cellStyle name="Background 4 10 3" xfId="3768" xr:uid="{00000000-0005-0000-0000-0000B20E0000}"/>
    <cellStyle name="Background 4 10 4" xfId="3769" xr:uid="{00000000-0005-0000-0000-0000B30E0000}"/>
    <cellStyle name="Background 4 10 5" xfId="3770" xr:uid="{00000000-0005-0000-0000-0000B40E0000}"/>
    <cellStyle name="Background 4 10 6" xfId="3771" xr:uid="{00000000-0005-0000-0000-0000B50E0000}"/>
    <cellStyle name="Background 4 11" xfId="3772" xr:uid="{00000000-0005-0000-0000-0000B60E0000}"/>
    <cellStyle name="Background 4 12" xfId="3773" xr:uid="{00000000-0005-0000-0000-0000B70E0000}"/>
    <cellStyle name="Background 4 13" xfId="3774" xr:uid="{00000000-0005-0000-0000-0000B80E0000}"/>
    <cellStyle name="Background 4 2" xfId="3775" xr:uid="{00000000-0005-0000-0000-0000B90E0000}"/>
    <cellStyle name="Background 4 2 10" xfId="3776" xr:uid="{00000000-0005-0000-0000-0000BA0E0000}"/>
    <cellStyle name="Background 4 2 11" xfId="3777" xr:uid="{00000000-0005-0000-0000-0000BB0E0000}"/>
    <cellStyle name="Background 4 2 12" xfId="3778" xr:uid="{00000000-0005-0000-0000-0000BC0E0000}"/>
    <cellStyle name="Background 4 2 2" xfId="3779" xr:uid="{00000000-0005-0000-0000-0000BD0E0000}"/>
    <cellStyle name="Background 4 2 2 2" xfId="3780" xr:uid="{00000000-0005-0000-0000-0000BE0E0000}"/>
    <cellStyle name="Background 4 2 2 2 2" xfId="3781" xr:uid="{00000000-0005-0000-0000-0000BF0E0000}"/>
    <cellStyle name="Background 4 2 2 2 2 2" xfId="3782" xr:uid="{00000000-0005-0000-0000-0000C00E0000}"/>
    <cellStyle name="Background 4 2 2 2 2 3" xfId="3783" xr:uid="{00000000-0005-0000-0000-0000C10E0000}"/>
    <cellStyle name="Background 4 2 2 2 2 4" xfId="3784" xr:uid="{00000000-0005-0000-0000-0000C20E0000}"/>
    <cellStyle name="Background 4 2 2 2 2 5" xfId="3785" xr:uid="{00000000-0005-0000-0000-0000C30E0000}"/>
    <cellStyle name="Background 4 2 2 2 2 6" xfId="3786" xr:uid="{00000000-0005-0000-0000-0000C40E0000}"/>
    <cellStyle name="Background 4 2 2 2 3" xfId="3787" xr:uid="{00000000-0005-0000-0000-0000C50E0000}"/>
    <cellStyle name="Background 4 2 2 2 4" xfId="3788" xr:uid="{00000000-0005-0000-0000-0000C60E0000}"/>
    <cellStyle name="Background 4 2 2 2 5" xfId="3789" xr:uid="{00000000-0005-0000-0000-0000C70E0000}"/>
    <cellStyle name="Background 4 2 2 3" xfId="3790" xr:uid="{00000000-0005-0000-0000-0000C80E0000}"/>
    <cellStyle name="Background 4 2 2 3 2" xfId="3791" xr:uid="{00000000-0005-0000-0000-0000C90E0000}"/>
    <cellStyle name="Background 4 2 2 3 2 2" xfId="3792" xr:uid="{00000000-0005-0000-0000-0000CA0E0000}"/>
    <cellStyle name="Background 4 2 2 3 2 3" xfId="3793" xr:uid="{00000000-0005-0000-0000-0000CB0E0000}"/>
    <cellStyle name="Background 4 2 2 3 2 4" xfId="3794" xr:uid="{00000000-0005-0000-0000-0000CC0E0000}"/>
    <cellStyle name="Background 4 2 2 3 2 5" xfId="3795" xr:uid="{00000000-0005-0000-0000-0000CD0E0000}"/>
    <cellStyle name="Background 4 2 2 3 2 6" xfId="3796" xr:uid="{00000000-0005-0000-0000-0000CE0E0000}"/>
    <cellStyle name="Background 4 2 2 3 3" xfId="3797" xr:uid="{00000000-0005-0000-0000-0000CF0E0000}"/>
    <cellStyle name="Background 4 2 2 3 4" xfId="3798" xr:uid="{00000000-0005-0000-0000-0000D00E0000}"/>
    <cellStyle name="Background 4 2 2 3 5" xfId="3799" xr:uid="{00000000-0005-0000-0000-0000D10E0000}"/>
    <cellStyle name="Background 4 2 2 4" xfId="3800" xr:uid="{00000000-0005-0000-0000-0000D20E0000}"/>
    <cellStyle name="Background 4 2 2 4 2" xfId="3801" xr:uid="{00000000-0005-0000-0000-0000D30E0000}"/>
    <cellStyle name="Background 4 2 2 4 3" xfId="3802" xr:uid="{00000000-0005-0000-0000-0000D40E0000}"/>
    <cellStyle name="Background 4 2 2 4 4" xfId="3803" xr:uid="{00000000-0005-0000-0000-0000D50E0000}"/>
    <cellStyle name="Background 4 2 2 4 5" xfId="3804" xr:uid="{00000000-0005-0000-0000-0000D60E0000}"/>
    <cellStyle name="Background 4 2 2 4 6" xfId="3805" xr:uid="{00000000-0005-0000-0000-0000D70E0000}"/>
    <cellStyle name="Background 4 2 2 5" xfId="3806" xr:uid="{00000000-0005-0000-0000-0000D80E0000}"/>
    <cellStyle name="Background 4 2 2 6" xfId="3807" xr:uid="{00000000-0005-0000-0000-0000D90E0000}"/>
    <cellStyle name="Background 4 2 2 7" xfId="3808" xr:uid="{00000000-0005-0000-0000-0000DA0E0000}"/>
    <cellStyle name="Background 4 2 3" xfId="3809" xr:uid="{00000000-0005-0000-0000-0000DB0E0000}"/>
    <cellStyle name="Background 4 2 3 2" xfId="3810" xr:uid="{00000000-0005-0000-0000-0000DC0E0000}"/>
    <cellStyle name="Background 4 2 3 2 2" xfId="3811" xr:uid="{00000000-0005-0000-0000-0000DD0E0000}"/>
    <cellStyle name="Background 4 2 3 2 2 2" xfId="3812" xr:uid="{00000000-0005-0000-0000-0000DE0E0000}"/>
    <cellStyle name="Background 4 2 3 2 2 3" xfId="3813" xr:uid="{00000000-0005-0000-0000-0000DF0E0000}"/>
    <cellStyle name="Background 4 2 3 2 2 4" xfId="3814" xr:uid="{00000000-0005-0000-0000-0000E00E0000}"/>
    <cellStyle name="Background 4 2 3 2 2 5" xfId="3815" xr:uid="{00000000-0005-0000-0000-0000E10E0000}"/>
    <cellStyle name="Background 4 2 3 2 2 6" xfId="3816" xr:uid="{00000000-0005-0000-0000-0000E20E0000}"/>
    <cellStyle name="Background 4 2 3 2 3" xfId="3817" xr:uid="{00000000-0005-0000-0000-0000E30E0000}"/>
    <cellStyle name="Background 4 2 3 2 4" xfId="3818" xr:uid="{00000000-0005-0000-0000-0000E40E0000}"/>
    <cellStyle name="Background 4 2 3 2 5" xfId="3819" xr:uid="{00000000-0005-0000-0000-0000E50E0000}"/>
    <cellStyle name="Background 4 2 3 3" xfId="3820" xr:uid="{00000000-0005-0000-0000-0000E60E0000}"/>
    <cellStyle name="Background 4 2 3 3 2" xfId="3821" xr:uid="{00000000-0005-0000-0000-0000E70E0000}"/>
    <cellStyle name="Background 4 2 3 3 2 2" xfId="3822" xr:uid="{00000000-0005-0000-0000-0000E80E0000}"/>
    <cellStyle name="Background 4 2 3 3 2 3" xfId="3823" xr:uid="{00000000-0005-0000-0000-0000E90E0000}"/>
    <cellStyle name="Background 4 2 3 3 2 4" xfId="3824" xr:uid="{00000000-0005-0000-0000-0000EA0E0000}"/>
    <cellStyle name="Background 4 2 3 3 2 5" xfId="3825" xr:uid="{00000000-0005-0000-0000-0000EB0E0000}"/>
    <cellStyle name="Background 4 2 3 3 2 6" xfId="3826" xr:uid="{00000000-0005-0000-0000-0000EC0E0000}"/>
    <cellStyle name="Background 4 2 3 3 3" xfId="3827" xr:uid="{00000000-0005-0000-0000-0000ED0E0000}"/>
    <cellStyle name="Background 4 2 3 3 4" xfId="3828" xr:uid="{00000000-0005-0000-0000-0000EE0E0000}"/>
    <cellStyle name="Background 4 2 3 3 5" xfId="3829" xr:uid="{00000000-0005-0000-0000-0000EF0E0000}"/>
    <cellStyle name="Background 4 2 3 4" xfId="3830" xr:uid="{00000000-0005-0000-0000-0000F00E0000}"/>
    <cellStyle name="Background 4 2 3 4 2" xfId="3831" xr:uid="{00000000-0005-0000-0000-0000F10E0000}"/>
    <cellStyle name="Background 4 2 3 4 3" xfId="3832" xr:uid="{00000000-0005-0000-0000-0000F20E0000}"/>
    <cellStyle name="Background 4 2 3 4 4" xfId="3833" xr:uid="{00000000-0005-0000-0000-0000F30E0000}"/>
    <cellStyle name="Background 4 2 3 4 5" xfId="3834" xr:uid="{00000000-0005-0000-0000-0000F40E0000}"/>
    <cellStyle name="Background 4 2 3 4 6" xfId="3835" xr:uid="{00000000-0005-0000-0000-0000F50E0000}"/>
    <cellStyle name="Background 4 2 3 5" xfId="3836" xr:uid="{00000000-0005-0000-0000-0000F60E0000}"/>
    <cellStyle name="Background 4 2 3 6" xfId="3837" xr:uid="{00000000-0005-0000-0000-0000F70E0000}"/>
    <cellStyle name="Background 4 2 3 7" xfId="3838" xr:uid="{00000000-0005-0000-0000-0000F80E0000}"/>
    <cellStyle name="Background 4 2 4" xfId="3839" xr:uid="{00000000-0005-0000-0000-0000F90E0000}"/>
    <cellStyle name="Background 4 2 4 2" xfId="3840" xr:uid="{00000000-0005-0000-0000-0000FA0E0000}"/>
    <cellStyle name="Background 4 2 4 2 2" xfId="3841" xr:uid="{00000000-0005-0000-0000-0000FB0E0000}"/>
    <cellStyle name="Background 4 2 4 2 2 2" xfId="3842" xr:uid="{00000000-0005-0000-0000-0000FC0E0000}"/>
    <cellStyle name="Background 4 2 4 2 2 3" xfId="3843" xr:uid="{00000000-0005-0000-0000-0000FD0E0000}"/>
    <cellStyle name="Background 4 2 4 2 2 4" xfId="3844" xr:uid="{00000000-0005-0000-0000-0000FE0E0000}"/>
    <cellStyle name="Background 4 2 4 2 2 5" xfId="3845" xr:uid="{00000000-0005-0000-0000-0000FF0E0000}"/>
    <cellStyle name="Background 4 2 4 2 2 6" xfId="3846" xr:uid="{00000000-0005-0000-0000-0000000F0000}"/>
    <cellStyle name="Background 4 2 4 2 3" xfId="3847" xr:uid="{00000000-0005-0000-0000-0000010F0000}"/>
    <cellStyle name="Background 4 2 4 2 4" xfId="3848" xr:uid="{00000000-0005-0000-0000-0000020F0000}"/>
    <cellStyle name="Background 4 2 4 2 5" xfId="3849" xr:uid="{00000000-0005-0000-0000-0000030F0000}"/>
    <cellStyle name="Background 4 2 4 3" xfId="3850" xr:uid="{00000000-0005-0000-0000-0000040F0000}"/>
    <cellStyle name="Background 4 2 4 3 2" xfId="3851" xr:uid="{00000000-0005-0000-0000-0000050F0000}"/>
    <cellStyle name="Background 4 2 4 3 2 2" xfId="3852" xr:uid="{00000000-0005-0000-0000-0000060F0000}"/>
    <cellStyle name="Background 4 2 4 3 2 3" xfId="3853" xr:uid="{00000000-0005-0000-0000-0000070F0000}"/>
    <cellStyle name="Background 4 2 4 3 2 4" xfId="3854" xr:uid="{00000000-0005-0000-0000-0000080F0000}"/>
    <cellStyle name="Background 4 2 4 3 2 5" xfId="3855" xr:uid="{00000000-0005-0000-0000-0000090F0000}"/>
    <cellStyle name="Background 4 2 4 3 2 6" xfId="3856" xr:uid="{00000000-0005-0000-0000-00000A0F0000}"/>
    <cellStyle name="Background 4 2 4 3 3" xfId="3857" xr:uid="{00000000-0005-0000-0000-00000B0F0000}"/>
    <cellStyle name="Background 4 2 4 3 4" xfId="3858" xr:uid="{00000000-0005-0000-0000-00000C0F0000}"/>
    <cellStyle name="Background 4 2 4 3 5" xfId="3859" xr:uid="{00000000-0005-0000-0000-00000D0F0000}"/>
    <cellStyle name="Background 4 2 4 4" xfId="3860" xr:uid="{00000000-0005-0000-0000-00000E0F0000}"/>
    <cellStyle name="Background 4 2 4 4 2" xfId="3861" xr:uid="{00000000-0005-0000-0000-00000F0F0000}"/>
    <cellStyle name="Background 4 2 4 4 3" xfId="3862" xr:uid="{00000000-0005-0000-0000-0000100F0000}"/>
    <cellStyle name="Background 4 2 4 4 4" xfId="3863" xr:uid="{00000000-0005-0000-0000-0000110F0000}"/>
    <cellStyle name="Background 4 2 4 4 5" xfId="3864" xr:uid="{00000000-0005-0000-0000-0000120F0000}"/>
    <cellStyle name="Background 4 2 4 4 6" xfId="3865" xr:uid="{00000000-0005-0000-0000-0000130F0000}"/>
    <cellStyle name="Background 4 2 4 5" xfId="3866" xr:uid="{00000000-0005-0000-0000-0000140F0000}"/>
    <cellStyle name="Background 4 2 4 6" xfId="3867" xr:uid="{00000000-0005-0000-0000-0000150F0000}"/>
    <cellStyle name="Background 4 2 4 7" xfId="3868" xr:uid="{00000000-0005-0000-0000-0000160F0000}"/>
    <cellStyle name="Background 4 2 5" xfId="3869" xr:uid="{00000000-0005-0000-0000-0000170F0000}"/>
    <cellStyle name="Background 4 2 5 2" xfId="3870" xr:uid="{00000000-0005-0000-0000-0000180F0000}"/>
    <cellStyle name="Background 4 2 5 2 2" xfId="3871" xr:uid="{00000000-0005-0000-0000-0000190F0000}"/>
    <cellStyle name="Background 4 2 5 2 2 2" xfId="3872" xr:uid="{00000000-0005-0000-0000-00001A0F0000}"/>
    <cellStyle name="Background 4 2 5 2 2 3" xfId="3873" xr:uid="{00000000-0005-0000-0000-00001B0F0000}"/>
    <cellStyle name="Background 4 2 5 2 2 4" xfId="3874" xr:uid="{00000000-0005-0000-0000-00001C0F0000}"/>
    <cellStyle name="Background 4 2 5 2 2 5" xfId="3875" xr:uid="{00000000-0005-0000-0000-00001D0F0000}"/>
    <cellStyle name="Background 4 2 5 2 2 6" xfId="3876" xr:uid="{00000000-0005-0000-0000-00001E0F0000}"/>
    <cellStyle name="Background 4 2 5 2 3" xfId="3877" xr:uid="{00000000-0005-0000-0000-00001F0F0000}"/>
    <cellStyle name="Background 4 2 5 2 4" xfId="3878" xr:uid="{00000000-0005-0000-0000-0000200F0000}"/>
    <cellStyle name="Background 4 2 5 2 5" xfId="3879" xr:uid="{00000000-0005-0000-0000-0000210F0000}"/>
    <cellStyle name="Background 4 2 5 3" xfId="3880" xr:uid="{00000000-0005-0000-0000-0000220F0000}"/>
    <cellStyle name="Background 4 2 5 3 2" xfId="3881" xr:uid="{00000000-0005-0000-0000-0000230F0000}"/>
    <cellStyle name="Background 4 2 5 3 2 2" xfId="3882" xr:uid="{00000000-0005-0000-0000-0000240F0000}"/>
    <cellStyle name="Background 4 2 5 3 2 3" xfId="3883" xr:uid="{00000000-0005-0000-0000-0000250F0000}"/>
    <cellStyle name="Background 4 2 5 3 2 4" xfId="3884" xr:uid="{00000000-0005-0000-0000-0000260F0000}"/>
    <cellStyle name="Background 4 2 5 3 2 5" xfId="3885" xr:uid="{00000000-0005-0000-0000-0000270F0000}"/>
    <cellStyle name="Background 4 2 5 3 2 6" xfId="3886" xr:uid="{00000000-0005-0000-0000-0000280F0000}"/>
    <cellStyle name="Background 4 2 5 3 3" xfId="3887" xr:uid="{00000000-0005-0000-0000-0000290F0000}"/>
    <cellStyle name="Background 4 2 5 3 4" xfId="3888" xr:uid="{00000000-0005-0000-0000-00002A0F0000}"/>
    <cellStyle name="Background 4 2 5 3 5" xfId="3889" xr:uid="{00000000-0005-0000-0000-00002B0F0000}"/>
    <cellStyle name="Background 4 2 5 4" xfId="3890" xr:uid="{00000000-0005-0000-0000-00002C0F0000}"/>
    <cellStyle name="Background 4 2 5 4 2" xfId="3891" xr:uid="{00000000-0005-0000-0000-00002D0F0000}"/>
    <cellStyle name="Background 4 2 5 4 3" xfId="3892" xr:uid="{00000000-0005-0000-0000-00002E0F0000}"/>
    <cellStyle name="Background 4 2 5 4 4" xfId="3893" xr:uid="{00000000-0005-0000-0000-00002F0F0000}"/>
    <cellStyle name="Background 4 2 5 4 5" xfId="3894" xr:uid="{00000000-0005-0000-0000-0000300F0000}"/>
    <cellStyle name="Background 4 2 5 4 6" xfId="3895" xr:uid="{00000000-0005-0000-0000-0000310F0000}"/>
    <cellStyle name="Background 4 2 5 5" xfId="3896" xr:uid="{00000000-0005-0000-0000-0000320F0000}"/>
    <cellStyle name="Background 4 2 5 6" xfId="3897" xr:uid="{00000000-0005-0000-0000-0000330F0000}"/>
    <cellStyle name="Background 4 2 5 7" xfId="3898" xr:uid="{00000000-0005-0000-0000-0000340F0000}"/>
    <cellStyle name="Background 4 2 6" xfId="3899" xr:uid="{00000000-0005-0000-0000-0000350F0000}"/>
    <cellStyle name="Background 4 2 6 2" xfId="3900" xr:uid="{00000000-0005-0000-0000-0000360F0000}"/>
    <cellStyle name="Background 4 2 6 2 2" xfId="3901" xr:uid="{00000000-0005-0000-0000-0000370F0000}"/>
    <cellStyle name="Background 4 2 6 2 2 2" xfId="3902" xr:uid="{00000000-0005-0000-0000-0000380F0000}"/>
    <cellStyle name="Background 4 2 6 2 2 3" xfId="3903" xr:uid="{00000000-0005-0000-0000-0000390F0000}"/>
    <cellStyle name="Background 4 2 6 2 2 4" xfId="3904" xr:uid="{00000000-0005-0000-0000-00003A0F0000}"/>
    <cellStyle name="Background 4 2 6 2 2 5" xfId="3905" xr:uid="{00000000-0005-0000-0000-00003B0F0000}"/>
    <cellStyle name="Background 4 2 6 2 2 6" xfId="3906" xr:uid="{00000000-0005-0000-0000-00003C0F0000}"/>
    <cellStyle name="Background 4 2 6 2 3" xfId="3907" xr:uid="{00000000-0005-0000-0000-00003D0F0000}"/>
    <cellStyle name="Background 4 2 6 2 4" xfId="3908" xr:uid="{00000000-0005-0000-0000-00003E0F0000}"/>
    <cellStyle name="Background 4 2 6 2 5" xfId="3909" xr:uid="{00000000-0005-0000-0000-00003F0F0000}"/>
    <cellStyle name="Background 4 2 6 3" xfId="3910" xr:uid="{00000000-0005-0000-0000-0000400F0000}"/>
    <cellStyle name="Background 4 2 6 3 2" xfId="3911" xr:uid="{00000000-0005-0000-0000-0000410F0000}"/>
    <cellStyle name="Background 4 2 6 3 2 2" xfId="3912" xr:uid="{00000000-0005-0000-0000-0000420F0000}"/>
    <cellStyle name="Background 4 2 6 3 2 3" xfId="3913" xr:uid="{00000000-0005-0000-0000-0000430F0000}"/>
    <cellStyle name="Background 4 2 6 3 2 4" xfId="3914" xr:uid="{00000000-0005-0000-0000-0000440F0000}"/>
    <cellStyle name="Background 4 2 6 3 2 5" xfId="3915" xr:uid="{00000000-0005-0000-0000-0000450F0000}"/>
    <cellStyle name="Background 4 2 6 3 2 6" xfId="3916" xr:uid="{00000000-0005-0000-0000-0000460F0000}"/>
    <cellStyle name="Background 4 2 6 3 3" xfId="3917" xr:uid="{00000000-0005-0000-0000-0000470F0000}"/>
    <cellStyle name="Background 4 2 6 3 4" xfId="3918" xr:uid="{00000000-0005-0000-0000-0000480F0000}"/>
    <cellStyle name="Background 4 2 6 3 5" xfId="3919" xr:uid="{00000000-0005-0000-0000-0000490F0000}"/>
    <cellStyle name="Background 4 2 6 4" xfId="3920" xr:uid="{00000000-0005-0000-0000-00004A0F0000}"/>
    <cellStyle name="Background 4 2 6 4 2" xfId="3921" xr:uid="{00000000-0005-0000-0000-00004B0F0000}"/>
    <cellStyle name="Background 4 2 6 4 3" xfId="3922" xr:uid="{00000000-0005-0000-0000-00004C0F0000}"/>
    <cellStyle name="Background 4 2 6 4 4" xfId="3923" xr:uid="{00000000-0005-0000-0000-00004D0F0000}"/>
    <cellStyle name="Background 4 2 6 4 5" xfId="3924" xr:uid="{00000000-0005-0000-0000-00004E0F0000}"/>
    <cellStyle name="Background 4 2 6 4 6" xfId="3925" xr:uid="{00000000-0005-0000-0000-00004F0F0000}"/>
    <cellStyle name="Background 4 2 6 5" xfId="3926" xr:uid="{00000000-0005-0000-0000-0000500F0000}"/>
    <cellStyle name="Background 4 2 6 6" xfId="3927" xr:uid="{00000000-0005-0000-0000-0000510F0000}"/>
    <cellStyle name="Background 4 2 6 7" xfId="3928" xr:uid="{00000000-0005-0000-0000-0000520F0000}"/>
    <cellStyle name="Background 4 2 7" xfId="3929" xr:uid="{00000000-0005-0000-0000-0000530F0000}"/>
    <cellStyle name="Background 4 2 7 2" xfId="3930" xr:uid="{00000000-0005-0000-0000-0000540F0000}"/>
    <cellStyle name="Background 4 2 7 2 2" xfId="3931" xr:uid="{00000000-0005-0000-0000-0000550F0000}"/>
    <cellStyle name="Background 4 2 7 2 3" xfId="3932" xr:uid="{00000000-0005-0000-0000-0000560F0000}"/>
    <cellStyle name="Background 4 2 7 2 4" xfId="3933" xr:uid="{00000000-0005-0000-0000-0000570F0000}"/>
    <cellStyle name="Background 4 2 7 2 5" xfId="3934" xr:uid="{00000000-0005-0000-0000-0000580F0000}"/>
    <cellStyle name="Background 4 2 7 2 6" xfId="3935" xr:uid="{00000000-0005-0000-0000-0000590F0000}"/>
    <cellStyle name="Background 4 2 7 3" xfId="3936" xr:uid="{00000000-0005-0000-0000-00005A0F0000}"/>
    <cellStyle name="Background 4 2 7 4" xfId="3937" xr:uid="{00000000-0005-0000-0000-00005B0F0000}"/>
    <cellStyle name="Background 4 2 7 5" xfId="3938" xr:uid="{00000000-0005-0000-0000-00005C0F0000}"/>
    <cellStyle name="Background 4 2 8" xfId="3939" xr:uid="{00000000-0005-0000-0000-00005D0F0000}"/>
    <cellStyle name="Background 4 2 8 2" xfId="3940" xr:uid="{00000000-0005-0000-0000-00005E0F0000}"/>
    <cellStyle name="Background 4 2 8 2 2" xfId="3941" xr:uid="{00000000-0005-0000-0000-00005F0F0000}"/>
    <cellStyle name="Background 4 2 8 2 3" xfId="3942" xr:uid="{00000000-0005-0000-0000-0000600F0000}"/>
    <cellStyle name="Background 4 2 8 2 4" xfId="3943" xr:uid="{00000000-0005-0000-0000-0000610F0000}"/>
    <cellStyle name="Background 4 2 8 2 5" xfId="3944" xr:uid="{00000000-0005-0000-0000-0000620F0000}"/>
    <cellStyle name="Background 4 2 8 2 6" xfId="3945" xr:uid="{00000000-0005-0000-0000-0000630F0000}"/>
    <cellStyle name="Background 4 2 8 3" xfId="3946" xr:uid="{00000000-0005-0000-0000-0000640F0000}"/>
    <cellStyle name="Background 4 2 8 4" xfId="3947" xr:uid="{00000000-0005-0000-0000-0000650F0000}"/>
    <cellStyle name="Background 4 2 8 5" xfId="3948" xr:uid="{00000000-0005-0000-0000-0000660F0000}"/>
    <cellStyle name="Background 4 2 9" xfId="3949" xr:uid="{00000000-0005-0000-0000-0000670F0000}"/>
    <cellStyle name="Background 4 2 9 2" xfId="3950" xr:uid="{00000000-0005-0000-0000-0000680F0000}"/>
    <cellStyle name="Background 4 2 9 3" xfId="3951" xr:uid="{00000000-0005-0000-0000-0000690F0000}"/>
    <cellStyle name="Background 4 2 9 4" xfId="3952" xr:uid="{00000000-0005-0000-0000-00006A0F0000}"/>
    <cellStyle name="Background 4 2 9 5" xfId="3953" xr:uid="{00000000-0005-0000-0000-00006B0F0000}"/>
    <cellStyle name="Background 4 2 9 6" xfId="3954" xr:uid="{00000000-0005-0000-0000-00006C0F0000}"/>
    <cellStyle name="Background 4 3" xfId="3955" xr:uid="{00000000-0005-0000-0000-00006D0F0000}"/>
    <cellStyle name="Background 4 3 2" xfId="3956" xr:uid="{00000000-0005-0000-0000-00006E0F0000}"/>
    <cellStyle name="Background 4 3 2 2" xfId="3957" xr:uid="{00000000-0005-0000-0000-00006F0F0000}"/>
    <cellStyle name="Background 4 3 2 2 2" xfId="3958" xr:uid="{00000000-0005-0000-0000-0000700F0000}"/>
    <cellStyle name="Background 4 3 2 2 3" xfId="3959" xr:uid="{00000000-0005-0000-0000-0000710F0000}"/>
    <cellStyle name="Background 4 3 2 2 4" xfId="3960" xr:uid="{00000000-0005-0000-0000-0000720F0000}"/>
    <cellStyle name="Background 4 3 2 2 5" xfId="3961" xr:uid="{00000000-0005-0000-0000-0000730F0000}"/>
    <cellStyle name="Background 4 3 2 2 6" xfId="3962" xr:uid="{00000000-0005-0000-0000-0000740F0000}"/>
    <cellStyle name="Background 4 3 2 3" xfId="3963" xr:uid="{00000000-0005-0000-0000-0000750F0000}"/>
    <cellStyle name="Background 4 3 2 4" xfId="3964" xr:uid="{00000000-0005-0000-0000-0000760F0000}"/>
    <cellStyle name="Background 4 3 2 5" xfId="3965" xr:uid="{00000000-0005-0000-0000-0000770F0000}"/>
    <cellStyle name="Background 4 3 3" xfId="3966" xr:uid="{00000000-0005-0000-0000-0000780F0000}"/>
    <cellStyle name="Background 4 3 3 2" xfId="3967" xr:uid="{00000000-0005-0000-0000-0000790F0000}"/>
    <cellStyle name="Background 4 3 3 2 2" xfId="3968" xr:uid="{00000000-0005-0000-0000-00007A0F0000}"/>
    <cellStyle name="Background 4 3 3 2 3" xfId="3969" xr:uid="{00000000-0005-0000-0000-00007B0F0000}"/>
    <cellStyle name="Background 4 3 3 2 4" xfId="3970" xr:uid="{00000000-0005-0000-0000-00007C0F0000}"/>
    <cellStyle name="Background 4 3 3 2 5" xfId="3971" xr:uid="{00000000-0005-0000-0000-00007D0F0000}"/>
    <cellStyle name="Background 4 3 3 2 6" xfId="3972" xr:uid="{00000000-0005-0000-0000-00007E0F0000}"/>
    <cellStyle name="Background 4 3 3 3" xfId="3973" xr:uid="{00000000-0005-0000-0000-00007F0F0000}"/>
    <cellStyle name="Background 4 3 3 4" xfId="3974" xr:uid="{00000000-0005-0000-0000-0000800F0000}"/>
    <cellStyle name="Background 4 3 3 5" xfId="3975" xr:uid="{00000000-0005-0000-0000-0000810F0000}"/>
    <cellStyle name="Background 4 3 4" xfId="3976" xr:uid="{00000000-0005-0000-0000-0000820F0000}"/>
    <cellStyle name="Background 4 3 4 2" xfId="3977" xr:uid="{00000000-0005-0000-0000-0000830F0000}"/>
    <cellStyle name="Background 4 3 4 3" xfId="3978" xr:uid="{00000000-0005-0000-0000-0000840F0000}"/>
    <cellStyle name="Background 4 3 4 4" xfId="3979" xr:uid="{00000000-0005-0000-0000-0000850F0000}"/>
    <cellStyle name="Background 4 3 4 5" xfId="3980" xr:uid="{00000000-0005-0000-0000-0000860F0000}"/>
    <cellStyle name="Background 4 3 4 6" xfId="3981" xr:uid="{00000000-0005-0000-0000-0000870F0000}"/>
    <cellStyle name="Background 4 3 5" xfId="3982" xr:uid="{00000000-0005-0000-0000-0000880F0000}"/>
    <cellStyle name="Background 4 3 6" xfId="3983" xr:uid="{00000000-0005-0000-0000-0000890F0000}"/>
    <cellStyle name="Background 4 3 7" xfId="3984" xr:uid="{00000000-0005-0000-0000-00008A0F0000}"/>
    <cellStyle name="Background 4 4" xfId="3985" xr:uid="{00000000-0005-0000-0000-00008B0F0000}"/>
    <cellStyle name="Background 4 4 2" xfId="3986" xr:uid="{00000000-0005-0000-0000-00008C0F0000}"/>
    <cellStyle name="Background 4 4 2 2" xfId="3987" xr:uid="{00000000-0005-0000-0000-00008D0F0000}"/>
    <cellStyle name="Background 4 4 2 2 2" xfId="3988" xr:uid="{00000000-0005-0000-0000-00008E0F0000}"/>
    <cellStyle name="Background 4 4 2 2 3" xfId="3989" xr:uid="{00000000-0005-0000-0000-00008F0F0000}"/>
    <cellStyle name="Background 4 4 2 2 4" xfId="3990" xr:uid="{00000000-0005-0000-0000-0000900F0000}"/>
    <cellStyle name="Background 4 4 2 2 5" xfId="3991" xr:uid="{00000000-0005-0000-0000-0000910F0000}"/>
    <cellStyle name="Background 4 4 2 2 6" xfId="3992" xr:uid="{00000000-0005-0000-0000-0000920F0000}"/>
    <cellStyle name="Background 4 4 2 3" xfId="3993" xr:uid="{00000000-0005-0000-0000-0000930F0000}"/>
    <cellStyle name="Background 4 4 2 4" xfId="3994" xr:uid="{00000000-0005-0000-0000-0000940F0000}"/>
    <cellStyle name="Background 4 4 2 5" xfId="3995" xr:uid="{00000000-0005-0000-0000-0000950F0000}"/>
    <cellStyle name="Background 4 4 3" xfId="3996" xr:uid="{00000000-0005-0000-0000-0000960F0000}"/>
    <cellStyle name="Background 4 4 3 2" xfId="3997" xr:uid="{00000000-0005-0000-0000-0000970F0000}"/>
    <cellStyle name="Background 4 4 3 2 2" xfId="3998" xr:uid="{00000000-0005-0000-0000-0000980F0000}"/>
    <cellStyle name="Background 4 4 3 2 3" xfId="3999" xr:uid="{00000000-0005-0000-0000-0000990F0000}"/>
    <cellStyle name="Background 4 4 3 2 4" xfId="4000" xr:uid="{00000000-0005-0000-0000-00009A0F0000}"/>
    <cellStyle name="Background 4 4 3 2 5" xfId="4001" xr:uid="{00000000-0005-0000-0000-00009B0F0000}"/>
    <cellStyle name="Background 4 4 3 2 6" xfId="4002" xr:uid="{00000000-0005-0000-0000-00009C0F0000}"/>
    <cellStyle name="Background 4 4 3 3" xfId="4003" xr:uid="{00000000-0005-0000-0000-00009D0F0000}"/>
    <cellStyle name="Background 4 4 3 4" xfId="4004" xr:uid="{00000000-0005-0000-0000-00009E0F0000}"/>
    <cellStyle name="Background 4 4 3 5" xfId="4005" xr:uid="{00000000-0005-0000-0000-00009F0F0000}"/>
    <cellStyle name="Background 4 4 4" xfId="4006" xr:uid="{00000000-0005-0000-0000-0000A00F0000}"/>
    <cellStyle name="Background 4 4 4 2" xfId="4007" xr:uid="{00000000-0005-0000-0000-0000A10F0000}"/>
    <cellStyle name="Background 4 4 4 3" xfId="4008" xr:uid="{00000000-0005-0000-0000-0000A20F0000}"/>
    <cellStyle name="Background 4 4 4 4" xfId="4009" xr:uid="{00000000-0005-0000-0000-0000A30F0000}"/>
    <cellStyle name="Background 4 4 4 5" xfId="4010" xr:uid="{00000000-0005-0000-0000-0000A40F0000}"/>
    <cellStyle name="Background 4 4 4 6" xfId="4011" xr:uid="{00000000-0005-0000-0000-0000A50F0000}"/>
    <cellStyle name="Background 4 4 5" xfId="4012" xr:uid="{00000000-0005-0000-0000-0000A60F0000}"/>
    <cellStyle name="Background 4 4 6" xfId="4013" xr:uid="{00000000-0005-0000-0000-0000A70F0000}"/>
    <cellStyle name="Background 4 4 7" xfId="4014" xr:uid="{00000000-0005-0000-0000-0000A80F0000}"/>
    <cellStyle name="Background 4 5" xfId="4015" xr:uid="{00000000-0005-0000-0000-0000A90F0000}"/>
    <cellStyle name="Background 4 5 2" xfId="4016" xr:uid="{00000000-0005-0000-0000-0000AA0F0000}"/>
    <cellStyle name="Background 4 5 2 2" xfId="4017" xr:uid="{00000000-0005-0000-0000-0000AB0F0000}"/>
    <cellStyle name="Background 4 5 2 2 2" xfId="4018" xr:uid="{00000000-0005-0000-0000-0000AC0F0000}"/>
    <cellStyle name="Background 4 5 2 2 3" xfId="4019" xr:uid="{00000000-0005-0000-0000-0000AD0F0000}"/>
    <cellStyle name="Background 4 5 2 2 4" xfId="4020" xr:uid="{00000000-0005-0000-0000-0000AE0F0000}"/>
    <cellStyle name="Background 4 5 2 2 5" xfId="4021" xr:uid="{00000000-0005-0000-0000-0000AF0F0000}"/>
    <cellStyle name="Background 4 5 2 2 6" xfId="4022" xr:uid="{00000000-0005-0000-0000-0000B00F0000}"/>
    <cellStyle name="Background 4 5 2 3" xfId="4023" xr:uid="{00000000-0005-0000-0000-0000B10F0000}"/>
    <cellStyle name="Background 4 5 2 4" xfId="4024" xr:uid="{00000000-0005-0000-0000-0000B20F0000}"/>
    <cellStyle name="Background 4 5 2 5" xfId="4025" xr:uid="{00000000-0005-0000-0000-0000B30F0000}"/>
    <cellStyle name="Background 4 5 3" xfId="4026" xr:uid="{00000000-0005-0000-0000-0000B40F0000}"/>
    <cellStyle name="Background 4 5 3 2" xfId="4027" xr:uid="{00000000-0005-0000-0000-0000B50F0000}"/>
    <cellStyle name="Background 4 5 3 2 2" xfId="4028" xr:uid="{00000000-0005-0000-0000-0000B60F0000}"/>
    <cellStyle name="Background 4 5 3 2 3" xfId="4029" xr:uid="{00000000-0005-0000-0000-0000B70F0000}"/>
    <cellStyle name="Background 4 5 3 2 4" xfId="4030" xr:uid="{00000000-0005-0000-0000-0000B80F0000}"/>
    <cellStyle name="Background 4 5 3 2 5" xfId="4031" xr:uid="{00000000-0005-0000-0000-0000B90F0000}"/>
    <cellStyle name="Background 4 5 3 2 6" xfId="4032" xr:uid="{00000000-0005-0000-0000-0000BA0F0000}"/>
    <cellStyle name="Background 4 5 3 3" xfId="4033" xr:uid="{00000000-0005-0000-0000-0000BB0F0000}"/>
    <cellStyle name="Background 4 5 3 4" xfId="4034" xr:uid="{00000000-0005-0000-0000-0000BC0F0000}"/>
    <cellStyle name="Background 4 5 3 5" xfId="4035" xr:uid="{00000000-0005-0000-0000-0000BD0F0000}"/>
    <cellStyle name="Background 4 5 4" xfId="4036" xr:uid="{00000000-0005-0000-0000-0000BE0F0000}"/>
    <cellStyle name="Background 4 5 4 2" xfId="4037" xr:uid="{00000000-0005-0000-0000-0000BF0F0000}"/>
    <cellStyle name="Background 4 5 4 3" xfId="4038" xr:uid="{00000000-0005-0000-0000-0000C00F0000}"/>
    <cellStyle name="Background 4 5 4 4" xfId="4039" xr:uid="{00000000-0005-0000-0000-0000C10F0000}"/>
    <cellStyle name="Background 4 5 4 5" xfId="4040" xr:uid="{00000000-0005-0000-0000-0000C20F0000}"/>
    <cellStyle name="Background 4 5 4 6" xfId="4041" xr:uid="{00000000-0005-0000-0000-0000C30F0000}"/>
    <cellStyle name="Background 4 5 5" xfId="4042" xr:uid="{00000000-0005-0000-0000-0000C40F0000}"/>
    <cellStyle name="Background 4 5 6" xfId="4043" xr:uid="{00000000-0005-0000-0000-0000C50F0000}"/>
    <cellStyle name="Background 4 5 7" xfId="4044" xr:uid="{00000000-0005-0000-0000-0000C60F0000}"/>
    <cellStyle name="Background 4 6" xfId="4045" xr:uid="{00000000-0005-0000-0000-0000C70F0000}"/>
    <cellStyle name="Background 4 6 2" xfId="4046" xr:uid="{00000000-0005-0000-0000-0000C80F0000}"/>
    <cellStyle name="Background 4 6 2 2" xfId="4047" xr:uid="{00000000-0005-0000-0000-0000C90F0000}"/>
    <cellStyle name="Background 4 6 2 2 2" xfId="4048" xr:uid="{00000000-0005-0000-0000-0000CA0F0000}"/>
    <cellStyle name="Background 4 6 2 2 3" xfId="4049" xr:uid="{00000000-0005-0000-0000-0000CB0F0000}"/>
    <cellStyle name="Background 4 6 2 2 4" xfId="4050" xr:uid="{00000000-0005-0000-0000-0000CC0F0000}"/>
    <cellStyle name="Background 4 6 2 2 5" xfId="4051" xr:uid="{00000000-0005-0000-0000-0000CD0F0000}"/>
    <cellStyle name="Background 4 6 2 2 6" xfId="4052" xr:uid="{00000000-0005-0000-0000-0000CE0F0000}"/>
    <cellStyle name="Background 4 6 2 3" xfId="4053" xr:uid="{00000000-0005-0000-0000-0000CF0F0000}"/>
    <cellStyle name="Background 4 6 2 4" xfId="4054" xr:uid="{00000000-0005-0000-0000-0000D00F0000}"/>
    <cellStyle name="Background 4 6 2 5" xfId="4055" xr:uid="{00000000-0005-0000-0000-0000D10F0000}"/>
    <cellStyle name="Background 4 6 3" xfId="4056" xr:uid="{00000000-0005-0000-0000-0000D20F0000}"/>
    <cellStyle name="Background 4 6 3 2" xfId="4057" xr:uid="{00000000-0005-0000-0000-0000D30F0000}"/>
    <cellStyle name="Background 4 6 3 2 2" xfId="4058" xr:uid="{00000000-0005-0000-0000-0000D40F0000}"/>
    <cellStyle name="Background 4 6 3 2 3" xfId="4059" xr:uid="{00000000-0005-0000-0000-0000D50F0000}"/>
    <cellStyle name="Background 4 6 3 2 4" xfId="4060" xr:uid="{00000000-0005-0000-0000-0000D60F0000}"/>
    <cellStyle name="Background 4 6 3 2 5" xfId="4061" xr:uid="{00000000-0005-0000-0000-0000D70F0000}"/>
    <cellStyle name="Background 4 6 3 2 6" xfId="4062" xr:uid="{00000000-0005-0000-0000-0000D80F0000}"/>
    <cellStyle name="Background 4 6 3 3" xfId="4063" xr:uid="{00000000-0005-0000-0000-0000D90F0000}"/>
    <cellStyle name="Background 4 6 3 4" xfId="4064" xr:uid="{00000000-0005-0000-0000-0000DA0F0000}"/>
    <cellStyle name="Background 4 6 3 5" xfId="4065" xr:uid="{00000000-0005-0000-0000-0000DB0F0000}"/>
    <cellStyle name="Background 4 6 4" xfId="4066" xr:uid="{00000000-0005-0000-0000-0000DC0F0000}"/>
    <cellStyle name="Background 4 6 4 2" xfId="4067" xr:uid="{00000000-0005-0000-0000-0000DD0F0000}"/>
    <cellStyle name="Background 4 6 4 3" xfId="4068" xr:uid="{00000000-0005-0000-0000-0000DE0F0000}"/>
    <cellStyle name="Background 4 6 4 4" xfId="4069" xr:uid="{00000000-0005-0000-0000-0000DF0F0000}"/>
    <cellStyle name="Background 4 6 4 5" xfId="4070" xr:uid="{00000000-0005-0000-0000-0000E00F0000}"/>
    <cellStyle name="Background 4 6 4 6" xfId="4071" xr:uid="{00000000-0005-0000-0000-0000E10F0000}"/>
    <cellStyle name="Background 4 6 5" xfId="4072" xr:uid="{00000000-0005-0000-0000-0000E20F0000}"/>
    <cellStyle name="Background 4 6 6" xfId="4073" xr:uid="{00000000-0005-0000-0000-0000E30F0000}"/>
    <cellStyle name="Background 4 6 7" xfId="4074" xr:uid="{00000000-0005-0000-0000-0000E40F0000}"/>
    <cellStyle name="Background 4 7" xfId="4075" xr:uid="{00000000-0005-0000-0000-0000E50F0000}"/>
    <cellStyle name="Background 4 7 2" xfId="4076" xr:uid="{00000000-0005-0000-0000-0000E60F0000}"/>
    <cellStyle name="Background 4 7 2 2" xfId="4077" xr:uid="{00000000-0005-0000-0000-0000E70F0000}"/>
    <cellStyle name="Background 4 7 2 2 2" xfId="4078" xr:uid="{00000000-0005-0000-0000-0000E80F0000}"/>
    <cellStyle name="Background 4 7 2 2 3" xfId="4079" xr:uid="{00000000-0005-0000-0000-0000E90F0000}"/>
    <cellStyle name="Background 4 7 2 2 4" xfId="4080" xr:uid="{00000000-0005-0000-0000-0000EA0F0000}"/>
    <cellStyle name="Background 4 7 2 2 5" xfId="4081" xr:uid="{00000000-0005-0000-0000-0000EB0F0000}"/>
    <cellStyle name="Background 4 7 2 2 6" xfId="4082" xr:uid="{00000000-0005-0000-0000-0000EC0F0000}"/>
    <cellStyle name="Background 4 7 2 3" xfId="4083" xr:uid="{00000000-0005-0000-0000-0000ED0F0000}"/>
    <cellStyle name="Background 4 7 2 4" xfId="4084" xr:uid="{00000000-0005-0000-0000-0000EE0F0000}"/>
    <cellStyle name="Background 4 7 2 5" xfId="4085" xr:uid="{00000000-0005-0000-0000-0000EF0F0000}"/>
    <cellStyle name="Background 4 7 3" xfId="4086" xr:uid="{00000000-0005-0000-0000-0000F00F0000}"/>
    <cellStyle name="Background 4 7 3 2" xfId="4087" xr:uid="{00000000-0005-0000-0000-0000F10F0000}"/>
    <cellStyle name="Background 4 7 3 2 2" xfId="4088" xr:uid="{00000000-0005-0000-0000-0000F20F0000}"/>
    <cellStyle name="Background 4 7 3 2 3" xfId="4089" xr:uid="{00000000-0005-0000-0000-0000F30F0000}"/>
    <cellStyle name="Background 4 7 3 2 4" xfId="4090" xr:uid="{00000000-0005-0000-0000-0000F40F0000}"/>
    <cellStyle name="Background 4 7 3 2 5" xfId="4091" xr:uid="{00000000-0005-0000-0000-0000F50F0000}"/>
    <cellStyle name="Background 4 7 3 2 6" xfId="4092" xr:uid="{00000000-0005-0000-0000-0000F60F0000}"/>
    <cellStyle name="Background 4 7 3 3" xfId="4093" xr:uid="{00000000-0005-0000-0000-0000F70F0000}"/>
    <cellStyle name="Background 4 7 3 4" xfId="4094" xr:uid="{00000000-0005-0000-0000-0000F80F0000}"/>
    <cellStyle name="Background 4 7 3 5" xfId="4095" xr:uid="{00000000-0005-0000-0000-0000F90F0000}"/>
    <cellStyle name="Background 4 7 4" xfId="4096" xr:uid="{00000000-0005-0000-0000-0000FA0F0000}"/>
    <cellStyle name="Background 4 7 4 2" xfId="4097" xr:uid="{00000000-0005-0000-0000-0000FB0F0000}"/>
    <cellStyle name="Background 4 7 4 3" xfId="4098" xr:uid="{00000000-0005-0000-0000-0000FC0F0000}"/>
    <cellStyle name="Background 4 7 4 4" xfId="4099" xr:uid="{00000000-0005-0000-0000-0000FD0F0000}"/>
    <cellStyle name="Background 4 7 4 5" xfId="4100" xr:uid="{00000000-0005-0000-0000-0000FE0F0000}"/>
    <cellStyle name="Background 4 7 4 6" xfId="4101" xr:uid="{00000000-0005-0000-0000-0000FF0F0000}"/>
    <cellStyle name="Background 4 7 5" xfId="4102" xr:uid="{00000000-0005-0000-0000-000000100000}"/>
    <cellStyle name="Background 4 7 6" xfId="4103" xr:uid="{00000000-0005-0000-0000-000001100000}"/>
    <cellStyle name="Background 4 7 7" xfId="4104" xr:uid="{00000000-0005-0000-0000-000002100000}"/>
    <cellStyle name="Background 4 8" xfId="4105" xr:uid="{00000000-0005-0000-0000-000003100000}"/>
    <cellStyle name="Background 4 8 2" xfId="4106" xr:uid="{00000000-0005-0000-0000-000004100000}"/>
    <cellStyle name="Background 4 8 2 2" xfId="4107" xr:uid="{00000000-0005-0000-0000-000005100000}"/>
    <cellStyle name="Background 4 8 2 3" xfId="4108" xr:uid="{00000000-0005-0000-0000-000006100000}"/>
    <cellStyle name="Background 4 8 2 4" xfId="4109" xr:uid="{00000000-0005-0000-0000-000007100000}"/>
    <cellStyle name="Background 4 8 2 5" xfId="4110" xr:uid="{00000000-0005-0000-0000-000008100000}"/>
    <cellStyle name="Background 4 8 2 6" xfId="4111" xr:uid="{00000000-0005-0000-0000-000009100000}"/>
    <cellStyle name="Background 4 8 3" xfId="4112" xr:uid="{00000000-0005-0000-0000-00000A100000}"/>
    <cellStyle name="Background 4 8 4" xfId="4113" xr:uid="{00000000-0005-0000-0000-00000B100000}"/>
    <cellStyle name="Background 4 8 5" xfId="4114" xr:uid="{00000000-0005-0000-0000-00000C100000}"/>
    <cellStyle name="Background 4 9" xfId="4115" xr:uid="{00000000-0005-0000-0000-00000D100000}"/>
    <cellStyle name="Background 4 9 2" xfId="4116" xr:uid="{00000000-0005-0000-0000-00000E100000}"/>
    <cellStyle name="Background 4 9 2 2" xfId="4117" xr:uid="{00000000-0005-0000-0000-00000F100000}"/>
    <cellStyle name="Background 4 9 2 3" xfId="4118" xr:uid="{00000000-0005-0000-0000-000010100000}"/>
    <cellStyle name="Background 4 9 2 4" xfId="4119" xr:uid="{00000000-0005-0000-0000-000011100000}"/>
    <cellStyle name="Background 4 9 2 5" xfId="4120" xr:uid="{00000000-0005-0000-0000-000012100000}"/>
    <cellStyle name="Background 4 9 2 6" xfId="4121" xr:uid="{00000000-0005-0000-0000-000013100000}"/>
    <cellStyle name="Background 4 9 3" xfId="4122" xr:uid="{00000000-0005-0000-0000-000014100000}"/>
    <cellStyle name="Background 4 9 4" xfId="4123" xr:uid="{00000000-0005-0000-0000-000015100000}"/>
    <cellStyle name="Background 4 9 5" xfId="4124" xr:uid="{00000000-0005-0000-0000-000016100000}"/>
    <cellStyle name="Background 5" xfId="4125" xr:uid="{00000000-0005-0000-0000-000017100000}"/>
    <cellStyle name="Background 5 10" xfId="4126" xr:uid="{00000000-0005-0000-0000-000018100000}"/>
    <cellStyle name="Background 5 11" xfId="4127" xr:uid="{00000000-0005-0000-0000-000019100000}"/>
    <cellStyle name="Background 5 12" xfId="4128" xr:uid="{00000000-0005-0000-0000-00001A100000}"/>
    <cellStyle name="Background 5 2" xfId="4129" xr:uid="{00000000-0005-0000-0000-00001B100000}"/>
    <cellStyle name="Background 5 2 2" xfId="4130" xr:uid="{00000000-0005-0000-0000-00001C100000}"/>
    <cellStyle name="Background 5 2 2 2" xfId="4131" xr:uid="{00000000-0005-0000-0000-00001D100000}"/>
    <cellStyle name="Background 5 2 2 2 2" xfId="4132" xr:uid="{00000000-0005-0000-0000-00001E100000}"/>
    <cellStyle name="Background 5 2 2 2 3" xfId="4133" xr:uid="{00000000-0005-0000-0000-00001F100000}"/>
    <cellStyle name="Background 5 2 2 2 4" xfId="4134" xr:uid="{00000000-0005-0000-0000-000020100000}"/>
    <cellStyle name="Background 5 2 2 2 5" xfId="4135" xr:uid="{00000000-0005-0000-0000-000021100000}"/>
    <cellStyle name="Background 5 2 2 2 6" xfId="4136" xr:uid="{00000000-0005-0000-0000-000022100000}"/>
    <cellStyle name="Background 5 2 2 3" xfId="4137" xr:uid="{00000000-0005-0000-0000-000023100000}"/>
    <cellStyle name="Background 5 2 2 4" xfId="4138" xr:uid="{00000000-0005-0000-0000-000024100000}"/>
    <cellStyle name="Background 5 2 2 5" xfId="4139" xr:uid="{00000000-0005-0000-0000-000025100000}"/>
    <cellStyle name="Background 5 2 3" xfId="4140" xr:uid="{00000000-0005-0000-0000-000026100000}"/>
    <cellStyle name="Background 5 2 3 2" xfId="4141" xr:uid="{00000000-0005-0000-0000-000027100000}"/>
    <cellStyle name="Background 5 2 3 2 2" xfId="4142" xr:uid="{00000000-0005-0000-0000-000028100000}"/>
    <cellStyle name="Background 5 2 3 2 3" xfId="4143" xr:uid="{00000000-0005-0000-0000-000029100000}"/>
    <cellStyle name="Background 5 2 3 2 4" xfId="4144" xr:uid="{00000000-0005-0000-0000-00002A100000}"/>
    <cellStyle name="Background 5 2 3 2 5" xfId="4145" xr:uid="{00000000-0005-0000-0000-00002B100000}"/>
    <cellStyle name="Background 5 2 3 2 6" xfId="4146" xr:uid="{00000000-0005-0000-0000-00002C100000}"/>
    <cellStyle name="Background 5 2 3 3" xfId="4147" xr:uid="{00000000-0005-0000-0000-00002D100000}"/>
    <cellStyle name="Background 5 2 3 4" xfId="4148" xr:uid="{00000000-0005-0000-0000-00002E100000}"/>
    <cellStyle name="Background 5 2 3 5" xfId="4149" xr:uid="{00000000-0005-0000-0000-00002F100000}"/>
    <cellStyle name="Background 5 2 4" xfId="4150" xr:uid="{00000000-0005-0000-0000-000030100000}"/>
    <cellStyle name="Background 5 2 4 2" xfId="4151" xr:uid="{00000000-0005-0000-0000-000031100000}"/>
    <cellStyle name="Background 5 2 4 3" xfId="4152" xr:uid="{00000000-0005-0000-0000-000032100000}"/>
    <cellStyle name="Background 5 2 4 4" xfId="4153" xr:uid="{00000000-0005-0000-0000-000033100000}"/>
    <cellStyle name="Background 5 2 4 5" xfId="4154" xr:uid="{00000000-0005-0000-0000-000034100000}"/>
    <cellStyle name="Background 5 2 4 6" xfId="4155" xr:uid="{00000000-0005-0000-0000-000035100000}"/>
    <cellStyle name="Background 5 2 5" xfId="4156" xr:uid="{00000000-0005-0000-0000-000036100000}"/>
    <cellStyle name="Background 5 2 6" xfId="4157" xr:uid="{00000000-0005-0000-0000-000037100000}"/>
    <cellStyle name="Background 5 2 7" xfId="4158" xr:uid="{00000000-0005-0000-0000-000038100000}"/>
    <cellStyle name="Background 5 3" xfId="4159" xr:uid="{00000000-0005-0000-0000-000039100000}"/>
    <cellStyle name="Background 5 3 2" xfId="4160" xr:uid="{00000000-0005-0000-0000-00003A100000}"/>
    <cellStyle name="Background 5 3 2 2" xfId="4161" xr:uid="{00000000-0005-0000-0000-00003B100000}"/>
    <cellStyle name="Background 5 3 2 2 2" xfId="4162" xr:uid="{00000000-0005-0000-0000-00003C100000}"/>
    <cellStyle name="Background 5 3 2 2 3" xfId="4163" xr:uid="{00000000-0005-0000-0000-00003D100000}"/>
    <cellStyle name="Background 5 3 2 2 4" xfId="4164" xr:uid="{00000000-0005-0000-0000-00003E100000}"/>
    <cellStyle name="Background 5 3 2 2 5" xfId="4165" xr:uid="{00000000-0005-0000-0000-00003F100000}"/>
    <cellStyle name="Background 5 3 2 2 6" xfId="4166" xr:uid="{00000000-0005-0000-0000-000040100000}"/>
    <cellStyle name="Background 5 3 2 3" xfId="4167" xr:uid="{00000000-0005-0000-0000-000041100000}"/>
    <cellStyle name="Background 5 3 2 4" xfId="4168" xr:uid="{00000000-0005-0000-0000-000042100000}"/>
    <cellStyle name="Background 5 3 2 5" xfId="4169" xr:uid="{00000000-0005-0000-0000-000043100000}"/>
    <cellStyle name="Background 5 3 3" xfId="4170" xr:uid="{00000000-0005-0000-0000-000044100000}"/>
    <cellStyle name="Background 5 3 3 2" xfId="4171" xr:uid="{00000000-0005-0000-0000-000045100000}"/>
    <cellStyle name="Background 5 3 3 2 2" xfId="4172" xr:uid="{00000000-0005-0000-0000-000046100000}"/>
    <cellStyle name="Background 5 3 3 2 3" xfId="4173" xr:uid="{00000000-0005-0000-0000-000047100000}"/>
    <cellStyle name="Background 5 3 3 2 4" xfId="4174" xr:uid="{00000000-0005-0000-0000-000048100000}"/>
    <cellStyle name="Background 5 3 3 2 5" xfId="4175" xr:uid="{00000000-0005-0000-0000-000049100000}"/>
    <cellStyle name="Background 5 3 3 2 6" xfId="4176" xr:uid="{00000000-0005-0000-0000-00004A100000}"/>
    <cellStyle name="Background 5 3 3 3" xfId="4177" xr:uid="{00000000-0005-0000-0000-00004B100000}"/>
    <cellStyle name="Background 5 3 3 4" xfId="4178" xr:uid="{00000000-0005-0000-0000-00004C100000}"/>
    <cellStyle name="Background 5 3 3 5" xfId="4179" xr:uid="{00000000-0005-0000-0000-00004D100000}"/>
    <cellStyle name="Background 5 3 4" xfId="4180" xr:uid="{00000000-0005-0000-0000-00004E100000}"/>
    <cellStyle name="Background 5 3 4 2" xfId="4181" xr:uid="{00000000-0005-0000-0000-00004F100000}"/>
    <cellStyle name="Background 5 3 4 3" xfId="4182" xr:uid="{00000000-0005-0000-0000-000050100000}"/>
    <cellStyle name="Background 5 3 4 4" xfId="4183" xr:uid="{00000000-0005-0000-0000-000051100000}"/>
    <cellStyle name="Background 5 3 4 5" xfId="4184" xr:uid="{00000000-0005-0000-0000-000052100000}"/>
    <cellStyle name="Background 5 3 4 6" xfId="4185" xr:uid="{00000000-0005-0000-0000-000053100000}"/>
    <cellStyle name="Background 5 3 5" xfId="4186" xr:uid="{00000000-0005-0000-0000-000054100000}"/>
    <cellStyle name="Background 5 3 6" xfId="4187" xr:uid="{00000000-0005-0000-0000-000055100000}"/>
    <cellStyle name="Background 5 3 7" xfId="4188" xr:uid="{00000000-0005-0000-0000-000056100000}"/>
    <cellStyle name="Background 5 4" xfId="4189" xr:uid="{00000000-0005-0000-0000-000057100000}"/>
    <cellStyle name="Background 5 4 2" xfId="4190" xr:uid="{00000000-0005-0000-0000-000058100000}"/>
    <cellStyle name="Background 5 4 2 2" xfId="4191" xr:uid="{00000000-0005-0000-0000-000059100000}"/>
    <cellStyle name="Background 5 4 2 2 2" xfId="4192" xr:uid="{00000000-0005-0000-0000-00005A100000}"/>
    <cellStyle name="Background 5 4 2 2 3" xfId="4193" xr:uid="{00000000-0005-0000-0000-00005B100000}"/>
    <cellStyle name="Background 5 4 2 2 4" xfId="4194" xr:uid="{00000000-0005-0000-0000-00005C100000}"/>
    <cellStyle name="Background 5 4 2 2 5" xfId="4195" xr:uid="{00000000-0005-0000-0000-00005D100000}"/>
    <cellStyle name="Background 5 4 2 2 6" xfId="4196" xr:uid="{00000000-0005-0000-0000-00005E100000}"/>
    <cellStyle name="Background 5 4 2 3" xfId="4197" xr:uid="{00000000-0005-0000-0000-00005F100000}"/>
    <cellStyle name="Background 5 4 2 4" xfId="4198" xr:uid="{00000000-0005-0000-0000-000060100000}"/>
    <cellStyle name="Background 5 4 2 5" xfId="4199" xr:uid="{00000000-0005-0000-0000-000061100000}"/>
    <cellStyle name="Background 5 4 3" xfId="4200" xr:uid="{00000000-0005-0000-0000-000062100000}"/>
    <cellStyle name="Background 5 4 3 2" xfId="4201" xr:uid="{00000000-0005-0000-0000-000063100000}"/>
    <cellStyle name="Background 5 4 3 2 2" xfId="4202" xr:uid="{00000000-0005-0000-0000-000064100000}"/>
    <cellStyle name="Background 5 4 3 2 3" xfId="4203" xr:uid="{00000000-0005-0000-0000-000065100000}"/>
    <cellStyle name="Background 5 4 3 2 4" xfId="4204" xr:uid="{00000000-0005-0000-0000-000066100000}"/>
    <cellStyle name="Background 5 4 3 2 5" xfId="4205" xr:uid="{00000000-0005-0000-0000-000067100000}"/>
    <cellStyle name="Background 5 4 3 2 6" xfId="4206" xr:uid="{00000000-0005-0000-0000-000068100000}"/>
    <cellStyle name="Background 5 4 3 3" xfId="4207" xr:uid="{00000000-0005-0000-0000-000069100000}"/>
    <cellStyle name="Background 5 4 3 4" xfId="4208" xr:uid="{00000000-0005-0000-0000-00006A100000}"/>
    <cellStyle name="Background 5 4 3 5" xfId="4209" xr:uid="{00000000-0005-0000-0000-00006B100000}"/>
    <cellStyle name="Background 5 4 4" xfId="4210" xr:uid="{00000000-0005-0000-0000-00006C100000}"/>
    <cellStyle name="Background 5 4 4 2" xfId="4211" xr:uid="{00000000-0005-0000-0000-00006D100000}"/>
    <cellStyle name="Background 5 4 4 3" xfId="4212" xr:uid="{00000000-0005-0000-0000-00006E100000}"/>
    <cellStyle name="Background 5 4 4 4" xfId="4213" xr:uid="{00000000-0005-0000-0000-00006F100000}"/>
    <cellStyle name="Background 5 4 4 5" xfId="4214" xr:uid="{00000000-0005-0000-0000-000070100000}"/>
    <cellStyle name="Background 5 4 4 6" xfId="4215" xr:uid="{00000000-0005-0000-0000-000071100000}"/>
    <cellStyle name="Background 5 4 5" xfId="4216" xr:uid="{00000000-0005-0000-0000-000072100000}"/>
    <cellStyle name="Background 5 4 6" xfId="4217" xr:uid="{00000000-0005-0000-0000-000073100000}"/>
    <cellStyle name="Background 5 4 7" xfId="4218" xr:uid="{00000000-0005-0000-0000-000074100000}"/>
    <cellStyle name="Background 5 5" xfId="4219" xr:uid="{00000000-0005-0000-0000-000075100000}"/>
    <cellStyle name="Background 5 5 2" xfId="4220" xr:uid="{00000000-0005-0000-0000-000076100000}"/>
    <cellStyle name="Background 5 5 2 2" xfId="4221" xr:uid="{00000000-0005-0000-0000-000077100000}"/>
    <cellStyle name="Background 5 5 2 2 2" xfId="4222" xr:uid="{00000000-0005-0000-0000-000078100000}"/>
    <cellStyle name="Background 5 5 2 2 3" xfId="4223" xr:uid="{00000000-0005-0000-0000-000079100000}"/>
    <cellStyle name="Background 5 5 2 2 4" xfId="4224" xr:uid="{00000000-0005-0000-0000-00007A100000}"/>
    <cellStyle name="Background 5 5 2 2 5" xfId="4225" xr:uid="{00000000-0005-0000-0000-00007B100000}"/>
    <cellStyle name="Background 5 5 2 2 6" xfId="4226" xr:uid="{00000000-0005-0000-0000-00007C100000}"/>
    <cellStyle name="Background 5 5 2 3" xfId="4227" xr:uid="{00000000-0005-0000-0000-00007D100000}"/>
    <cellStyle name="Background 5 5 2 4" xfId="4228" xr:uid="{00000000-0005-0000-0000-00007E100000}"/>
    <cellStyle name="Background 5 5 2 5" xfId="4229" xr:uid="{00000000-0005-0000-0000-00007F100000}"/>
    <cellStyle name="Background 5 5 3" xfId="4230" xr:uid="{00000000-0005-0000-0000-000080100000}"/>
    <cellStyle name="Background 5 5 3 2" xfId="4231" xr:uid="{00000000-0005-0000-0000-000081100000}"/>
    <cellStyle name="Background 5 5 3 2 2" xfId="4232" xr:uid="{00000000-0005-0000-0000-000082100000}"/>
    <cellStyle name="Background 5 5 3 2 3" xfId="4233" xr:uid="{00000000-0005-0000-0000-000083100000}"/>
    <cellStyle name="Background 5 5 3 2 4" xfId="4234" xr:uid="{00000000-0005-0000-0000-000084100000}"/>
    <cellStyle name="Background 5 5 3 2 5" xfId="4235" xr:uid="{00000000-0005-0000-0000-000085100000}"/>
    <cellStyle name="Background 5 5 3 2 6" xfId="4236" xr:uid="{00000000-0005-0000-0000-000086100000}"/>
    <cellStyle name="Background 5 5 3 3" xfId="4237" xr:uid="{00000000-0005-0000-0000-000087100000}"/>
    <cellStyle name="Background 5 5 3 4" xfId="4238" xr:uid="{00000000-0005-0000-0000-000088100000}"/>
    <cellStyle name="Background 5 5 3 5" xfId="4239" xr:uid="{00000000-0005-0000-0000-000089100000}"/>
    <cellStyle name="Background 5 5 4" xfId="4240" xr:uid="{00000000-0005-0000-0000-00008A100000}"/>
    <cellStyle name="Background 5 5 4 2" xfId="4241" xr:uid="{00000000-0005-0000-0000-00008B100000}"/>
    <cellStyle name="Background 5 5 4 3" xfId="4242" xr:uid="{00000000-0005-0000-0000-00008C100000}"/>
    <cellStyle name="Background 5 5 4 4" xfId="4243" xr:uid="{00000000-0005-0000-0000-00008D100000}"/>
    <cellStyle name="Background 5 5 4 5" xfId="4244" xr:uid="{00000000-0005-0000-0000-00008E100000}"/>
    <cellStyle name="Background 5 5 4 6" xfId="4245" xr:uid="{00000000-0005-0000-0000-00008F100000}"/>
    <cellStyle name="Background 5 5 5" xfId="4246" xr:uid="{00000000-0005-0000-0000-000090100000}"/>
    <cellStyle name="Background 5 5 6" xfId="4247" xr:uid="{00000000-0005-0000-0000-000091100000}"/>
    <cellStyle name="Background 5 5 7" xfId="4248" xr:uid="{00000000-0005-0000-0000-000092100000}"/>
    <cellStyle name="Background 5 6" xfId="4249" xr:uid="{00000000-0005-0000-0000-000093100000}"/>
    <cellStyle name="Background 5 6 2" xfId="4250" xr:uid="{00000000-0005-0000-0000-000094100000}"/>
    <cellStyle name="Background 5 6 2 2" xfId="4251" xr:uid="{00000000-0005-0000-0000-000095100000}"/>
    <cellStyle name="Background 5 6 2 2 2" xfId="4252" xr:uid="{00000000-0005-0000-0000-000096100000}"/>
    <cellStyle name="Background 5 6 2 2 3" xfId="4253" xr:uid="{00000000-0005-0000-0000-000097100000}"/>
    <cellStyle name="Background 5 6 2 2 4" xfId="4254" xr:uid="{00000000-0005-0000-0000-000098100000}"/>
    <cellStyle name="Background 5 6 2 2 5" xfId="4255" xr:uid="{00000000-0005-0000-0000-000099100000}"/>
    <cellStyle name="Background 5 6 2 2 6" xfId="4256" xr:uid="{00000000-0005-0000-0000-00009A100000}"/>
    <cellStyle name="Background 5 6 2 3" xfId="4257" xr:uid="{00000000-0005-0000-0000-00009B100000}"/>
    <cellStyle name="Background 5 6 2 4" xfId="4258" xr:uid="{00000000-0005-0000-0000-00009C100000}"/>
    <cellStyle name="Background 5 6 2 5" xfId="4259" xr:uid="{00000000-0005-0000-0000-00009D100000}"/>
    <cellStyle name="Background 5 6 3" xfId="4260" xr:uid="{00000000-0005-0000-0000-00009E100000}"/>
    <cellStyle name="Background 5 6 3 2" xfId="4261" xr:uid="{00000000-0005-0000-0000-00009F100000}"/>
    <cellStyle name="Background 5 6 3 2 2" xfId="4262" xr:uid="{00000000-0005-0000-0000-0000A0100000}"/>
    <cellStyle name="Background 5 6 3 2 3" xfId="4263" xr:uid="{00000000-0005-0000-0000-0000A1100000}"/>
    <cellStyle name="Background 5 6 3 2 4" xfId="4264" xr:uid="{00000000-0005-0000-0000-0000A2100000}"/>
    <cellStyle name="Background 5 6 3 2 5" xfId="4265" xr:uid="{00000000-0005-0000-0000-0000A3100000}"/>
    <cellStyle name="Background 5 6 3 2 6" xfId="4266" xr:uid="{00000000-0005-0000-0000-0000A4100000}"/>
    <cellStyle name="Background 5 6 3 3" xfId="4267" xr:uid="{00000000-0005-0000-0000-0000A5100000}"/>
    <cellStyle name="Background 5 6 3 4" xfId="4268" xr:uid="{00000000-0005-0000-0000-0000A6100000}"/>
    <cellStyle name="Background 5 6 3 5" xfId="4269" xr:uid="{00000000-0005-0000-0000-0000A7100000}"/>
    <cellStyle name="Background 5 6 4" xfId="4270" xr:uid="{00000000-0005-0000-0000-0000A8100000}"/>
    <cellStyle name="Background 5 6 4 2" xfId="4271" xr:uid="{00000000-0005-0000-0000-0000A9100000}"/>
    <cellStyle name="Background 5 6 4 3" xfId="4272" xr:uid="{00000000-0005-0000-0000-0000AA100000}"/>
    <cellStyle name="Background 5 6 4 4" xfId="4273" xr:uid="{00000000-0005-0000-0000-0000AB100000}"/>
    <cellStyle name="Background 5 6 4 5" xfId="4274" xr:uid="{00000000-0005-0000-0000-0000AC100000}"/>
    <cellStyle name="Background 5 6 4 6" xfId="4275" xr:uid="{00000000-0005-0000-0000-0000AD100000}"/>
    <cellStyle name="Background 5 6 5" xfId="4276" xr:uid="{00000000-0005-0000-0000-0000AE100000}"/>
    <cellStyle name="Background 5 6 6" xfId="4277" xr:uid="{00000000-0005-0000-0000-0000AF100000}"/>
    <cellStyle name="Background 5 6 7" xfId="4278" xr:uid="{00000000-0005-0000-0000-0000B0100000}"/>
    <cellStyle name="Background 5 7" xfId="4279" xr:uid="{00000000-0005-0000-0000-0000B1100000}"/>
    <cellStyle name="Background 5 7 2" xfId="4280" xr:uid="{00000000-0005-0000-0000-0000B2100000}"/>
    <cellStyle name="Background 5 7 2 2" xfId="4281" xr:uid="{00000000-0005-0000-0000-0000B3100000}"/>
    <cellStyle name="Background 5 7 2 3" xfId="4282" xr:uid="{00000000-0005-0000-0000-0000B4100000}"/>
    <cellStyle name="Background 5 7 2 4" xfId="4283" xr:uid="{00000000-0005-0000-0000-0000B5100000}"/>
    <cellStyle name="Background 5 7 2 5" xfId="4284" xr:uid="{00000000-0005-0000-0000-0000B6100000}"/>
    <cellStyle name="Background 5 7 2 6" xfId="4285" xr:uid="{00000000-0005-0000-0000-0000B7100000}"/>
    <cellStyle name="Background 5 7 3" xfId="4286" xr:uid="{00000000-0005-0000-0000-0000B8100000}"/>
    <cellStyle name="Background 5 7 4" xfId="4287" xr:uid="{00000000-0005-0000-0000-0000B9100000}"/>
    <cellStyle name="Background 5 7 5" xfId="4288" xr:uid="{00000000-0005-0000-0000-0000BA100000}"/>
    <cellStyle name="Background 5 8" xfId="4289" xr:uid="{00000000-0005-0000-0000-0000BB100000}"/>
    <cellStyle name="Background 5 8 2" xfId="4290" xr:uid="{00000000-0005-0000-0000-0000BC100000}"/>
    <cellStyle name="Background 5 8 2 2" xfId="4291" xr:uid="{00000000-0005-0000-0000-0000BD100000}"/>
    <cellStyle name="Background 5 8 2 3" xfId="4292" xr:uid="{00000000-0005-0000-0000-0000BE100000}"/>
    <cellStyle name="Background 5 8 2 4" xfId="4293" xr:uid="{00000000-0005-0000-0000-0000BF100000}"/>
    <cellStyle name="Background 5 8 2 5" xfId="4294" xr:uid="{00000000-0005-0000-0000-0000C0100000}"/>
    <cellStyle name="Background 5 8 2 6" xfId="4295" xr:uid="{00000000-0005-0000-0000-0000C1100000}"/>
    <cellStyle name="Background 5 8 3" xfId="4296" xr:uid="{00000000-0005-0000-0000-0000C2100000}"/>
    <cellStyle name="Background 5 8 4" xfId="4297" xr:uid="{00000000-0005-0000-0000-0000C3100000}"/>
    <cellStyle name="Background 5 8 5" xfId="4298" xr:uid="{00000000-0005-0000-0000-0000C4100000}"/>
    <cellStyle name="Background 5 9" xfId="4299" xr:uid="{00000000-0005-0000-0000-0000C5100000}"/>
    <cellStyle name="Background 5 9 2" xfId="4300" xr:uid="{00000000-0005-0000-0000-0000C6100000}"/>
    <cellStyle name="Background 5 9 3" xfId="4301" xr:uid="{00000000-0005-0000-0000-0000C7100000}"/>
    <cellStyle name="Background 5 9 4" xfId="4302" xr:uid="{00000000-0005-0000-0000-0000C8100000}"/>
    <cellStyle name="Background 5 9 5" xfId="4303" xr:uid="{00000000-0005-0000-0000-0000C9100000}"/>
    <cellStyle name="Background 5 9 6" xfId="4304" xr:uid="{00000000-0005-0000-0000-0000CA100000}"/>
    <cellStyle name="Background 6" xfId="4305" xr:uid="{00000000-0005-0000-0000-0000CB100000}"/>
    <cellStyle name="Background 6 2" xfId="4306" xr:uid="{00000000-0005-0000-0000-0000CC100000}"/>
    <cellStyle name="Background 6 2 2" xfId="4307" xr:uid="{00000000-0005-0000-0000-0000CD100000}"/>
    <cellStyle name="Background 6 2 2 2" xfId="4308" xr:uid="{00000000-0005-0000-0000-0000CE100000}"/>
    <cellStyle name="Background 6 2 2 3" xfId="4309" xr:uid="{00000000-0005-0000-0000-0000CF100000}"/>
    <cellStyle name="Background 6 2 2 4" xfId="4310" xr:uid="{00000000-0005-0000-0000-0000D0100000}"/>
    <cellStyle name="Background 6 2 2 5" xfId="4311" xr:uid="{00000000-0005-0000-0000-0000D1100000}"/>
    <cellStyle name="Background 6 2 2 6" xfId="4312" xr:uid="{00000000-0005-0000-0000-0000D2100000}"/>
    <cellStyle name="Background 6 2 3" xfId="4313" xr:uid="{00000000-0005-0000-0000-0000D3100000}"/>
    <cellStyle name="Background 6 2 4" xfId="4314" xr:uid="{00000000-0005-0000-0000-0000D4100000}"/>
    <cellStyle name="Background 6 2 5" xfId="4315" xr:uid="{00000000-0005-0000-0000-0000D5100000}"/>
    <cellStyle name="Background 6 3" xfId="4316" xr:uid="{00000000-0005-0000-0000-0000D6100000}"/>
    <cellStyle name="Background 6 3 2" xfId="4317" xr:uid="{00000000-0005-0000-0000-0000D7100000}"/>
    <cellStyle name="Background 6 3 2 2" xfId="4318" xr:uid="{00000000-0005-0000-0000-0000D8100000}"/>
    <cellStyle name="Background 6 3 2 3" xfId="4319" xr:uid="{00000000-0005-0000-0000-0000D9100000}"/>
    <cellStyle name="Background 6 3 2 4" xfId="4320" xr:uid="{00000000-0005-0000-0000-0000DA100000}"/>
    <cellStyle name="Background 6 3 2 5" xfId="4321" xr:uid="{00000000-0005-0000-0000-0000DB100000}"/>
    <cellStyle name="Background 6 3 2 6" xfId="4322" xr:uid="{00000000-0005-0000-0000-0000DC100000}"/>
    <cellStyle name="Background 6 3 3" xfId="4323" xr:uid="{00000000-0005-0000-0000-0000DD100000}"/>
    <cellStyle name="Background 6 3 4" xfId="4324" xr:uid="{00000000-0005-0000-0000-0000DE100000}"/>
    <cellStyle name="Background 6 3 5" xfId="4325" xr:uid="{00000000-0005-0000-0000-0000DF100000}"/>
    <cellStyle name="Background 6 4" xfId="4326" xr:uid="{00000000-0005-0000-0000-0000E0100000}"/>
    <cellStyle name="Background 6 4 2" xfId="4327" xr:uid="{00000000-0005-0000-0000-0000E1100000}"/>
    <cellStyle name="Background 6 4 3" xfId="4328" xr:uid="{00000000-0005-0000-0000-0000E2100000}"/>
    <cellStyle name="Background 6 4 4" xfId="4329" xr:uid="{00000000-0005-0000-0000-0000E3100000}"/>
    <cellStyle name="Background 6 4 5" xfId="4330" xr:uid="{00000000-0005-0000-0000-0000E4100000}"/>
    <cellStyle name="Background 6 4 6" xfId="4331" xr:uid="{00000000-0005-0000-0000-0000E5100000}"/>
    <cellStyle name="Background 6 5" xfId="4332" xr:uid="{00000000-0005-0000-0000-0000E6100000}"/>
    <cellStyle name="Background 6 6" xfId="4333" xr:uid="{00000000-0005-0000-0000-0000E7100000}"/>
    <cellStyle name="Background 6 7" xfId="4334" xr:uid="{00000000-0005-0000-0000-0000E8100000}"/>
    <cellStyle name="Background 7" xfId="4335" xr:uid="{00000000-0005-0000-0000-0000E9100000}"/>
    <cellStyle name="Background 7 2" xfId="4336" xr:uid="{00000000-0005-0000-0000-0000EA100000}"/>
    <cellStyle name="Background 7 2 2" xfId="4337" xr:uid="{00000000-0005-0000-0000-0000EB100000}"/>
    <cellStyle name="Background 7 2 2 2" xfId="4338" xr:uid="{00000000-0005-0000-0000-0000EC100000}"/>
    <cellStyle name="Background 7 2 2 3" xfId="4339" xr:uid="{00000000-0005-0000-0000-0000ED100000}"/>
    <cellStyle name="Background 7 2 2 4" xfId="4340" xr:uid="{00000000-0005-0000-0000-0000EE100000}"/>
    <cellStyle name="Background 7 2 2 5" xfId="4341" xr:uid="{00000000-0005-0000-0000-0000EF100000}"/>
    <cellStyle name="Background 7 2 2 6" xfId="4342" xr:uid="{00000000-0005-0000-0000-0000F0100000}"/>
    <cellStyle name="Background 7 2 3" xfId="4343" xr:uid="{00000000-0005-0000-0000-0000F1100000}"/>
    <cellStyle name="Background 7 2 4" xfId="4344" xr:uid="{00000000-0005-0000-0000-0000F2100000}"/>
    <cellStyle name="Background 7 2 5" xfId="4345" xr:uid="{00000000-0005-0000-0000-0000F3100000}"/>
    <cellStyle name="Background 7 3" xfId="4346" xr:uid="{00000000-0005-0000-0000-0000F4100000}"/>
    <cellStyle name="Background 7 3 2" xfId="4347" xr:uid="{00000000-0005-0000-0000-0000F5100000}"/>
    <cellStyle name="Background 7 3 2 2" xfId="4348" xr:uid="{00000000-0005-0000-0000-0000F6100000}"/>
    <cellStyle name="Background 7 3 2 3" xfId="4349" xr:uid="{00000000-0005-0000-0000-0000F7100000}"/>
    <cellStyle name="Background 7 3 2 4" xfId="4350" xr:uid="{00000000-0005-0000-0000-0000F8100000}"/>
    <cellStyle name="Background 7 3 2 5" xfId="4351" xr:uid="{00000000-0005-0000-0000-0000F9100000}"/>
    <cellStyle name="Background 7 3 2 6" xfId="4352" xr:uid="{00000000-0005-0000-0000-0000FA100000}"/>
    <cellStyle name="Background 7 3 3" xfId="4353" xr:uid="{00000000-0005-0000-0000-0000FB100000}"/>
    <cellStyle name="Background 7 3 4" xfId="4354" xr:uid="{00000000-0005-0000-0000-0000FC100000}"/>
    <cellStyle name="Background 7 3 5" xfId="4355" xr:uid="{00000000-0005-0000-0000-0000FD100000}"/>
    <cellStyle name="Background 7 4" xfId="4356" xr:uid="{00000000-0005-0000-0000-0000FE100000}"/>
    <cellStyle name="Background 7 4 2" xfId="4357" xr:uid="{00000000-0005-0000-0000-0000FF100000}"/>
    <cellStyle name="Background 7 4 3" xfId="4358" xr:uid="{00000000-0005-0000-0000-000000110000}"/>
    <cellStyle name="Background 7 4 4" xfId="4359" xr:uid="{00000000-0005-0000-0000-000001110000}"/>
    <cellStyle name="Background 7 4 5" xfId="4360" xr:uid="{00000000-0005-0000-0000-000002110000}"/>
    <cellStyle name="Background 7 4 6" xfId="4361" xr:uid="{00000000-0005-0000-0000-000003110000}"/>
    <cellStyle name="Background 7 5" xfId="4362" xr:uid="{00000000-0005-0000-0000-000004110000}"/>
    <cellStyle name="Background 7 6" xfId="4363" xr:uid="{00000000-0005-0000-0000-000005110000}"/>
    <cellStyle name="Background 7 7" xfId="4364" xr:uid="{00000000-0005-0000-0000-000006110000}"/>
    <cellStyle name="Background 8" xfId="4365" xr:uid="{00000000-0005-0000-0000-000007110000}"/>
    <cellStyle name="Background 8 2" xfId="4366" xr:uid="{00000000-0005-0000-0000-000008110000}"/>
    <cellStyle name="Background 8 2 2" xfId="4367" xr:uid="{00000000-0005-0000-0000-000009110000}"/>
    <cellStyle name="Background 8 2 2 2" xfId="4368" xr:uid="{00000000-0005-0000-0000-00000A110000}"/>
    <cellStyle name="Background 8 2 2 3" xfId="4369" xr:uid="{00000000-0005-0000-0000-00000B110000}"/>
    <cellStyle name="Background 8 2 2 4" xfId="4370" xr:uid="{00000000-0005-0000-0000-00000C110000}"/>
    <cellStyle name="Background 8 2 2 5" xfId="4371" xr:uid="{00000000-0005-0000-0000-00000D110000}"/>
    <cellStyle name="Background 8 2 2 6" xfId="4372" xr:uid="{00000000-0005-0000-0000-00000E110000}"/>
    <cellStyle name="Background 8 2 3" xfId="4373" xr:uid="{00000000-0005-0000-0000-00000F110000}"/>
    <cellStyle name="Background 8 2 4" xfId="4374" xr:uid="{00000000-0005-0000-0000-000010110000}"/>
    <cellStyle name="Background 8 2 5" xfId="4375" xr:uid="{00000000-0005-0000-0000-000011110000}"/>
    <cellStyle name="Background 8 3" xfId="4376" xr:uid="{00000000-0005-0000-0000-000012110000}"/>
    <cellStyle name="Background 8 3 2" xfId="4377" xr:uid="{00000000-0005-0000-0000-000013110000}"/>
    <cellStyle name="Background 8 3 2 2" xfId="4378" xr:uid="{00000000-0005-0000-0000-000014110000}"/>
    <cellStyle name="Background 8 3 2 3" xfId="4379" xr:uid="{00000000-0005-0000-0000-000015110000}"/>
    <cellStyle name="Background 8 3 2 4" xfId="4380" xr:uid="{00000000-0005-0000-0000-000016110000}"/>
    <cellStyle name="Background 8 3 2 5" xfId="4381" xr:uid="{00000000-0005-0000-0000-000017110000}"/>
    <cellStyle name="Background 8 3 2 6" xfId="4382" xr:uid="{00000000-0005-0000-0000-000018110000}"/>
    <cellStyle name="Background 8 3 3" xfId="4383" xr:uid="{00000000-0005-0000-0000-000019110000}"/>
    <cellStyle name="Background 8 3 4" xfId="4384" xr:uid="{00000000-0005-0000-0000-00001A110000}"/>
    <cellStyle name="Background 8 3 5" xfId="4385" xr:uid="{00000000-0005-0000-0000-00001B110000}"/>
    <cellStyle name="Background 8 4" xfId="4386" xr:uid="{00000000-0005-0000-0000-00001C110000}"/>
    <cellStyle name="Background 8 4 2" xfId="4387" xr:uid="{00000000-0005-0000-0000-00001D110000}"/>
    <cellStyle name="Background 8 4 3" xfId="4388" xr:uid="{00000000-0005-0000-0000-00001E110000}"/>
    <cellStyle name="Background 8 4 4" xfId="4389" xr:uid="{00000000-0005-0000-0000-00001F110000}"/>
    <cellStyle name="Background 8 4 5" xfId="4390" xr:uid="{00000000-0005-0000-0000-000020110000}"/>
    <cellStyle name="Background 8 4 6" xfId="4391" xr:uid="{00000000-0005-0000-0000-000021110000}"/>
    <cellStyle name="Background 8 5" xfId="4392" xr:uid="{00000000-0005-0000-0000-000022110000}"/>
    <cellStyle name="Background 8 6" xfId="4393" xr:uid="{00000000-0005-0000-0000-000023110000}"/>
    <cellStyle name="Background 8 7" xfId="4394" xr:uid="{00000000-0005-0000-0000-000024110000}"/>
    <cellStyle name="Background 9" xfId="4395" xr:uid="{00000000-0005-0000-0000-000025110000}"/>
    <cellStyle name="Background 9 2" xfId="4396" xr:uid="{00000000-0005-0000-0000-000026110000}"/>
    <cellStyle name="Background 9 2 2" xfId="4397" xr:uid="{00000000-0005-0000-0000-000027110000}"/>
    <cellStyle name="Background 9 2 3" xfId="4398" xr:uid="{00000000-0005-0000-0000-000028110000}"/>
    <cellStyle name="Background 9 2 4" xfId="4399" xr:uid="{00000000-0005-0000-0000-000029110000}"/>
    <cellStyle name="Background 9 2 5" xfId="4400" xr:uid="{00000000-0005-0000-0000-00002A110000}"/>
    <cellStyle name="Background 9 2 6" xfId="4401" xr:uid="{00000000-0005-0000-0000-00002B110000}"/>
    <cellStyle name="Background 9 3" xfId="4402" xr:uid="{00000000-0005-0000-0000-00002C110000}"/>
    <cellStyle name="Background 9 4" xfId="4403" xr:uid="{00000000-0005-0000-0000-00002D110000}"/>
    <cellStyle name="Background 9 5" xfId="4404" xr:uid="{00000000-0005-0000-0000-00002E110000}"/>
    <cellStyle name="Bad 2" xfId="4405" xr:uid="{00000000-0005-0000-0000-00002F110000}"/>
    <cellStyle name="Bad 2 2" xfId="4406" xr:uid="{00000000-0005-0000-0000-000030110000}"/>
    <cellStyle name="Bad 3" xfId="4407" xr:uid="{00000000-0005-0000-0000-000031110000}"/>
    <cellStyle name="Bad 4" xfId="4408" xr:uid="{00000000-0005-0000-0000-000032110000}"/>
    <cellStyle name="bigred" xfId="4409" xr:uid="{00000000-0005-0000-0000-000033110000}"/>
    <cellStyle name="Border Heavy" xfId="4410" xr:uid="{00000000-0005-0000-0000-000034110000}"/>
    <cellStyle name="Border Thin" xfId="4411" xr:uid="{00000000-0005-0000-0000-000035110000}"/>
    <cellStyle name="BorderAreas" xfId="4412" xr:uid="{00000000-0005-0000-0000-000036110000}"/>
    <cellStyle name="Calc Currency (0)" xfId="4413" xr:uid="{00000000-0005-0000-0000-000037110000}"/>
    <cellStyle name="Calc Currency (2)" xfId="4414" xr:uid="{00000000-0005-0000-0000-000038110000}"/>
    <cellStyle name="Calc Percent (0)" xfId="4415" xr:uid="{00000000-0005-0000-0000-000039110000}"/>
    <cellStyle name="Calc Percent (1)" xfId="4416" xr:uid="{00000000-0005-0000-0000-00003A110000}"/>
    <cellStyle name="Calc Percent (2)" xfId="4417" xr:uid="{00000000-0005-0000-0000-00003B110000}"/>
    <cellStyle name="Calc Units (0)" xfId="4418" xr:uid="{00000000-0005-0000-0000-00003C110000}"/>
    <cellStyle name="Calc Units (1)" xfId="4419" xr:uid="{00000000-0005-0000-0000-00003D110000}"/>
    <cellStyle name="Calc Units (2)" xfId="4420" xr:uid="{00000000-0005-0000-0000-00003E110000}"/>
    <cellStyle name="calculate" xfId="4421" xr:uid="{00000000-0005-0000-0000-00003F110000}"/>
    <cellStyle name="calculate 2" xfId="4422" xr:uid="{00000000-0005-0000-0000-000040110000}"/>
    <cellStyle name="Calculation 2" xfId="4423" xr:uid="{00000000-0005-0000-0000-000041110000}"/>
    <cellStyle name="Calculation 2 10" xfId="4424" xr:uid="{00000000-0005-0000-0000-000042110000}"/>
    <cellStyle name="Calculation 2 10 2" xfId="4425" xr:uid="{00000000-0005-0000-0000-000043110000}"/>
    <cellStyle name="Calculation 2 10 2 2" xfId="4426" xr:uid="{00000000-0005-0000-0000-000044110000}"/>
    <cellStyle name="Calculation 2 10 2 2 2" xfId="4427" xr:uid="{00000000-0005-0000-0000-000045110000}"/>
    <cellStyle name="Calculation 2 10 2 2 3" xfId="4428" xr:uid="{00000000-0005-0000-0000-000046110000}"/>
    <cellStyle name="Calculation 2 10 2 2 4" xfId="4429" xr:uid="{00000000-0005-0000-0000-000047110000}"/>
    <cellStyle name="Calculation 2 10 2 2 5" xfId="4430" xr:uid="{00000000-0005-0000-0000-000048110000}"/>
    <cellStyle name="Calculation 2 10 2 3" xfId="4431" xr:uid="{00000000-0005-0000-0000-000049110000}"/>
    <cellStyle name="Calculation 2 10 2 4" xfId="4432" xr:uid="{00000000-0005-0000-0000-00004A110000}"/>
    <cellStyle name="Calculation 2 10 2 5" xfId="4433" xr:uid="{00000000-0005-0000-0000-00004B110000}"/>
    <cellStyle name="Calculation 2 10 2 6" xfId="4434" xr:uid="{00000000-0005-0000-0000-00004C110000}"/>
    <cellStyle name="Calculation 2 10 2 7" xfId="4435" xr:uid="{00000000-0005-0000-0000-00004D110000}"/>
    <cellStyle name="Calculation 2 10 3" xfId="4436" xr:uid="{00000000-0005-0000-0000-00004E110000}"/>
    <cellStyle name="Calculation 2 10 3 2" xfId="4437" xr:uid="{00000000-0005-0000-0000-00004F110000}"/>
    <cellStyle name="Calculation 2 10 3 3" xfId="4438" xr:uid="{00000000-0005-0000-0000-000050110000}"/>
    <cellStyle name="Calculation 2 10 3 4" xfId="4439" xr:uid="{00000000-0005-0000-0000-000051110000}"/>
    <cellStyle name="Calculation 2 10 3 5" xfId="4440" xr:uid="{00000000-0005-0000-0000-000052110000}"/>
    <cellStyle name="Calculation 2 10 4" xfId="4441" xr:uid="{00000000-0005-0000-0000-000053110000}"/>
    <cellStyle name="Calculation 2 10 5" xfId="4442" xr:uid="{00000000-0005-0000-0000-000054110000}"/>
    <cellStyle name="Calculation 2 10 6" xfId="4443" xr:uid="{00000000-0005-0000-0000-000055110000}"/>
    <cellStyle name="Calculation 2 10 7" xfId="4444" xr:uid="{00000000-0005-0000-0000-000056110000}"/>
    <cellStyle name="Calculation 2 11" xfId="4445" xr:uid="{00000000-0005-0000-0000-000057110000}"/>
    <cellStyle name="Calculation 2 11 2" xfId="4446" xr:uid="{00000000-0005-0000-0000-000058110000}"/>
    <cellStyle name="Calculation 2 11 2 2" xfId="4447" xr:uid="{00000000-0005-0000-0000-000059110000}"/>
    <cellStyle name="Calculation 2 11 2 3" xfId="4448" xr:uid="{00000000-0005-0000-0000-00005A110000}"/>
    <cellStyle name="Calculation 2 11 2 4" xfId="4449" xr:uid="{00000000-0005-0000-0000-00005B110000}"/>
    <cellStyle name="Calculation 2 11 2 5" xfId="4450" xr:uid="{00000000-0005-0000-0000-00005C110000}"/>
    <cellStyle name="Calculation 2 11 3" xfId="4451" xr:uid="{00000000-0005-0000-0000-00005D110000}"/>
    <cellStyle name="Calculation 2 11 3 2" xfId="4452" xr:uid="{00000000-0005-0000-0000-00005E110000}"/>
    <cellStyle name="Calculation 2 11 3 3" xfId="4453" xr:uid="{00000000-0005-0000-0000-00005F110000}"/>
    <cellStyle name="Calculation 2 11 3 4" xfId="4454" xr:uid="{00000000-0005-0000-0000-000060110000}"/>
    <cellStyle name="Calculation 2 11 3 5" xfId="4455" xr:uid="{00000000-0005-0000-0000-000061110000}"/>
    <cellStyle name="Calculation 2 11 4" xfId="4456" xr:uid="{00000000-0005-0000-0000-000062110000}"/>
    <cellStyle name="Calculation 2 11 5" xfId="4457" xr:uid="{00000000-0005-0000-0000-000063110000}"/>
    <cellStyle name="Calculation 2 11 6" xfId="4458" xr:uid="{00000000-0005-0000-0000-000064110000}"/>
    <cellStyle name="Calculation 2 11 7" xfId="4459" xr:uid="{00000000-0005-0000-0000-000065110000}"/>
    <cellStyle name="Calculation 2 11 8" xfId="4460" xr:uid="{00000000-0005-0000-0000-000066110000}"/>
    <cellStyle name="Calculation 2 12" xfId="4461" xr:uid="{00000000-0005-0000-0000-000067110000}"/>
    <cellStyle name="Calculation 2 12 2" xfId="4462" xr:uid="{00000000-0005-0000-0000-000068110000}"/>
    <cellStyle name="Calculation 2 12 2 2" xfId="4463" xr:uid="{00000000-0005-0000-0000-000069110000}"/>
    <cellStyle name="Calculation 2 12 2 3" xfId="4464" xr:uid="{00000000-0005-0000-0000-00006A110000}"/>
    <cellStyle name="Calculation 2 12 2 4" xfId="4465" xr:uid="{00000000-0005-0000-0000-00006B110000}"/>
    <cellStyle name="Calculation 2 12 2 5" xfId="4466" xr:uid="{00000000-0005-0000-0000-00006C110000}"/>
    <cellStyle name="Calculation 2 12 3" xfId="4467" xr:uid="{00000000-0005-0000-0000-00006D110000}"/>
    <cellStyle name="Calculation 2 12 4" xfId="4468" xr:uid="{00000000-0005-0000-0000-00006E110000}"/>
    <cellStyle name="Calculation 2 12 5" xfId="4469" xr:uid="{00000000-0005-0000-0000-00006F110000}"/>
    <cellStyle name="Calculation 2 12 6" xfId="4470" xr:uid="{00000000-0005-0000-0000-000070110000}"/>
    <cellStyle name="Calculation 2 13" xfId="4471" xr:uid="{00000000-0005-0000-0000-000071110000}"/>
    <cellStyle name="Calculation 2 13 2" xfId="4472" xr:uid="{00000000-0005-0000-0000-000072110000}"/>
    <cellStyle name="Calculation 2 13 2 2" xfId="4473" xr:uid="{00000000-0005-0000-0000-000073110000}"/>
    <cellStyle name="Calculation 2 13 2 3" xfId="4474" xr:uid="{00000000-0005-0000-0000-000074110000}"/>
    <cellStyle name="Calculation 2 13 2 4" xfId="4475" xr:uid="{00000000-0005-0000-0000-000075110000}"/>
    <cellStyle name="Calculation 2 13 2 5" xfId="4476" xr:uid="{00000000-0005-0000-0000-000076110000}"/>
    <cellStyle name="Calculation 2 13 3" xfId="4477" xr:uid="{00000000-0005-0000-0000-000077110000}"/>
    <cellStyle name="Calculation 2 13 4" xfId="4478" xr:uid="{00000000-0005-0000-0000-000078110000}"/>
    <cellStyle name="Calculation 2 13 5" xfId="4479" xr:uid="{00000000-0005-0000-0000-000079110000}"/>
    <cellStyle name="Calculation 2 13 6" xfId="4480" xr:uid="{00000000-0005-0000-0000-00007A110000}"/>
    <cellStyle name="Calculation 2 14" xfId="4481" xr:uid="{00000000-0005-0000-0000-00007B110000}"/>
    <cellStyle name="Calculation 2 14 2" xfId="4482" xr:uid="{00000000-0005-0000-0000-00007C110000}"/>
    <cellStyle name="Calculation 2 14 2 2" xfId="4483" xr:uid="{00000000-0005-0000-0000-00007D110000}"/>
    <cellStyle name="Calculation 2 14 2 3" xfId="4484" xr:uid="{00000000-0005-0000-0000-00007E110000}"/>
    <cellStyle name="Calculation 2 14 2 4" xfId="4485" xr:uid="{00000000-0005-0000-0000-00007F110000}"/>
    <cellStyle name="Calculation 2 14 2 5" xfId="4486" xr:uid="{00000000-0005-0000-0000-000080110000}"/>
    <cellStyle name="Calculation 2 14 3" xfId="4487" xr:uid="{00000000-0005-0000-0000-000081110000}"/>
    <cellStyle name="Calculation 2 14 4" xfId="4488" xr:uid="{00000000-0005-0000-0000-000082110000}"/>
    <cellStyle name="Calculation 2 14 5" xfId="4489" xr:uid="{00000000-0005-0000-0000-000083110000}"/>
    <cellStyle name="Calculation 2 14 6" xfId="4490" xr:uid="{00000000-0005-0000-0000-000084110000}"/>
    <cellStyle name="Calculation 2 15" xfId="4491" xr:uid="{00000000-0005-0000-0000-000085110000}"/>
    <cellStyle name="Calculation 2 15 2" xfId="4492" xr:uid="{00000000-0005-0000-0000-000086110000}"/>
    <cellStyle name="Calculation 2 15 2 2" xfId="4493" xr:uid="{00000000-0005-0000-0000-000087110000}"/>
    <cellStyle name="Calculation 2 15 2 3" xfId="4494" xr:uid="{00000000-0005-0000-0000-000088110000}"/>
    <cellStyle name="Calculation 2 15 2 4" xfId="4495" xr:uid="{00000000-0005-0000-0000-000089110000}"/>
    <cellStyle name="Calculation 2 15 2 5" xfId="4496" xr:uid="{00000000-0005-0000-0000-00008A110000}"/>
    <cellStyle name="Calculation 2 15 3" xfId="4497" xr:uid="{00000000-0005-0000-0000-00008B110000}"/>
    <cellStyle name="Calculation 2 15 4" xfId="4498" xr:uid="{00000000-0005-0000-0000-00008C110000}"/>
    <cellStyle name="Calculation 2 15 5" xfId="4499" xr:uid="{00000000-0005-0000-0000-00008D110000}"/>
    <cellStyle name="Calculation 2 15 6" xfId="4500" xr:uid="{00000000-0005-0000-0000-00008E110000}"/>
    <cellStyle name="Calculation 2 16" xfId="4501" xr:uid="{00000000-0005-0000-0000-00008F110000}"/>
    <cellStyle name="Calculation 2 16 2" xfId="4502" xr:uid="{00000000-0005-0000-0000-000090110000}"/>
    <cellStyle name="Calculation 2 16 2 2" xfId="4503" xr:uid="{00000000-0005-0000-0000-000091110000}"/>
    <cellStyle name="Calculation 2 16 2 3" xfId="4504" xr:uid="{00000000-0005-0000-0000-000092110000}"/>
    <cellStyle name="Calculation 2 16 2 4" xfId="4505" xr:uid="{00000000-0005-0000-0000-000093110000}"/>
    <cellStyle name="Calculation 2 16 2 5" xfId="4506" xr:uid="{00000000-0005-0000-0000-000094110000}"/>
    <cellStyle name="Calculation 2 16 3" xfId="4507" xr:uid="{00000000-0005-0000-0000-000095110000}"/>
    <cellStyle name="Calculation 2 16 4" xfId="4508" xr:uid="{00000000-0005-0000-0000-000096110000}"/>
    <cellStyle name="Calculation 2 16 5" xfId="4509" xr:uid="{00000000-0005-0000-0000-000097110000}"/>
    <cellStyle name="Calculation 2 16 6" xfId="4510" xr:uid="{00000000-0005-0000-0000-000098110000}"/>
    <cellStyle name="Calculation 2 17" xfId="4511" xr:uid="{00000000-0005-0000-0000-000099110000}"/>
    <cellStyle name="Calculation 2 17 2" xfId="4512" xr:uid="{00000000-0005-0000-0000-00009A110000}"/>
    <cellStyle name="Calculation 2 17 2 2" xfId="4513" xr:uid="{00000000-0005-0000-0000-00009B110000}"/>
    <cellStyle name="Calculation 2 17 2 3" xfId="4514" xr:uid="{00000000-0005-0000-0000-00009C110000}"/>
    <cellStyle name="Calculation 2 17 2 4" xfId="4515" xr:uid="{00000000-0005-0000-0000-00009D110000}"/>
    <cellStyle name="Calculation 2 17 2 5" xfId="4516" xr:uid="{00000000-0005-0000-0000-00009E110000}"/>
    <cellStyle name="Calculation 2 17 3" xfId="4517" xr:uid="{00000000-0005-0000-0000-00009F110000}"/>
    <cellStyle name="Calculation 2 17 4" xfId="4518" xr:uid="{00000000-0005-0000-0000-0000A0110000}"/>
    <cellStyle name="Calculation 2 17 5" xfId="4519" xr:uid="{00000000-0005-0000-0000-0000A1110000}"/>
    <cellStyle name="Calculation 2 17 6" xfId="4520" xr:uid="{00000000-0005-0000-0000-0000A2110000}"/>
    <cellStyle name="Calculation 2 18" xfId="4521" xr:uid="{00000000-0005-0000-0000-0000A3110000}"/>
    <cellStyle name="Calculation 2 18 2" xfId="4522" xr:uid="{00000000-0005-0000-0000-0000A4110000}"/>
    <cellStyle name="Calculation 2 18 2 2" xfId="4523" xr:uid="{00000000-0005-0000-0000-0000A5110000}"/>
    <cellStyle name="Calculation 2 18 2 3" xfId="4524" xr:uid="{00000000-0005-0000-0000-0000A6110000}"/>
    <cellStyle name="Calculation 2 18 2 4" xfId="4525" xr:uid="{00000000-0005-0000-0000-0000A7110000}"/>
    <cellStyle name="Calculation 2 18 2 5" xfId="4526" xr:uid="{00000000-0005-0000-0000-0000A8110000}"/>
    <cellStyle name="Calculation 2 18 3" xfId="4527" xr:uid="{00000000-0005-0000-0000-0000A9110000}"/>
    <cellStyle name="Calculation 2 18 4" xfId="4528" xr:uid="{00000000-0005-0000-0000-0000AA110000}"/>
    <cellStyle name="Calculation 2 18 5" xfId="4529" xr:uid="{00000000-0005-0000-0000-0000AB110000}"/>
    <cellStyle name="Calculation 2 18 6" xfId="4530" xr:uid="{00000000-0005-0000-0000-0000AC110000}"/>
    <cellStyle name="Calculation 2 19" xfId="4531" xr:uid="{00000000-0005-0000-0000-0000AD110000}"/>
    <cellStyle name="Calculation 2 19 2" xfId="4532" xr:uid="{00000000-0005-0000-0000-0000AE110000}"/>
    <cellStyle name="Calculation 2 19 2 2" xfId="4533" xr:uid="{00000000-0005-0000-0000-0000AF110000}"/>
    <cellStyle name="Calculation 2 19 2 3" xfId="4534" xr:uid="{00000000-0005-0000-0000-0000B0110000}"/>
    <cellStyle name="Calculation 2 19 2 4" xfId="4535" xr:uid="{00000000-0005-0000-0000-0000B1110000}"/>
    <cellStyle name="Calculation 2 19 2 5" xfId="4536" xr:uid="{00000000-0005-0000-0000-0000B2110000}"/>
    <cellStyle name="Calculation 2 19 3" xfId="4537" xr:uid="{00000000-0005-0000-0000-0000B3110000}"/>
    <cellStyle name="Calculation 2 19 4" xfId="4538" xr:uid="{00000000-0005-0000-0000-0000B4110000}"/>
    <cellStyle name="Calculation 2 19 5" xfId="4539" xr:uid="{00000000-0005-0000-0000-0000B5110000}"/>
    <cellStyle name="Calculation 2 19 6" xfId="4540" xr:uid="{00000000-0005-0000-0000-0000B6110000}"/>
    <cellStyle name="Calculation 2 2" xfId="4541" xr:uid="{00000000-0005-0000-0000-0000B7110000}"/>
    <cellStyle name="Calculation 2 2 10" xfId="4542" xr:uid="{00000000-0005-0000-0000-0000B8110000}"/>
    <cellStyle name="Calculation 2 2 10 2" xfId="4543" xr:uid="{00000000-0005-0000-0000-0000B9110000}"/>
    <cellStyle name="Calculation 2 2 10 2 2" xfId="4544" xr:uid="{00000000-0005-0000-0000-0000BA110000}"/>
    <cellStyle name="Calculation 2 2 10 2 3" xfId="4545" xr:uid="{00000000-0005-0000-0000-0000BB110000}"/>
    <cellStyle name="Calculation 2 2 10 2 4" xfId="4546" xr:uid="{00000000-0005-0000-0000-0000BC110000}"/>
    <cellStyle name="Calculation 2 2 10 2 5" xfId="4547" xr:uid="{00000000-0005-0000-0000-0000BD110000}"/>
    <cellStyle name="Calculation 2 2 10 3" xfId="4548" xr:uid="{00000000-0005-0000-0000-0000BE110000}"/>
    <cellStyle name="Calculation 2 2 10 3 2" xfId="4549" xr:uid="{00000000-0005-0000-0000-0000BF110000}"/>
    <cellStyle name="Calculation 2 2 10 3 3" xfId="4550" xr:uid="{00000000-0005-0000-0000-0000C0110000}"/>
    <cellStyle name="Calculation 2 2 10 3 4" xfId="4551" xr:uid="{00000000-0005-0000-0000-0000C1110000}"/>
    <cellStyle name="Calculation 2 2 10 3 5" xfId="4552" xr:uid="{00000000-0005-0000-0000-0000C2110000}"/>
    <cellStyle name="Calculation 2 2 10 4" xfId="4553" xr:uid="{00000000-0005-0000-0000-0000C3110000}"/>
    <cellStyle name="Calculation 2 2 10 5" xfId="4554" xr:uid="{00000000-0005-0000-0000-0000C4110000}"/>
    <cellStyle name="Calculation 2 2 10 6" xfId="4555" xr:uid="{00000000-0005-0000-0000-0000C5110000}"/>
    <cellStyle name="Calculation 2 2 10 7" xfId="4556" xr:uid="{00000000-0005-0000-0000-0000C6110000}"/>
    <cellStyle name="Calculation 2 2 10 8" xfId="4557" xr:uid="{00000000-0005-0000-0000-0000C7110000}"/>
    <cellStyle name="Calculation 2 2 11" xfId="4558" xr:uid="{00000000-0005-0000-0000-0000C8110000}"/>
    <cellStyle name="Calculation 2 2 11 2" xfId="4559" xr:uid="{00000000-0005-0000-0000-0000C9110000}"/>
    <cellStyle name="Calculation 2 2 11 2 2" xfId="4560" xr:uid="{00000000-0005-0000-0000-0000CA110000}"/>
    <cellStyle name="Calculation 2 2 11 2 3" xfId="4561" xr:uid="{00000000-0005-0000-0000-0000CB110000}"/>
    <cellStyle name="Calculation 2 2 11 2 4" xfId="4562" xr:uid="{00000000-0005-0000-0000-0000CC110000}"/>
    <cellStyle name="Calculation 2 2 11 2 5" xfId="4563" xr:uid="{00000000-0005-0000-0000-0000CD110000}"/>
    <cellStyle name="Calculation 2 2 11 3" xfId="4564" xr:uid="{00000000-0005-0000-0000-0000CE110000}"/>
    <cellStyle name="Calculation 2 2 11 4" xfId="4565" xr:uid="{00000000-0005-0000-0000-0000CF110000}"/>
    <cellStyle name="Calculation 2 2 11 5" xfId="4566" xr:uid="{00000000-0005-0000-0000-0000D0110000}"/>
    <cellStyle name="Calculation 2 2 11 6" xfId="4567" xr:uid="{00000000-0005-0000-0000-0000D1110000}"/>
    <cellStyle name="Calculation 2 2 12" xfId="4568" xr:uid="{00000000-0005-0000-0000-0000D2110000}"/>
    <cellStyle name="Calculation 2 2 12 2" xfId="4569" xr:uid="{00000000-0005-0000-0000-0000D3110000}"/>
    <cellStyle name="Calculation 2 2 12 2 2" xfId="4570" xr:uid="{00000000-0005-0000-0000-0000D4110000}"/>
    <cellStyle name="Calculation 2 2 12 2 3" xfId="4571" xr:uid="{00000000-0005-0000-0000-0000D5110000}"/>
    <cellStyle name="Calculation 2 2 12 2 4" xfId="4572" xr:uid="{00000000-0005-0000-0000-0000D6110000}"/>
    <cellStyle name="Calculation 2 2 12 2 5" xfId="4573" xr:uid="{00000000-0005-0000-0000-0000D7110000}"/>
    <cellStyle name="Calculation 2 2 12 3" xfId="4574" xr:uid="{00000000-0005-0000-0000-0000D8110000}"/>
    <cellStyle name="Calculation 2 2 12 4" xfId="4575" xr:uid="{00000000-0005-0000-0000-0000D9110000}"/>
    <cellStyle name="Calculation 2 2 12 5" xfId="4576" xr:uid="{00000000-0005-0000-0000-0000DA110000}"/>
    <cellStyle name="Calculation 2 2 12 6" xfId="4577" xr:uid="{00000000-0005-0000-0000-0000DB110000}"/>
    <cellStyle name="Calculation 2 2 13" xfId="4578" xr:uid="{00000000-0005-0000-0000-0000DC110000}"/>
    <cellStyle name="Calculation 2 2 13 2" xfId="4579" xr:uid="{00000000-0005-0000-0000-0000DD110000}"/>
    <cellStyle name="Calculation 2 2 13 2 2" xfId="4580" xr:uid="{00000000-0005-0000-0000-0000DE110000}"/>
    <cellStyle name="Calculation 2 2 13 2 3" xfId="4581" xr:uid="{00000000-0005-0000-0000-0000DF110000}"/>
    <cellStyle name="Calculation 2 2 13 2 4" xfId="4582" xr:uid="{00000000-0005-0000-0000-0000E0110000}"/>
    <cellStyle name="Calculation 2 2 13 2 5" xfId="4583" xr:uid="{00000000-0005-0000-0000-0000E1110000}"/>
    <cellStyle name="Calculation 2 2 13 3" xfId="4584" xr:uid="{00000000-0005-0000-0000-0000E2110000}"/>
    <cellStyle name="Calculation 2 2 13 4" xfId="4585" xr:uid="{00000000-0005-0000-0000-0000E3110000}"/>
    <cellStyle name="Calculation 2 2 13 5" xfId="4586" xr:uid="{00000000-0005-0000-0000-0000E4110000}"/>
    <cellStyle name="Calculation 2 2 13 6" xfId="4587" xr:uid="{00000000-0005-0000-0000-0000E5110000}"/>
    <cellStyle name="Calculation 2 2 14" xfId="4588" xr:uid="{00000000-0005-0000-0000-0000E6110000}"/>
    <cellStyle name="Calculation 2 2 14 2" xfId="4589" xr:uid="{00000000-0005-0000-0000-0000E7110000}"/>
    <cellStyle name="Calculation 2 2 14 2 2" xfId="4590" xr:uid="{00000000-0005-0000-0000-0000E8110000}"/>
    <cellStyle name="Calculation 2 2 14 2 3" xfId="4591" xr:uid="{00000000-0005-0000-0000-0000E9110000}"/>
    <cellStyle name="Calculation 2 2 14 2 4" xfId="4592" xr:uid="{00000000-0005-0000-0000-0000EA110000}"/>
    <cellStyle name="Calculation 2 2 14 2 5" xfId="4593" xr:uid="{00000000-0005-0000-0000-0000EB110000}"/>
    <cellStyle name="Calculation 2 2 14 3" xfId="4594" xr:uid="{00000000-0005-0000-0000-0000EC110000}"/>
    <cellStyle name="Calculation 2 2 14 4" xfId="4595" xr:uid="{00000000-0005-0000-0000-0000ED110000}"/>
    <cellStyle name="Calculation 2 2 14 5" xfId="4596" xr:uid="{00000000-0005-0000-0000-0000EE110000}"/>
    <cellStyle name="Calculation 2 2 14 6" xfId="4597" xr:uid="{00000000-0005-0000-0000-0000EF110000}"/>
    <cellStyle name="Calculation 2 2 15" xfId="4598" xr:uid="{00000000-0005-0000-0000-0000F0110000}"/>
    <cellStyle name="Calculation 2 2 15 2" xfId="4599" xr:uid="{00000000-0005-0000-0000-0000F1110000}"/>
    <cellStyle name="Calculation 2 2 15 2 2" xfId="4600" xr:uid="{00000000-0005-0000-0000-0000F2110000}"/>
    <cellStyle name="Calculation 2 2 15 2 3" xfId="4601" xr:uid="{00000000-0005-0000-0000-0000F3110000}"/>
    <cellStyle name="Calculation 2 2 15 2 4" xfId="4602" xr:uid="{00000000-0005-0000-0000-0000F4110000}"/>
    <cellStyle name="Calculation 2 2 15 2 5" xfId="4603" xr:uid="{00000000-0005-0000-0000-0000F5110000}"/>
    <cellStyle name="Calculation 2 2 15 3" xfId="4604" xr:uid="{00000000-0005-0000-0000-0000F6110000}"/>
    <cellStyle name="Calculation 2 2 15 4" xfId="4605" xr:uid="{00000000-0005-0000-0000-0000F7110000}"/>
    <cellStyle name="Calculation 2 2 15 5" xfId="4606" xr:uid="{00000000-0005-0000-0000-0000F8110000}"/>
    <cellStyle name="Calculation 2 2 15 6" xfId="4607" xr:uid="{00000000-0005-0000-0000-0000F9110000}"/>
    <cellStyle name="Calculation 2 2 16" xfId="4608" xr:uid="{00000000-0005-0000-0000-0000FA110000}"/>
    <cellStyle name="Calculation 2 2 16 2" xfId="4609" xr:uid="{00000000-0005-0000-0000-0000FB110000}"/>
    <cellStyle name="Calculation 2 2 16 2 2" xfId="4610" xr:uid="{00000000-0005-0000-0000-0000FC110000}"/>
    <cellStyle name="Calculation 2 2 16 2 3" xfId="4611" xr:uid="{00000000-0005-0000-0000-0000FD110000}"/>
    <cellStyle name="Calculation 2 2 16 2 4" xfId="4612" xr:uid="{00000000-0005-0000-0000-0000FE110000}"/>
    <cellStyle name="Calculation 2 2 16 2 5" xfId="4613" xr:uid="{00000000-0005-0000-0000-0000FF110000}"/>
    <cellStyle name="Calculation 2 2 16 3" xfId="4614" xr:uid="{00000000-0005-0000-0000-000000120000}"/>
    <cellStyle name="Calculation 2 2 16 4" xfId="4615" xr:uid="{00000000-0005-0000-0000-000001120000}"/>
    <cellStyle name="Calculation 2 2 16 5" xfId="4616" xr:uid="{00000000-0005-0000-0000-000002120000}"/>
    <cellStyle name="Calculation 2 2 16 6" xfId="4617" xr:uid="{00000000-0005-0000-0000-000003120000}"/>
    <cellStyle name="Calculation 2 2 17" xfId="4618" xr:uid="{00000000-0005-0000-0000-000004120000}"/>
    <cellStyle name="Calculation 2 2 17 2" xfId="4619" xr:uid="{00000000-0005-0000-0000-000005120000}"/>
    <cellStyle name="Calculation 2 2 17 2 2" xfId="4620" xr:uid="{00000000-0005-0000-0000-000006120000}"/>
    <cellStyle name="Calculation 2 2 17 2 3" xfId="4621" xr:uid="{00000000-0005-0000-0000-000007120000}"/>
    <cellStyle name="Calculation 2 2 17 2 4" xfId="4622" xr:uid="{00000000-0005-0000-0000-000008120000}"/>
    <cellStyle name="Calculation 2 2 17 2 5" xfId="4623" xr:uid="{00000000-0005-0000-0000-000009120000}"/>
    <cellStyle name="Calculation 2 2 17 3" xfId="4624" xr:uid="{00000000-0005-0000-0000-00000A120000}"/>
    <cellStyle name="Calculation 2 2 17 4" xfId="4625" xr:uid="{00000000-0005-0000-0000-00000B120000}"/>
    <cellStyle name="Calculation 2 2 17 5" xfId="4626" xr:uid="{00000000-0005-0000-0000-00000C120000}"/>
    <cellStyle name="Calculation 2 2 17 6" xfId="4627" xr:uid="{00000000-0005-0000-0000-00000D120000}"/>
    <cellStyle name="Calculation 2 2 18" xfId="4628" xr:uid="{00000000-0005-0000-0000-00000E120000}"/>
    <cellStyle name="Calculation 2 2 18 2" xfId="4629" xr:uid="{00000000-0005-0000-0000-00000F120000}"/>
    <cellStyle name="Calculation 2 2 18 2 2" xfId="4630" xr:uid="{00000000-0005-0000-0000-000010120000}"/>
    <cellStyle name="Calculation 2 2 18 2 3" xfId="4631" xr:uid="{00000000-0005-0000-0000-000011120000}"/>
    <cellStyle name="Calculation 2 2 18 2 4" xfId="4632" xr:uid="{00000000-0005-0000-0000-000012120000}"/>
    <cellStyle name="Calculation 2 2 18 2 5" xfId="4633" xr:uid="{00000000-0005-0000-0000-000013120000}"/>
    <cellStyle name="Calculation 2 2 18 3" xfId="4634" xr:uid="{00000000-0005-0000-0000-000014120000}"/>
    <cellStyle name="Calculation 2 2 18 4" xfId="4635" xr:uid="{00000000-0005-0000-0000-000015120000}"/>
    <cellStyle name="Calculation 2 2 18 5" xfId="4636" xr:uid="{00000000-0005-0000-0000-000016120000}"/>
    <cellStyle name="Calculation 2 2 18 6" xfId="4637" xr:uid="{00000000-0005-0000-0000-000017120000}"/>
    <cellStyle name="Calculation 2 2 19" xfId="4638" xr:uid="{00000000-0005-0000-0000-000018120000}"/>
    <cellStyle name="Calculation 2 2 19 2" xfId="4639" xr:uid="{00000000-0005-0000-0000-000019120000}"/>
    <cellStyle name="Calculation 2 2 19 2 2" xfId="4640" xr:uid="{00000000-0005-0000-0000-00001A120000}"/>
    <cellStyle name="Calculation 2 2 19 2 3" xfId="4641" xr:uid="{00000000-0005-0000-0000-00001B120000}"/>
    <cellStyle name="Calculation 2 2 19 2 4" xfId="4642" xr:uid="{00000000-0005-0000-0000-00001C120000}"/>
    <cellStyle name="Calculation 2 2 19 2 5" xfId="4643" xr:uid="{00000000-0005-0000-0000-00001D120000}"/>
    <cellStyle name="Calculation 2 2 19 3" xfId="4644" xr:uid="{00000000-0005-0000-0000-00001E120000}"/>
    <cellStyle name="Calculation 2 2 19 4" xfId="4645" xr:uid="{00000000-0005-0000-0000-00001F120000}"/>
    <cellStyle name="Calculation 2 2 19 5" xfId="4646" xr:uid="{00000000-0005-0000-0000-000020120000}"/>
    <cellStyle name="Calculation 2 2 19 6" xfId="4647" xr:uid="{00000000-0005-0000-0000-000021120000}"/>
    <cellStyle name="Calculation 2 2 2" xfId="4648" xr:uid="{00000000-0005-0000-0000-000022120000}"/>
    <cellStyle name="Calculation 2 2 2 10" xfId="4649" xr:uid="{00000000-0005-0000-0000-000023120000}"/>
    <cellStyle name="Calculation 2 2 2 10 2" xfId="4650" xr:uid="{00000000-0005-0000-0000-000024120000}"/>
    <cellStyle name="Calculation 2 2 2 10 3" xfId="4651" xr:uid="{00000000-0005-0000-0000-000025120000}"/>
    <cellStyle name="Calculation 2 2 2 10 4" xfId="4652" xr:uid="{00000000-0005-0000-0000-000026120000}"/>
    <cellStyle name="Calculation 2 2 2 10 5" xfId="4653" xr:uid="{00000000-0005-0000-0000-000027120000}"/>
    <cellStyle name="Calculation 2 2 2 11" xfId="4654" xr:uid="{00000000-0005-0000-0000-000028120000}"/>
    <cellStyle name="Calculation 2 2 2 12" xfId="4655" xr:uid="{00000000-0005-0000-0000-000029120000}"/>
    <cellStyle name="Calculation 2 2 2 13" xfId="4656" xr:uid="{00000000-0005-0000-0000-00002A120000}"/>
    <cellStyle name="Calculation 2 2 2 14" xfId="4657" xr:uid="{00000000-0005-0000-0000-00002B120000}"/>
    <cellStyle name="Calculation 2 2 2 2" xfId="4658" xr:uid="{00000000-0005-0000-0000-00002C120000}"/>
    <cellStyle name="Calculation 2 2 2 2 10" xfId="4659" xr:uid="{00000000-0005-0000-0000-00002D120000}"/>
    <cellStyle name="Calculation 2 2 2 2 10 2" xfId="4660" xr:uid="{00000000-0005-0000-0000-00002E120000}"/>
    <cellStyle name="Calculation 2 2 2 2 10 3" xfId="4661" xr:uid="{00000000-0005-0000-0000-00002F120000}"/>
    <cellStyle name="Calculation 2 2 2 2 10 4" xfId="4662" xr:uid="{00000000-0005-0000-0000-000030120000}"/>
    <cellStyle name="Calculation 2 2 2 2 10 5" xfId="4663" xr:uid="{00000000-0005-0000-0000-000031120000}"/>
    <cellStyle name="Calculation 2 2 2 2 10 6" xfId="4664" xr:uid="{00000000-0005-0000-0000-000032120000}"/>
    <cellStyle name="Calculation 2 2 2 2 11" xfId="4665" xr:uid="{00000000-0005-0000-0000-000033120000}"/>
    <cellStyle name="Calculation 2 2 2 2 11 2" xfId="4666" xr:uid="{00000000-0005-0000-0000-000034120000}"/>
    <cellStyle name="Calculation 2 2 2 2 11 3" xfId="4667" xr:uid="{00000000-0005-0000-0000-000035120000}"/>
    <cellStyle name="Calculation 2 2 2 2 11 4" xfId="4668" xr:uid="{00000000-0005-0000-0000-000036120000}"/>
    <cellStyle name="Calculation 2 2 2 2 11 5" xfId="4669" xr:uid="{00000000-0005-0000-0000-000037120000}"/>
    <cellStyle name="Calculation 2 2 2 2 12" xfId="4670" xr:uid="{00000000-0005-0000-0000-000038120000}"/>
    <cellStyle name="Calculation 2 2 2 2 13" xfId="4671" xr:uid="{00000000-0005-0000-0000-000039120000}"/>
    <cellStyle name="Calculation 2 2 2 2 14" xfId="4672" xr:uid="{00000000-0005-0000-0000-00003A120000}"/>
    <cellStyle name="Calculation 2 2 2 2 15" xfId="4673" xr:uid="{00000000-0005-0000-0000-00003B120000}"/>
    <cellStyle name="Calculation 2 2 2 2 2" xfId="4674" xr:uid="{00000000-0005-0000-0000-00003C120000}"/>
    <cellStyle name="Calculation 2 2 2 2 2 10" xfId="4675" xr:uid="{00000000-0005-0000-0000-00003D120000}"/>
    <cellStyle name="Calculation 2 2 2 2 2 11" xfId="4676" xr:uid="{00000000-0005-0000-0000-00003E120000}"/>
    <cellStyle name="Calculation 2 2 2 2 2 12" xfId="4677" xr:uid="{00000000-0005-0000-0000-00003F120000}"/>
    <cellStyle name="Calculation 2 2 2 2 2 13" xfId="4678" xr:uid="{00000000-0005-0000-0000-000040120000}"/>
    <cellStyle name="Calculation 2 2 2 2 2 2" xfId="4679" xr:uid="{00000000-0005-0000-0000-000041120000}"/>
    <cellStyle name="Calculation 2 2 2 2 2 2 2" xfId="4680" xr:uid="{00000000-0005-0000-0000-000042120000}"/>
    <cellStyle name="Calculation 2 2 2 2 2 2 2 2" xfId="4681" xr:uid="{00000000-0005-0000-0000-000043120000}"/>
    <cellStyle name="Calculation 2 2 2 2 2 2 2 2 2" xfId="4682" xr:uid="{00000000-0005-0000-0000-000044120000}"/>
    <cellStyle name="Calculation 2 2 2 2 2 2 2 2 3" xfId="4683" xr:uid="{00000000-0005-0000-0000-000045120000}"/>
    <cellStyle name="Calculation 2 2 2 2 2 2 2 2 4" xfId="4684" xr:uid="{00000000-0005-0000-0000-000046120000}"/>
    <cellStyle name="Calculation 2 2 2 2 2 2 2 2 5" xfId="4685" xr:uid="{00000000-0005-0000-0000-000047120000}"/>
    <cellStyle name="Calculation 2 2 2 2 2 2 2 2 6" xfId="4686" xr:uid="{00000000-0005-0000-0000-000048120000}"/>
    <cellStyle name="Calculation 2 2 2 2 2 2 2 3" xfId="4687" xr:uid="{00000000-0005-0000-0000-000049120000}"/>
    <cellStyle name="Calculation 2 2 2 2 2 2 2 4" xfId="4688" xr:uid="{00000000-0005-0000-0000-00004A120000}"/>
    <cellStyle name="Calculation 2 2 2 2 2 2 2 5" xfId="4689" xr:uid="{00000000-0005-0000-0000-00004B120000}"/>
    <cellStyle name="Calculation 2 2 2 2 2 2 2 6" xfId="4690" xr:uid="{00000000-0005-0000-0000-00004C120000}"/>
    <cellStyle name="Calculation 2 2 2 2 2 2 3" xfId="4691" xr:uid="{00000000-0005-0000-0000-00004D120000}"/>
    <cellStyle name="Calculation 2 2 2 2 2 2 3 2" xfId="4692" xr:uid="{00000000-0005-0000-0000-00004E120000}"/>
    <cellStyle name="Calculation 2 2 2 2 2 2 3 2 2" xfId="4693" xr:uid="{00000000-0005-0000-0000-00004F120000}"/>
    <cellStyle name="Calculation 2 2 2 2 2 2 3 2 3" xfId="4694" xr:uid="{00000000-0005-0000-0000-000050120000}"/>
    <cellStyle name="Calculation 2 2 2 2 2 2 3 2 4" xfId="4695" xr:uid="{00000000-0005-0000-0000-000051120000}"/>
    <cellStyle name="Calculation 2 2 2 2 2 2 3 2 5" xfId="4696" xr:uid="{00000000-0005-0000-0000-000052120000}"/>
    <cellStyle name="Calculation 2 2 2 2 2 2 3 2 6" xfId="4697" xr:uid="{00000000-0005-0000-0000-000053120000}"/>
    <cellStyle name="Calculation 2 2 2 2 2 2 3 3" xfId="4698" xr:uid="{00000000-0005-0000-0000-000054120000}"/>
    <cellStyle name="Calculation 2 2 2 2 2 2 3 4" xfId="4699" xr:uid="{00000000-0005-0000-0000-000055120000}"/>
    <cellStyle name="Calculation 2 2 2 2 2 2 3 5" xfId="4700" xr:uid="{00000000-0005-0000-0000-000056120000}"/>
    <cellStyle name="Calculation 2 2 2 2 2 2 3 6" xfId="4701" xr:uid="{00000000-0005-0000-0000-000057120000}"/>
    <cellStyle name="Calculation 2 2 2 2 2 2 4" xfId="4702" xr:uid="{00000000-0005-0000-0000-000058120000}"/>
    <cellStyle name="Calculation 2 2 2 2 2 2 4 2" xfId="4703" xr:uid="{00000000-0005-0000-0000-000059120000}"/>
    <cellStyle name="Calculation 2 2 2 2 2 2 4 3" xfId="4704" xr:uid="{00000000-0005-0000-0000-00005A120000}"/>
    <cellStyle name="Calculation 2 2 2 2 2 2 4 4" xfId="4705" xr:uid="{00000000-0005-0000-0000-00005B120000}"/>
    <cellStyle name="Calculation 2 2 2 2 2 2 4 5" xfId="4706" xr:uid="{00000000-0005-0000-0000-00005C120000}"/>
    <cellStyle name="Calculation 2 2 2 2 2 2 4 6" xfId="4707" xr:uid="{00000000-0005-0000-0000-00005D120000}"/>
    <cellStyle name="Calculation 2 2 2 2 2 2 5" xfId="4708" xr:uid="{00000000-0005-0000-0000-00005E120000}"/>
    <cellStyle name="Calculation 2 2 2 2 2 2 6" xfId="4709" xr:uid="{00000000-0005-0000-0000-00005F120000}"/>
    <cellStyle name="Calculation 2 2 2 2 2 2 7" xfId="4710" xr:uid="{00000000-0005-0000-0000-000060120000}"/>
    <cellStyle name="Calculation 2 2 2 2 2 2 8" xfId="4711" xr:uid="{00000000-0005-0000-0000-000061120000}"/>
    <cellStyle name="Calculation 2 2 2 2 2 3" xfId="4712" xr:uid="{00000000-0005-0000-0000-000062120000}"/>
    <cellStyle name="Calculation 2 2 2 2 2 3 2" xfId="4713" xr:uid="{00000000-0005-0000-0000-000063120000}"/>
    <cellStyle name="Calculation 2 2 2 2 2 3 2 2" xfId="4714" xr:uid="{00000000-0005-0000-0000-000064120000}"/>
    <cellStyle name="Calculation 2 2 2 2 2 3 2 2 2" xfId="4715" xr:uid="{00000000-0005-0000-0000-000065120000}"/>
    <cellStyle name="Calculation 2 2 2 2 2 3 2 2 3" xfId="4716" xr:uid="{00000000-0005-0000-0000-000066120000}"/>
    <cellStyle name="Calculation 2 2 2 2 2 3 2 2 4" xfId="4717" xr:uid="{00000000-0005-0000-0000-000067120000}"/>
    <cellStyle name="Calculation 2 2 2 2 2 3 2 2 5" xfId="4718" xr:uid="{00000000-0005-0000-0000-000068120000}"/>
    <cellStyle name="Calculation 2 2 2 2 2 3 2 2 6" xfId="4719" xr:uid="{00000000-0005-0000-0000-000069120000}"/>
    <cellStyle name="Calculation 2 2 2 2 2 3 2 3" xfId="4720" xr:uid="{00000000-0005-0000-0000-00006A120000}"/>
    <cellStyle name="Calculation 2 2 2 2 2 3 2 4" xfId="4721" xr:uid="{00000000-0005-0000-0000-00006B120000}"/>
    <cellStyle name="Calculation 2 2 2 2 2 3 2 5" xfId="4722" xr:uid="{00000000-0005-0000-0000-00006C120000}"/>
    <cellStyle name="Calculation 2 2 2 2 2 3 2 6" xfId="4723" xr:uid="{00000000-0005-0000-0000-00006D120000}"/>
    <cellStyle name="Calculation 2 2 2 2 2 3 3" xfId="4724" xr:uid="{00000000-0005-0000-0000-00006E120000}"/>
    <cellStyle name="Calculation 2 2 2 2 2 3 3 2" xfId="4725" xr:uid="{00000000-0005-0000-0000-00006F120000}"/>
    <cellStyle name="Calculation 2 2 2 2 2 3 3 2 2" xfId="4726" xr:uid="{00000000-0005-0000-0000-000070120000}"/>
    <cellStyle name="Calculation 2 2 2 2 2 3 3 2 3" xfId="4727" xr:uid="{00000000-0005-0000-0000-000071120000}"/>
    <cellStyle name="Calculation 2 2 2 2 2 3 3 2 4" xfId="4728" xr:uid="{00000000-0005-0000-0000-000072120000}"/>
    <cellStyle name="Calculation 2 2 2 2 2 3 3 2 5" xfId="4729" xr:uid="{00000000-0005-0000-0000-000073120000}"/>
    <cellStyle name="Calculation 2 2 2 2 2 3 3 2 6" xfId="4730" xr:uid="{00000000-0005-0000-0000-000074120000}"/>
    <cellStyle name="Calculation 2 2 2 2 2 3 3 3" xfId="4731" xr:uid="{00000000-0005-0000-0000-000075120000}"/>
    <cellStyle name="Calculation 2 2 2 2 2 3 3 4" xfId="4732" xr:uid="{00000000-0005-0000-0000-000076120000}"/>
    <cellStyle name="Calculation 2 2 2 2 2 3 3 5" xfId="4733" xr:uid="{00000000-0005-0000-0000-000077120000}"/>
    <cellStyle name="Calculation 2 2 2 2 2 3 3 6" xfId="4734" xr:uid="{00000000-0005-0000-0000-000078120000}"/>
    <cellStyle name="Calculation 2 2 2 2 2 3 4" xfId="4735" xr:uid="{00000000-0005-0000-0000-000079120000}"/>
    <cellStyle name="Calculation 2 2 2 2 2 3 4 2" xfId="4736" xr:uid="{00000000-0005-0000-0000-00007A120000}"/>
    <cellStyle name="Calculation 2 2 2 2 2 3 4 3" xfId="4737" xr:uid="{00000000-0005-0000-0000-00007B120000}"/>
    <cellStyle name="Calculation 2 2 2 2 2 3 4 4" xfId="4738" xr:uid="{00000000-0005-0000-0000-00007C120000}"/>
    <cellStyle name="Calculation 2 2 2 2 2 3 4 5" xfId="4739" xr:uid="{00000000-0005-0000-0000-00007D120000}"/>
    <cellStyle name="Calculation 2 2 2 2 2 3 4 6" xfId="4740" xr:uid="{00000000-0005-0000-0000-00007E120000}"/>
    <cellStyle name="Calculation 2 2 2 2 2 3 5" xfId="4741" xr:uid="{00000000-0005-0000-0000-00007F120000}"/>
    <cellStyle name="Calculation 2 2 2 2 2 3 6" xfId="4742" xr:uid="{00000000-0005-0000-0000-000080120000}"/>
    <cellStyle name="Calculation 2 2 2 2 2 3 7" xfId="4743" xr:uid="{00000000-0005-0000-0000-000081120000}"/>
    <cellStyle name="Calculation 2 2 2 2 2 3 8" xfId="4744" xr:uid="{00000000-0005-0000-0000-000082120000}"/>
    <cellStyle name="Calculation 2 2 2 2 2 4" xfId="4745" xr:uid="{00000000-0005-0000-0000-000083120000}"/>
    <cellStyle name="Calculation 2 2 2 2 2 4 2" xfId="4746" xr:uid="{00000000-0005-0000-0000-000084120000}"/>
    <cellStyle name="Calculation 2 2 2 2 2 4 2 2" xfId="4747" xr:uid="{00000000-0005-0000-0000-000085120000}"/>
    <cellStyle name="Calculation 2 2 2 2 2 4 2 2 2" xfId="4748" xr:uid="{00000000-0005-0000-0000-000086120000}"/>
    <cellStyle name="Calculation 2 2 2 2 2 4 2 2 3" xfId="4749" xr:uid="{00000000-0005-0000-0000-000087120000}"/>
    <cellStyle name="Calculation 2 2 2 2 2 4 2 2 4" xfId="4750" xr:uid="{00000000-0005-0000-0000-000088120000}"/>
    <cellStyle name="Calculation 2 2 2 2 2 4 2 2 5" xfId="4751" xr:uid="{00000000-0005-0000-0000-000089120000}"/>
    <cellStyle name="Calculation 2 2 2 2 2 4 2 2 6" xfId="4752" xr:uid="{00000000-0005-0000-0000-00008A120000}"/>
    <cellStyle name="Calculation 2 2 2 2 2 4 2 3" xfId="4753" xr:uid="{00000000-0005-0000-0000-00008B120000}"/>
    <cellStyle name="Calculation 2 2 2 2 2 4 2 4" xfId="4754" xr:uid="{00000000-0005-0000-0000-00008C120000}"/>
    <cellStyle name="Calculation 2 2 2 2 2 4 2 5" xfId="4755" xr:uid="{00000000-0005-0000-0000-00008D120000}"/>
    <cellStyle name="Calculation 2 2 2 2 2 4 2 6" xfId="4756" xr:uid="{00000000-0005-0000-0000-00008E120000}"/>
    <cellStyle name="Calculation 2 2 2 2 2 4 3" xfId="4757" xr:uid="{00000000-0005-0000-0000-00008F120000}"/>
    <cellStyle name="Calculation 2 2 2 2 2 4 3 2" xfId="4758" xr:uid="{00000000-0005-0000-0000-000090120000}"/>
    <cellStyle name="Calculation 2 2 2 2 2 4 3 2 2" xfId="4759" xr:uid="{00000000-0005-0000-0000-000091120000}"/>
    <cellStyle name="Calculation 2 2 2 2 2 4 3 2 3" xfId="4760" xr:uid="{00000000-0005-0000-0000-000092120000}"/>
    <cellStyle name="Calculation 2 2 2 2 2 4 3 2 4" xfId="4761" xr:uid="{00000000-0005-0000-0000-000093120000}"/>
    <cellStyle name="Calculation 2 2 2 2 2 4 3 2 5" xfId="4762" xr:uid="{00000000-0005-0000-0000-000094120000}"/>
    <cellStyle name="Calculation 2 2 2 2 2 4 3 2 6" xfId="4763" xr:uid="{00000000-0005-0000-0000-000095120000}"/>
    <cellStyle name="Calculation 2 2 2 2 2 4 3 3" xfId="4764" xr:uid="{00000000-0005-0000-0000-000096120000}"/>
    <cellStyle name="Calculation 2 2 2 2 2 4 3 4" xfId="4765" xr:uid="{00000000-0005-0000-0000-000097120000}"/>
    <cellStyle name="Calculation 2 2 2 2 2 4 3 5" xfId="4766" xr:uid="{00000000-0005-0000-0000-000098120000}"/>
    <cellStyle name="Calculation 2 2 2 2 2 4 3 6" xfId="4767" xr:uid="{00000000-0005-0000-0000-000099120000}"/>
    <cellStyle name="Calculation 2 2 2 2 2 4 4" xfId="4768" xr:uid="{00000000-0005-0000-0000-00009A120000}"/>
    <cellStyle name="Calculation 2 2 2 2 2 4 4 2" xfId="4769" xr:uid="{00000000-0005-0000-0000-00009B120000}"/>
    <cellStyle name="Calculation 2 2 2 2 2 4 4 3" xfId="4770" xr:uid="{00000000-0005-0000-0000-00009C120000}"/>
    <cellStyle name="Calculation 2 2 2 2 2 4 4 4" xfId="4771" xr:uid="{00000000-0005-0000-0000-00009D120000}"/>
    <cellStyle name="Calculation 2 2 2 2 2 4 4 5" xfId="4772" xr:uid="{00000000-0005-0000-0000-00009E120000}"/>
    <cellStyle name="Calculation 2 2 2 2 2 4 4 6" xfId="4773" xr:uid="{00000000-0005-0000-0000-00009F120000}"/>
    <cellStyle name="Calculation 2 2 2 2 2 4 5" xfId="4774" xr:uid="{00000000-0005-0000-0000-0000A0120000}"/>
    <cellStyle name="Calculation 2 2 2 2 2 4 6" xfId="4775" xr:uid="{00000000-0005-0000-0000-0000A1120000}"/>
    <cellStyle name="Calculation 2 2 2 2 2 4 7" xfId="4776" xr:uid="{00000000-0005-0000-0000-0000A2120000}"/>
    <cellStyle name="Calculation 2 2 2 2 2 4 8" xfId="4777" xr:uid="{00000000-0005-0000-0000-0000A3120000}"/>
    <cellStyle name="Calculation 2 2 2 2 2 5" xfId="4778" xr:uid="{00000000-0005-0000-0000-0000A4120000}"/>
    <cellStyle name="Calculation 2 2 2 2 2 5 2" xfId="4779" xr:uid="{00000000-0005-0000-0000-0000A5120000}"/>
    <cellStyle name="Calculation 2 2 2 2 2 5 2 2" xfId="4780" xr:uid="{00000000-0005-0000-0000-0000A6120000}"/>
    <cellStyle name="Calculation 2 2 2 2 2 5 2 2 2" xfId="4781" xr:uid="{00000000-0005-0000-0000-0000A7120000}"/>
    <cellStyle name="Calculation 2 2 2 2 2 5 2 2 3" xfId="4782" xr:uid="{00000000-0005-0000-0000-0000A8120000}"/>
    <cellStyle name="Calculation 2 2 2 2 2 5 2 2 4" xfId="4783" xr:uid="{00000000-0005-0000-0000-0000A9120000}"/>
    <cellStyle name="Calculation 2 2 2 2 2 5 2 2 5" xfId="4784" xr:uid="{00000000-0005-0000-0000-0000AA120000}"/>
    <cellStyle name="Calculation 2 2 2 2 2 5 2 2 6" xfId="4785" xr:uid="{00000000-0005-0000-0000-0000AB120000}"/>
    <cellStyle name="Calculation 2 2 2 2 2 5 2 3" xfId="4786" xr:uid="{00000000-0005-0000-0000-0000AC120000}"/>
    <cellStyle name="Calculation 2 2 2 2 2 5 2 4" xfId="4787" xr:uid="{00000000-0005-0000-0000-0000AD120000}"/>
    <cellStyle name="Calculation 2 2 2 2 2 5 2 5" xfId="4788" xr:uid="{00000000-0005-0000-0000-0000AE120000}"/>
    <cellStyle name="Calculation 2 2 2 2 2 5 2 6" xfId="4789" xr:uid="{00000000-0005-0000-0000-0000AF120000}"/>
    <cellStyle name="Calculation 2 2 2 2 2 5 3" xfId="4790" xr:uid="{00000000-0005-0000-0000-0000B0120000}"/>
    <cellStyle name="Calculation 2 2 2 2 2 5 3 2" xfId="4791" xr:uid="{00000000-0005-0000-0000-0000B1120000}"/>
    <cellStyle name="Calculation 2 2 2 2 2 5 3 2 2" xfId="4792" xr:uid="{00000000-0005-0000-0000-0000B2120000}"/>
    <cellStyle name="Calculation 2 2 2 2 2 5 3 2 3" xfId="4793" xr:uid="{00000000-0005-0000-0000-0000B3120000}"/>
    <cellStyle name="Calculation 2 2 2 2 2 5 3 2 4" xfId="4794" xr:uid="{00000000-0005-0000-0000-0000B4120000}"/>
    <cellStyle name="Calculation 2 2 2 2 2 5 3 2 5" xfId="4795" xr:uid="{00000000-0005-0000-0000-0000B5120000}"/>
    <cellStyle name="Calculation 2 2 2 2 2 5 3 2 6" xfId="4796" xr:uid="{00000000-0005-0000-0000-0000B6120000}"/>
    <cellStyle name="Calculation 2 2 2 2 2 5 3 3" xfId="4797" xr:uid="{00000000-0005-0000-0000-0000B7120000}"/>
    <cellStyle name="Calculation 2 2 2 2 2 5 3 4" xfId="4798" xr:uid="{00000000-0005-0000-0000-0000B8120000}"/>
    <cellStyle name="Calculation 2 2 2 2 2 5 3 5" xfId="4799" xr:uid="{00000000-0005-0000-0000-0000B9120000}"/>
    <cellStyle name="Calculation 2 2 2 2 2 5 3 6" xfId="4800" xr:uid="{00000000-0005-0000-0000-0000BA120000}"/>
    <cellStyle name="Calculation 2 2 2 2 2 5 4" xfId="4801" xr:uid="{00000000-0005-0000-0000-0000BB120000}"/>
    <cellStyle name="Calculation 2 2 2 2 2 5 4 2" xfId="4802" xr:uid="{00000000-0005-0000-0000-0000BC120000}"/>
    <cellStyle name="Calculation 2 2 2 2 2 5 4 3" xfId="4803" xr:uid="{00000000-0005-0000-0000-0000BD120000}"/>
    <cellStyle name="Calculation 2 2 2 2 2 5 4 4" xfId="4804" xr:uid="{00000000-0005-0000-0000-0000BE120000}"/>
    <cellStyle name="Calculation 2 2 2 2 2 5 4 5" xfId="4805" xr:uid="{00000000-0005-0000-0000-0000BF120000}"/>
    <cellStyle name="Calculation 2 2 2 2 2 5 4 6" xfId="4806" xr:uid="{00000000-0005-0000-0000-0000C0120000}"/>
    <cellStyle name="Calculation 2 2 2 2 2 5 5" xfId="4807" xr:uid="{00000000-0005-0000-0000-0000C1120000}"/>
    <cellStyle name="Calculation 2 2 2 2 2 5 6" xfId="4808" xr:uid="{00000000-0005-0000-0000-0000C2120000}"/>
    <cellStyle name="Calculation 2 2 2 2 2 5 7" xfId="4809" xr:uid="{00000000-0005-0000-0000-0000C3120000}"/>
    <cellStyle name="Calculation 2 2 2 2 2 5 8" xfId="4810" xr:uid="{00000000-0005-0000-0000-0000C4120000}"/>
    <cellStyle name="Calculation 2 2 2 2 2 6" xfId="4811" xr:uid="{00000000-0005-0000-0000-0000C5120000}"/>
    <cellStyle name="Calculation 2 2 2 2 2 6 2" xfId="4812" xr:uid="{00000000-0005-0000-0000-0000C6120000}"/>
    <cellStyle name="Calculation 2 2 2 2 2 6 2 2" xfId="4813" xr:uid="{00000000-0005-0000-0000-0000C7120000}"/>
    <cellStyle name="Calculation 2 2 2 2 2 6 2 2 2" xfId="4814" xr:uid="{00000000-0005-0000-0000-0000C8120000}"/>
    <cellStyle name="Calculation 2 2 2 2 2 6 2 2 3" xfId="4815" xr:uid="{00000000-0005-0000-0000-0000C9120000}"/>
    <cellStyle name="Calculation 2 2 2 2 2 6 2 2 4" xfId="4816" xr:uid="{00000000-0005-0000-0000-0000CA120000}"/>
    <cellStyle name="Calculation 2 2 2 2 2 6 2 2 5" xfId="4817" xr:uid="{00000000-0005-0000-0000-0000CB120000}"/>
    <cellStyle name="Calculation 2 2 2 2 2 6 2 2 6" xfId="4818" xr:uid="{00000000-0005-0000-0000-0000CC120000}"/>
    <cellStyle name="Calculation 2 2 2 2 2 6 2 3" xfId="4819" xr:uid="{00000000-0005-0000-0000-0000CD120000}"/>
    <cellStyle name="Calculation 2 2 2 2 2 6 2 4" xfId="4820" xr:uid="{00000000-0005-0000-0000-0000CE120000}"/>
    <cellStyle name="Calculation 2 2 2 2 2 6 2 5" xfId="4821" xr:uid="{00000000-0005-0000-0000-0000CF120000}"/>
    <cellStyle name="Calculation 2 2 2 2 2 6 2 6" xfId="4822" xr:uid="{00000000-0005-0000-0000-0000D0120000}"/>
    <cellStyle name="Calculation 2 2 2 2 2 6 3" xfId="4823" xr:uid="{00000000-0005-0000-0000-0000D1120000}"/>
    <cellStyle name="Calculation 2 2 2 2 2 6 3 2" xfId="4824" xr:uid="{00000000-0005-0000-0000-0000D2120000}"/>
    <cellStyle name="Calculation 2 2 2 2 2 6 3 2 2" xfId="4825" xr:uid="{00000000-0005-0000-0000-0000D3120000}"/>
    <cellStyle name="Calculation 2 2 2 2 2 6 3 2 3" xfId="4826" xr:uid="{00000000-0005-0000-0000-0000D4120000}"/>
    <cellStyle name="Calculation 2 2 2 2 2 6 3 2 4" xfId="4827" xr:uid="{00000000-0005-0000-0000-0000D5120000}"/>
    <cellStyle name="Calculation 2 2 2 2 2 6 3 2 5" xfId="4828" xr:uid="{00000000-0005-0000-0000-0000D6120000}"/>
    <cellStyle name="Calculation 2 2 2 2 2 6 3 2 6" xfId="4829" xr:uid="{00000000-0005-0000-0000-0000D7120000}"/>
    <cellStyle name="Calculation 2 2 2 2 2 6 3 3" xfId="4830" xr:uid="{00000000-0005-0000-0000-0000D8120000}"/>
    <cellStyle name="Calculation 2 2 2 2 2 6 3 4" xfId="4831" xr:uid="{00000000-0005-0000-0000-0000D9120000}"/>
    <cellStyle name="Calculation 2 2 2 2 2 6 3 5" xfId="4832" xr:uid="{00000000-0005-0000-0000-0000DA120000}"/>
    <cellStyle name="Calculation 2 2 2 2 2 6 3 6" xfId="4833" xr:uid="{00000000-0005-0000-0000-0000DB120000}"/>
    <cellStyle name="Calculation 2 2 2 2 2 6 4" xfId="4834" xr:uid="{00000000-0005-0000-0000-0000DC120000}"/>
    <cellStyle name="Calculation 2 2 2 2 2 6 4 2" xfId="4835" xr:uid="{00000000-0005-0000-0000-0000DD120000}"/>
    <cellStyle name="Calculation 2 2 2 2 2 6 4 3" xfId="4836" xr:uid="{00000000-0005-0000-0000-0000DE120000}"/>
    <cellStyle name="Calculation 2 2 2 2 2 6 4 4" xfId="4837" xr:uid="{00000000-0005-0000-0000-0000DF120000}"/>
    <cellStyle name="Calculation 2 2 2 2 2 6 4 5" xfId="4838" xr:uid="{00000000-0005-0000-0000-0000E0120000}"/>
    <cellStyle name="Calculation 2 2 2 2 2 6 4 6" xfId="4839" xr:uid="{00000000-0005-0000-0000-0000E1120000}"/>
    <cellStyle name="Calculation 2 2 2 2 2 6 5" xfId="4840" xr:uid="{00000000-0005-0000-0000-0000E2120000}"/>
    <cellStyle name="Calculation 2 2 2 2 2 6 6" xfId="4841" xr:uid="{00000000-0005-0000-0000-0000E3120000}"/>
    <cellStyle name="Calculation 2 2 2 2 2 6 7" xfId="4842" xr:uid="{00000000-0005-0000-0000-0000E4120000}"/>
    <cellStyle name="Calculation 2 2 2 2 2 6 8" xfId="4843" xr:uid="{00000000-0005-0000-0000-0000E5120000}"/>
    <cellStyle name="Calculation 2 2 2 2 2 7" xfId="4844" xr:uid="{00000000-0005-0000-0000-0000E6120000}"/>
    <cellStyle name="Calculation 2 2 2 2 2 7 2" xfId="4845" xr:uid="{00000000-0005-0000-0000-0000E7120000}"/>
    <cellStyle name="Calculation 2 2 2 2 2 7 2 2" xfId="4846" xr:uid="{00000000-0005-0000-0000-0000E8120000}"/>
    <cellStyle name="Calculation 2 2 2 2 2 7 2 3" xfId="4847" xr:uid="{00000000-0005-0000-0000-0000E9120000}"/>
    <cellStyle name="Calculation 2 2 2 2 2 7 2 4" xfId="4848" xr:uid="{00000000-0005-0000-0000-0000EA120000}"/>
    <cellStyle name="Calculation 2 2 2 2 2 7 2 5" xfId="4849" xr:uid="{00000000-0005-0000-0000-0000EB120000}"/>
    <cellStyle name="Calculation 2 2 2 2 2 7 2 6" xfId="4850" xr:uid="{00000000-0005-0000-0000-0000EC120000}"/>
    <cellStyle name="Calculation 2 2 2 2 2 7 3" xfId="4851" xr:uid="{00000000-0005-0000-0000-0000ED120000}"/>
    <cellStyle name="Calculation 2 2 2 2 2 7 4" xfId="4852" xr:uid="{00000000-0005-0000-0000-0000EE120000}"/>
    <cellStyle name="Calculation 2 2 2 2 2 7 5" xfId="4853" xr:uid="{00000000-0005-0000-0000-0000EF120000}"/>
    <cellStyle name="Calculation 2 2 2 2 2 7 6" xfId="4854" xr:uid="{00000000-0005-0000-0000-0000F0120000}"/>
    <cellStyle name="Calculation 2 2 2 2 2 8" xfId="4855" xr:uid="{00000000-0005-0000-0000-0000F1120000}"/>
    <cellStyle name="Calculation 2 2 2 2 2 8 2" xfId="4856" xr:uid="{00000000-0005-0000-0000-0000F2120000}"/>
    <cellStyle name="Calculation 2 2 2 2 2 8 2 2" xfId="4857" xr:uid="{00000000-0005-0000-0000-0000F3120000}"/>
    <cellStyle name="Calculation 2 2 2 2 2 8 2 3" xfId="4858" xr:uid="{00000000-0005-0000-0000-0000F4120000}"/>
    <cellStyle name="Calculation 2 2 2 2 2 8 2 4" xfId="4859" xr:uid="{00000000-0005-0000-0000-0000F5120000}"/>
    <cellStyle name="Calculation 2 2 2 2 2 8 2 5" xfId="4860" xr:uid="{00000000-0005-0000-0000-0000F6120000}"/>
    <cellStyle name="Calculation 2 2 2 2 2 8 2 6" xfId="4861" xr:uid="{00000000-0005-0000-0000-0000F7120000}"/>
    <cellStyle name="Calculation 2 2 2 2 2 8 3" xfId="4862" xr:uid="{00000000-0005-0000-0000-0000F8120000}"/>
    <cellStyle name="Calculation 2 2 2 2 2 8 4" xfId="4863" xr:uid="{00000000-0005-0000-0000-0000F9120000}"/>
    <cellStyle name="Calculation 2 2 2 2 2 8 5" xfId="4864" xr:uid="{00000000-0005-0000-0000-0000FA120000}"/>
    <cellStyle name="Calculation 2 2 2 2 2 8 6" xfId="4865" xr:uid="{00000000-0005-0000-0000-0000FB120000}"/>
    <cellStyle name="Calculation 2 2 2 2 2 9" xfId="4866" xr:uid="{00000000-0005-0000-0000-0000FC120000}"/>
    <cellStyle name="Calculation 2 2 2 2 2 9 2" xfId="4867" xr:uid="{00000000-0005-0000-0000-0000FD120000}"/>
    <cellStyle name="Calculation 2 2 2 2 2 9 3" xfId="4868" xr:uid="{00000000-0005-0000-0000-0000FE120000}"/>
    <cellStyle name="Calculation 2 2 2 2 2 9 4" xfId="4869" xr:uid="{00000000-0005-0000-0000-0000FF120000}"/>
    <cellStyle name="Calculation 2 2 2 2 2 9 5" xfId="4870" xr:uid="{00000000-0005-0000-0000-000000130000}"/>
    <cellStyle name="Calculation 2 2 2 2 2 9 6" xfId="4871" xr:uid="{00000000-0005-0000-0000-000001130000}"/>
    <cellStyle name="Calculation 2 2 2 2 3" xfId="4872" xr:uid="{00000000-0005-0000-0000-000002130000}"/>
    <cellStyle name="Calculation 2 2 2 2 3 2" xfId="4873" xr:uid="{00000000-0005-0000-0000-000003130000}"/>
    <cellStyle name="Calculation 2 2 2 2 3 2 2" xfId="4874" xr:uid="{00000000-0005-0000-0000-000004130000}"/>
    <cellStyle name="Calculation 2 2 2 2 3 2 2 2" xfId="4875" xr:uid="{00000000-0005-0000-0000-000005130000}"/>
    <cellStyle name="Calculation 2 2 2 2 3 2 2 3" xfId="4876" xr:uid="{00000000-0005-0000-0000-000006130000}"/>
    <cellStyle name="Calculation 2 2 2 2 3 2 2 4" xfId="4877" xr:uid="{00000000-0005-0000-0000-000007130000}"/>
    <cellStyle name="Calculation 2 2 2 2 3 2 2 5" xfId="4878" xr:uid="{00000000-0005-0000-0000-000008130000}"/>
    <cellStyle name="Calculation 2 2 2 2 3 2 2 6" xfId="4879" xr:uid="{00000000-0005-0000-0000-000009130000}"/>
    <cellStyle name="Calculation 2 2 2 2 3 2 3" xfId="4880" xr:uid="{00000000-0005-0000-0000-00000A130000}"/>
    <cellStyle name="Calculation 2 2 2 2 3 2 4" xfId="4881" xr:uid="{00000000-0005-0000-0000-00000B130000}"/>
    <cellStyle name="Calculation 2 2 2 2 3 2 5" xfId="4882" xr:uid="{00000000-0005-0000-0000-00000C130000}"/>
    <cellStyle name="Calculation 2 2 2 2 3 2 6" xfId="4883" xr:uid="{00000000-0005-0000-0000-00000D130000}"/>
    <cellStyle name="Calculation 2 2 2 2 3 3" xfId="4884" xr:uid="{00000000-0005-0000-0000-00000E130000}"/>
    <cellStyle name="Calculation 2 2 2 2 3 3 2" xfId="4885" xr:uid="{00000000-0005-0000-0000-00000F130000}"/>
    <cellStyle name="Calculation 2 2 2 2 3 3 2 2" xfId="4886" xr:uid="{00000000-0005-0000-0000-000010130000}"/>
    <cellStyle name="Calculation 2 2 2 2 3 3 2 3" xfId="4887" xr:uid="{00000000-0005-0000-0000-000011130000}"/>
    <cellStyle name="Calculation 2 2 2 2 3 3 2 4" xfId="4888" xr:uid="{00000000-0005-0000-0000-000012130000}"/>
    <cellStyle name="Calculation 2 2 2 2 3 3 2 5" xfId="4889" xr:uid="{00000000-0005-0000-0000-000013130000}"/>
    <cellStyle name="Calculation 2 2 2 2 3 3 2 6" xfId="4890" xr:uid="{00000000-0005-0000-0000-000014130000}"/>
    <cellStyle name="Calculation 2 2 2 2 3 3 3" xfId="4891" xr:uid="{00000000-0005-0000-0000-000015130000}"/>
    <cellStyle name="Calculation 2 2 2 2 3 3 4" xfId="4892" xr:uid="{00000000-0005-0000-0000-000016130000}"/>
    <cellStyle name="Calculation 2 2 2 2 3 3 5" xfId="4893" xr:uid="{00000000-0005-0000-0000-000017130000}"/>
    <cellStyle name="Calculation 2 2 2 2 3 3 6" xfId="4894" xr:uid="{00000000-0005-0000-0000-000018130000}"/>
    <cellStyle name="Calculation 2 2 2 2 3 4" xfId="4895" xr:uid="{00000000-0005-0000-0000-000019130000}"/>
    <cellStyle name="Calculation 2 2 2 2 3 4 2" xfId="4896" xr:uid="{00000000-0005-0000-0000-00001A130000}"/>
    <cellStyle name="Calculation 2 2 2 2 3 4 3" xfId="4897" xr:uid="{00000000-0005-0000-0000-00001B130000}"/>
    <cellStyle name="Calculation 2 2 2 2 3 4 4" xfId="4898" xr:uid="{00000000-0005-0000-0000-00001C130000}"/>
    <cellStyle name="Calculation 2 2 2 2 3 4 5" xfId="4899" xr:uid="{00000000-0005-0000-0000-00001D130000}"/>
    <cellStyle name="Calculation 2 2 2 2 3 4 6" xfId="4900" xr:uid="{00000000-0005-0000-0000-00001E130000}"/>
    <cellStyle name="Calculation 2 2 2 2 3 5" xfId="4901" xr:uid="{00000000-0005-0000-0000-00001F130000}"/>
    <cellStyle name="Calculation 2 2 2 2 3 6" xfId="4902" xr:uid="{00000000-0005-0000-0000-000020130000}"/>
    <cellStyle name="Calculation 2 2 2 2 3 7" xfId="4903" xr:uid="{00000000-0005-0000-0000-000021130000}"/>
    <cellStyle name="Calculation 2 2 2 2 3 8" xfId="4904" xr:uid="{00000000-0005-0000-0000-000022130000}"/>
    <cellStyle name="Calculation 2 2 2 2 4" xfId="4905" xr:uid="{00000000-0005-0000-0000-000023130000}"/>
    <cellStyle name="Calculation 2 2 2 2 4 2" xfId="4906" xr:uid="{00000000-0005-0000-0000-000024130000}"/>
    <cellStyle name="Calculation 2 2 2 2 4 2 2" xfId="4907" xr:uid="{00000000-0005-0000-0000-000025130000}"/>
    <cellStyle name="Calculation 2 2 2 2 4 2 2 2" xfId="4908" xr:uid="{00000000-0005-0000-0000-000026130000}"/>
    <cellStyle name="Calculation 2 2 2 2 4 2 2 3" xfId="4909" xr:uid="{00000000-0005-0000-0000-000027130000}"/>
    <cellStyle name="Calculation 2 2 2 2 4 2 2 4" xfId="4910" xr:uid="{00000000-0005-0000-0000-000028130000}"/>
    <cellStyle name="Calculation 2 2 2 2 4 2 2 5" xfId="4911" xr:uid="{00000000-0005-0000-0000-000029130000}"/>
    <cellStyle name="Calculation 2 2 2 2 4 2 2 6" xfId="4912" xr:uid="{00000000-0005-0000-0000-00002A130000}"/>
    <cellStyle name="Calculation 2 2 2 2 4 2 3" xfId="4913" xr:uid="{00000000-0005-0000-0000-00002B130000}"/>
    <cellStyle name="Calculation 2 2 2 2 4 2 4" xfId="4914" xr:uid="{00000000-0005-0000-0000-00002C130000}"/>
    <cellStyle name="Calculation 2 2 2 2 4 2 5" xfId="4915" xr:uid="{00000000-0005-0000-0000-00002D130000}"/>
    <cellStyle name="Calculation 2 2 2 2 4 2 6" xfId="4916" xr:uid="{00000000-0005-0000-0000-00002E130000}"/>
    <cellStyle name="Calculation 2 2 2 2 4 3" xfId="4917" xr:uid="{00000000-0005-0000-0000-00002F130000}"/>
    <cellStyle name="Calculation 2 2 2 2 4 3 2" xfId="4918" xr:uid="{00000000-0005-0000-0000-000030130000}"/>
    <cellStyle name="Calculation 2 2 2 2 4 3 2 2" xfId="4919" xr:uid="{00000000-0005-0000-0000-000031130000}"/>
    <cellStyle name="Calculation 2 2 2 2 4 3 2 3" xfId="4920" xr:uid="{00000000-0005-0000-0000-000032130000}"/>
    <cellStyle name="Calculation 2 2 2 2 4 3 2 4" xfId="4921" xr:uid="{00000000-0005-0000-0000-000033130000}"/>
    <cellStyle name="Calculation 2 2 2 2 4 3 2 5" xfId="4922" xr:uid="{00000000-0005-0000-0000-000034130000}"/>
    <cellStyle name="Calculation 2 2 2 2 4 3 2 6" xfId="4923" xr:uid="{00000000-0005-0000-0000-000035130000}"/>
    <cellStyle name="Calculation 2 2 2 2 4 3 3" xfId="4924" xr:uid="{00000000-0005-0000-0000-000036130000}"/>
    <cellStyle name="Calculation 2 2 2 2 4 3 4" xfId="4925" xr:uid="{00000000-0005-0000-0000-000037130000}"/>
    <cellStyle name="Calculation 2 2 2 2 4 3 5" xfId="4926" xr:uid="{00000000-0005-0000-0000-000038130000}"/>
    <cellStyle name="Calculation 2 2 2 2 4 3 6" xfId="4927" xr:uid="{00000000-0005-0000-0000-000039130000}"/>
    <cellStyle name="Calculation 2 2 2 2 4 4" xfId="4928" xr:uid="{00000000-0005-0000-0000-00003A130000}"/>
    <cellStyle name="Calculation 2 2 2 2 4 4 2" xfId="4929" xr:uid="{00000000-0005-0000-0000-00003B130000}"/>
    <cellStyle name="Calculation 2 2 2 2 4 4 3" xfId="4930" xr:uid="{00000000-0005-0000-0000-00003C130000}"/>
    <cellStyle name="Calculation 2 2 2 2 4 4 4" xfId="4931" xr:uid="{00000000-0005-0000-0000-00003D130000}"/>
    <cellStyle name="Calculation 2 2 2 2 4 4 5" xfId="4932" xr:uid="{00000000-0005-0000-0000-00003E130000}"/>
    <cellStyle name="Calculation 2 2 2 2 4 4 6" xfId="4933" xr:uid="{00000000-0005-0000-0000-00003F130000}"/>
    <cellStyle name="Calculation 2 2 2 2 4 5" xfId="4934" xr:uid="{00000000-0005-0000-0000-000040130000}"/>
    <cellStyle name="Calculation 2 2 2 2 4 6" xfId="4935" xr:uid="{00000000-0005-0000-0000-000041130000}"/>
    <cellStyle name="Calculation 2 2 2 2 4 7" xfId="4936" xr:uid="{00000000-0005-0000-0000-000042130000}"/>
    <cellStyle name="Calculation 2 2 2 2 4 8" xfId="4937" xr:uid="{00000000-0005-0000-0000-000043130000}"/>
    <cellStyle name="Calculation 2 2 2 2 5" xfId="4938" xr:uid="{00000000-0005-0000-0000-000044130000}"/>
    <cellStyle name="Calculation 2 2 2 2 5 2" xfId="4939" xr:uid="{00000000-0005-0000-0000-000045130000}"/>
    <cellStyle name="Calculation 2 2 2 2 5 2 2" xfId="4940" xr:uid="{00000000-0005-0000-0000-000046130000}"/>
    <cellStyle name="Calculation 2 2 2 2 5 2 2 2" xfId="4941" xr:uid="{00000000-0005-0000-0000-000047130000}"/>
    <cellStyle name="Calculation 2 2 2 2 5 2 2 3" xfId="4942" xr:uid="{00000000-0005-0000-0000-000048130000}"/>
    <cellStyle name="Calculation 2 2 2 2 5 2 2 4" xfId="4943" xr:uid="{00000000-0005-0000-0000-000049130000}"/>
    <cellStyle name="Calculation 2 2 2 2 5 2 2 5" xfId="4944" xr:uid="{00000000-0005-0000-0000-00004A130000}"/>
    <cellStyle name="Calculation 2 2 2 2 5 2 2 6" xfId="4945" xr:uid="{00000000-0005-0000-0000-00004B130000}"/>
    <cellStyle name="Calculation 2 2 2 2 5 2 3" xfId="4946" xr:uid="{00000000-0005-0000-0000-00004C130000}"/>
    <cellStyle name="Calculation 2 2 2 2 5 2 4" xfId="4947" xr:uid="{00000000-0005-0000-0000-00004D130000}"/>
    <cellStyle name="Calculation 2 2 2 2 5 2 5" xfId="4948" xr:uid="{00000000-0005-0000-0000-00004E130000}"/>
    <cellStyle name="Calculation 2 2 2 2 5 2 6" xfId="4949" xr:uid="{00000000-0005-0000-0000-00004F130000}"/>
    <cellStyle name="Calculation 2 2 2 2 5 3" xfId="4950" xr:uid="{00000000-0005-0000-0000-000050130000}"/>
    <cellStyle name="Calculation 2 2 2 2 5 3 2" xfId="4951" xr:uid="{00000000-0005-0000-0000-000051130000}"/>
    <cellStyle name="Calculation 2 2 2 2 5 3 2 2" xfId="4952" xr:uid="{00000000-0005-0000-0000-000052130000}"/>
    <cellStyle name="Calculation 2 2 2 2 5 3 2 3" xfId="4953" xr:uid="{00000000-0005-0000-0000-000053130000}"/>
    <cellStyle name="Calculation 2 2 2 2 5 3 2 4" xfId="4954" xr:uid="{00000000-0005-0000-0000-000054130000}"/>
    <cellStyle name="Calculation 2 2 2 2 5 3 2 5" xfId="4955" xr:uid="{00000000-0005-0000-0000-000055130000}"/>
    <cellStyle name="Calculation 2 2 2 2 5 3 2 6" xfId="4956" xr:uid="{00000000-0005-0000-0000-000056130000}"/>
    <cellStyle name="Calculation 2 2 2 2 5 3 3" xfId="4957" xr:uid="{00000000-0005-0000-0000-000057130000}"/>
    <cellStyle name="Calculation 2 2 2 2 5 3 4" xfId="4958" xr:uid="{00000000-0005-0000-0000-000058130000}"/>
    <cellStyle name="Calculation 2 2 2 2 5 3 5" xfId="4959" xr:uid="{00000000-0005-0000-0000-000059130000}"/>
    <cellStyle name="Calculation 2 2 2 2 5 3 6" xfId="4960" xr:uid="{00000000-0005-0000-0000-00005A130000}"/>
    <cellStyle name="Calculation 2 2 2 2 5 4" xfId="4961" xr:uid="{00000000-0005-0000-0000-00005B130000}"/>
    <cellStyle name="Calculation 2 2 2 2 5 4 2" xfId="4962" xr:uid="{00000000-0005-0000-0000-00005C130000}"/>
    <cellStyle name="Calculation 2 2 2 2 5 4 3" xfId="4963" xr:uid="{00000000-0005-0000-0000-00005D130000}"/>
    <cellStyle name="Calculation 2 2 2 2 5 4 4" xfId="4964" xr:uid="{00000000-0005-0000-0000-00005E130000}"/>
    <cellStyle name="Calculation 2 2 2 2 5 4 5" xfId="4965" xr:uid="{00000000-0005-0000-0000-00005F130000}"/>
    <cellStyle name="Calculation 2 2 2 2 5 4 6" xfId="4966" xr:uid="{00000000-0005-0000-0000-000060130000}"/>
    <cellStyle name="Calculation 2 2 2 2 5 5" xfId="4967" xr:uid="{00000000-0005-0000-0000-000061130000}"/>
    <cellStyle name="Calculation 2 2 2 2 5 6" xfId="4968" xr:uid="{00000000-0005-0000-0000-000062130000}"/>
    <cellStyle name="Calculation 2 2 2 2 5 7" xfId="4969" xr:uid="{00000000-0005-0000-0000-000063130000}"/>
    <cellStyle name="Calculation 2 2 2 2 5 8" xfId="4970" xr:uid="{00000000-0005-0000-0000-000064130000}"/>
    <cellStyle name="Calculation 2 2 2 2 6" xfId="4971" xr:uid="{00000000-0005-0000-0000-000065130000}"/>
    <cellStyle name="Calculation 2 2 2 2 6 2" xfId="4972" xr:uid="{00000000-0005-0000-0000-000066130000}"/>
    <cellStyle name="Calculation 2 2 2 2 6 2 2" xfId="4973" xr:uid="{00000000-0005-0000-0000-000067130000}"/>
    <cellStyle name="Calculation 2 2 2 2 6 2 2 2" xfId="4974" xr:uid="{00000000-0005-0000-0000-000068130000}"/>
    <cellStyle name="Calculation 2 2 2 2 6 2 2 3" xfId="4975" xr:uid="{00000000-0005-0000-0000-000069130000}"/>
    <cellStyle name="Calculation 2 2 2 2 6 2 2 4" xfId="4976" xr:uid="{00000000-0005-0000-0000-00006A130000}"/>
    <cellStyle name="Calculation 2 2 2 2 6 2 2 5" xfId="4977" xr:uid="{00000000-0005-0000-0000-00006B130000}"/>
    <cellStyle name="Calculation 2 2 2 2 6 2 2 6" xfId="4978" xr:uid="{00000000-0005-0000-0000-00006C130000}"/>
    <cellStyle name="Calculation 2 2 2 2 6 2 3" xfId="4979" xr:uid="{00000000-0005-0000-0000-00006D130000}"/>
    <cellStyle name="Calculation 2 2 2 2 6 2 4" xfId="4980" xr:uid="{00000000-0005-0000-0000-00006E130000}"/>
    <cellStyle name="Calculation 2 2 2 2 6 2 5" xfId="4981" xr:uid="{00000000-0005-0000-0000-00006F130000}"/>
    <cellStyle name="Calculation 2 2 2 2 6 2 6" xfId="4982" xr:uid="{00000000-0005-0000-0000-000070130000}"/>
    <cellStyle name="Calculation 2 2 2 2 6 3" xfId="4983" xr:uid="{00000000-0005-0000-0000-000071130000}"/>
    <cellStyle name="Calculation 2 2 2 2 6 3 2" xfId="4984" xr:uid="{00000000-0005-0000-0000-000072130000}"/>
    <cellStyle name="Calculation 2 2 2 2 6 3 2 2" xfId="4985" xr:uid="{00000000-0005-0000-0000-000073130000}"/>
    <cellStyle name="Calculation 2 2 2 2 6 3 2 3" xfId="4986" xr:uid="{00000000-0005-0000-0000-000074130000}"/>
    <cellStyle name="Calculation 2 2 2 2 6 3 2 4" xfId="4987" xr:uid="{00000000-0005-0000-0000-000075130000}"/>
    <cellStyle name="Calculation 2 2 2 2 6 3 2 5" xfId="4988" xr:uid="{00000000-0005-0000-0000-000076130000}"/>
    <cellStyle name="Calculation 2 2 2 2 6 3 2 6" xfId="4989" xr:uid="{00000000-0005-0000-0000-000077130000}"/>
    <cellStyle name="Calculation 2 2 2 2 6 3 3" xfId="4990" xr:uid="{00000000-0005-0000-0000-000078130000}"/>
    <cellStyle name="Calculation 2 2 2 2 6 3 4" xfId="4991" xr:uid="{00000000-0005-0000-0000-000079130000}"/>
    <cellStyle name="Calculation 2 2 2 2 6 3 5" xfId="4992" xr:uid="{00000000-0005-0000-0000-00007A130000}"/>
    <cellStyle name="Calculation 2 2 2 2 6 3 6" xfId="4993" xr:uid="{00000000-0005-0000-0000-00007B130000}"/>
    <cellStyle name="Calculation 2 2 2 2 6 4" xfId="4994" xr:uid="{00000000-0005-0000-0000-00007C130000}"/>
    <cellStyle name="Calculation 2 2 2 2 6 4 2" xfId="4995" xr:uid="{00000000-0005-0000-0000-00007D130000}"/>
    <cellStyle name="Calculation 2 2 2 2 6 4 3" xfId="4996" xr:uid="{00000000-0005-0000-0000-00007E130000}"/>
    <cellStyle name="Calculation 2 2 2 2 6 4 4" xfId="4997" xr:uid="{00000000-0005-0000-0000-00007F130000}"/>
    <cellStyle name="Calculation 2 2 2 2 6 4 5" xfId="4998" xr:uid="{00000000-0005-0000-0000-000080130000}"/>
    <cellStyle name="Calculation 2 2 2 2 6 4 6" xfId="4999" xr:uid="{00000000-0005-0000-0000-000081130000}"/>
    <cellStyle name="Calculation 2 2 2 2 6 5" xfId="5000" xr:uid="{00000000-0005-0000-0000-000082130000}"/>
    <cellStyle name="Calculation 2 2 2 2 6 6" xfId="5001" xr:uid="{00000000-0005-0000-0000-000083130000}"/>
    <cellStyle name="Calculation 2 2 2 2 6 7" xfId="5002" xr:uid="{00000000-0005-0000-0000-000084130000}"/>
    <cellStyle name="Calculation 2 2 2 2 6 8" xfId="5003" xr:uid="{00000000-0005-0000-0000-000085130000}"/>
    <cellStyle name="Calculation 2 2 2 2 7" xfId="5004" xr:uid="{00000000-0005-0000-0000-000086130000}"/>
    <cellStyle name="Calculation 2 2 2 2 7 2" xfId="5005" xr:uid="{00000000-0005-0000-0000-000087130000}"/>
    <cellStyle name="Calculation 2 2 2 2 7 2 2" xfId="5006" xr:uid="{00000000-0005-0000-0000-000088130000}"/>
    <cellStyle name="Calculation 2 2 2 2 7 2 2 2" xfId="5007" xr:uid="{00000000-0005-0000-0000-000089130000}"/>
    <cellStyle name="Calculation 2 2 2 2 7 2 2 3" xfId="5008" xr:uid="{00000000-0005-0000-0000-00008A130000}"/>
    <cellStyle name="Calculation 2 2 2 2 7 2 2 4" xfId="5009" xr:uid="{00000000-0005-0000-0000-00008B130000}"/>
    <cellStyle name="Calculation 2 2 2 2 7 2 2 5" xfId="5010" xr:uid="{00000000-0005-0000-0000-00008C130000}"/>
    <cellStyle name="Calculation 2 2 2 2 7 2 2 6" xfId="5011" xr:uid="{00000000-0005-0000-0000-00008D130000}"/>
    <cellStyle name="Calculation 2 2 2 2 7 2 3" xfId="5012" xr:uid="{00000000-0005-0000-0000-00008E130000}"/>
    <cellStyle name="Calculation 2 2 2 2 7 2 4" xfId="5013" xr:uid="{00000000-0005-0000-0000-00008F130000}"/>
    <cellStyle name="Calculation 2 2 2 2 7 2 5" xfId="5014" xr:uid="{00000000-0005-0000-0000-000090130000}"/>
    <cellStyle name="Calculation 2 2 2 2 7 2 6" xfId="5015" xr:uid="{00000000-0005-0000-0000-000091130000}"/>
    <cellStyle name="Calculation 2 2 2 2 7 3" xfId="5016" xr:uid="{00000000-0005-0000-0000-000092130000}"/>
    <cellStyle name="Calculation 2 2 2 2 7 3 2" xfId="5017" xr:uid="{00000000-0005-0000-0000-000093130000}"/>
    <cellStyle name="Calculation 2 2 2 2 7 3 2 2" xfId="5018" xr:uid="{00000000-0005-0000-0000-000094130000}"/>
    <cellStyle name="Calculation 2 2 2 2 7 3 2 3" xfId="5019" xr:uid="{00000000-0005-0000-0000-000095130000}"/>
    <cellStyle name="Calculation 2 2 2 2 7 3 2 4" xfId="5020" xr:uid="{00000000-0005-0000-0000-000096130000}"/>
    <cellStyle name="Calculation 2 2 2 2 7 3 2 5" xfId="5021" xr:uid="{00000000-0005-0000-0000-000097130000}"/>
    <cellStyle name="Calculation 2 2 2 2 7 3 2 6" xfId="5022" xr:uid="{00000000-0005-0000-0000-000098130000}"/>
    <cellStyle name="Calculation 2 2 2 2 7 3 3" xfId="5023" xr:uid="{00000000-0005-0000-0000-000099130000}"/>
    <cellStyle name="Calculation 2 2 2 2 7 3 4" xfId="5024" xr:uid="{00000000-0005-0000-0000-00009A130000}"/>
    <cellStyle name="Calculation 2 2 2 2 7 3 5" xfId="5025" xr:uid="{00000000-0005-0000-0000-00009B130000}"/>
    <cellStyle name="Calculation 2 2 2 2 7 3 6" xfId="5026" xr:uid="{00000000-0005-0000-0000-00009C130000}"/>
    <cellStyle name="Calculation 2 2 2 2 7 4" xfId="5027" xr:uid="{00000000-0005-0000-0000-00009D130000}"/>
    <cellStyle name="Calculation 2 2 2 2 7 4 2" xfId="5028" xr:uid="{00000000-0005-0000-0000-00009E130000}"/>
    <cellStyle name="Calculation 2 2 2 2 7 4 3" xfId="5029" xr:uid="{00000000-0005-0000-0000-00009F130000}"/>
    <cellStyle name="Calculation 2 2 2 2 7 4 4" xfId="5030" xr:uid="{00000000-0005-0000-0000-0000A0130000}"/>
    <cellStyle name="Calculation 2 2 2 2 7 4 5" xfId="5031" xr:uid="{00000000-0005-0000-0000-0000A1130000}"/>
    <cellStyle name="Calculation 2 2 2 2 7 4 6" xfId="5032" xr:uid="{00000000-0005-0000-0000-0000A2130000}"/>
    <cellStyle name="Calculation 2 2 2 2 7 5" xfId="5033" xr:uid="{00000000-0005-0000-0000-0000A3130000}"/>
    <cellStyle name="Calculation 2 2 2 2 7 6" xfId="5034" xr:uid="{00000000-0005-0000-0000-0000A4130000}"/>
    <cellStyle name="Calculation 2 2 2 2 7 7" xfId="5035" xr:uid="{00000000-0005-0000-0000-0000A5130000}"/>
    <cellStyle name="Calculation 2 2 2 2 7 8" xfId="5036" xr:uid="{00000000-0005-0000-0000-0000A6130000}"/>
    <cellStyle name="Calculation 2 2 2 2 8" xfId="5037" xr:uid="{00000000-0005-0000-0000-0000A7130000}"/>
    <cellStyle name="Calculation 2 2 2 2 8 2" xfId="5038" xr:uid="{00000000-0005-0000-0000-0000A8130000}"/>
    <cellStyle name="Calculation 2 2 2 2 8 2 2" xfId="5039" xr:uid="{00000000-0005-0000-0000-0000A9130000}"/>
    <cellStyle name="Calculation 2 2 2 2 8 2 3" xfId="5040" xr:uid="{00000000-0005-0000-0000-0000AA130000}"/>
    <cellStyle name="Calculation 2 2 2 2 8 2 4" xfId="5041" xr:uid="{00000000-0005-0000-0000-0000AB130000}"/>
    <cellStyle name="Calculation 2 2 2 2 8 2 5" xfId="5042" xr:uid="{00000000-0005-0000-0000-0000AC130000}"/>
    <cellStyle name="Calculation 2 2 2 2 8 2 6" xfId="5043" xr:uid="{00000000-0005-0000-0000-0000AD130000}"/>
    <cellStyle name="Calculation 2 2 2 2 8 3" xfId="5044" xr:uid="{00000000-0005-0000-0000-0000AE130000}"/>
    <cellStyle name="Calculation 2 2 2 2 8 4" xfId="5045" xr:uid="{00000000-0005-0000-0000-0000AF130000}"/>
    <cellStyle name="Calculation 2 2 2 2 8 5" xfId="5046" xr:uid="{00000000-0005-0000-0000-0000B0130000}"/>
    <cellStyle name="Calculation 2 2 2 2 8 6" xfId="5047" xr:uid="{00000000-0005-0000-0000-0000B1130000}"/>
    <cellStyle name="Calculation 2 2 2 2 9" xfId="5048" xr:uid="{00000000-0005-0000-0000-0000B2130000}"/>
    <cellStyle name="Calculation 2 2 2 2 9 2" xfId="5049" xr:uid="{00000000-0005-0000-0000-0000B3130000}"/>
    <cellStyle name="Calculation 2 2 2 2 9 2 2" xfId="5050" xr:uid="{00000000-0005-0000-0000-0000B4130000}"/>
    <cellStyle name="Calculation 2 2 2 2 9 2 3" xfId="5051" xr:uid="{00000000-0005-0000-0000-0000B5130000}"/>
    <cellStyle name="Calculation 2 2 2 2 9 2 4" xfId="5052" xr:uid="{00000000-0005-0000-0000-0000B6130000}"/>
    <cellStyle name="Calculation 2 2 2 2 9 2 5" xfId="5053" xr:uid="{00000000-0005-0000-0000-0000B7130000}"/>
    <cellStyle name="Calculation 2 2 2 2 9 2 6" xfId="5054" xr:uid="{00000000-0005-0000-0000-0000B8130000}"/>
    <cellStyle name="Calculation 2 2 2 2 9 3" xfId="5055" xr:uid="{00000000-0005-0000-0000-0000B9130000}"/>
    <cellStyle name="Calculation 2 2 2 2 9 4" xfId="5056" xr:uid="{00000000-0005-0000-0000-0000BA130000}"/>
    <cellStyle name="Calculation 2 2 2 2 9 5" xfId="5057" xr:uid="{00000000-0005-0000-0000-0000BB130000}"/>
    <cellStyle name="Calculation 2 2 2 2 9 6" xfId="5058" xr:uid="{00000000-0005-0000-0000-0000BC130000}"/>
    <cellStyle name="Calculation 2 2 2 3" xfId="5059" xr:uid="{00000000-0005-0000-0000-0000BD130000}"/>
    <cellStyle name="Calculation 2 2 2 3 10" xfId="5060" xr:uid="{00000000-0005-0000-0000-0000BE130000}"/>
    <cellStyle name="Calculation 2 2 2 3 11" xfId="5061" xr:uid="{00000000-0005-0000-0000-0000BF130000}"/>
    <cellStyle name="Calculation 2 2 2 3 12" xfId="5062" xr:uid="{00000000-0005-0000-0000-0000C0130000}"/>
    <cellStyle name="Calculation 2 2 2 3 13" xfId="5063" xr:uid="{00000000-0005-0000-0000-0000C1130000}"/>
    <cellStyle name="Calculation 2 2 2 3 2" xfId="5064" xr:uid="{00000000-0005-0000-0000-0000C2130000}"/>
    <cellStyle name="Calculation 2 2 2 3 2 2" xfId="5065" xr:uid="{00000000-0005-0000-0000-0000C3130000}"/>
    <cellStyle name="Calculation 2 2 2 3 2 2 2" xfId="5066" xr:uid="{00000000-0005-0000-0000-0000C4130000}"/>
    <cellStyle name="Calculation 2 2 2 3 2 2 2 2" xfId="5067" xr:uid="{00000000-0005-0000-0000-0000C5130000}"/>
    <cellStyle name="Calculation 2 2 2 3 2 2 2 3" xfId="5068" xr:uid="{00000000-0005-0000-0000-0000C6130000}"/>
    <cellStyle name="Calculation 2 2 2 3 2 2 2 4" xfId="5069" xr:uid="{00000000-0005-0000-0000-0000C7130000}"/>
    <cellStyle name="Calculation 2 2 2 3 2 2 2 5" xfId="5070" xr:uid="{00000000-0005-0000-0000-0000C8130000}"/>
    <cellStyle name="Calculation 2 2 2 3 2 2 2 6" xfId="5071" xr:uid="{00000000-0005-0000-0000-0000C9130000}"/>
    <cellStyle name="Calculation 2 2 2 3 2 2 3" xfId="5072" xr:uid="{00000000-0005-0000-0000-0000CA130000}"/>
    <cellStyle name="Calculation 2 2 2 3 2 2 4" xfId="5073" xr:uid="{00000000-0005-0000-0000-0000CB130000}"/>
    <cellStyle name="Calculation 2 2 2 3 2 2 5" xfId="5074" xr:uid="{00000000-0005-0000-0000-0000CC130000}"/>
    <cellStyle name="Calculation 2 2 2 3 2 2 6" xfId="5075" xr:uid="{00000000-0005-0000-0000-0000CD130000}"/>
    <cellStyle name="Calculation 2 2 2 3 2 3" xfId="5076" xr:uid="{00000000-0005-0000-0000-0000CE130000}"/>
    <cellStyle name="Calculation 2 2 2 3 2 3 2" xfId="5077" xr:uid="{00000000-0005-0000-0000-0000CF130000}"/>
    <cellStyle name="Calculation 2 2 2 3 2 3 2 2" xfId="5078" xr:uid="{00000000-0005-0000-0000-0000D0130000}"/>
    <cellStyle name="Calculation 2 2 2 3 2 3 2 3" xfId="5079" xr:uid="{00000000-0005-0000-0000-0000D1130000}"/>
    <cellStyle name="Calculation 2 2 2 3 2 3 2 4" xfId="5080" xr:uid="{00000000-0005-0000-0000-0000D2130000}"/>
    <cellStyle name="Calculation 2 2 2 3 2 3 2 5" xfId="5081" xr:uid="{00000000-0005-0000-0000-0000D3130000}"/>
    <cellStyle name="Calculation 2 2 2 3 2 3 2 6" xfId="5082" xr:uid="{00000000-0005-0000-0000-0000D4130000}"/>
    <cellStyle name="Calculation 2 2 2 3 2 3 3" xfId="5083" xr:uid="{00000000-0005-0000-0000-0000D5130000}"/>
    <cellStyle name="Calculation 2 2 2 3 2 3 4" xfId="5084" xr:uid="{00000000-0005-0000-0000-0000D6130000}"/>
    <cellStyle name="Calculation 2 2 2 3 2 3 5" xfId="5085" xr:uid="{00000000-0005-0000-0000-0000D7130000}"/>
    <cellStyle name="Calculation 2 2 2 3 2 3 6" xfId="5086" xr:uid="{00000000-0005-0000-0000-0000D8130000}"/>
    <cellStyle name="Calculation 2 2 2 3 2 4" xfId="5087" xr:uid="{00000000-0005-0000-0000-0000D9130000}"/>
    <cellStyle name="Calculation 2 2 2 3 2 4 2" xfId="5088" xr:uid="{00000000-0005-0000-0000-0000DA130000}"/>
    <cellStyle name="Calculation 2 2 2 3 2 4 3" xfId="5089" xr:uid="{00000000-0005-0000-0000-0000DB130000}"/>
    <cellStyle name="Calculation 2 2 2 3 2 4 4" xfId="5090" xr:uid="{00000000-0005-0000-0000-0000DC130000}"/>
    <cellStyle name="Calculation 2 2 2 3 2 4 5" xfId="5091" xr:uid="{00000000-0005-0000-0000-0000DD130000}"/>
    <cellStyle name="Calculation 2 2 2 3 2 4 6" xfId="5092" xr:uid="{00000000-0005-0000-0000-0000DE130000}"/>
    <cellStyle name="Calculation 2 2 2 3 2 5" xfId="5093" xr:uid="{00000000-0005-0000-0000-0000DF130000}"/>
    <cellStyle name="Calculation 2 2 2 3 2 6" xfId="5094" xr:uid="{00000000-0005-0000-0000-0000E0130000}"/>
    <cellStyle name="Calculation 2 2 2 3 2 7" xfId="5095" xr:uid="{00000000-0005-0000-0000-0000E1130000}"/>
    <cellStyle name="Calculation 2 2 2 3 2 8" xfId="5096" xr:uid="{00000000-0005-0000-0000-0000E2130000}"/>
    <cellStyle name="Calculation 2 2 2 3 3" xfId="5097" xr:uid="{00000000-0005-0000-0000-0000E3130000}"/>
    <cellStyle name="Calculation 2 2 2 3 3 2" xfId="5098" xr:uid="{00000000-0005-0000-0000-0000E4130000}"/>
    <cellStyle name="Calculation 2 2 2 3 3 2 2" xfId="5099" xr:uid="{00000000-0005-0000-0000-0000E5130000}"/>
    <cellStyle name="Calculation 2 2 2 3 3 2 2 2" xfId="5100" xr:uid="{00000000-0005-0000-0000-0000E6130000}"/>
    <cellStyle name="Calculation 2 2 2 3 3 2 2 3" xfId="5101" xr:uid="{00000000-0005-0000-0000-0000E7130000}"/>
    <cellStyle name="Calculation 2 2 2 3 3 2 2 4" xfId="5102" xr:uid="{00000000-0005-0000-0000-0000E8130000}"/>
    <cellStyle name="Calculation 2 2 2 3 3 2 2 5" xfId="5103" xr:uid="{00000000-0005-0000-0000-0000E9130000}"/>
    <cellStyle name="Calculation 2 2 2 3 3 2 2 6" xfId="5104" xr:uid="{00000000-0005-0000-0000-0000EA130000}"/>
    <cellStyle name="Calculation 2 2 2 3 3 2 3" xfId="5105" xr:uid="{00000000-0005-0000-0000-0000EB130000}"/>
    <cellStyle name="Calculation 2 2 2 3 3 2 4" xfId="5106" xr:uid="{00000000-0005-0000-0000-0000EC130000}"/>
    <cellStyle name="Calculation 2 2 2 3 3 2 5" xfId="5107" xr:uid="{00000000-0005-0000-0000-0000ED130000}"/>
    <cellStyle name="Calculation 2 2 2 3 3 2 6" xfId="5108" xr:uid="{00000000-0005-0000-0000-0000EE130000}"/>
    <cellStyle name="Calculation 2 2 2 3 3 3" xfId="5109" xr:uid="{00000000-0005-0000-0000-0000EF130000}"/>
    <cellStyle name="Calculation 2 2 2 3 3 3 2" xfId="5110" xr:uid="{00000000-0005-0000-0000-0000F0130000}"/>
    <cellStyle name="Calculation 2 2 2 3 3 3 2 2" xfId="5111" xr:uid="{00000000-0005-0000-0000-0000F1130000}"/>
    <cellStyle name="Calculation 2 2 2 3 3 3 2 3" xfId="5112" xr:uid="{00000000-0005-0000-0000-0000F2130000}"/>
    <cellStyle name="Calculation 2 2 2 3 3 3 2 4" xfId="5113" xr:uid="{00000000-0005-0000-0000-0000F3130000}"/>
    <cellStyle name="Calculation 2 2 2 3 3 3 2 5" xfId="5114" xr:uid="{00000000-0005-0000-0000-0000F4130000}"/>
    <cellStyle name="Calculation 2 2 2 3 3 3 2 6" xfId="5115" xr:uid="{00000000-0005-0000-0000-0000F5130000}"/>
    <cellStyle name="Calculation 2 2 2 3 3 3 3" xfId="5116" xr:uid="{00000000-0005-0000-0000-0000F6130000}"/>
    <cellStyle name="Calculation 2 2 2 3 3 3 4" xfId="5117" xr:uid="{00000000-0005-0000-0000-0000F7130000}"/>
    <cellStyle name="Calculation 2 2 2 3 3 3 5" xfId="5118" xr:uid="{00000000-0005-0000-0000-0000F8130000}"/>
    <cellStyle name="Calculation 2 2 2 3 3 3 6" xfId="5119" xr:uid="{00000000-0005-0000-0000-0000F9130000}"/>
    <cellStyle name="Calculation 2 2 2 3 3 4" xfId="5120" xr:uid="{00000000-0005-0000-0000-0000FA130000}"/>
    <cellStyle name="Calculation 2 2 2 3 3 4 2" xfId="5121" xr:uid="{00000000-0005-0000-0000-0000FB130000}"/>
    <cellStyle name="Calculation 2 2 2 3 3 4 3" xfId="5122" xr:uid="{00000000-0005-0000-0000-0000FC130000}"/>
    <cellStyle name="Calculation 2 2 2 3 3 4 4" xfId="5123" xr:uid="{00000000-0005-0000-0000-0000FD130000}"/>
    <cellStyle name="Calculation 2 2 2 3 3 4 5" xfId="5124" xr:uid="{00000000-0005-0000-0000-0000FE130000}"/>
    <cellStyle name="Calculation 2 2 2 3 3 4 6" xfId="5125" xr:uid="{00000000-0005-0000-0000-0000FF130000}"/>
    <cellStyle name="Calculation 2 2 2 3 3 5" xfId="5126" xr:uid="{00000000-0005-0000-0000-000000140000}"/>
    <cellStyle name="Calculation 2 2 2 3 3 6" xfId="5127" xr:uid="{00000000-0005-0000-0000-000001140000}"/>
    <cellStyle name="Calculation 2 2 2 3 3 7" xfId="5128" xr:uid="{00000000-0005-0000-0000-000002140000}"/>
    <cellStyle name="Calculation 2 2 2 3 3 8" xfId="5129" xr:uid="{00000000-0005-0000-0000-000003140000}"/>
    <cellStyle name="Calculation 2 2 2 3 4" xfId="5130" xr:uid="{00000000-0005-0000-0000-000004140000}"/>
    <cellStyle name="Calculation 2 2 2 3 4 2" xfId="5131" xr:uid="{00000000-0005-0000-0000-000005140000}"/>
    <cellStyle name="Calculation 2 2 2 3 4 2 2" xfId="5132" xr:uid="{00000000-0005-0000-0000-000006140000}"/>
    <cellStyle name="Calculation 2 2 2 3 4 2 2 2" xfId="5133" xr:uid="{00000000-0005-0000-0000-000007140000}"/>
    <cellStyle name="Calculation 2 2 2 3 4 2 2 3" xfId="5134" xr:uid="{00000000-0005-0000-0000-000008140000}"/>
    <cellStyle name="Calculation 2 2 2 3 4 2 2 4" xfId="5135" xr:uid="{00000000-0005-0000-0000-000009140000}"/>
    <cellStyle name="Calculation 2 2 2 3 4 2 2 5" xfId="5136" xr:uid="{00000000-0005-0000-0000-00000A140000}"/>
    <cellStyle name="Calculation 2 2 2 3 4 2 2 6" xfId="5137" xr:uid="{00000000-0005-0000-0000-00000B140000}"/>
    <cellStyle name="Calculation 2 2 2 3 4 2 3" xfId="5138" xr:uid="{00000000-0005-0000-0000-00000C140000}"/>
    <cellStyle name="Calculation 2 2 2 3 4 2 4" xfId="5139" xr:uid="{00000000-0005-0000-0000-00000D140000}"/>
    <cellStyle name="Calculation 2 2 2 3 4 2 5" xfId="5140" xr:uid="{00000000-0005-0000-0000-00000E140000}"/>
    <cellStyle name="Calculation 2 2 2 3 4 2 6" xfId="5141" xr:uid="{00000000-0005-0000-0000-00000F140000}"/>
    <cellStyle name="Calculation 2 2 2 3 4 3" xfId="5142" xr:uid="{00000000-0005-0000-0000-000010140000}"/>
    <cellStyle name="Calculation 2 2 2 3 4 3 2" xfId="5143" xr:uid="{00000000-0005-0000-0000-000011140000}"/>
    <cellStyle name="Calculation 2 2 2 3 4 3 2 2" xfId="5144" xr:uid="{00000000-0005-0000-0000-000012140000}"/>
    <cellStyle name="Calculation 2 2 2 3 4 3 2 3" xfId="5145" xr:uid="{00000000-0005-0000-0000-000013140000}"/>
    <cellStyle name="Calculation 2 2 2 3 4 3 2 4" xfId="5146" xr:uid="{00000000-0005-0000-0000-000014140000}"/>
    <cellStyle name="Calculation 2 2 2 3 4 3 2 5" xfId="5147" xr:uid="{00000000-0005-0000-0000-000015140000}"/>
    <cellStyle name="Calculation 2 2 2 3 4 3 2 6" xfId="5148" xr:uid="{00000000-0005-0000-0000-000016140000}"/>
    <cellStyle name="Calculation 2 2 2 3 4 3 3" xfId="5149" xr:uid="{00000000-0005-0000-0000-000017140000}"/>
    <cellStyle name="Calculation 2 2 2 3 4 3 4" xfId="5150" xr:uid="{00000000-0005-0000-0000-000018140000}"/>
    <cellStyle name="Calculation 2 2 2 3 4 3 5" xfId="5151" xr:uid="{00000000-0005-0000-0000-000019140000}"/>
    <cellStyle name="Calculation 2 2 2 3 4 3 6" xfId="5152" xr:uid="{00000000-0005-0000-0000-00001A140000}"/>
    <cellStyle name="Calculation 2 2 2 3 4 4" xfId="5153" xr:uid="{00000000-0005-0000-0000-00001B140000}"/>
    <cellStyle name="Calculation 2 2 2 3 4 4 2" xfId="5154" xr:uid="{00000000-0005-0000-0000-00001C140000}"/>
    <cellStyle name="Calculation 2 2 2 3 4 4 3" xfId="5155" xr:uid="{00000000-0005-0000-0000-00001D140000}"/>
    <cellStyle name="Calculation 2 2 2 3 4 4 4" xfId="5156" xr:uid="{00000000-0005-0000-0000-00001E140000}"/>
    <cellStyle name="Calculation 2 2 2 3 4 4 5" xfId="5157" xr:uid="{00000000-0005-0000-0000-00001F140000}"/>
    <cellStyle name="Calculation 2 2 2 3 4 4 6" xfId="5158" xr:uid="{00000000-0005-0000-0000-000020140000}"/>
    <cellStyle name="Calculation 2 2 2 3 4 5" xfId="5159" xr:uid="{00000000-0005-0000-0000-000021140000}"/>
    <cellStyle name="Calculation 2 2 2 3 4 6" xfId="5160" xr:uid="{00000000-0005-0000-0000-000022140000}"/>
    <cellStyle name="Calculation 2 2 2 3 4 7" xfId="5161" xr:uid="{00000000-0005-0000-0000-000023140000}"/>
    <cellStyle name="Calculation 2 2 2 3 4 8" xfId="5162" xr:uid="{00000000-0005-0000-0000-000024140000}"/>
    <cellStyle name="Calculation 2 2 2 3 5" xfId="5163" xr:uid="{00000000-0005-0000-0000-000025140000}"/>
    <cellStyle name="Calculation 2 2 2 3 5 2" xfId="5164" xr:uid="{00000000-0005-0000-0000-000026140000}"/>
    <cellStyle name="Calculation 2 2 2 3 5 2 2" xfId="5165" xr:uid="{00000000-0005-0000-0000-000027140000}"/>
    <cellStyle name="Calculation 2 2 2 3 5 2 2 2" xfId="5166" xr:uid="{00000000-0005-0000-0000-000028140000}"/>
    <cellStyle name="Calculation 2 2 2 3 5 2 2 3" xfId="5167" xr:uid="{00000000-0005-0000-0000-000029140000}"/>
    <cellStyle name="Calculation 2 2 2 3 5 2 2 4" xfId="5168" xr:uid="{00000000-0005-0000-0000-00002A140000}"/>
    <cellStyle name="Calculation 2 2 2 3 5 2 2 5" xfId="5169" xr:uid="{00000000-0005-0000-0000-00002B140000}"/>
    <cellStyle name="Calculation 2 2 2 3 5 2 2 6" xfId="5170" xr:uid="{00000000-0005-0000-0000-00002C140000}"/>
    <cellStyle name="Calculation 2 2 2 3 5 2 3" xfId="5171" xr:uid="{00000000-0005-0000-0000-00002D140000}"/>
    <cellStyle name="Calculation 2 2 2 3 5 2 4" xfId="5172" xr:uid="{00000000-0005-0000-0000-00002E140000}"/>
    <cellStyle name="Calculation 2 2 2 3 5 2 5" xfId="5173" xr:uid="{00000000-0005-0000-0000-00002F140000}"/>
    <cellStyle name="Calculation 2 2 2 3 5 2 6" xfId="5174" xr:uid="{00000000-0005-0000-0000-000030140000}"/>
    <cellStyle name="Calculation 2 2 2 3 5 3" xfId="5175" xr:uid="{00000000-0005-0000-0000-000031140000}"/>
    <cellStyle name="Calculation 2 2 2 3 5 3 2" xfId="5176" xr:uid="{00000000-0005-0000-0000-000032140000}"/>
    <cellStyle name="Calculation 2 2 2 3 5 3 2 2" xfId="5177" xr:uid="{00000000-0005-0000-0000-000033140000}"/>
    <cellStyle name="Calculation 2 2 2 3 5 3 2 3" xfId="5178" xr:uid="{00000000-0005-0000-0000-000034140000}"/>
    <cellStyle name="Calculation 2 2 2 3 5 3 2 4" xfId="5179" xr:uid="{00000000-0005-0000-0000-000035140000}"/>
    <cellStyle name="Calculation 2 2 2 3 5 3 2 5" xfId="5180" xr:uid="{00000000-0005-0000-0000-000036140000}"/>
    <cellStyle name="Calculation 2 2 2 3 5 3 2 6" xfId="5181" xr:uid="{00000000-0005-0000-0000-000037140000}"/>
    <cellStyle name="Calculation 2 2 2 3 5 3 3" xfId="5182" xr:uid="{00000000-0005-0000-0000-000038140000}"/>
    <cellStyle name="Calculation 2 2 2 3 5 3 4" xfId="5183" xr:uid="{00000000-0005-0000-0000-000039140000}"/>
    <cellStyle name="Calculation 2 2 2 3 5 3 5" xfId="5184" xr:uid="{00000000-0005-0000-0000-00003A140000}"/>
    <cellStyle name="Calculation 2 2 2 3 5 3 6" xfId="5185" xr:uid="{00000000-0005-0000-0000-00003B140000}"/>
    <cellStyle name="Calculation 2 2 2 3 5 4" xfId="5186" xr:uid="{00000000-0005-0000-0000-00003C140000}"/>
    <cellStyle name="Calculation 2 2 2 3 5 4 2" xfId="5187" xr:uid="{00000000-0005-0000-0000-00003D140000}"/>
    <cellStyle name="Calculation 2 2 2 3 5 4 3" xfId="5188" xr:uid="{00000000-0005-0000-0000-00003E140000}"/>
    <cellStyle name="Calculation 2 2 2 3 5 4 4" xfId="5189" xr:uid="{00000000-0005-0000-0000-00003F140000}"/>
    <cellStyle name="Calculation 2 2 2 3 5 4 5" xfId="5190" xr:uid="{00000000-0005-0000-0000-000040140000}"/>
    <cellStyle name="Calculation 2 2 2 3 5 4 6" xfId="5191" xr:uid="{00000000-0005-0000-0000-000041140000}"/>
    <cellStyle name="Calculation 2 2 2 3 5 5" xfId="5192" xr:uid="{00000000-0005-0000-0000-000042140000}"/>
    <cellStyle name="Calculation 2 2 2 3 5 6" xfId="5193" xr:uid="{00000000-0005-0000-0000-000043140000}"/>
    <cellStyle name="Calculation 2 2 2 3 5 7" xfId="5194" xr:uid="{00000000-0005-0000-0000-000044140000}"/>
    <cellStyle name="Calculation 2 2 2 3 5 8" xfId="5195" xr:uid="{00000000-0005-0000-0000-000045140000}"/>
    <cellStyle name="Calculation 2 2 2 3 6" xfId="5196" xr:uid="{00000000-0005-0000-0000-000046140000}"/>
    <cellStyle name="Calculation 2 2 2 3 6 2" xfId="5197" xr:uid="{00000000-0005-0000-0000-000047140000}"/>
    <cellStyle name="Calculation 2 2 2 3 6 2 2" xfId="5198" xr:uid="{00000000-0005-0000-0000-000048140000}"/>
    <cellStyle name="Calculation 2 2 2 3 6 2 2 2" xfId="5199" xr:uid="{00000000-0005-0000-0000-000049140000}"/>
    <cellStyle name="Calculation 2 2 2 3 6 2 2 3" xfId="5200" xr:uid="{00000000-0005-0000-0000-00004A140000}"/>
    <cellStyle name="Calculation 2 2 2 3 6 2 2 4" xfId="5201" xr:uid="{00000000-0005-0000-0000-00004B140000}"/>
    <cellStyle name="Calculation 2 2 2 3 6 2 2 5" xfId="5202" xr:uid="{00000000-0005-0000-0000-00004C140000}"/>
    <cellStyle name="Calculation 2 2 2 3 6 2 2 6" xfId="5203" xr:uid="{00000000-0005-0000-0000-00004D140000}"/>
    <cellStyle name="Calculation 2 2 2 3 6 2 3" xfId="5204" xr:uid="{00000000-0005-0000-0000-00004E140000}"/>
    <cellStyle name="Calculation 2 2 2 3 6 2 4" xfId="5205" xr:uid="{00000000-0005-0000-0000-00004F140000}"/>
    <cellStyle name="Calculation 2 2 2 3 6 2 5" xfId="5206" xr:uid="{00000000-0005-0000-0000-000050140000}"/>
    <cellStyle name="Calculation 2 2 2 3 6 2 6" xfId="5207" xr:uid="{00000000-0005-0000-0000-000051140000}"/>
    <cellStyle name="Calculation 2 2 2 3 6 3" xfId="5208" xr:uid="{00000000-0005-0000-0000-000052140000}"/>
    <cellStyle name="Calculation 2 2 2 3 6 3 2" xfId="5209" xr:uid="{00000000-0005-0000-0000-000053140000}"/>
    <cellStyle name="Calculation 2 2 2 3 6 3 2 2" xfId="5210" xr:uid="{00000000-0005-0000-0000-000054140000}"/>
    <cellStyle name="Calculation 2 2 2 3 6 3 2 3" xfId="5211" xr:uid="{00000000-0005-0000-0000-000055140000}"/>
    <cellStyle name="Calculation 2 2 2 3 6 3 2 4" xfId="5212" xr:uid="{00000000-0005-0000-0000-000056140000}"/>
    <cellStyle name="Calculation 2 2 2 3 6 3 2 5" xfId="5213" xr:uid="{00000000-0005-0000-0000-000057140000}"/>
    <cellStyle name="Calculation 2 2 2 3 6 3 2 6" xfId="5214" xr:uid="{00000000-0005-0000-0000-000058140000}"/>
    <cellStyle name="Calculation 2 2 2 3 6 3 3" xfId="5215" xr:uid="{00000000-0005-0000-0000-000059140000}"/>
    <cellStyle name="Calculation 2 2 2 3 6 3 4" xfId="5216" xr:uid="{00000000-0005-0000-0000-00005A140000}"/>
    <cellStyle name="Calculation 2 2 2 3 6 3 5" xfId="5217" xr:uid="{00000000-0005-0000-0000-00005B140000}"/>
    <cellStyle name="Calculation 2 2 2 3 6 3 6" xfId="5218" xr:uid="{00000000-0005-0000-0000-00005C140000}"/>
    <cellStyle name="Calculation 2 2 2 3 6 4" xfId="5219" xr:uid="{00000000-0005-0000-0000-00005D140000}"/>
    <cellStyle name="Calculation 2 2 2 3 6 4 2" xfId="5220" xr:uid="{00000000-0005-0000-0000-00005E140000}"/>
    <cellStyle name="Calculation 2 2 2 3 6 4 3" xfId="5221" xr:uid="{00000000-0005-0000-0000-00005F140000}"/>
    <cellStyle name="Calculation 2 2 2 3 6 4 4" xfId="5222" xr:uid="{00000000-0005-0000-0000-000060140000}"/>
    <cellStyle name="Calculation 2 2 2 3 6 4 5" xfId="5223" xr:uid="{00000000-0005-0000-0000-000061140000}"/>
    <cellStyle name="Calculation 2 2 2 3 6 4 6" xfId="5224" xr:uid="{00000000-0005-0000-0000-000062140000}"/>
    <cellStyle name="Calculation 2 2 2 3 6 5" xfId="5225" xr:uid="{00000000-0005-0000-0000-000063140000}"/>
    <cellStyle name="Calculation 2 2 2 3 6 6" xfId="5226" xr:uid="{00000000-0005-0000-0000-000064140000}"/>
    <cellStyle name="Calculation 2 2 2 3 6 7" xfId="5227" xr:uid="{00000000-0005-0000-0000-000065140000}"/>
    <cellStyle name="Calculation 2 2 2 3 6 8" xfId="5228" xr:uid="{00000000-0005-0000-0000-000066140000}"/>
    <cellStyle name="Calculation 2 2 2 3 7" xfId="5229" xr:uid="{00000000-0005-0000-0000-000067140000}"/>
    <cellStyle name="Calculation 2 2 2 3 7 2" xfId="5230" xr:uid="{00000000-0005-0000-0000-000068140000}"/>
    <cellStyle name="Calculation 2 2 2 3 7 2 2" xfId="5231" xr:uid="{00000000-0005-0000-0000-000069140000}"/>
    <cellStyle name="Calculation 2 2 2 3 7 2 3" xfId="5232" xr:uid="{00000000-0005-0000-0000-00006A140000}"/>
    <cellStyle name="Calculation 2 2 2 3 7 2 4" xfId="5233" xr:uid="{00000000-0005-0000-0000-00006B140000}"/>
    <cellStyle name="Calculation 2 2 2 3 7 2 5" xfId="5234" xr:uid="{00000000-0005-0000-0000-00006C140000}"/>
    <cellStyle name="Calculation 2 2 2 3 7 2 6" xfId="5235" xr:uid="{00000000-0005-0000-0000-00006D140000}"/>
    <cellStyle name="Calculation 2 2 2 3 7 3" xfId="5236" xr:uid="{00000000-0005-0000-0000-00006E140000}"/>
    <cellStyle name="Calculation 2 2 2 3 7 4" xfId="5237" xr:uid="{00000000-0005-0000-0000-00006F140000}"/>
    <cellStyle name="Calculation 2 2 2 3 7 5" xfId="5238" xr:uid="{00000000-0005-0000-0000-000070140000}"/>
    <cellStyle name="Calculation 2 2 2 3 7 6" xfId="5239" xr:uid="{00000000-0005-0000-0000-000071140000}"/>
    <cellStyle name="Calculation 2 2 2 3 8" xfId="5240" xr:uid="{00000000-0005-0000-0000-000072140000}"/>
    <cellStyle name="Calculation 2 2 2 3 8 2" xfId="5241" xr:uid="{00000000-0005-0000-0000-000073140000}"/>
    <cellStyle name="Calculation 2 2 2 3 8 2 2" xfId="5242" xr:uid="{00000000-0005-0000-0000-000074140000}"/>
    <cellStyle name="Calculation 2 2 2 3 8 2 3" xfId="5243" xr:uid="{00000000-0005-0000-0000-000075140000}"/>
    <cellStyle name="Calculation 2 2 2 3 8 2 4" xfId="5244" xr:uid="{00000000-0005-0000-0000-000076140000}"/>
    <cellStyle name="Calculation 2 2 2 3 8 2 5" xfId="5245" xr:uid="{00000000-0005-0000-0000-000077140000}"/>
    <cellStyle name="Calculation 2 2 2 3 8 2 6" xfId="5246" xr:uid="{00000000-0005-0000-0000-000078140000}"/>
    <cellStyle name="Calculation 2 2 2 3 8 3" xfId="5247" xr:uid="{00000000-0005-0000-0000-000079140000}"/>
    <cellStyle name="Calculation 2 2 2 3 8 4" xfId="5248" xr:uid="{00000000-0005-0000-0000-00007A140000}"/>
    <cellStyle name="Calculation 2 2 2 3 8 5" xfId="5249" xr:uid="{00000000-0005-0000-0000-00007B140000}"/>
    <cellStyle name="Calculation 2 2 2 3 8 6" xfId="5250" xr:uid="{00000000-0005-0000-0000-00007C140000}"/>
    <cellStyle name="Calculation 2 2 2 3 9" xfId="5251" xr:uid="{00000000-0005-0000-0000-00007D140000}"/>
    <cellStyle name="Calculation 2 2 2 3 9 2" xfId="5252" xr:uid="{00000000-0005-0000-0000-00007E140000}"/>
    <cellStyle name="Calculation 2 2 2 3 9 3" xfId="5253" xr:uid="{00000000-0005-0000-0000-00007F140000}"/>
    <cellStyle name="Calculation 2 2 2 3 9 4" xfId="5254" xr:uid="{00000000-0005-0000-0000-000080140000}"/>
    <cellStyle name="Calculation 2 2 2 3 9 5" xfId="5255" xr:uid="{00000000-0005-0000-0000-000081140000}"/>
    <cellStyle name="Calculation 2 2 2 3 9 6" xfId="5256" xr:uid="{00000000-0005-0000-0000-000082140000}"/>
    <cellStyle name="Calculation 2 2 2 4" xfId="5257" xr:uid="{00000000-0005-0000-0000-000083140000}"/>
    <cellStyle name="Calculation 2 2 2 4 2" xfId="5258" xr:uid="{00000000-0005-0000-0000-000084140000}"/>
    <cellStyle name="Calculation 2 2 2 4 2 2" xfId="5259" xr:uid="{00000000-0005-0000-0000-000085140000}"/>
    <cellStyle name="Calculation 2 2 2 4 2 2 2" xfId="5260" xr:uid="{00000000-0005-0000-0000-000086140000}"/>
    <cellStyle name="Calculation 2 2 2 4 2 2 3" xfId="5261" xr:uid="{00000000-0005-0000-0000-000087140000}"/>
    <cellStyle name="Calculation 2 2 2 4 2 2 4" xfId="5262" xr:uid="{00000000-0005-0000-0000-000088140000}"/>
    <cellStyle name="Calculation 2 2 2 4 2 2 5" xfId="5263" xr:uid="{00000000-0005-0000-0000-000089140000}"/>
    <cellStyle name="Calculation 2 2 2 4 2 2 6" xfId="5264" xr:uid="{00000000-0005-0000-0000-00008A140000}"/>
    <cellStyle name="Calculation 2 2 2 4 2 3" xfId="5265" xr:uid="{00000000-0005-0000-0000-00008B140000}"/>
    <cellStyle name="Calculation 2 2 2 4 2 4" xfId="5266" xr:uid="{00000000-0005-0000-0000-00008C140000}"/>
    <cellStyle name="Calculation 2 2 2 4 2 5" xfId="5267" xr:uid="{00000000-0005-0000-0000-00008D140000}"/>
    <cellStyle name="Calculation 2 2 2 4 2 6" xfId="5268" xr:uid="{00000000-0005-0000-0000-00008E140000}"/>
    <cellStyle name="Calculation 2 2 2 4 3" xfId="5269" xr:uid="{00000000-0005-0000-0000-00008F140000}"/>
    <cellStyle name="Calculation 2 2 2 4 3 2" xfId="5270" xr:uid="{00000000-0005-0000-0000-000090140000}"/>
    <cellStyle name="Calculation 2 2 2 4 3 2 2" xfId="5271" xr:uid="{00000000-0005-0000-0000-000091140000}"/>
    <cellStyle name="Calculation 2 2 2 4 3 2 3" xfId="5272" xr:uid="{00000000-0005-0000-0000-000092140000}"/>
    <cellStyle name="Calculation 2 2 2 4 3 2 4" xfId="5273" xr:uid="{00000000-0005-0000-0000-000093140000}"/>
    <cellStyle name="Calculation 2 2 2 4 3 2 5" xfId="5274" xr:uid="{00000000-0005-0000-0000-000094140000}"/>
    <cellStyle name="Calculation 2 2 2 4 3 2 6" xfId="5275" xr:uid="{00000000-0005-0000-0000-000095140000}"/>
    <cellStyle name="Calculation 2 2 2 4 3 3" xfId="5276" xr:uid="{00000000-0005-0000-0000-000096140000}"/>
    <cellStyle name="Calculation 2 2 2 4 3 4" xfId="5277" xr:uid="{00000000-0005-0000-0000-000097140000}"/>
    <cellStyle name="Calculation 2 2 2 4 3 5" xfId="5278" xr:uid="{00000000-0005-0000-0000-000098140000}"/>
    <cellStyle name="Calculation 2 2 2 4 3 6" xfId="5279" xr:uid="{00000000-0005-0000-0000-000099140000}"/>
    <cellStyle name="Calculation 2 2 2 4 4" xfId="5280" xr:uid="{00000000-0005-0000-0000-00009A140000}"/>
    <cellStyle name="Calculation 2 2 2 4 4 2" xfId="5281" xr:uid="{00000000-0005-0000-0000-00009B140000}"/>
    <cellStyle name="Calculation 2 2 2 4 4 3" xfId="5282" xr:uid="{00000000-0005-0000-0000-00009C140000}"/>
    <cellStyle name="Calculation 2 2 2 4 4 4" xfId="5283" xr:uid="{00000000-0005-0000-0000-00009D140000}"/>
    <cellStyle name="Calculation 2 2 2 4 4 5" xfId="5284" xr:uid="{00000000-0005-0000-0000-00009E140000}"/>
    <cellStyle name="Calculation 2 2 2 4 4 6" xfId="5285" xr:uid="{00000000-0005-0000-0000-00009F140000}"/>
    <cellStyle name="Calculation 2 2 2 4 5" xfId="5286" xr:uid="{00000000-0005-0000-0000-0000A0140000}"/>
    <cellStyle name="Calculation 2 2 2 4 6" xfId="5287" xr:uid="{00000000-0005-0000-0000-0000A1140000}"/>
    <cellStyle name="Calculation 2 2 2 4 7" xfId="5288" xr:uid="{00000000-0005-0000-0000-0000A2140000}"/>
    <cellStyle name="Calculation 2 2 2 4 8" xfId="5289" xr:uid="{00000000-0005-0000-0000-0000A3140000}"/>
    <cellStyle name="Calculation 2 2 2 5" xfId="5290" xr:uid="{00000000-0005-0000-0000-0000A4140000}"/>
    <cellStyle name="Calculation 2 2 2 5 2" xfId="5291" xr:uid="{00000000-0005-0000-0000-0000A5140000}"/>
    <cellStyle name="Calculation 2 2 2 5 2 2" xfId="5292" xr:uid="{00000000-0005-0000-0000-0000A6140000}"/>
    <cellStyle name="Calculation 2 2 2 5 2 2 2" xfId="5293" xr:uid="{00000000-0005-0000-0000-0000A7140000}"/>
    <cellStyle name="Calculation 2 2 2 5 2 2 3" xfId="5294" xr:uid="{00000000-0005-0000-0000-0000A8140000}"/>
    <cellStyle name="Calculation 2 2 2 5 2 2 4" xfId="5295" xr:uid="{00000000-0005-0000-0000-0000A9140000}"/>
    <cellStyle name="Calculation 2 2 2 5 2 2 5" xfId="5296" xr:uid="{00000000-0005-0000-0000-0000AA140000}"/>
    <cellStyle name="Calculation 2 2 2 5 2 2 6" xfId="5297" xr:uid="{00000000-0005-0000-0000-0000AB140000}"/>
    <cellStyle name="Calculation 2 2 2 5 2 3" xfId="5298" xr:uid="{00000000-0005-0000-0000-0000AC140000}"/>
    <cellStyle name="Calculation 2 2 2 5 2 4" xfId="5299" xr:uid="{00000000-0005-0000-0000-0000AD140000}"/>
    <cellStyle name="Calculation 2 2 2 5 2 5" xfId="5300" xr:uid="{00000000-0005-0000-0000-0000AE140000}"/>
    <cellStyle name="Calculation 2 2 2 5 2 6" xfId="5301" xr:uid="{00000000-0005-0000-0000-0000AF140000}"/>
    <cellStyle name="Calculation 2 2 2 5 3" xfId="5302" xr:uid="{00000000-0005-0000-0000-0000B0140000}"/>
    <cellStyle name="Calculation 2 2 2 5 3 2" xfId="5303" xr:uid="{00000000-0005-0000-0000-0000B1140000}"/>
    <cellStyle name="Calculation 2 2 2 5 3 2 2" xfId="5304" xr:uid="{00000000-0005-0000-0000-0000B2140000}"/>
    <cellStyle name="Calculation 2 2 2 5 3 2 3" xfId="5305" xr:uid="{00000000-0005-0000-0000-0000B3140000}"/>
    <cellStyle name="Calculation 2 2 2 5 3 2 4" xfId="5306" xr:uid="{00000000-0005-0000-0000-0000B4140000}"/>
    <cellStyle name="Calculation 2 2 2 5 3 2 5" xfId="5307" xr:uid="{00000000-0005-0000-0000-0000B5140000}"/>
    <cellStyle name="Calculation 2 2 2 5 3 2 6" xfId="5308" xr:uid="{00000000-0005-0000-0000-0000B6140000}"/>
    <cellStyle name="Calculation 2 2 2 5 3 3" xfId="5309" xr:uid="{00000000-0005-0000-0000-0000B7140000}"/>
    <cellStyle name="Calculation 2 2 2 5 3 4" xfId="5310" xr:uid="{00000000-0005-0000-0000-0000B8140000}"/>
    <cellStyle name="Calculation 2 2 2 5 3 5" xfId="5311" xr:uid="{00000000-0005-0000-0000-0000B9140000}"/>
    <cellStyle name="Calculation 2 2 2 5 3 6" xfId="5312" xr:uid="{00000000-0005-0000-0000-0000BA140000}"/>
    <cellStyle name="Calculation 2 2 2 5 4" xfId="5313" xr:uid="{00000000-0005-0000-0000-0000BB140000}"/>
    <cellStyle name="Calculation 2 2 2 5 4 2" xfId="5314" xr:uid="{00000000-0005-0000-0000-0000BC140000}"/>
    <cellStyle name="Calculation 2 2 2 5 4 3" xfId="5315" xr:uid="{00000000-0005-0000-0000-0000BD140000}"/>
    <cellStyle name="Calculation 2 2 2 5 4 4" xfId="5316" xr:uid="{00000000-0005-0000-0000-0000BE140000}"/>
    <cellStyle name="Calculation 2 2 2 5 4 5" xfId="5317" xr:uid="{00000000-0005-0000-0000-0000BF140000}"/>
    <cellStyle name="Calculation 2 2 2 5 4 6" xfId="5318" xr:uid="{00000000-0005-0000-0000-0000C0140000}"/>
    <cellStyle name="Calculation 2 2 2 5 5" xfId="5319" xr:uid="{00000000-0005-0000-0000-0000C1140000}"/>
    <cellStyle name="Calculation 2 2 2 5 6" xfId="5320" xr:uid="{00000000-0005-0000-0000-0000C2140000}"/>
    <cellStyle name="Calculation 2 2 2 5 7" xfId="5321" xr:uid="{00000000-0005-0000-0000-0000C3140000}"/>
    <cellStyle name="Calculation 2 2 2 5 8" xfId="5322" xr:uid="{00000000-0005-0000-0000-0000C4140000}"/>
    <cellStyle name="Calculation 2 2 2 6" xfId="5323" xr:uid="{00000000-0005-0000-0000-0000C5140000}"/>
    <cellStyle name="Calculation 2 2 2 6 2" xfId="5324" xr:uid="{00000000-0005-0000-0000-0000C6140000}"/>
    <cellStyle name="Calculation 2 2 2 6 2 2" xfId="5325" xr:uid="{00000000-0005-0000-0000-0000C7140000}"/>
    <cellStyle name="Calculation 2 2 2 6 2 2 2" xfId="5326" xr:uid="{00000000-0005-0000-0000-0000C8140000}"/>
    <cellStyle name="Calculation 2 2 2 6 2 2 3" xfId="5327" xr:uid="{00000000-0005-0000-0000-0000C9140000}"/>
    <cellStyle name="Calculation 2 2 2 6 2 2 4" xfId="5328" xr:uid="{00000000-0005-0000-0000-0000CA140000}"/>
    <cellStyle name="Calculation 2 2 2 6 2 2 5" xfId="5329" xr:uid="{00000000-0005-0000-0000-0000CB140000}"/>
    <cellStyle name="Calculation 2 2 2 6 2 2 6" xfId="5330" xr:uid="{00000000-0005-0000-0000-0000CC140000}"/>
    <cellStyle name="Calculation 2 2 2 6 2 3" xfId="5331" xr:uid="{00000000-0005-0000-0000-0000CD140000}"/>
    <cellStyle name="Calculation 2 2 2 6 2 4" xfId="5332" xr:uid="{00000000-0005-0000-0000-0000CE140000}"/>
    <cellStyle name="Calculation 2 2 2 6 2 5" xfId="5333" xr:uid="{00000000-0005-0000-0000-0000CF140000}"/>
    <cellStyle name="Calculation 2 2 2 6 2 6" xfId="5334" xr:uid="{00000000-0005-0000-0000-0000D0140000}"/>
    <cellStyle name="Calculation 2 2 2 6 3" xfId="5335" xr:uid="{00000000-0005-0000-0000-0000D1140000}"/>
    <cellStyle name="Calculation 2 2 2 6 3 2" xfId="5336" xr:uid="{00000000-0005-0000-0000-0000D2140000}"/>
    <cellStyle name="Calculation 2 2 2 6 3 2 2" xfId="5337" xr:uid="{00000000-0005-0000-0000-0000D3140000}"/>
    <cellStyle name="Calculation 2 2 2 6 3 2 3" xfId="5338" xr:uid="{00000000-0005-0000-0000-0000D4140000}"/>
    <cellStyle name="Calculation 2 2 2 6 3 2 4" xfId="5339" xr:uid="{00000000-0005-0000-0000-0000D5140000}"/>
    <cellStyle name="Calculation 2 2 2 6 3 2 5" xfId="5340" xr:uid="{00000000-0005-0000-0000-0000D6140000}"/>
    <cellStyle name="Calculation 2 2 2 6 3 2 6" xfId="5341" xr:uid="{00000000-0005-0000-0000-0000D7140000}"/>
    <cellStyle name="Calculation 2 2 2 6 3 3" xfId="5342" xr:uid="{00000000-0005-0000-0000-0000D8140000}"/>
    <cellStyle name="Calculation 2 2 2 6 3 4" xfId="5343" xr:uid="{00000000-0005-0000-0000-0000D9140000}"/>
    <cellStyle name="Calculation 2 2 2 6 3 5" xfId="5344" xr:uid="{00000000-0005-0000-0000-0000DA140000}"/>
    <cellStyle name="Calculation 2 2 2 6 3 6" xfId="5345" xr:uid="{00000000-0005-0000-0000-0000DB140000}"/>
    <cellStyle name="Calculation 2 2 2 6 4" xfId="5346" xr:uid="{00000000-0005-0000-0000-0000DC140000}"/>
    <cellStyle name="Calculation 2 2 2 6 4 2" xfId="5347" xr:uid="{00000000-0005-0000-0000-0000DD140000}"/>
    <cellStyle name="Calculation 2 2 2 6 4 3" xfId="5348" xr:uid="{00000000-0005-0000-0000-0000DE140000}"/>
    <cellStyle name="Calculation 2 2 2 6 4 4" xfId="5349" xr:uid="{00000000-0005-0000-0000-0000DF140000}"/>
    <cellStyle name="Calculation 2 2 2 6 4 5" xfId="5350" xr:uid="{00000000-0005-0000-0000-0000E0140000}"/>
    <cellStyle name="Calculation 2 2 2 6 4 6" xfId="5351" xr:uid="{00000000-0005-0000-0000-0000E1140000}"/>
    <cellStyle name="Calculation 2 2 2 6 5" xfId="5352" xr:uid="{00000000-0005-0000-0000-0000E2140000}"/>
    <cellStyle name="Calculation 2 2 2 6 6" xfId="5353" xr:uid="{00000000-0005-0000-0000-0000E3140000}"/>
    <cellStyle name="Calculation 2 2 2 6 7" xfId="5354" xr:uid="{00000000-0005-0000-0000-0000E4140000}"/>
    <cellStyle name="Calculation 2 2 2 6 8" xfId="5355" xr:uid="{00000000-0005-0000-0000-0000E5140000}"/>
    <cellStyle name="Calculation 2 2 2 7" xfId="5356" xr:uid="{00000000-0005-0000-0000-0000E6140000}"/>
    <cellStyle name="Calculation 2 2 2 7 2" xfId="5357" xr:uid="{00000000-0005-0000-0000-0000E7140000}"/>
    <cellStyle name="Calculation 2 2 2 7 2 2" xfId="5358" xr:uid="{00000000-0005-0000-0000-0000E8140000}"/>
    <cellStyle name="Calculation 2 2 2 7 2 3" xfId="5359" xr:uid="{00000000-0005-0000-0000-0000E9140000}"/>
    <cellStyle name="Calculation 2 2 2 7 2 4" xfId="5360" xr:uid="{00000000-0005-0000-0000-0000EA140000}"/>
    <cellStyle name="Calculation 2 2 2 7 2 5" xfId="5361" xr:uid="{00000000-0005-0000-0000-0000EB140000}"/>
    <cellStyle name="Calculation 2 2 2 7 2 6" xfId="5362" xr:uid="{00000000-0005-0000-0000-0000EC140000}"/>
    <cellStyle name="Calculation 2 2 2 7 3" xfId="5363" xr:uid="{00000000-0005-0000-0000-0000ED140000}"/>
    <cellStyle name="Calculation 2 2 2 7 4" xfId="5364" xr:uid="{00000000-0005-0000-0000-0000EE140000}"/>
    <cellStyle name="Calculation 2 2 2 7 5" xfId="5365" xr:uid="{00000000-0005-0000-0000-0000EF140000}"/>
    <cellStyle name="Calculation 2 2 2 7 6" xfId="5366" xr:uid="{00000000-0005-0000-0000-0000F0140000}"/>
    <cellStyle name="Calculation 2 2 2 8" xfId="5367" xr:uid="{00000000-0005-0000-0000-0000F1140000}"/>
    <cellStyle name="Calculation 2 2 2 8 2" xfId="5368" xr:uid="{00000000-0005-0000-0000-0000F2140000}"/>
    <cellStyle name="Calculation 2 2 2 8 2 2" xfId="5369" xr:uid="{00000000-0005-0000-0000-0000F3140000}"/>
    <cellStyle name="Calculation 2 2 2 8 2 3" xfId="5370" xr:uid="{00000000-0005-0000-0000-0000F4140000}"/>
    <cellStyle name="Calculation 2 2 2 8 2 4" xfId="5371" xr:uid="{00000000-0005-0000-0000-0000F5140000}"/>
    <cellStyle name="Calculation 2 2 2 8 2 5" xfId="5372" xr:uid="{00000000-0005-0000-0000-0000F6140000}"/>
    <cellStyle name="Calculation 2 2 2 8 2 6" xfId="5373" xr:uid="{00000000-0005-0000-0000-0000F7140000}"/>
    <cellStyle name="Calculation 2 2 2 8 3" xfId="5374" xr:uid="{00000000-0005-0000-0000-0000F8140000}"/>
    <cellStyle name="Calculation 2 2 2 8 4" xfId="5375" xr:uid="{00000000-0005-0000-0000-0000F9140000}"/>
    <cellStyle name="Calculation 2 2 2 8 5" xfId="5376" xr:uid="{00000000-0005-0000-0000-0000FA140000}"/>
    <cellStyle name="Calculation 2 2 2 8 6" xfId="5377" xr:uid="{00000000-0005-0000-0000-0000FB140000}"/>
    <cellStyle name="Calculation 2 2 2 9" xfId="5378" xr:uid="{00000000-0005-0000-0000-0000FC140000}"/>
    <cellStyle name="Calculation 2 2 2 9 2" xfId="5379" xr:uid="{00000000-0005-0000-0000-0000FD140000}"/>
    <cellStyle name="Calculation 2 2 2 9 3" xfId="5380" xr:uid="{00000000-0005-0000-0000-0000FE140000}"/>
    <cellStyle name="Calculation 2 2 2 9 4" xfId="5381" xr:uid="{00000000-0005-0000-0000-0000FF140000}"/>
    <cellStyle name="Calculation 2 2 2 9 5" xfId="5382" xr:uid="{00000000-0005-0000-0000-000000150000}"/>
    <cellStyle name="Calculation 2 2 2 9 6" xfId="5383" xr:uid="{00000000-0005-0000-0000-000001150000}"/>
    <cellStyle name="Calculation 2 2 20" xfId="5384" xr:uid="{00000000-0005-0000-0000-000002150000}"/>
    <cellStyle name="Calculation 2 2 20 2" xfId="5385" xr:uid="{00000000-0005-0000-0000-000003150000}"/>
    <cellStyle name="Calculation 2 2 20 2 2" xfId="5386" xr:uid="{00000000-0005-0000-0000-000004150000}"/>
    <cellStyle name="Calculation 2 2 20 2 3" xfId="5387" xr:uid="{00000000-0005-0000-0000-000005150000}"/>
    <cellStyle name="Calculation 2 2 20 2 4" xfId="5388" xr:uid="{00000000-0005-0000-0000-000006150000}"/>
    <cellStyle name="Calculation 2 2 20 2 5" xfId="5389" xr:uid="{00000000-0005-0000-0000-000007150000}"/>
    <cellStyle name="Calculation 2 2 20 3" xfId="5390" xr:uid="{00000000-0005-0000-0000-000008150000}"/>
    <cellStyle name="Calculation 2 2 20 4" xfId="5391" xr:uid="{00000000-0005-0000-0000-000009150000}"/>
    <cellStyle name="Calculation 2 2 20 5" xfId="5392" xr:uid="{00000000-0005-0000-0000-00000A150000}"/>
    <cellStyle name="Calculation 2 2 20 6" xfId="5393" xr:uid="{00000000-0005-0000-0000-00000B150000}"/>
    <cellStyle name="Calculation 2 2 21" xfId="5394" xr:uid="{00000000-0005-0000-0000-00000C150000}"/>
    <cellStyle name="Calculation 2 2 21 2" xfId="5395" xr:uid="{00000000-0005-0000-0000-00000D150000}"/>
    <cellStyle name="Calculation 2 2 21 2 2" xfId="5396" xr:uid="{00000000-0005-0000-0000-00000E150000}"/>
    <cellStyle name="Calculation 2 2 21 2 3" xfId="5397" xr:uid="{00000000-0005-0000-0000-00000F150000}"/>
    <cellStyle name="Calculation 2 2 21 2 4" xfId="5398" xr:uid="{00000000-0005-0000-0000-000010150000}"/>
    <cellStyle name="Calculation 2 2 21 2 5" xfId="5399" xr:uid="{00000000-0005-0000-0000-000011150000}"/>
    <cellStyle name="Calculation 2 2 21 3" xfId="5400" xr:uid="{00000000-0005-0000-0000-000012150000}"/>
    <cellStyle name="Calculation 2 2 21 4" xfId="5401" xr:uid="{00000000-0005-0000-0000-000013150000}"/>
    <cellStyle name="Calculation 2 2 21 5" xfId="5402" xr:uid="{00000000-0005-0000-0000-000014150000}"/>
    <cellStyle name="Calculation 2 2 21 6" xfId="5403" xr:uid="{00000000-0005-0000-0000-000015150000}"/>
    <cellStyle name="Calculation 2 2 22" xfId="5404" xr:uid="{00000000-0005-0000-0000-000016150000}"/>
    <cellStyle name="Calculation 2 2 22 2" xfId="5405" xr:uid="{00000000-0005-0000-0000-000017150000}"/>
    <cellStyle name="Calculation 2 2 22 2 2" xfId="5406" xr:uid="{00000000-0005-0000-0000-000018150000}"/>
    <cellStyle name="Calculation 2 2 22 2 3" xfId="5407" xr:uid="{00000000-0005-0000-0000-000019150000}"/>
    <cellStyle name="Calculation 2 2 22 2 4" xfId="5408" xr:uid="{00000000-0005-0000-0000-00001A150000}"/>
    <cellStyle name="Calculation 2 2 22 2 5" xfId="5409" xr:uid="{00000000-0005-0000-0000-00001B150000}"/>
    <cellStyle name="Calculation 2 2 22 3" xfId="5410" xr:uid="{00000000-0005-0000-0000-00001C150000}"/>
    <cellStyle name="Calculation 2 2 22 4" xfId="5411" xr:uid="{00000000-0005-0000-0000-00001D150000}"/>
    <cellStyle name="Calculation 2 2 22 5" xfId="5412" xr:uid="{00000000-0005-0000-0000-00001E150000}"/>
    <cellStyle name="Calculation 2 2 22 6" xfId="5413" xr:uid="{00000000-0005-0000-0000-00001F150000}"/>
    <cellStyle name="Calculation 2 2 23" xfId="5414" xr:uid="{00000000-0005-0000-0000-000020150000}"/>
    <cellStyle name="Calculation 2 2 23 2" xfId="5415" xr:uid="{00000000-0005-0000-0000-000021150000}"/>
    <cellStyle name="Calculation 2 2 23 2 2" xfId="5416" xr:uid="{00000000-0005-0000-0000-000022150000}"/>
    <cellStyle name="Calculation 2 2 23 2 3" xfId="5417" xr:uid="{00000000-0005-0000-0000-000023150000}"/>
    <cellStyle name="Calculation 2 2 23 2 4" xfId="5418" xr:uid="{00000000-0005-0000-0000-000024150000}"/>
    <cellStyle name="Calculation 2 2 23 2 5" xfId="5419" xr:uid="{00000000-0005-0000-0000-000025150000}"/>
    <cellStyle name="Calculation 2 2 23 3" xfId="5420" xr:uid="{00000000-0005-0000-0000-000026150000}"/>
    <cellStyle name="Calculation 2 2 23 4" xfId="5421" xr:uid="{00000000-0005-0000-0000-000027150000}"/>
    <cellStyle name="Calculation 2 2 23 5" xfId="5422" xr:uid="{00000000-0005-0000-0000-000028150000}"/>
    <cellStyle name="Calculation 2 2 23 6" xfId="5423" xr:uid="{00000000-0005-0000-0000-000029150000}"/>
    <cellStyle name="Calculation 2 2 24" xfId="5424" xr:uid="{00000000-0005-0000-0000-00002A150000}"/>
    <cellStyle name="Calculation 2 2 24 2" xfId="5425" xr:uid="{00000000-0005-0000-0000-00002B150000}"/>
    <cellStyle name="Calculation 2 2 24 2 2" xfId="5426" xr:uid="{00000000-0005-0000-0000-00002C150000}"/>
    <cellStyle name="Calculation 2 2 24 2 3" xfId="5427" xr:uid="{00000000-0005-0000-0000-00002D150000}"/>
    <cellStyle name="Calculation 2 2 24 2 4" xfId="5428" xr:uid="{00000000-0005-0000-0000-00002E150000}"/>
    <cellStyle name="Calculation 2 2 24 2 5" xfId="5429" xr:uid="{00000000-0005-0000-0000-00002F150000}"/>
    <cellStyle name="Calculation 2 2 24 3" xfId="5430" xr:uid="{00000000-0005-0000-0000-000030150000}"/>
    <cellStyle name="Calculation 2 2 24 4" xfId="5431" xr:uid="{00000000-0005-0000-0000-000031150000}"/>
    <cellStyle name="Calculation 2 2 24 5" xfId="5432" xr:uid="{00000000-0005-0000-0000-000032150000}"/>
    <cellStyle name="Calculation 2 2 24 6" xfId="5433" xr:uid="{00000000-0005-0000-0000-000033150000}"/>
    <cellStyle name="Calculation 2 2 25" xfId="5434" xr:uid="{00000000-0005-0000-0000-000034150000}"/>
    <cellStyle name="Calculation 2 2 25 2" xfId="5435" xr:uid="{00000000-0005-0000-0000-000035150000}"/>
    <cellStyle name="Calculation 2 2 25 2 2" xfId="5436" xr:uid="{00000000-0005-0000-0000-000036150000}"/>
    <cellStyle name="Calculation 2 2 25 2 3" xfId="5437" xr:uid="{00000000-0005-0000-0000-000037150000}"/>
    <cellStyle name="Calculation 2 2 25 2 4" xfId="5438" xr:uid="{00000000-0005-0000-0000-000038150000}"/>
    <cellStyle name="Calculation 2 2 25 2 5" xfId="5439" xr:uid="{00000000-0005-0000-0000-000039150000}"/>
    <cellStyle name="Calculation 2 2 25 3" xfId="5440" xr:uid="{00000000-0005-0000-0000-00003A150000}"/>
    <cellStyle name="Calculation 2 2 25 4" xfId="5441" xr:uid="{00000000-0005-0000-0000-00003B150000}"/>
    <cellStyle name="Calculation 2 2 25 5" xfId="5442" xr:uid="{00000000-0005-0000-0000-00003C150000}"/>
    <cellStyle name="Calculation 2 2 25 6" xfId="5443" xr:uid="{00000000-0005-0000-0000-00003D150000}"/>
    <cellStyle name="Calculation 2 2 26" xfId="5444" xr:uid="{00000000-0005-0000-0000-00003E150000}"/>
    <cellStyle name="Calculation 2 2 26 2" xfId="5445" xr:uid="{00000000-0005-0000-0000-00003F150000}"/>
    <cellStyle name="Calculation 2 2 26 2 2" xfId="5446" xr:uid="{00000000-0005-0000-0000-000040150000}"/>
    <cellStyle name="Calculation 2 2 26 2 3" xfId="5447" xr:uid="{00000000-0005-0000-0000-000041150000}"/>
    <cellStyle name="Calculation 2 2 26 2 4" xfId="5448" xr:uid="{00000000-0005-0000-0000-000042150000}"/>
    <cellStyle name="Calculation 2 2 26 2 5" xfId="5449" xr:uid="{00000000-0005-0000-0000-000043150000}"/>
    <cellStyle name="Calculation 2 2 26 3" xfId="5450" xr:uid="{00000000-0005-0000-0000-000044150000}"/>
    <cellStyle name="Calculation 2 2 26 4" xfId="5451" xr:uid="{00000000-0005-0000-0000-000045150000}"/>
    <cellStyle name="Calculation 2 2 26 5" xfId="5452" xr:uid="{00000000-0005-0000-0000-000046150000}"/>
    <cellStyle name="Calculation 2 2 26 6" xfId="5453" xr:uid="{00000000-0005-0000-0000-000047150000}"/>
    <cellStyle name="Calculation 2 2 27" xfId="5454" xr:uid="{00000000-0005-0000-0000-000048150000}"/>
    <cellStyle name="Calculation 2 2 27 2" xfId="5455" xr:uid="{00000000-0005-0000-0000-000049150000}"/>
    <cellStyle name="Calculation 2 2 27 2 2" xfId="5456" xr:uid="{00000000-0005-0000-0000-00004A150000}"/>
    <cellStyle name="Calculation 2 2 27 2 3" xfId="5457" xr:uid="{00000000-0005-0000-0000-00004B150000}"/>
    <cellStyle name="Calculation 2 2 27 2 4" xfId="5458" xr:uid="{00000000-0005-0000-0000-00004C150000}"/>
    <cellStyle name="Calculation 2 2 27 2 5" xfId="5459" xr:uid="{00000000-0005-0000-0000-00004D150000}"/>
    <cellStyle name="Calculation 2 2 27 3" xfId="5460" xr:uid="{00000000-0005-0000-0000-00004E150000}"/>
    <cellStyle name="Calculation 2 2 27 4" xfId="5461" xr:uid="{00000000-0005-0000-0000-00004F150000}"/>
    <cellStyle name="Calculation 2 2 27 5" xfId="5462" xr:uid="{00000000-0005-0000-0000-000050150000}"/>
    <cellStyle name="Calculation 2 2 27 6" xfId="5463" xr:uid="{00000000-0005-0000-0000-000051150000}"/>
    <cellStyle name="Calculation 2 2 28" xfId="5464" xr:uid="{00000000-0005-0000-0000-000052150000}"/>
    <cellStyle name="Calculation 2 2 28 2" xfId="5465" xr:uid="{00000000-0005-0000-0000-000053150000}"/>
    <cellStyle name="Calculation 2 2 28 2 2" xfId="5466" xr:uid="{00000000-0005-0000-0000-000054150000}"/>
    <cellStyle name="Calculation 2 2 28 2 3" xfId="5467" xr:uid="{00000000-0005-0000-0000-000055150000}"/>
    <cellStyle name="Calculation 2 2 28 2 4" xfId="5468" xr:uid="{00000000-0005-0000-0000-000056150000}"/>
    <cellStyle name="Calculation 2 2 28 2 5" xfId="5469" xr:uid="{00000000-0005-0000-0000-000057150000}"/>
    <cellStyle name="Calculation 2 2 28 3" xfId="5470" xr:uid="{00000000-0005-0000-0000-000058150000}"/>
    <cellStyle name="Calculation 2 2 28 4" xfId="5471" xr:uid="{00000000-0005-0000-0000-000059150000}"/>
    <cellStyle name="Calculation 2 2 28 5" xfId="5472" xr:uid="{00000000-0005-0000-0000-00005A150000}"/>
    <cellStyle name="Calculation 2 2 28 6" xfId="5473" xr:uid="{00000000-0005-0000-0000-00005B150000}"/>
    <cellStyle name="Calculation 2 2 29" xfId="5474" xr:uid="{00000000-0005-0000-0000-00005C150000}"/>
    <cellStyle name="Calculation 2 2 29 2" xfId="5475" xr:uid="{00000000-0005-0000-0000-00005D150000}"/>
    <cellStyle name="Calculation 2 2 29 2 2" xfId="5476" xr:uid="{00000000-0005-0000-0000-00005E150000}"/>
    <cellStyle name="Calculation 2 2 29 2 3" xfId="5477" xr:uid="{00000000-0005-0000-0000-00005F150000}"/>
    <cellStyle name="Calculation 2 2 29 2 4" xfId="5478" xr:uid="{00000000-0005-0000-0000-000060150000}"/>
    <cellStyle name="Calculation 2 2 29 2 5" xfId="5479" xr:uid="{00000000-0005-0000-0000-000061150000}"/>
    <cellStyle name="Calculation 2 2 29 3" xfId="5480" xr:uid="{00000000-0005-0000-0000-000062150000}"/>
    <cellStyle name="Calculation 2 2 29 4" xfId="5481" xr:uid="{00000000-0005-0000-0000-000063150000}"/>
    <cellStyle name="Calculation 2 2 29 5" xfId="5482" xr:uid="{00000000-0005-0000-0000-000064150000}"/>
    <cellStyle name="Calculation 2 2 29 6" xfId="5483" xr:uid="{00000000-0005-0000-0000-000065150000}"/>
    <cellStyle name="Calculation 2 2 3" xfId="5484" xr:uid="{00000000-0005-0000-0000-000066150000}"/>
    <cellStyle name="Calculation 2 2 3 10" xfId="5485" xr:uid="{00000000-0005-0000-0000-000067150000}"/>
    <cellStyle name="Calculation 2 2 3 10 2" xfId="5486" xr:uid="{00000000-0005-0000-0000-000068150000}"/>
    <cellStyle name="Calculation 2 2 3 10 3" xfId="5487" xr:uid="{00000000-0005-0000-0000-000069150000}"/>
    <cellStyle name="Calculation 2 2 3 10 4" xfId="5488" xr:uid="{00000000-0005-0000-0000-00006A150000}"/>
    <cellStyle name="Calculation 2 2 3 10 5" xfId="5489" xr:uid="{00000000-0005-0000-0000-00006B150000}"/>
    <cellStyle name="Calculation 2 2 3 10 6" xfId="5490" xr:uid="{00000000-0005-0000-0000-00006C150000}"/>
    <cellStyle name="Calculation 2 2 3 11" xfId="5491" xr:uid="{00000000-0005-0000-0000-00006D150000}"/>
    <cellStyle name="Calculation 2 2 3 11 2" xfId="5492" xr:uid="{00000000-0005-0000-0000-00006E150000}"/>
    <cellStyle name="Calculation 2 2 3 11 3" xfId="5493" xr:uid="{00000000-0005-0000-0000-00006F150000}"/>
    <cellStyle name="Calculation 2 2 3 11 4" xfId="5494" xr:uid="{00000000-0005-0000-0000-000070150000}"/>
    <cellStyle name="Calculation 2 2 3 11 5" xfId="5495" xr:uid="{00000000-0005-0000-0000-000071150000}"/>
    <cellStyle name="Calculation 2 2 3 12" xfId="5496" xr:uid="{00000000-0005-0000-0000-000072150000}"/>
    <cellStyle name="Calculation 2 2 3 13" xfId="5497" xr:uid="{00000000-0005-0000-0000-000073150000}"/>
    <cellStyle name="Calculation 2 2 3 14" xfId="5498" xr:uid="{00000000-0005-0000-0000-000074150000}"/>
    <cellStyle name="Calculation 2 2 3 15" xfId="5499" xr:uid="{00000000-0005-0000-0000-000075150000}"/>
    <cellStyle name="Calculation 2 2 3 2" xfId="5500" xr:uid="{00000000-0005-0000-0000-000076150000}"/>
    <cellStyle name="Calculation 2 2 3 2 10" xfId="5501" xr:uid="{00000000-0005-0000-0000-000077150000}"/>
    <cellStyle name="Calculation 2 2 3 2 10 2" xfId="5502" xr:uid="{00000000-0005-0000-0000-000078150000}"/>
    <cellStyle name="Calculation 2 2 3 2 10 3" xfId="5503" xr:uid="{00000000-0005-0000-0000-000079150000}"/>
    <cellStyle name="Calculation 2 2 3 2 10 4" xfId="5504" xr:uid="{00000000-0005-0000-0000-00007A150000}"/>
    <cellStyle name="Calculation 2 2 3 2 10 5" xfId="5505" xr:uid="{00000000-0005-0000-0000-00007B150000}"/>
    <cellStyle name="Calculation 2 2 3 2 11" xfId="5506" xr:uid="{00000000-0005-0000-0000-00007C150000}"/>
    <cellStyle name="Calculation 2 2 3 2 12" xfId="5507" xr:uid="{00000000-0005-0000-0000-00007D150000}"/>
    <cellStyle name="Calculation 2 2 3 2 13" xfId="5508" xr:uid="{00000000-0005-0000-0000-00007E150000}"/>
    <cellStyle name="Calculation 2 2 3 2 14" xfId="5509" xr:uid="{00000000-0005-0000-0000-00007F150000}"/>
    <cellStyle name="Calculation 2 2 3 2 2" xfId="5510" xr:uid="{00000000-0005-0000-0000-000080150000}"/>
    <cellStyle name="Calculation 2 2 3 2 2 2" xfId="5511" xr:uid="{00000000-0005-0000-0000-000081150000}"/>
    <cellStyle name="Calculation 2 2 3 2 2 2 2" xfId="5512" xr:uid="{00000000-0005-0000-0000-000082150000}"/>
    <cellStyle name="Calculation 2 2 3 2 2 2 2 2" xfId="5513" xr:uid="{00000000-0005-0000-0000-000083150000}"/>
    <cellStyle name="Calculation 2 2 3 2 2 2 2 3" xfId="5514" xr:uid="{00000000-0005-0000-0000-000084150000}"/>
    <cellStyle name="Calculation 2 2 3 2 2 2 2 4" xfId="5515" xr:uid="{00000000-0005-0000-0000-000085150000}"/>
    <cellStyle name="Calculation 2 2 3 2 2 2 2 5" xfId="5516" xr:uid="{00000000-0005-0000-0000-000086150000}"/>
    <cellStyle name="Calculation 2 2 3 2 2 2 2 6" xfId="5517" xr:uid="{00000000-0005-0000-0000-000087150000}"/>
    <cellStyle name="Calculation 2 2 3 2 2 2 3" xfId="5518" xr:uid="{00000000-0005-0000-0000-000088150000}"/>
    <cellStyle name="Calculation 2 2 3 2 2 2 4" xfId="5519" xr:uid="{00000000-0005-0000-0000-000089150000}"/>
    <cellStyle name="Calculation 2 2 3 2 2 2 5" xfId="5520" xr:uid="{00000000-0005-0000-0000-00008A150000}"/>
    <cellStyle name="Calculation 2 2 3 2 2 2 6" xfId="5521" xr:uid="{00000000-0005-0000-0000-00008B150000}"/>
    <cellStyle name="Calculation 2 2 3 2 2 3" xfId="5522" xr:uid="{00000000-0005-0000-0000-00008C150000}"/>
    <cellStyle name="Calculation 2 2 3 2 2 3 2" xfId="5523" xr:uid="{00000000-0005-0000-0000-00008D150000}"/>
    <cellStyle name="Calculation 2 2 3 2 2 3 2 2" xfId="5524" xr:uid="{00000000-0005-0000-0000-00008E150000}"/>
    <cellStyle name="Calculation 2 2 3 2 2 3 2 3" xfId="5525" xr:uid="{00000000-0005-0000-0000-00008F150000}"/>
    <cellStyle name="Calculation 2 2 3 2 2 3 2 4" xfId="5526" xr:uid="{00000000-0005-0000-0000-000090150000}"/>
    <cellStyle name="Calculation 2 2 3 2 2 3 2 5" xfId="5527" xr:uid="{00000000-0005-0000-0000-000091150000}"/>
    <cellStyle name="Calculation 2 2 3 2 2 3 2 6" xfId="5528" xr:uid="{00000000-0005-0000-0000-000092150000}"/>
    <cellStyle name="Calculation 2 2 3 2 2 3 3" xfId="5529" xr:uid="{00000000-0005-0000-0000-000093150000}"/>
    <cellStyle name="Calculation 2 2 3 2 2 3 4" xfId="5530" xr:uid="{00000000-0005-0000-0000-000094150000}"/>
    <cellStyle name="Calculation 2 2 3 2 2 3 5" xfId="5531" xr:uid="{00000000-0005-0000-0000-000095150000}"/>
    <cellStyle name="Calculation 2 2 3 2 2 3 6" xfId="5532" xr:uid="{00000000-0005-0000-0000-000096150000}"/>
    <cellStyle name="Calculation 2 2 3 2 2 4" xfId="5533" xr:uid="{00000000-0005-0000-0000-000097150000}"/>
    <cellStyle name="Calculation 2 2 3 2 2 4 2" xfId="5534" xr:uid="{00000000-0005-0000-0000-000098150000}"/>
    <cellStyle name="Calculation 2 2 3 2 2 4 3" xfId="5535" xr:uid="{00000000-0005-0000-0000-000099150000}"/>
    <cellStyle name="Calculation 2 2 3 2 2 4 4" xfId="5536" xr:uid="{00000000-0005-0000-0000-00009A150000}"/>
    <cellStyle name="Calculation 2 2 3 2 2 4 5" xfId="5537" xr:uid="{00000000-0005-0000-0000-00009B150000}"/>
    <cellStyle name="Calculation 2 2 3 2 2 4 6" xfId="5538" xr:uid="{00000000-0005-0000-0000-00009C150000}"/>
    <cellStyle name="Calculation 2 2 3 2 2 5" xfId="5539" xr:uid="{00000000-0005-0000-0000-00009D150000}"/>
    <cellStyle name="Calculation 2 2 3 2 2 6" xfId="5540" xr:uid="{00000000-0005-0000-0000-00009E150000}"/>
    <cellStyle name="Calculation 2 2 3 2 2 7" xfId="5541" xr:uid="{00000000-0005-0000-0000-00009F150000}"/>
    <cellStyle name="Calculation 2 2 3 2 2 8" xfId="5542" xr:uid="{00000000-0005-0000-0000-0000A0150000}"/>
    <cellStyle name="Calculation 2 2 3 2 3" xfId="5543" xr:uid="{00000000-0005-0000-0000-0000A1150000}"/>
    <cellStyle name="Calculation 2 2 3 2 3 2" xfId="5544" xr:uid="{00000000-0005-0000-0000-0000A2150000}"/>
    <cellStyle name="Calculation 2 2 3 2 3 2 2" xfId="5545" xr:uid="{00000000-0005-0000-0000-0000A3150000}"/>
    <cellStyle name="Calculation 2 2 3 2 3 2 2 2" xfId="5546" xr:uid="{00000000-0005-0000-0000-0000A4150000}"/>
    <cellStyle name="Calculation 2 2 3 2 3 2 2 3" xfId="5547" xr:uid="{00000000-0005-0000-0000-0000A5150000}"/>
    <cellStyle name="Calculation 2 2 3 2 3 2 2 4" xfId="5548" xr:uid="{00000000-0005-0000-0000-0000A6150000}"/>
    <cellStyle name="Calculation 2 2 3 2 3 2 2 5" xfId="5549" xr:uid="{00000000-0005-0000-0000-0000A7150000}"/>
    <cellStyle name="Calculation 2 2 3 2 3 2 2 6" xfId="5550" xr:uid="{00000000-0005-0000-0000-0000A8150000}"/>
    <cellStyle name="Calculation 2 2 3 2 3 2 3" xfId="5551" xr:uid="{00000000-0005-0000-0000-0000A9150000}"/>
    <cellStyle name="Calculation 2 2 3 2 3 2 4" xfId="5552" xr:uid="{00000000-0005-0000-0000-0000AA150000}"/>
    <cellStyle name="Calculation 2 2 3 2 3 2 5" xfId="5553" xr:uid="{00000000-0005-0000-0000-0000AB150000}"/>
    <cellStyle name="Calculation 2 2 3 2 3 2 6" xfId="5554" xr:uid="{00000000-0005-0000-0000-0000AC150000}"/>
    <cellStyle name="Calculation 2 2 3 2 3 3" xfId="5555" xr:uid="{00000000-0005-0000-0000-0000AD150000}"/>
    <cellStyle name="Calculation 2 2 3 2 3 3 2" xfId="5556" xr:uid="{00000000-0005-0000-0000-0000AE150000}"/>
    <cellStyle name="Calculation 2 2 3 2 3 3 2 2" xfId="5557" xr:uid="{00000000-0005-0000-0000-0000AF150000}"/>
    <cellStyle name="Calculation 2 2 3 2 3 3 2 3" xfId="5558" xr:uid="{00000000-0005-0000-0000-0000B0150000}"/>
    <cellStyle name="Calculation 2 2 3 2 3 3 2 4" xfId="5559" xr:uid="{00000000-0005-0000-0000-0000B1150000}"/>
    <cellStyle name="Calculation 2 2 3 2 3 3 2 5" xfId="5560" xr:uid="{00000000-0005-0000-0000-0000B2150000}"/>
    <cellStyle name="Calculation 2 2 3 2 3 3 2 6" xfId="5561" xr:uid="{00000000-0005-0000-0000-0000B3150000}"/>
    <cellStyle name="Calculation 2 2 3 2 3 3 3" xfId="5562" xr:uid="{00000000-0005-0000-0000-0000B4150000}"/>
    <cellStyle name="Calculation 2 2 3 2 3 3 4" xfId="5563" xr:uid="{00000000-0005-0000-0000-0000B5150000}"/>
    <cellStyle name="Calculation 2 2 3 2 3 3 5" xfId="5564" xr:uid="{00000000-0005-0000-0000-0000B6150000}"/>
    <cellStyle name="Calculation 2 2 3 2 3 3 6" xfId="5565" xr:uid="{00000000-0005-0000-0000-0000B7150000}"/>
    <cellStyle name="Calculation 2 2 3 2 3 4" xfId="5566" xr:uid="{00000000-0005-0000-0000-0000B8150000}"/>
    <cellStyle name="Calculation 2 2 3 2 3 4 2" xfId="5567" xr:uid="{00000000-0005-0000-0000-0000B9150000}"/>
    <cellStyle name="Calculation 2 2 3 2 3 4 3" xfId="5568" xr:uid="{00000000-0005-0000-0000-0000BA150000}"/>
    <cellStyle name="Calculation 2 2 3 2 3 4 4" xfId="5569" xr:uid="{00000000-0005-0000-0000-0000BB150000}"/>
    <cellStyle name="Calculation 2 2 3 2 3 4 5" xfId="5570" xr:uid="{00000000-0005-0000-0000-0000BC150000}"/>
    <cellStyle name="Calculation 2 2 3 2 3 4 6" xfId="5571" xr:uid="{00000000-0005-0000-0000-0000BD150000}"/>
    <cellStyle name="Calculation 2 2 3 2 3 5" xfId="5572" xr:uid="{00000000-0005-0000-0000-0000BE150000}"/>
    <cellStyle name="Calculation 2 2 3 2 3 6" xfId="5573" xr:uid="{00000000-0005-0000-0000-0000BF150000}"/>
    <cellStyle name="Calculation 2 2 3 2 3 7" xfId="5574" xr:uid="{00000000-0005-0000-0000-0000C0150000}"/>
    <cellStyle name="Calculation 2 2 3 2 3 8" xfId="5575" xr:uid="{00000000-0005-0000-0000-0000C1150000}"/>
    <cellStyle name="Calculation 2 2 3 2 4" xfId="5576" xr:uid="{00000000-0005-0000-0000-0000C2150000}"/>
    <cellStyle name="Calculation 2 2 3 2 4 2" xfId="5577" xr:uid="{00000000-0005-0000-0000-0000C3150000}"/>
    <cellStyle name="Calculation 2 2 3 2 4 2 2" xfId="5578" xr:uid="{00000000-0005-0000-0000-0000C4150000}"/>
    <cellStyle name="Calculation 2 2 3 2 4 2 2 2" xfId="5579" xr:uid="{00000000-0005-0000-0000-0000C5150000}"/>
    <cellStyle name="Calculation 2 2 3 2 4 2 2 3" xfId="5580" xr:uid="{00000000-0005-0000-0000-0000C6150000}"/>
    <cellStyle name="Calculation 2 2 3 2 4 2 2 4" xfId="5581" xr:uid="{00000000-0005-0000-0000-0000C7150000}"/>
    <cellStyle name="Calculation 2 2 3 2 4 2 2 5" xfId="5582" xr:uid="{00000000-0005-0000-0000-0000C8150000}"/>
    <cellStyle name="Calculation 2 2 3 2 4 2 2 6" xfId="5583" xr:uid="{00000000-0005-0000-0000-0000C9150000}"/>
    <cellStyle name="Calculation 2 2 3 2 4 2 3" xfId="5584" xr:uid="{00000000-0005-0000-0000-0000CA150000}"/>
    <cellStyle name="Calculation 2 2 3 2 4 2 4" xfId="5585" xr:uid="{00000000-0005-0000-0000-0000CB150000}"/>
    <cellStyle name="Calculation 2 2 3 2 4 2 5" xfId="5586" xr:uid="{00000000-0005-0000-0000-0000CC150000}"/>
    <cellStyle name="Calculation 2 2 3 2 4 2 6" xfId="5587" xr:uid="{00000000-0005-0000-0000-0000CD150000}"/>
    <cellStyle name="Calculation 2 2 3 2 4 3" xfId="5588" xr:uid="{00000000-0005-0000-0000-0000CE150000}"/>
    <cellStyle name="Calculation 2 2 3 2 4 3 2" xfId="5589" xr:uid="{00000000-0005-0000-0000-0000CF150000}"/>
    <cellStyle name="Calculation 2 2 3 2 4 3 2 2" xfId="5590" xr:uid="{00000000-0005-0000-0000-0000D0150000}"/>
    <cellStyle name="Calculation 2 2 3 2 4 3 2 3" xfId="5591" xr:uid="{00000000-0005-0000-0000-0000D1150000}"/>
    <cellStyle name="Calculation 2 2 3 2 4 3 2 4" xfId="5592" xr:uid="{00000000-0005-0000-0000-0000D2150000}"/>
    <cellStyle name="Calculation 2 2 3 2 4 3 2 5" xfId="5593" xr:uid="{00000000-0005-0000-0000-0000D3150000}"/>
    <cellStyle name="Calculation 2 2 3 2 4 3 2 6" xfId="5594" xr:uid="{00000000-0005-0000-0000-0000D4150000}"/>
    <cellStyle name="Calculation 2 2 3 2 4 3 3" xfId="5595" xr:uid="{00000000-0005-0000-0000-0000D5150000}"/>
    <cellStyle name="Calculation 2 2 3 2 4 3 4" xfId="5596" xr:uid="{00000000-0005-0000-0000-0000D6150000}"/>
    <cellStyle name="Calculation 2 2 3 2 4 3 5" xfId="5597" xr:uid="{00000000-0005-0000-0000-0000D7150000}"/>
    <cellStyle name="Calculation 2 2 3 2 4 3 6" xfId="5598" xr:uid="{00000000-0005-0000-0000-0000D8150000}"/>
    <cellStyle name="Calculation 2 2 3 2 4 4" xfId="5599" xr:uid="{00000000-0005-0000-0000-0000D9150000}"/>
    <cellStyle name="Calculation 2 2 3 2 4 4 2" xfId="5600" xr:uid="{00000000-0005-0000-0000-0000DA150000}"/>
    <cellStyle name="Calculation 2 2 3 2 4 4 3" xfId="5601" xr:uid="{00000000-0005-0000-0000-0000DB150000}"/>
    <cellStyle name="Calculation 2 2 3 2 4 4 4" xfId="5602" xr:uid="{00000000-0005-0000-0000-0000DC150000}"/>
    <cellStyle name="Calculation 2 2 3 2 4 4 5" xfId="5603" xr:uid="{00000000-0005-0000-0000-0000DD150000}"/>
    <cellStyle name="Calculation 2 2 3 2 4 4 6" xfId="5604" xr:uid="{00000000-0005-0000-0000-0000DE150000}"/>
    <cellStyle name="Calculation 2 2 3 2 4 5" xfId="5605" xr:uid="{00000000-0005-0000-0000-0000DF150000}"/>
    <cellStyle name="Calculation 2 2 3 2 4 6" xfId="5606" xr:uid="{00000000-0005-0000-0000-0000E0150000}"/>
    <cellStyle name="Calculation 2 2 3 2 4 7" xfId="5607" xr:uid="{00000000-0005-0000-0000-0000E1150000}"/>
    <cellStyle name="Calculation 2 2 3 2 4 8" xfId="5608" xr:uid="{00000000-0005-0000-0000-0000E2150000}"/>
    <cellStyle name="Calculation 2 2 3 2 5" xfId="5609" xr:uid="{00000000-0005-0000-0000-0000E3150000}"/>
    <cellStyle name="Calculation 2 2 3 2 5 2" xfId="5610" xr:uid="{00000000-0005-0000-0000-0000E4150000}"/>
    <cellStyle name="Calculation 2 2 3 2 5 2 2" xfId="5611" xr:uid="{00000000-0005-0000-0000-0000E5150000}"/>
    <cellStyle name="Calculation 2 2 3 2 5 2 2 2" xfId="5612" xr:uid="{00000000-0005-0000-0000-0000E6150000}"/>
    <cellStyle name="Calculation 2 2 3 2 5 2 2 3" xfId="5613" xr:uid="{00000000-0005-0000-0000-0000E7150000}"/>
    <cellStyle name="Calculation 2 2 3 2 5 2 2 4" xfId="5614" xr:uid="{00000000-0005-0000-0000-0000E8150000}"/>
    <cellStyle name="Calculation 2 2 3 2 5 2 2 5" xfId="5615" xr:uid="{00000000-0005-0000-0000-0000E9150000}"/>
    <cellStyle name="Calculation 2 2 3 2 5 2 2 6" xfId="5616" xr:uid="{00000000-0005-0000-0000-0000EA150000}"/>
    <cellStyle name="Calculation 2 2 3 2 5 2 3" xfId="5617" xr:uid="{00000000-0005-0000-0000-0000EB150000}"/>
    <cellStyle name="Calculation 2 2 3 2 5 2 4" xfId="5618" xr:uid="{00000000-0005-0000-0000-0000EC150000}"/>
    <cellStyle name="Calculation 2 2 3 2 5 2 5" xfId="5619" xr:uid="{00000000-0005-0000-0000-0000ED150000}"/>
    <cellStyle name="Calculation 2 2 3 2 5 2 6" xfId="5620" xr:uid="{00000000-0005-0000-0000-0000EE150000}"/>
    <cellStyle name="Calculation 2 2 3 2 5 3" xfId="5621" xr:uid="{00000000-0005-0000-0000-0000EF150000}"/>
    <cellStyle name="Calculation 2 2 3 2 5 3 2" xfId="5622" xr:uid="{00000000-0005-0000-0000-0000F0150000}"/>
    <cellStyle name="Calculation 2 2 3 2 5 3 2 2" xfId="5623" xr:uid="{00000000-0005-0000-0000-0000F1150000}"/>
    <cellStyle name="Calculation 2 2 3 2 5 3 2 3" xfId="5624" xr:uid="{00000000-0005-0000-0000-0000F2150000}"/>
    <cellStyle name="Calculation 2 2 3 2 5 3 2 4" xfId="5625" xr:uid="{00000000-0005-0000-0000-0000F3150000}"/>
    <cellStyle name="Calculation 2 2 3 2 5 3 2 5" xfId="5626" xr:uid="{00000000-0005-0000-0000-0000F4150000}"/>
    <cellStyle name="Calculation 2 2 3 2 5 3 2 6" xfId="5627" xr:uid="{00000000-0005-0000-0000-0000F5150000}"/>
    <cellStyle name="Calculation 2 2 3 2 5 3 3" xfId="5628" xr:uid="{00000000-0005-0000-0000-0000F6150000}"/>
    <cellStyle name="Calculation 2 2 3 2 5 3 4" xfId="5629" xr:uid="{00000000-0005-0000-0000-0000F7150000}"/>
    <cellStyle name="Calculation 2 2 3 2 5 3 5" xfId="5630" xr:uid="{00000000-0005-0000-0000-0000F8150000}"/>
    <cellStyle name="Calculation 2 2 3 2 5 3 6" xfId="5631" xr:uid="{00000000-0005-0000-0000-0000F9150000}"/>
    <cellStyle name="Calculation 2 2 3 2 5 4" xfId="5632" xr:uid="{00000000-0005-0000-0000-0000FA150000}"/>
    <cellStyle name="Calculation 2 2 3 2 5 4 2" xfId="5633" xr:uid="{00000000-0005-0000-0000-0000FB150000}"/>
    <cellStyle name="Calculation 2 2 3 2 5 4 3" xfId="5634" xr:uid="{00000000-0005-0000-0000-0000FC150000}"/>
    <cellStyle name="Calculation 2 2 3 2 5 4 4" xfId="5635" xr:uid="{00000000-0005-0000-0000-0000FD150000}"/>
    <cellStyle name="Calculation 2 2 3 2 5 4 5" xfId="5636" xr:uid="{00000000-0005-0000-0000-0000FE150000}"/>
    <cellStyle name="Calculation 2 2 3 2 5 4 6" xfId="5637" xr:uid="{00000000-0005-0000-0000-0000FF150000}"/>
    <cellStyle name="Calculation 2 2 3 2 5 5" xfId="5638" xr:uid="{00000000-0005-0000-0000-000000160000}"/>
    <cellStyle name="Calculation 2 2 3 2 5 6" xfId="5639" xr:uid="{00000000-0005-0000-0000-000001160000}"/>
    <cellStyle name="Calculation 2 2 3 2 5 7" xfId="5640" xr:uid="{00000000-0005-0000-0000-000002160000}"/>
    <cellStyle name="Calculation 2 2 3 2 5 8" xfId="5641" xr:uid="{00000000-0005-0000-0000-000003160000}"/>
    <cellStyle name="Calculation 2 2 3 2 6" xfId="5642" xr:uid="{00000000-0005-0000-0000-000004160000}"/>
    <cellStyle name="Calculation 2 2 3 2 6 2" xfId="5643" xr:uid="{00000000-0005-0000-0000-000005160000}"/>
    <cellStyle name="Calculation 2 2 3 2 6 2 2" xfId="5644" xr:uid="{00000000-0005-0000-0000-000006160000}"/>
    <cellStyle name="Calculation 2 2 3 2 6 2 2 2" xfId="5645" xr:uid="{00000000-0005-0000-0000-000007160000}"/>
    <cellStyle name="Calculation 2 2 3 2 6 2 2 3" xfId="5646" xr:uid="{00000000-0005-0000-0000-000008160000}"/>
    <cellStyle name="Calculation 2 2 3 2 6 2 2 4" xfId="5647" xr:uid="{00000000-0005-0000-0000-000009160000}"/>
    <cellStyle name="Calculation 2 2 3 2 6 2 2 5" xfId="5648" xr:uid="{00000000-0005-0000-0000-00000A160000}"/>
    <cellStyle name="Calculation 2 2 3 2 6 2 2 6" xfId="5649" xr:uid="{00000000-0005-0000-0000-00000B160000}"/>
    <cellStyle name="Calculation 2 2 3 2 6 2 3" xfId="5650" xr:uid="{00000000-0005-0000-0000-00000C160000}"/>
    <cellStyle name="Calculation 2 2 3 2 6 2 4" xfId="5651" xr:uid="{00000000-0005-0000-0000-00000D160000}"/>
    <cellStyle name="Calculation 2 2 3 2 6 2 5" xfId="5652" xr:uid="{00000000-0005-0000-0000-00000E160000}"/>
    <cellStyle name="Calculation 2 2 3 2 6 2 6" xfId="5653" xr:uid="{00000000-0005-0000-0000-00000F160000}"/>
    <cellStyle name="Calculation 2 2 3 2 6 3" xfId="5654" xr:uid="{00000000-0005-0000-0000-000010160000}"/>
    <cellStyle name="Calculation 2 2 3 2 6 3 2" xfId="5655" xr:uid="{00000000-0005-0000-0000-000011160000}"/>
    <cellStyle name="Calculation 2 2 3 2 6 3 2 2" xfId="5656" xr:uid="{00000000-0005-0000-0000-000012160000}"/>
    <cellStyle name="Calculation 2 2 3 2 6 3 2 3" xfId="5657" xr:uid="{00000000-0005-0000-0000-000013160000}"/>
    <cellStyle name="Calculation 2 2 3 2 6 3 2 4" xfId="5658" xr:uid="{00000000-0005-0000-0000-000014160000}"/>
    <cellStyle name="Calculation 2 2 3 2 6 3 2 5" xfId="5659" xr:uid="{00000000-0005-0000-0000-000015160000}"/>
    <cellStyle name="Calculation 2 2 3 2 6 3 2 6" xfId="5660" xr:uid="{00000000-0005-0000-0000-000016160000}"/>
    <cellStyle name="Calculation 2 2 3 2 6 3 3" xfId="5661" xr:uid="{00000000-0005-0000-0000-000017160000}"/>
    <cellStyle name="Calculation 2 2 3 2 6 3 4" xfId="5662" xr:uid="{00000000-0005-0000-0000-000018160000}"/>
    <cellStyle name="Calculation 2 2 3 2 6 3 5" xfId="5663" xr:uid="{00000000-0005-0000-0000-000019160000}"/>
    <cellStyle name="Calculation 2 2 3 2 6 3 6" xfId="5664" xr:uid="{00000000-0005-0000-0000-00001A160000}"/>
    <cellStyle name="Calculation 2 2 3 2 6 4" xfId="5665" xr:uid="{00000000-0005-0000-0000-00001B160000}"/>
    <cellStyle name="Calculation 2 2 3 2 6 4 2" xfId="5666" xr:uid="{00000000-0005-0000-0000-00001C160000}"/>
    <cellStyle name="Calculation 2 2 3 2 6 4 3" xfId="5667" xr:uid="{00000000-0005-0000-0000-00001D160000}"/>
    <cellStyle name="Calculation 2 2 3 2 6 4 4" xfId="5668" xr:uid="{00000000-0005-0000-0000-00001E160000}"/>
    <cellStyle name="Calculation 2 2 3 2 6 4 5" xfId="5669" xr:uid="{00000000-0005-0000-0000-00001F160000}"/>
    <cellStyle name="Calculation 2 2 3 2 6 4 6" xfId="5670" xr:uid="{00000000-0005-0000-0000-000020160000}"/>
    <cellStyle name="Calculation 2 2 3 2 6 5" xfId="5671" xr:uid="{00000000-0005-0000-0000-000021160000}"/>
    <cellStyle name="Calculation 2 2 3 2 6 6" xfId="5672" xr:uid="{00000000-0005-0000-0000-000022160000}"/>
    <cellStyle name="Calculation 2 2 3 2 6 7" xfId="5673" xr:uid="{00000000-0005-0000-0000-000023160000}"/>
    <cellStyle name="Calculation 2 2 3 2 6 8" xfId="5674" xr:uid="{00000000-0005-0000-0000-000024160000}"/>
    <cellStyle name="Calculation 2 2 3 2 7" xfId="5675" xr:uid="{00000000-0005-0000-0000-000025160000}"/>
    <cellStyle name="Calculation 2 2 3 2 7 2" xfId="5676" xr:uid="{00000000-0005-0000-0000-000026160000}"/>
    <cellStyle name="Calculation 2 2 3 2 7 2 2" xfId="5677" xr:uid="{00000000-0005-0000-0000-000027160000}"/>
    <cellStyle name="Calculation 2 2 3 2 7 2 3" xfId="5678" xr:uid="{00000000-0005-0000-0000-000028160000}"/>
    <cellStyle name="Calculation 2 2 3 2 7 2 4" xfId="5679" xr:uid="{00000000-0005-0000-0000-000029160000}"/>
    <cellStyle name="Calculation 2 2 3 2 7 2 5" xfId="5680" xr:uid="{00000000-0005-0000-0000-00002A160000}"/>
    <cellStyle name="Calculation 2 2 3 2 7 2 6" xfId="5681" xr:uid="{00000000-0005-0000-0000-00002B160000}"/>
    <cellStyle name="Calculation 2 2 3 2 7 3" xfId="5682" xr:uid="{00000000-0005-0000-0000-00002C160000}"/>
    <cellStyle name="Calculation 2 2 3 2 7 4" xfId="5683" xr:uid="{00000000-0005-0000-0000-00002D160000}"/>
    <cellStyle name="Calculation 2 2 3 2 7 5" xfId="5684" xr:uid="{00000000-0005-0000-0000-00002E160000}"/>
    <cellStyle name="Calculation 2 2 3 2 7 6" xfId="5685" xr:uid="{00000000-0005-0000-0000-00002F160000}"/>
    <cellStyle name="Calculation 2 2 3 2 8" xfId="5686" xr:uid="{00000000-0005-0000-0000-000030160000}"/>
    <cellStyle name="Calculation 2 2 3 2 8 2" xfId="5687" xr:uid="{00000000-0005-0000-0000-000031160000}"/>
    <cellStyle name="Calculation 2 2 3 2 8 2 2" xfId="5688" xr:uid="{00000000-0005-0000-0000-000032160000}"/>
    <cellStyle name="Calculation 2 2 3 2 8 2 3" xfId="5689" xr:uid="{00000000-0005-0000-0000-000033160000}"/>
    <cellStyle name="Calculation 2 2 3 2 8 2 4" xfId="5690" xr:uid="{00000000-0005-0000-0000-000034160000}"/>
    <cellStyle name="Calculation 2 2 3 2 8 2 5" xfId="5691" xr:uid="{00000000-0005-0000-0000-000035160000}"/>
    <cellStyle name="Calculation 2 2 3 2 8 2 6" xfId="5692" xr:uid="{00000000-0005-0000-0000-000036160000}"/>
    <cellStyle name="Calculation 2 2 3 2 8 3" xfId="5693" xr:uid="{00000000-0005-0000-0000-000037160000}"/>
    <cellStyle name="Calculation 2 2 3 2 8 4" xfId="5694" xr:uid="{00000000-0005-0000-0000-000038160000}"/>
    <cellStyle name="Calculation 2 2 3 2 8 5" xfId="5695" xr:uid="{00000000-0005-0000-0000-000039160000}"/>
    <cellStyle name="Calculation 2 2 3 2 8 6" xfId="5696" xr:uid="{00000000-0005-0000-0000-00003A160000}"/>
    <cellStyle name="Calculation 2 2 3 2 9" xfId="5697" xr:uid="{00000000-0005-0000-0000-00003B160000}"/>
    <cellStyle name="Calculation 2 2 3 2 9 2" xfId="5698" xr:uid="{00000000-0005-0000-0000-00003C160000}"/>
    <cellStyle name="Calculation 2 2 3 2 9 3" xfId="5699" xr:uid="{00000000-0005-0000-0000-00003D160000}"/>
    <cellStyle name="Calculation 2 2 3 2 9 4" xfId="5700" xr:uid="{00000000-0005-0000-0000-00003E160000}"/>
    <cellStyle name="Calculation 2 2 3 2 9 5" xfId="5701" xr:uid="{00000000-0005-0000-0000-00003F160000}"/>
    <cellStyle name="Calculation 2 2 3 2 9 6" xfId="5702" xr:uid="{00000000-0005-0000-0000-000040160000}"/>
    <cellStyle name="Calculation 2 2 3 3" xfId="5703" xr:uid="{00000000-0005-0000-0000-000041160000}"/>
    <cellStyle name="Calculation 2 2 3 3 2" xfId="5704" xr:uid="{00000000-0005-0000-0000-000042160000}"/>
    <cellStyle name="Calculation 2 2 3 3 2 2" xfId="5705" xr:uid="{00000000-0005-0000-0000-000043160000}"/>
    <cellStyle name="Calculation 2 2 3 3 2 2 2" xfId="5706" xr:uid="{00000000-0005-0000-0000-000044160000}"/>
    <cellStyle name="Calculation 2 2 3 3 2 2 3" xfId="5707" xr:uid="{00000000-0005-0000-0000-000045160000}"/>
    <cellStyle name="Calculation 2 2 3 3 2 2 4" xfId="5708" xr:uid="{00000000-0005-0000-0000-000046160000}"/>
    <cellStyle name="Calculation 2 2 3 3 2 2 5" xfId="5709" xr:uid="{00000000-0005-0000-0000-000047160000}"/>
    <cellStyle name="Calculation 2 2 3 3 2 2 6" xfId="5710" xr:uid="{00000000-0005-0000-0000-000048160000}"/>
    <cellStyle name="Calculation 2 2 3 3 2 3" xfId="5711" xr:uid="{00000000-0005-0000-0000-000049160000}"/>
    <cellStyle name="Calculation 2 2 3 3 2 4" xfId="5712" xr:uid="{00000000-0005-0000-0000-00004A160000}"/>
    <cellStyle name="Calculation 2 2 3 3 2 5" xfId="5713" xr:uid="{00000000-0005-0000-0000-00004B160000}"/>
    <cellStyle name="Calculation 2 2 3 3 2 6" xfId="5714" xr:uid="{00000000-0005-0000-0000-00004C160000}"/>
    <cellStyle name="Calculation 2 2 3 3 3" xfId="5715" xr:uid="{00000000-0005-0000-0000-00004D160000}"/>
    <cellStyle name="Calculation 2 2 3 3 3 2" xfId="5716" xr:uid="{00000000-0005-0000-0000-00004E160000}"/>
    <cellStyle name="Calculation 2 2 3 3 3 2 2" xfId="5717" xr:uid="{00000000-0005-0000-0000-00004F160000}"/>
    <cellStyle name="Calculation 2 2 3 3 3 2 3" xfId="5718" xr:uid="{00000000-0005-0000-0000-000050160000}"/>
    <cellStyle name="Calculation 2 2 3 3 3 2 4" xfId="5719" xr:uid="{00000000-0005-0000-0000-000051160000}"/>
    <cellStyle name="Calculation 2 2 3 3 3 2 5" xfId="5720" xr:uid="{00000000-0005-0000-0000-000052160000}"/>
    <cellStyle name="Calculation 2 2 3 3 3 2 6" xfId="5721" xr:uid="{00000000-0005-0000-0000-000053160000}"/>
    <cellStyle name="Calculation 2 2 3 3 3 3" xfId="5722" xr:uid="{00000000-0005-0000-0000-000054160000}"/>
    <cellStyle name="Calculation 2 2 3 3 3 4" xfId="5723" xr:uid="{00000000-0005-0000-0000-000055160000}"/>
    <cellStyle name="Calculation 2 2 3 3 3 5" xfId="5724" xr:uid="{00000000-0005-0000-0000-000056160000}"/>
    <cellStyle name="Calculation 2 2 3 3 3 6" xfId="5725" xr:uid="{00000000-0005-0000-0000-000057160000}"/>
    <cellStyle name="Calculation 2 2 3 3 4" xfId="5726" xr:uid="{00000000-0005-0000-0000-000058160000}"/>
    <cellStyle name="Calculation 2 2 3 3 4 2" xfId="5727" xr:uid="{00000000-0005-0000-0000-000059160000}"/>
    <cellStyle name="Calculation 2 2 3 3 4 3" xfId="5728" xr:uid="{00000000-0005-0000-0000-00005A160000}"/>
    <cellStyle name="Calculation 2 2 3 3 4 4" xfId="5729" xr:uid="{00000000-0005-0000-0000-00005B160000}"/>
    <cellStyle name="Calculation 2 2 3 3 4 5" xfId="5730" xr:uid="{00000000-0005-0000-0000-00005C160000}"/>
    <cellStyle name="Calculation 2 2 3 3 4 6" xfId="5731" xr:uid="{00000000-0005-0000-0000-00005D160000}"/>
    <cellStyle name="Calculation 2 2 3 3 5" xfId="5732" xr:uid="{00000000-0005-0000-0000-00005E160000}"/>
    <cellStyle name="Calculation 2 2 3 3 6" xfId="5733" xr:uid="{00000000-0005-0000-0000-00005F160000}"/>
    <cellStyle name="Calculation 2 2 3 3 7" xfId="5734" xr:uid="{00000000-0005-0000-0000-000060160000}"/>
    <cellStyle name="Calculation 2 2 3 3 8" xfId="5735" xr:uid="{00000000-0005-0000-0000-000061160000}"/>
    <cellStyle name="Calculation 2 2 3 4" xfId="5736" xr:uid="{00000000-0005-0000-0000-000062160000}"/>
    <cellStyle name="Calculation 2 2 3 4 2" xfId="5737" xr:uid="{00000000-0005-0000-0000-000063160000}"/>
    <cellStyle name="Calculation 2 2 3 4 2 2" xfId="5738" xr:uid="{00000000-0005-0000-0000-000064160000}"/>
    <cellStyle name="Calculation 2 2 3 4 2 2 2" xfId="5739" xr:uid="{00000000-0005-0000-0000-000065160000}"/>
    <cellStyle name="Calculation 2 2 3 4 2 2 3" xfId="5740" xr:uid="{00000000-0005-0000-0000-000066160000}"/>
    <cellStyle name="Calculation 2 2 3 4 2 2 4" xfId="5741" xr:uid="{00000000-0005-0000-0000-000067160000}"/>
    <cellStyle name="Calculation 2 2 3 4 2 2 5" xfId="5742" xr:uid="{00000000-0005-0000-0000-000068160000}"/>
    <cellStyle name="Calculation 2 2 3 4 2 2 6" xfId="5743" xr:uid="{00000000-0005-0000-0000-000069160000}"/>
    <cellStyle name="Calculation 2 2 3 4 2 3" xfId="5744" xr:uid="{00000000-0005-0000-0000-00006A160000}"/>
    <cellStyle name="Calculation 2 2 3 4 2 4" xfId="5745" xr:uid="{00000000-0005-0000-0000-00006B160000}"/>
    <cellStyle name="Calculation 2 2 3 4 2 5" xfId="5746" xr:uid="{00000000-0005-0000-0000-00006C160000}"/>
    <cellStyle name="Calculation 2 2 3 4 2 6" xfId="5747" xr:uid="{00000000-0005-0000-0000-00006D160000}"/>
    <cellStyle name="Calculation 2 2 3 4 3" xfId="5748" xr:uid="{00000000-0005-0000-0000-00006E160000}"/>
    <cellStyle name="Calculation 2 2 3 4 3 2" xfId="5749" xr:uid="{00000000-0005-0000-0000-00006F160000}"/>
    <cellStyle name="Calculation 2 2 3 4 3 2 2" xfId="5750" xr:uid="{00000000-0005-0000-0000-000070160000}"/>
    <cellStyle name="Calculation 2 2 3 4 3 2 3" xfId="5751" xr:uid="{00000000-0005-0000-0000-000071160000}"/>
    <cellStyle name="Calculation 2 2 3 4 3 2 4" xfId="5752" xr:uid="{00000000-0005-0000-0000-000072160000}"/>
    <cellStyle name="Calculation 2 2 3 4 3 2 5" xfId="5753" xr:uid="{00000000-0005-0000-0000-000073160000}"/>
    <cellStyle name="Calculation 2 2 3 4 3 2 6" xfId="5754" xr:uid="{00000000-0005-0000-0000-000074160000}"/>
    <cellStyle name="Calculation 2 2 3 4 3 3" xfId="5755" xr:uid="{00000000-0005-0000-0000-000075160000}"/>
    <cellStyle name="Calculation 2 2 3 4 3 4" xfId="5756" xr:uid="{00000000-0005-0000-0000-000076160000}"/>
    <cellStyle name="Calculation 2 2 3 4 3 5" xfId="5757" xr:uid="{00000000-0005-0000-0000-000077160000}"/>
    <cellStyle name="Calculation 2 2 3 4 3 6" xfId="5758" xr:uid="{00000000-0005-0000-0000-000078160000}"/>
    <cellStyle name="Calculation 2 2 3 4 4" xfId="5759" xr:uid="{00000000-0005-0000-0000-000079160000}"/>
    <cellStyle name="Calculation 2 2 3 4 4 2" xfId="5760" xr:uid="{00000000-0005-0000-0000-00007A160000}"/>
    <cellStyle name="Calculation 2 2 3 4 4 3" xfId="5761" xr:uid="{00000000-0005-0000-0000-00007B160000}"/>
    <cellStyle name="Calculation 2 2 3 4 4 4" xfId="5762" xr:uid="{00000000-0005-0000-0000-00007C160000}"/>
    <cellStyle name="Calculation 2 2 3 4 4 5" xfId="5763" xr:uid="{00000000-0005-0000-0000-00007D160000}"/>
    <cellStyle name="Calculation 2 2 3 4 4 6" xfId="5764" xr:uid="{00000000-0005-0000-0000-00007E160000}"/>
    <cellStyle name="Calculation 2 2 3 4 5" xfId="5765" xr:uid="{00000000-0005-0000-0000-00007F160000}"/>
    <cellStyle name="Calculation 2 2 3 4 6" xfId="5766" xr:uid="{00000000-0005-0000-0000-000080160000}"/>
    <cellStyle name="Calculation 2 2 3 4 7" xfId="5767" xr:uid="{00000000-0005-0000-0000-000081160000}"/>
    <cellStyle name="Calculation 2 2 3 4 8" xfId="5768" xr:uid="{00000000-0005-0000-0000-000082160000}"/>
    <cellStyle name="Calculation 2 2 3 5" xfId="5769" xr:uid="{00000000-0005-0000-0000-000083160000}"/>
    <cellStyle name="Calculation 2 2 3 5 2" xfId="5770" xr:uid="{00000000-0005-0000-0000-000084160000}"/>
    <cellStyle name="Calculation 2 2 3 5 2 2" xfId="5771" xr:uid="{00000000-0005-0000-0000-000085160000}"/>
    <cellStyle name="Calculation 2 2 3 5 2 2 2" xfId="5772" xr:uid="{00000000-0005-0000-0000-000086160000}"/>
    <cellStyle name="Calculation 2 2 3 5 2 2 3" xfId="5773" xr:uid="{00000000-0005-0000-0000-000087160000}"/>
    <cellStyle name="Calculation 2 2 3 5 2 2 4" xfId="5774" xr:uid="{00000000-0005-0000-0000-000088160000}"/>
    <cellStyle name="Calculation 2 2 3 5 2 2 5" xfId="5775" xr:uid="{00000000-0005-0000-0000-000089160000}"/>
    <cellStyle name="Calculation 2 2 3 5 2 2 6" xfId="5776" xr:uid="{00000000-0005-0000-0000-00008A160000}"/>
    <cellStyle name="Calculation 2 2 3 5 2 3" xfId="5777" xr:uid="{00000000-0005-0000-0000-00008B160000}"/>
    <cellStyle name="Calculation 2 2 3 5 2 4" xfId="5778" xr:uid="{00000000-0005-0000-0000-00008C160000}"/>
    <cellStyle name="Calculation 2 2 3 5 2 5" xfId="5779" xr:uid="{00000000-0005-0000-0000-00008D160000}"/>
    <cellStyle name="Calculation 2 2 3 5 2 6" xfId="5780" xr:uid="{00000000-0005-0000-0000-00008E160000}"/>
    <cellStyle name="Calculation 2 2 3 5 3" xfId="5781" xr:uid="{00000000-0005-0000-0000-00008F160000}"/>
    <cellStyle name="Calculation 2 2 3 5 3 2" xfId="5782" xr:uid="{00000000-0005-0000-0000-000090160000}"/>
    <cellStyle name="Calculation 2 2 3 5 3 2 2" xfId="5783" xr:uid="{00000000-0005-0000-0000-000091160000}"/>
    <cellStyle name="Calculation 2 2 3 5 3 2 3" xfId="5784" xr:uid="{00000000-0005-0000-0000-000092160000}"/>
    <cellStyle name="Calculation 2 2 3 5 3 2 4" xfId="5785" xr:uid="{00000000-0005-0000-0000-000093160000}"/>
    <cellStyle name="Calculation 2 2 3 5 3 2 5" xfId="5786" xr:uid="{00000000-0005-0000-0000-000094160000}"/>
    <cellStyle name="Calculation 2 2 3 5 3 2 6" xfId="5787" xr:uid="{00000000-0005-0000-0000-000095160000}"/>
    <cellStyle name="Calculation 2 2 3 5 3 3" xfId="5788" xr:uid="{00000000-0005-0000-0000-000096160000}"/>
    <cellStyle name="Calculation 2 2 3 5 3 4" xfId="5789" xr:uid="{00000000-0005-0000-0000-000097160000}"/>
    <cellStyle name="Calculation 2 2 3 5 3 5" xfId="5790" xr:uid="{00000000-0005-0000-0000-000098160000}"/>
    <cellStyle name="Calculation 2 2 3 5 3 6" xfId="5791" xr:uid="{00000000-0005-0000-0000-000099160000}"/>
    <cellStyle name="Calculation 2 2 3 5 4" xfId="5792" xr:uid="{00000000-0005-0000-0000-00009A160000}"/>
    <cellStyle name="Calculation 2 2 3 5 4 2" xfId="5793" xr:uid="{00000000-0005-0000-0000-00009B160000}"/>
    <cellStyle name="Calculation 2 2 3 5 4 3" xfId="5794" xr:uid="{00000000-0005-0000-0000-00009C160000}"/>
    <cellStyle name="Calculation 2 2 3 5 4 4" xfId="5795" xr:uid="{00000000-0005-0000-0000-00009D160000}"/>
    <cellStyle name="Calculation 2 2 3 5 4 5" xfId="5796" xr:uid="{00000000-0005-0000-0000-00009E160000}"/>
    <cellStyle name="Calculation 2 2 3 5 4 6" xfId="5797" xr:uid="{00000000-0005-0000-0000-00009F160000}"/>
    <cellStyle name="Calculation 2 2 3 5 5" xfId="5798" xr:uid="{00000000-0005-0000-0000-0000A0160000}"/>
    <cellStyle name="Calculation 2 2 3 5 6" xfId="5799" xr:uid="{00000000-0005-0000-0000-0000A1160000}"/>
    <cellStyle name="Calculation 2 2 3 5 7" xfId="5800" xr:uid="{00000000-0005-0000-0000-0000A2160000}"/>
    <cellStyle name="Calculation 2 2 3 5 8" xfId="5801" xr:uid="{00000000-0005-0000-0000-0000A3160000}"/>
    <cellStyle name="Calculation 2 2 3 6" xfId="5802" xr:uid="{00000000-0005-0000-0000-0000A4160000}"/>
    <cellStyle name="Calculation 2 2 3 6 2" xfId="5803" xr:uid="{00000000-0005-0000-0000-0000A5160000}"/>
    <cellStyle name="Calculation 2 2 3 6 2 2" xfId="5804" xr:uid="{00000000-0005-0000-0000-0000A6160000}"/>
    <cellStyle name="Calculation 2 2 3 6 2 2 2" xfId="5805" xr:uid="{00000000-0005-0000-0000-0000A7160000}"/>
    <cellStyle name="Calculation 2 2 3 6 2 2 3" xfId="5806" xr:uid="{00000000-0005-0000-0000-0000A8160000}"/>
    <cellStyle name="Calculation 2 2 3 6 2 2 4" xfId="5807" xr:uid="{00000000-0005-0000-0000-0000A9160000}"/>
    <cellStyle name="Calculation 2 2 3 6 2 2 5" xfId="5808" xr:uid="{00000000-0005-0000-0000-0000AA160000}"/>
    <cellStyle name="Calculation 2 2 3 6 2 2 6" xfId="5809" xr:uid="{00000000-0005-0000-0000-0000AB160000}"/>
    <cellStyle name="Calculation 2 2 3 6 2 3" xfId="5810" xr:uid="{00000000-0005-0000-0000-0000AC160000}"/>
    <cellStyle name="Calculation 2 2 3 6 2 4" xfId="5811" xr:uid="{00000000-0005-0000-0000-0000AD160000}"/>
    <cellStyle name="Calculation 2 2 3 6 2 5" xfId="5812" xr:uid="{00000000-0005-0000-0000-0000AE160000}"/>
    <cellStyle name="Calculation 2 2 3 6 2 6" xfId="5813" xr:uid="{00000000-0005-0000-0000-0000AF160000}"/>
    <cellStyle name="Calculation 2 2 3 6 3" xfId="5814" xr:uid="{00000000-0005-0000-0000-0000B0160000}"/>
    <cellStyle name="Calculation 2 2 3 6 3 2" xfId="5815" xr:uid="{00000000-0005-0000-0000-0000B1160000}"/>
    <cellStyle name="Calculation 2 2 3 6 3 2 2" xfId="5816" xr:uid="{00000000-0005-0000-0000-0000B2160000}"/>
    <cellStyle name="Calculation 2 2 3 6 3 2 3" xfId="5817" xr:uid="{00000000-0005-0000-0000-0000B3160000}"/>
    <cellStyle name="Calculation 2 2 3 6 3 2 4" xfId="5818" xr:uid="{00000000-0005-0000-0000-0000B4160000}"/>
    <cellStyle name="Calculation 2 2 3 6 3 2 5" xfId="5819" xr:uid="{00000000-0005-0000-0000-0000B5160000}"/>
    <cellStyle name="Calculation 2 2 3 6 3 2 6" xfId="5820" xr:uid="{00000000-0005-0000-0000-0000B6160000}"/>
    <cellStyle name="Calculation 2 2 3 6 3 3" xfId="5821" xr:uid="{00000000-0005-0000-0000-0000B7160000}"/>
    <cellStyle name="Calculation 2 2 3 6 3 4" xfId="5822" xr:uid="{00000000-0005-0000-0000-0000B8160000}"/>
    <cellStyle name="Calculation 2 2 3 6 3 5" xfId="5823" xr:uid="{00000000-0005-0000-0000-0000B9160000}"/>
    <cellStyle name="Calculation 2 2 3 6 3 6" xfId="5824" xr:uid="{00000000-0005-0000-0000-0000BA160000}"/>
    <cellStyle name="Calculation 2 2 3 6 4" xfId="5825" xr:uid="{00000000-0005-0000-0000-0000BB160000}"/>
    <cellStyle name="Calculation 2 2 3 6 4 2" xfId="5826" xr:uid="{00000000-0005-0000-0000-0000BC160000}"/>
    <cellStyle name="Calculation 2 2 3 6 4 3" xfId="5827" xr:uid="{00000000-0005-0000-0000-0000BD160000}"/>
    <cellStyle name="Calculation 2 2 3 6 4 4" xfId="5828" xr:uid="{00000000-0005-0000-0000-0000BE160000}"/>
    <cellStyle name="Calculation 2 2 3 6 4 5" xfId="5829" xr:uid="{00000000-0005-0000-0000-0000BF160000}"/>
    <cellStyle name="Calculation 2 2 3 6 4 6" xfId="5830" xr:uid="{00000000-0005-0000-0000-0000C0160000}"/>
    <cellStyle name="Calculation 2 2 3 6 5" xfId="5831" xr:uid="{00000000-0005-0000-0000-0000C1160000}"/>
    <cellStyle name="Calculation 2 2 3 6 6" xfId="5832" xr:uid="{00000000-0005-0000-0000-0000C2160000}"/>
    <cellStyle name="Calculation 2 2 3 6 7" xfId="5833" xr:uid="{00000000-0005-0000-0000-0000C3160000}"/>
    <cellStyle name="Calculation 2 2 3 6 8" xfId="5834" xr:uid="{00000000-0005-0000-0000-0000C4160000}"/>
    <cellStyle name="Calculation 2 2 3 7" xfId="5835" xr:uid="{00000000-0005-0000-0000-0000C5160000}"/>
    <cellStyle name="Calculation 2 2 3 7 2" xfId="5836" xr:uid="{00000000-0005-0000-0000-0000C6160000}"/>
    <cellStyle name="Calculation 2 2 3 7 2 2" xfId="5837" xr:uid="{00000000-0005-0000-0000-0000C7160000}"/>
    <cellStyle name="Calculation 2 2 3 7 2 2 2" xfId="5838" xr:uid="{00000000-0005-0000-0000-0000C8160000}"/>
    <cellStyle name="Calculation 2 2 3 7 2 2 3" xfId="5839" xr:uid="{00000000-0005-0000-0000-0000C9160000}"/>
    <cellStyle name="Calculation 2 2 3 7 2 2 4" xfId="5840" xr:uid="{00000000-0005-0000-0000-0000CA160000}"/>
    <cellStyle name="Calculation 2 2 3 7 2 2 5" xfId="5841" xr:uid="{00000000-0005-0000-0000-0000CB160000}"/>
    <cellStyle name="Calculation 2 2 3 7 2 2 6" xfId="5842" xr:uid="{00000000-0005-0000-0000-0000CC160000}"/>
    <cellStyle name="Calculation 2 2 3 7 2 3" xfId="5843" xr:uid="{00000000-0005-0000-0000-0000CD160000}"/>
    <cellStyle name="Calculation 2 2 3 7 2 4" xfId="5844" xr:uid="{00000000-0005-0000-0000-0000CE160000}"/>
    <cellStyle name="Calculation 2 2 3 7 2 5" xfId="5845" xr:uid="{00000000-0005-0000-0000-0000CF160000}"/>
    <cellStyle name="Calculation 2 2 3 7 2 6" xfId="5846" xr:uid="{00000000-0005-0000-0000-0000D0160000}"/>
    <cellStyle name="Calculation 2 2 3 7 3" xfId="5847" xr:uid="{00000000-0005-0000-0000-0000D1160000}"/>
    <cellStyle name="Calculation 2 2 3 7 3 2" xfId="5848" xr:uid="{00000000-0005-0000-0000-0000D2160000}"/>
    <cellStyle name="Calculation 2 2 3 7 3 2 2" xfId="5849" xr:uid="{00000000-0005-0000-0000-0000D3160000}"/>
    <cellStyle name="Calculation 2 2 3 7 3 2 3" xfId="5850" xr:uid="{00000000-0005-0000-0000-0000D4160000}"/>
    <cellStyle name="Calculation 2 2 3 7 3 2 4" xfId="5851" xr:uid="{00000000-0005-0000-0000-0000D5160000}"/>
    <cellStyle name="Calculation 2 2 3 7 3 2 5" xfId="5852" xr:uid="{00000000-0005-0000-0000-0000D6160000}"/>
    <cellStyle name="Calculation 2 2 3 7 3 2 6" xfId="5853" xr:uid="{00000000-0005-0000-0000-0000D7160000}"/>
    <cellStyle name="Calculation 2 2 3 7 3 3" xfId="5854" xr:uid="{00000000-0005-0000-0000-0000D8160000}"/>
    <cellStyle name="Calculation 2 2 3 7 3 4" xfId="5855" xr:uid="{00000000-0005-0000-0000-0000D9160000}"/>
    <cellStyle name="Calculation 2 2 3 7 3 5" xfId="5856" xr:uid="{00000000-0005-0000-0000-0000DA160000}"/>
    <cellStyle name="Calculation 2 2 3 7 3 6" xfId="5857" xr:uid="{00000000-0005-0000-0000-0000DB160000}"/>
    <cellStyle name="Calculation 2 2 3 7 4" xfId="5858" xr:uid="{00000000-0005-0000-0000-0000DC160000}"/>
    <cellStyle name="Calculation 2 2 3 7 4 2" xfId="5859" xr:uid="{00000000-0005-0000-0000-0000DD160000}"/>
    <cellStyle name="Calculation 2 2 3 7 4 3" xfId="5860" xr:uid="{00000000-0005-0000-0000-0000DE160000}"/>
    <cellStyle name="Calculation 2 2 3 7 4 4" xfId="5861" xr:uid="{00000000-0005-0000-0000-0000DF160000}"/>
    <cellStyle name="Calculation 2 2 3 7 4 5" xfId="5862" xr:uid="{00000000-0005-0000-0000-0000E0160000}"/>
    <cellStyle name="Calculation 2 2 3 7 4 6" xfId="5863" xr:uid="{00000000-0005-0000-0000-0000E1160000}"/>
    <cellStyle name="Calculation 2 2 3 7 5" xfId="5864" xr:uid="{00000000-0005-0000-0000-0000E2160000}"/>
    <cellStyle name="Calculation 2 2 3 7 6" xfId="5865" xr:uid="{00000000-0005-0000-0000-0000E3160000}"/>
    <cellStyle name="Calculation 2 2 3 7 7" xfId="5866" xr:uid="{00000000-0005-0000-0000-0000E4160000}"/>
    <cellStyle name="Calculation 2 2 3 7 8" xfId="5867" xr:uid="{00000000-0005-0000-0000-0000E5160000}"/>
    <cellStyle name="Calculation 2 2 3 8" xfId="5868" xr:uid="{00000000-0005-0000-0000-0000E6160000}"/>
    <cellStyle name="Calculation 2 2 3 8 2" xfId="5869" xr:uid="{00000000-0005-0000-0000-0000E7160000}"/>
    <cellStyle name="Calculation 2 2 3 8 2 2" xfId="5870" xr:uid="{00000000-0005-0000-0000-0000E8160000}"/>
    <cellStyle name="Calculation 2 2 3 8 2 3" xfId="5871" xr:uid="{00000000-0005-0000-0000-0000E9160000}"/>
    <cellStyle name="Calculation 2 2 3 8 2 4" xfId="5872" xr:uid="{00000000-0005-0000-0000-0000EA160000}"/>
    <cellStyle name="Calculation 2 2 3 8 2 5" xfId="5873" xr:uid="{00000000-0005-0000-0000-0000EB160000}"/>
    <cellStyle name="Calculation 2 2 3 8 2 6" xfId="5874" xr:uid="{00000000-0005-0000-0000-0000EC160000}"/>
    <cellStyle name="Calculation 2 2 3 8 3" xfId="5875" xr:uid="{00000000-0005-0000-0000-0000ED160000}"/>
    <cellStyle name="Calculation 2 2 3 8 4" xfId="5876" xr:uid="{00000000-0005-0000-0000-0000EE160000}"/>
    <cellStyle name="Calculation 2 2 3 8 5" xfId="5877" xr:uid="{00000000-0005-0000-0000-0000EF160000}"/>
    <cellStyle name="Calculation 2 2 3 8 6" xfId="5878" xr:uid="{00000000-0005-0000-0000-0000F0160000}"/>
    <cellStyle name="Calculation 2 2 3 9" xfId="5879" xr:uid="{00000000-0005-0000-0000-0000F1160000}"/>
    <cellStyle name="Calculation 2 2 3 9 2" xfId="5880" xr:uid="{00000000-0005-0000-0000-0000F2160000}"/>
    <cellStyle name="Calculation 2 2 3 9 2 2" xfId="5881" xr:uid="{00000000-0005-0000-0000-0000F3160000}"/>
    <cellStyle name="Calculation 2 2 3 9 2 3" xfId="5882" xr:uid="{00000000-0005-0000-0000-0000F4160000}"/>
    <cellStyle name="Calculation 2 2 3 9 2 4" xfId="5883" xr:uid="{00000000-0005-0000-0000-0000F5160000}"/>
    <cellStyle name="Calculation 2 2 3 9 2 5" xfId="5884" xr:uid="{00000000-0005-0000-0000-0000F6160000}"/>
    <cellStyle name="Calculation 2 2 3 9 2 6" xfId="5885" xr:uid="{00000000-0005-0000-0000-0000F7160000}"/>
    <cellStyle name="Calculation 2 2 3 9 3" xfId="5886" xr:uid="{00000000-0005-0000-0000-0000F8160000}"/>
    <cellStyle name="Calculation 2 2 3 9 4" xfId="5887" xr:uid="{00000000-0005-0000-0000-0000F9160000}"/>
    <cellStyle name="Calculation 2 2 3 9 5" xfId="5888" xr:uid="{00000000-0005-0000-0000-0000FA160000}"/>
    <cellStyle name="Calculation 2 2 3 9 6" xfId="5889" xr:uid="{00000000-0005-0000-0000-0000FB160000}"/>
    <cellStyle name="Calculation 2 2 30" xfId="5890" xr:uid="{00000000-0005-0000-0000-0000FC160000}"/>
    <cellStyle name="Calculation 2 2 30 2" xfId="5891" xr:uid="{00000000-0005-0000-0000-0000FD160000}"/>
    <cellStyle name="Calculation 2 2 30 2 2" xfId="5892" xr:uid="{00000000-0005-0000-0000-0000FE160000}"/>
    <cellStyle name="Calculation 2 2 30 2 3" xfId="5893" xr:uid="{00000000-0005-0000-0000-0000FF160000}"/>
    <cellStyle name="Calculation 2 2 30 2 4" xfId="5894" xr:uid="{00000000-0005-0000-0000-000000170000}"/>
    <cellStyle name="Calculation 2 2 30 2 5" xfId="5895" xr:uid="{00000000-0005-0000-0000-000001170000}"/>
    <cellStyle name="Calculation 2 2 30 3" xfId="5896" xr:uid="{00000000-0005-0000-0000-000002170000}"/>
    <cellStyle name="Calculation 2 2 30 4" xfId="5897" xr:uid="{00000000-0005-0000-0000-000003170000}"/>
    <cellStyle name="Calculation 2 2 30 5" xfId="5898" xr:uid="{00000000-0005-0000-0000-000004170000}"/>
    <cellStyle name="Calculation 2 2 30 6" xfId="5899" xr:uid="{00000000-0005-0000-0000-000005170000}"/>
    <cellStyle name="Calculation 2 2 31" xfId="5900" xr:uid="{00000000-0005-0000-0000-000006170000}"/>
    <cellStyle name="Calculation 2 2 31 2" xfId="5901" xr:uid="{00000000-0005-0000-0000-000007170000}"/>
    <cellStyle name="Calculation 2 2 31 2 2" xfId="5902" xr:uid="{00000000-0005-0000-0000-000008170000}"/>
    <cellStyle name="Calculation 2 2 31 2 3" xfId="5903" xr:uid="{00000000-0005-0000-0000-000009170000}"/>
    <cellStyle name="Calculation 2 2 31 2 4" xfId="5904" xr:uid="{00000000-0005-0000-0000-00000A170000}"/>
    <cellStyle name="Calculation 2 2 31 2 5" xfId="5905" xr:uid="{00000000-0005-0000-0000-00000B170000}"/>
    <cellStyle name="Calculation 2 2 31 3" xfId="5906" xr:uid="{00000000-0005-0000-0000-00000C170000}"/>
    <cellStyle name="Calculation 2 2 31 4" xfId="5907" xr:uid="{00000000-0005-0000-0000-00000D170000}"/>
    <cellStyle name="Calculation 2 2 31 5" xfId="5908" xr:uid="{00000000-0005-0000-0000-00000E170000}"/>
    <cellStyle name="Calculation 2 2 31 6" xfId="5909" xr:uid="{00000000-0005-0000-0000-00000F170000}"/>
    <cellStyle name="Calculation 2 2 32" xfId="5910" xr:uid="{00000000-0005-0000-0000-000010170000}"/>
    <cellStyle name="Calculation 2 2 32 2" xfId="5911" xr:uid="{00000000-0005-0000-0000-000011170000}"/>
    <cellStyle name="Calculation 2 2 32 2 2" xfId="5912" xr:uid="{00000000-0005-0000-0000-000012170000}"/>
    <cellStyle name="Calculation 2 2 32 2 3" xfId="5913" xr:uid="{00000000-0005-0000-0000-000013170000}"/>
    <cellStyle name="Calculation 2 2 32 2 4" xfId="5914" xr:uid="{00000000-0005-0000-0000-000014170000}"/>
    <cellStyle name="Calculation 2 2 32 2 5" xfId="5915" xr:uid="{00000000-0005-0000-0000-000015170000}"/>
    <cellStyle name="Calculation 2 2 32 3" xfId="5916" xr:uid="{00000000-0005-0000-0000-000016170000}"/>
    <cellStyle name="Calculation 2 2 32 4" xfId="5917" xr:uid="{00000000-0005-0000-0000-000017170000}"/>
    <cellStyle name="Calculation 2 2 32 5" xfId="5918" xr:uid="{00000000-0005-0000-0000-000018170000}"/>
    <cellStyle name="Calculation 2 2 32 6" xfId="5919" xr:uid="{00000000-0005-0000-0000-000019170000}"/>
    <cellStyle name="Calculation 2 2 33" xfId="5920" xr:uid="{00000000-0005-0000-0000-00001A170000}"/>
    <cellStyle name="Calculation 2 2 33 2" xfId="5921" xr:uid="{00000000-0005-0000-0000-00001B170000}"/>
    <cellStyle name="Calculation 2 2 33 2 2" xfId="5922" xr:uid="{00000000-0005-0000-0000-00001C170000}"/>
    <cellStyle name="Calculation 2 2 33 2 3" xfId="5923" xr:uid="{00000000-0005-0000-0000-00001D170000}"/>
    <cellStyle name="Calculation 2 2 33 2 4" xfId="5924" xr:uid="{00000000-0005-0000-0000-00001E170000}"/>
    <cellStyle name="Calculation 2 2 33 2 5" xfId="5925" xr:uid="{00000000-0005-0000-0000-00001F170000}"/>
    <cellStyle name="Calculation 2 2 33 3" xfId="5926" xr:uid="{00000000-0005-0000-0000-000020170000}"/>
    <cellStyle name="Calculation 2 2 33 4" xfId="5927" xr:uid="{00000000-0005-0000-0000-000021170000}"/>
    <cellStyle name="Calculation 2 2 33 5" xfId="5928" xr:uid="{00000000-0005-0000-0000-000022170000}"/>
    <cellStyle name="Calculation 2 2 33 6" xfId="5929" xr:uid="{00000000-0005-0000-0000-000023170000}"/>
    <cellStyle name="Calculation 2 2 34" xfId="5930" xr:uid="{00000000-0005-0000-0000-000024170000}"/>
    <cellStyle name="Calculation 2 2 34 2" xfId="5931" xr:uid="{00000000-0005-0000-0000-000025170000}"/>
    <cellStyle name="Calculation 2 2 34 2 2" xfId="5932" xr:uid="{00000000-0005-0000-0000-000026170000}"/>
    <cellStyle name="Calculation 2 2 34 2 3" xfId="5933" xr:uid="{00000000-0005-0000-0000-000027170000}"/>
    <cellStyle name="Calculation 2 2 34 2 4" xfId="5934" xr:uid="{00000000-0005-0000-0000-000028170000}"/>
    <cellStyle name="Calculation 2 2 34 2 5" xfId="5935" xr:uid="{00000000-0005-0000-0000-000029170000}"/>
    <cellStyle name="Calculation 2 2 34 3" xfId="5936" xr:uid="{00000000-0005-0000-0000-00002A170000}"/>
    <cellStyle name="Calculation 2 2 34 4" xfId="5937" xr:uid="{00000000-0005-0000-0000-00002B170000}"/>
    <cellStyle name="Calculation 2 2 34 5" xfId="5938" xr:uid="{00000000-0005-0000-0000-00002C170000}"/>
    <cellStyle name="Calculation 2 2 34 6" xfId="5939" xr:uid="{00000000-0005-0000-0000-00002D170000}"/>
    <cellStyle name="Calculation 2 2 35" xfId="5940" xr:uid="{00000000-0005-0000-0000-00002E170000}"/>
    <cellStyle name="Calculation 2 2 35 2" xfId="5941" xr:uid="{00000000-0005-0000-0000-00002F170000}"/>
    <cellStyle name="Calculation 2 2 35 2 2" xfId="5942" xr:uid="{00000000-0005-0000-0000-000030170000}"/>
    <cellStyle name="Calculation 2 2 35 2 3" xfId="5943" xr:uid="{00000000-0005-0000-0000-000031170000}"/>
    <cellStyle name="Calculation 2 2 35 2 4" xfId="5944" xr:uid="{00000000-0005-0000-0000-000032170000}"/>
    <cellStyle name="Calculation 2 2 35 2 5" xfId="5945" xr:uid="{00000000-0005-0000-0000-000033170000}"/>
    <cellStyle name="Calculation 2 2 35 3" xfId="5946" xr:uid="{00000000-0005-0000-0000-000034170000}"/>
    <cellStyle name="Calculation 2 2 35 4" xfId="5947" xr:uid="{00000000-0005-0000-0000-000035170000}"/>
    <cellStyle name="Calculation 2 2 35 5" xfId="5948" xr:uid="{00000000-0005-0000-0000-000036170000}"/>
    <cellStyle name="Calculation 2 2 35 6" xfId="5949" xr:uid="{00000000-0005-0000-0000-000037170000}"/>
    <cellStyle name="Calculation 2 2 36" xfId="5950" xr:uid="{00000000-0005-0000-0000-000038170000}"/>
    <cellStyle name="Calculation 2 2 36 2" xfId="5951" xr:uid="{00000000-0005-0000-0000-000039170000}"/>
    <cellStyle name="Calculation 2 2 36 2 2" xfId="5952" xr:uid="{00000000-0005-0000-0000-00003A170000}"/>
    <cellStyle name="Calculation 2 2 36 2 3" xfId="5953" xr:uid="{00000000-0005-0000-0000-00003B170000}"/>
    <cellStyle name="Calculation 2 2 36 2 4" xfId="5954" xr:uid="{00000000-0005-0000-0000-00003C170000}"/>
    <cellStyle name="Calculation 2 2 36 2 5" xfId="5955" xr:uid="{00000000-0005-0000-0000-00003D170000}"/>
    <cellStyle name="Calculation 2 2 36 3" xfId="5956" xr:uid="{00000000-0005-0000-0000-00003E170000}"/>
    <cellStyle name="Calculation 2 2 36 4" xfId="5957" xr:uid="{00000000-0005-0000-0000-00003F170000}"/>
    <cellStyle name="Calculation 2 2 36 5" xfId="5958" xr:uid="{00000000-0005-0000-0000-000040170000}"/>
    <cellStyle name="Calculation 2 2 36 6" xfId="5959" xr:uid="{00000000-0005-0000-0000-000041170000}"/>
    <cellStyle name="Calculation 2 2 37" xfId="5960" xr:uid="{00000000-0005-0000-0000-000042170000}"/>
    <cellStyle name="Calculation 2 2 37 2" xfId="5961" xr:uid="{00000000-0005-0000-0000-000043170000}"/>
    <cellStyle name="Calculation 2 2 37 2 2" xfId="5962" xr:uid="{00000000-0005-0000-0000-000044170000}"/>
    <cellStyle name="Calculation 2 2 37 2 3" xfId="5963" xr:uid="{00000000-0005-0000-0000-000045170000}"/>
    <cellStyle name="Calculation 2 2 37 2 4" xfId="5964" xr:uid="{00000000-0005-0000-0000-000046170000}"/>
    <cellStyle name="Calculation 2 2 37 2 5" xfId="5965" xr:uid="{00000000-0005-0000-0000-000047170000}"/>
    <cellStyle name="Calculation 2 2 37 3" xfId="5966" xr:uid="{00000000-0005-0000-0000-000048170000}"/>
    <cellStyle name="Calculation 2 2 37 4" xfId="5967" xr:uid="{00000000-0005-0000-0000-000049170000}"/>
    <cellStyle name="Calculation 2 2 37 5" xfId="5968" xr:uid="{00000000-0005-0000-0000-00004A170000}"/>
    <cellStyle name="Calculation 2 2 37 6" xfId="5969" xr:uid="{00000000-0005-0000-0000-00004B170000}"/>
    <cellStyle name="Calculation 2 2 38" xfId="5970" xr:uid="{00000000-0005-0000-0000-00004C170000}"/>
    <cellStyle name="Calculation 2 2 38 2" xfId="5971" xr:uid="{00000000-0005-0000-0000-00004D170000}"/>
    <cellStyle name="Calculation 2 2 38 2 2" xfId="5972" xr:uid="{00000000-0005-0000-0000-00004E170000}"/>
    <cellStyle name="Calculation 2 2 38 2 3" xfId="5973" xr:uid="{00000000-0005-0000-0000-00004F170000}"/>
    <cellStyle name="Calculation 2 2 38 2 4" xfId="5974" xr:uid="{00000000-0005-0000-0000-000050170000}"/>
    <cellStyle name="Calculation 2 2 38 2 5" xfId="5975" xr:uid="{00000000-0005-0000-0000-000051170000}"/>
    <cellStyle name="Calculation 2 2 38 3" xfId="5976" xr:uid="{00000000-0005-0000-0000-000052170000}"/>
    <cellStyle name="Calculation 2 2 38 4" xfId="5977" xr:uid="{00000000-0005-0000-0000-000053170000}"/>
    <cellStyle name="Calculation 2 2 38 5" xfId="5978" xr:uid="{00000000-0005-0000-0000-000054170000}"/>
    <cellStyle name="Calculation 2 2 38 6" xfId="5979" xr:uid="{00000000-0005-0000-0000-000055170000}"/>
    <cellStyle name="Calculation 2 2 39" xfId="5980" xr:uid="{00000000-0005-0000-0000-000056170000}"/>
    <cellStyle name="Calculation 2 2 39 2" xfId="5981" xr:uid="{00000000-0005-0000-0000-000057170000}"/>
    <cellStyle name="Calculation 2 2 39 2 2" xfId="5982" xr:uid="{00000000-0005-0000-0000-000058170000}"/>
    <cellStyle name="Calculation 2 2 39 2 3" xfId="5983" xr:uid="{00000000-0005-0000-0000-000059170000}"/>
    <cellStyle name="Calculation 2 2 39 2 4" xfId="5984" xr:uid="{00000000-0005-0000-0000-00005A170000}"/>
    <cellStyle name="Calculation 2 2 39 2 5" xfId="5985" xr:uid="{00000000-0005-0000-0000-00005B170000}"/>
    <cellStyle name="Calculation 2 2 39 3" xfId="5986" xr:uid="{00000000-0005-0000-0000-00005C170000}"/>
    <cellStyle name="Calculation 2 2 39 4" xfId="5987" xr:uid="{00000000-0005-0000-0000-00005D170000}"/>
    <cellStyle name="Calculation 2 2 39 5" xfId="5988" xr:uid="{00000000-0005-0000-0000-00005E170000}"/>
    <cellStyle name="Calculation 2 2 39 6" xfId="5989" xr:uid="{00000000-0005-0000-0000-00005F170000}"/>
    <cellStyle name="Calculation 2 2 4" xfId="5990" xr:uid="{00000000-0005-0000-0000-000060170000}"/>
    <cellStyle name="Calculation 2 2 4 10" xfId="5991" xr:uid="{00000000-0005-0000-0000-000061170000}"/>
    <cellStyle name="Calculation 2 2 4 10 2" xfId="5992" xr:uid="{00000000-0005-0000-0000-000062170000}"/>
    <cellStyle name="Calculation 2 2 4 10 3" xfId="5993" xr:uid="{00000000-0005-0000-0000-000063170000}"/>
    <cellStyle name="Calculation 2 2 4 10 4" xfId="5994" xr:uid="{00000000-0005-0000-0000-000064170000}"/>
    <cellStyle name="Calculation 2 2 4 10 5" xfId="5995" xr:uid="{00000000-0005-0000-0000-000065170000}"/>
    <cellStyle name="Calculation 2 2 4 11" xfId="5996" xr:uid="{00000000-0005-0000-0000-000066170000}"/>
    <cellStyle name="Calculation 2 2 4 12" xfId="5997" xr:uid="{00000000-0005-0000-0000-000067170000}"/>
    <cellStyle name="Calculation 2 2 4 13" xfId="5998" xr:uid="{00000000-0005-0000-0000-000068170000}"/>
    <cellStyle name="Calculation 2 2 4 14" xfId="5999" xr:uid="{00000000-0005-0000-0000-000069170000}"/>
    <cellStyle name="Calculation 2 2 4 2" xfId="6000" xr:uid="{00000000-0005-0000-0000-00006A170000}"/>
    <cellStyle name="Calculation 2 2 4 2 2" xfId="6001" xr:uid="{00000000-0005-0000-0000-00006B170000}"/>
    <cellStyle name="Calculation 2 2 4 2 2 2" xfId="6002" xr:uid="{00000000-0005-0000-0000-00006C170000}"/>
    <cellStyle name="Calculation 2 2 4 2 2 2 2" xfId="6003" xr:uid="{00000000-0005-0000-0000-00006D170000}"/>
    <cellStyle name="Calculation 2 2 4 2 2 2 3" xfId="6004" xr:uid="{00000000-0005-0000-0000-00006E170000}"/>
    <cellStyle name="Calculation 2 2 4 2 2 2 4" xfId="6005" xr:uid="{00000000-0005-0000-0000-00006F170000}"/>
    <cellStyle name="Calculation 2 2 4 2 2 2 5" xfId="6006" xr:uid="{00000000-0005-0000-0000-000070170000}"/>
    <cellStyle name="Calculation 2 2 4 2 2 2 6" xfId="6007" xr:uid="{00000000-0005-0000-0000-000071170000}"/>
    <cellStyle name="Calculation 2 2 4 2 2 3" xfId="6008" xr:uid="{00000000-0005-0000-0000-000072170000}"/>
    <cellStyle name="Calculation 2 2 4 2 2 4" xfId="6009" xr:uid="{00000000-0005-0000-0000-000073170000}"/>
    <cellStyle name="Calculation 2 2 4 2 2 5" xfId="6010" xr:uid="{00000000-0005-0000-0000-000074170000}"/>
    <cellStyle name="Calculation 2 2 4 2 2 6" xfId="6011" xr:uid="{00000000-0005-0000-0000-000075170000}"/>
    <cellStyle name="Calculation 2 2 4 2 3" xfId="6012" xr:uid="{00000000-0005-0000-0000-000076170000}"/>
    <cellStyle name="Calculation 2 2 4 2 3 2" xfId="6013" xr:uid="{00000000-0005-0000-0000-000077170000}"/>
    <cellStyle name="Calculation 2 2 4 2 3 2 2" xfId="6014" xr:uid="{00000000-0005-0000-0000-000078170000}"/>
    <cellStyle name="Calculation 2 2 4 2 3 2 3" xfId="6015" xr:uid="{00000000-0005-0000-0000-000079170000}"/>
    <cellStyle name="Calculation 2 2 4 2 3 2 4" xfId="6016" xr:uid="{00000000-0005-0000-0000-00007A170000}"/>
    <cellStyle name="Calculation 2 2 4 2 3 2 5" xfId="6017" xr:uid="{00000000-0005-0000-0000-00007B170000}"/>
    <cellStyle name="Calculation 2 2 4 2 3 2 6" xfId="6018" xr:uid="{00000000-0005-0000-0000-00007C170000}"/>
    <cellStyle name="Calculation 2 2 4 2 3 3" xfId="6019" xr:uid="{00000000-0005-0000-0000-00007D170000}"/>
    <cellStyle name="Calculation 2 2 4 2 3 4" xfId="6020" xr:uid="{00000000-0005-0000-0000-00007E170000}"/>
    <cellStyle name="Calculation 2 2 4 2 3 5" xfId="6021" xr:uid="{00000000-0005-0000-0000-00007F170000}"/>
    <cellStyle name="Calculation 2 2 4 2 3 6" xfId="6022" xr:uid="{00000000-0005-0000-0000-000080170000}"/>
    <cellStyle name="Calculation 2 2 4 2 4" xfId="6023" xr:uid="{00000000-0005-0000-0000-000081170000}"/>
    <cellStyle name="Calculation 2 2 4 2 4 2" xfId="6024" xr:uid="{00000000-0005-0000-0000-000082170000}"/>
    <cellStyle name="Calculation 2 2 4 2 4 3" xfId="6025" xr:uid="{00000000-0005-0000-0000-000083170000}"/>
    <cellStyle name="Calculation 2 2 4 2 4 4" xfId="6026" xr:uid="{00000000-0005-0000-0000-000084170000}"/>
    <cellStyle name="Calculation 2 2 4 2 4 5" xfId="6027" xr:uid="{00000000-0005-0000-0000-000085170000}"/>
    <cellStyle name="Calculation 2 2 4 2 4 6" xfId="6028" xr:uid="{00000000-0005-0000-0000-000086170000}"/>
    <cellStyle name="Calculation 2 2 4 2 5" xfId="6029" xr:uid="{00000000-0005-0000-0000-000087170000}"/>
    <cellStyle name="Calculation 2 2 4 2 5 2" xfId="6030" xr:uid="{00000000-0005-0000-0000-000088170000}"/>
    <cellStyle name="Calculation 2 2 4 2 5 3" xfId="6031" xr:uid="{00000000-0005-0000-0000-000089170000}"/>
    <cellStyle name="Calculation 2 2 4 2 5 4" xfId="6032" xr:uid="{00000000-0005-0000-0000-00008A170000}"/>
    <cellStyle name="Calculation 2 2 4 2 5 5" xfId="6033" xr:uid="{00000000-0005-0000-0000-00008B170000}"/>
    <cellStyle name="Calculation 2 2 4 2 6" xfId="6034" xr:uid="{00000000-0005-0000-0000-00008C170000}"/>
    <cellStyle name="Calculation 2 2 4 2 7" xfId="6035" xr:uid="{00000000-0005-0000-0000-00008D170000}"/>
    <cellStyle name="Calculation 2 2 4 2 8" xfId="6036" xr:uid="{00000000-0005-0000-0000-00008E170000}"/>
    <cellStyle name="Calculation 2 2 4 2 9" xfId="6037" xr:uid="{00000000-0005-0000-0000-00008F170000}"/>
    <cellStyle name="Calculation 2 2 4 3" xfId="6038" xr:uid="{00000000-0005-0000-0000-000090170000}"/>
    <cellStyle name="Calculation 2 2 4 3 2" xfId="6039" xr:uid="{00000000-0005-0000-0000-000091170000}"/>
    <cellStyle name="Calculation 2 2 4 3 2 2" xfId="6040" xr:uid="{00000000-0005-0000-0000-000092170000}"/>
    <cellStyle name="Calculation 2 2 4 3 2 2 2" xfId="6041" xr:uid="{00000000-0005-0000-0000-000093170000}"/>
    <cellStyle name="Calculation 2 2 4 3 2 2 3" xfId="6042" xr:uid="{00000000-0005-0000-0000-000094170000}"/>
    <cellStyle name="Calculation 2 2 4 3 2 2 4" xfId="6043" xr:uid="{00000000-0005-0000-0000-000095170000}"/>
    <cellStyle name="Calculation 2 2 4 3 2 2 5" xfId="6044" xr:uid="{00000000-0005-0000-0000-000096170000}"/>
    <cellStyle name="Calculation 2 2 4 3 2 2 6" xfId="6045" xr:uid="{00000000-0005-0000-0000-000097170000}"/>
    <cellStyle name="Calculation 2 2 4 3 2 3" xfId="6046" xr:uid="{00000000-0005-0000-0000-000098170000}"/>
    <cellStyle name="Calculation 2 2 4 3 2 4" xfId="6047" xr:uid="{00000000-0005-0000-0000-000099170000}"/>
    <cellStyle name="Calculation 2 2 4 3 2 5" xfId="6048" xr:uid="{00000000-0005-0000-0000-00009A170000}"/>
    <cellStyle name="Calculation 2 2 4 3 2 6" xfId="6049" xr:uid="{00000000-0005-0000-0000-00009B170000}"/>
    <cellStyle name="Calculation 2 2 4 3 3" xfId="6050" xr:uid="{00000000-0005-0000-0000-00009C170000}"/>
    <cellStyle name="Calculation 2 2 4 3 3 2" xfId="6051" xr:uid="{00000000-0005-0000-0000-00009D170000}"/>
    <cellStyle name="Calculation 2 2 4 3 3 2 2" xfId="6052" xr:uid="{00000000-0005-0000-0000-00009E170000}"/>
    <cellStyle name="Calculation 2 2 4 3 3 2 3" xfId="6053" xr:uid="{00000000-0005-0000-0000-00009F170000}"/>
    <cellStyle name="Calculation 2 2 4 3 3 2 4" xfId="6054" xr:uid="{00000000-0005-0000-0000-0000A0170000}"/>
    <cellStyle name="Calculation 2 2 4 3 3 2 5" xfId="6055" xr:uid="{00000000-0005-0000-0000-0000A1170000}"/>
    <cellStyle name="Calculation 2 2 4 3 3 2 6" xfId="6056" xr:uid="{00000000-0005-0000-0000-0000A2170000}"/>
    <cellStyle name="Calculation 2 2 4 3 3 3" xfId="6057" xr:uid="{00000000-0005-0000-0000-0000A3170000}"/>
    <cellStyle name="Calculation 2 2 4 3 3 4" xfId="6058" xr:uid="{00000000-0005-0000-0000-0000A4170000}"/>
    <cellStyle name="Calculation 2 2 4 3 3 5" xfId="6059" xr:uid="{00000000-0005-0000-0000-0000A5170000}"/>
    <cellStyle name="Calculation 2 2 4 3 3 6" xfId="6060" xr:uid="{00000000-0005-0000-0000-0000A6170000}"/>
    <cellStyle name="Calculation 2 2 4 3 4" xfId="6061" xr:uid="{00000000-0005-0000-0000-0000A7170000}"/>
    <cellStyle name="Calculation 2 2 4 3 4 2" xfId="6062" xr:uid="{00000000-0005-0000-0000-0000A8170000}"/>
    <cellStyle name="Calculation 2 2 4 3 4 3" xfId="6063" xr:uid="{00000000-0005-0000-0000-0000A9170000}"/>
    <cellStyle name="Calculation 2 2 4 3 4 4" xfId="6064" xr:uid="{00000000-0005-0000-0000-0000AA170000}"/>
    <cellStyle name="Calculation 2 2 4 3 4 5" xfId="6065" xr:uid="{00000000-0005-0000-0000-0000AB170000}"/>
    <cellStyle name="Calculation 2 2 4 3 4 6" xfId="6066" xr:uid="{00000000-0005-0000-0000-0000AC170000}"/>
    <cellStyle name="Calculation 2 2 4 3 5" xfId="6067" xr:uid="{00000000-0005-0000-0000-0000AD170000}"/>
    <cellStyle name="Calculation 2 2 4 3 6" xfId="6068" xr:uid="{00000000-0005-0000-0000-0000AE170000}"/>
    <cellStyle name="Calculation 2 2 4 3 7" xfId="6069" xr:uid="{00000000-0005-0000-0000-0000AF170000}"/>
    <cellStyle name="Calculation 2 2 4 3 8" xfId="6070" xr:uid="{00000000-0005-0000-0000-0000B0170000}"/>
    <cellStyle name="Calculation 2 2 4 4" xfId="6071" xr:uid="{00000000-0005-0000-0000-0000B1170000}"/>
    <cellStyle name="Calculation 2 2 4 4 2" xfId="6072" xr:uid="{00000000-0005-0000-0000-0000B2170000}"/>
    <cellStyle name="Calculation 2 2 4 4 2 2" xfId="6073" xr:uid="{00000000-0005-0000-0000-0000B3170000}"/>
    <cellStyle name="Calculation 2 2 4 4 2 2 2" xfId="6074" xr:uid="{00000000-0005-0000-0000-0000B4170000}"/>
    <cellStyle name="Calculation 2 2 4 4 2 2 3" xfId="6075" xr:uid="{00000000-0005-0000-0000-0000B5170000}"/>
    <cellStyle name="Calculation 2 2 4 4 2 2 4" xfId="6076" xr:uid="{00000000-0005-0000-0000-0000B6170000}"/>
    <cellStyle name="Calculation 2 2 4 4 2 2 5" xfId="6077" xr:uid="{00000000-0005-0000-0000-0000B7170000}"/>
    <cellStyle name="Calculation 2 2 4 4 2 2 6" xfId="6078" xr:uid="{00000000-0005-0000-0000-0000B8170000}"/>
    <cellStyle name="Calculation 2 2 4 4 2 3" xfId="6079" xr:uid="{00000000-0005-0000-0000-0000B9170000}"/>
    <cellStyle name="Calculation 2 2 4 4 2 4" xfId="6080" xr:uid="{00000000-0005-0000-0000-0000BA170000}"/>
    <cellStyle name="Calculation 2 2 4 4 2 5" xfId="6081" xr:uid="{00000000-0005-0000-0000-0000BB170000}"/>
    <cellStyle name="Calculation 2 2 4 4 2 6" xfId="6082" xr:uid="{00000000-0005-0000-0000-0000BC170000}"/>
    <cellStyle name="Calculation 2 2 4 4 3" xfId="6083" xr:uid="{00000000-0005-0000-0000-0000BD170000}"/>
    <cellStyle name="Calculation 2 2 4 4 3 2" xfId="6084" xr:uid="{00000000-0005-0000-0000-0000BE170000}"/>
    <cellStyle name="Calculation 2 2 4 4 3 2 2" xfId="6085" xr:uid="{00000000-0005-0000-0000-0000BF170000}"/>
    <cellStyle name="Calculation 2 2 4 4 3 2 3" xfId="6086" xr:uid="{00000000-0005-0000-0000-0000C0170000}"/>
    <cellStyle name="Calculation 2 2 4 4 3 2 4" xfId="6087" xr:uid="{00000000-0005-0000-0000-0000C1170000}"/>
    <cellStyle name="Calculation 2 2 4 4 3 2 5" xfId="6088" xr:uid="{00000000-0005-0000-0000-0000C2170000}"/>
    <cellStyle name="Calculation 2 2 4 4 3 2 6" xfId="6089" xr:uid="{00000000-0005-0000-0000-0000C3170000}"/>
    <cellStyle name="Calculation 2 2 4 4 3 3" xfId="6090" xr:uid="{00000000-0005-0000-0000-0000C4170000}"/>
    <cellStyle name="Calculation 2 2 4 4 3 4" xfId="6091" xr:uid="{00000000-0005-0000-0000-0000C5170000}"/>
    <cellStyle name="Calculation 2 2 4 4 3 5" xfId="6092" xr:uid="{00000000-0005-0000-0000-0000C6170000}"/>
    <cellStyle name="Calculation 2 2 4 4 3 6" xfId="6093" xr:uid="{00000000-0005-0000-0000-0000C7170000}"/>
    <cellStyle name="Calculation 2 2 4 4 4" xfId="6094" xr:uid="{00000000-0005-0000-0000-0000C8170000}"/>
    <cellStyle name="Calculation 2 2 4 4 4 2" xfId="6095" xr:uid="{00000000-0005-0000-0000-0000C9170000}"/>
    <cellStyle name="Calculation 2 2 4 4 4 3" xfId="6096" xr:uid="{00000000-0005-0000-0000-0000CA170000}"/>
    <cellStyle name="Calculation 2 2 4 4 4 4" xfId="6097" xr:uid="{00000000-0005-0000-0000-0000CB170000}"/>
    <cellStyle name="Calculation 2 2 4 4 4 5" xfId="6098" xr:uid="{00000000-0005-0000-0000-0000CC170000}"/>
    <cellStyle name="Calculation 2 2 4 4 4 6" xfId="6099" xr:uid="{00000000-0005-0000-0000-0000CD170000}"/>
    <cellStyle name="Calculation 2 2 4 4 5" xfId="6100" xr:uid="{00000000-0005-0000-0000-0000CE170000}"/>
    <cellStyle name="Calculation 2 2 4 4 6" xfId="6101" xr:uid="{00000000-0005-0000-0000-0000CF170000}"/>
    <cellStyle name="Calculation 2 2 4 4 7" xfId="6102" xr:uid="{00000000-0005-0000-0000-0000D0170000}"/>
    <cellStyle name="Calculation 2 2 4 4 8" xfId="6103" xr:uid="{00000000-0005-0000-0000-0000D1170000}"/>
    <cellStyle name="Calculation 2 2 4 5" xfId="6104" xr:uid="{00000000-0005-0000-0000-0000D2170000}"/>
    <cellStyle name="Calculation 2 2 4 5 2" xfId="6105" xr:uid="{00000000-0005-0000-0000-0000D3170000}"/>
    <cellStyle name="Calculation 2 2 4 5 2 2" xfId="6106" xr:uid="{00000000-0005-0000-0000-0000D4170000}"/>
    <cellStyle name="Calculation 2 2 4 5 2 2 2" xfId="6107" xr:uid="{00000000-0005-0000-0000-0000D5170000}"/>
    <cellStyle name="Calculation 2 2 4 5 2 2 3" xfId="6108" xr:uid="{00000000-0005-0000-0000-0000D6170000}"/>
    <cellStyle name="Calculation 2 2 4 5 2 2 4" xfId="6109" xr:uid="{00000000-0005-0000-0000-0000D7170000}"/>
    <cellStyle name="Calculation 2 2 4 5 2 2 5" xfId="6110" xr:uid="{00000000-0005-0000-0000-0000D8170000}"/>
    <cellStyle name="Calculation 2 2 4 5 2 2 6" xfId="6111" xr:uid="{00000000-0005-0000-0000-0000D9170000}"/>
    <cellStyle name="Calculation 2 2 4 5 2 3" xfId="6112" xr:uid="{00000000-0005-0000-0000-0000DA170000}"/>
    <cellStyle name="Calculation 2 2 4 5 2 4" xfId="6113" xr:uid="{00000000-0005-0000-0000-0000DB170000}"/>
    <cellStyle name="Calculation 2 2 4 5 2 5" xfId="6114" xr:uid="{00000000-0005-0000-0000-0000DC170000}"/>
    <cellStyle name="Calculation 2 2 4 5 2 6" xfId="6115" xr:uid="{00000000-0005-0000-0000-0000DD170000}"/>
    <cellStyle name="Calculation 2 2 4 5 3" xfId="6116" xr:uid="{00000000-0005-0000-0000-0000DE170000}"/>
    <cellStyle name="Calculation 2 2 4 5 3 2" xfId="6117" xr:uid="{00000000-0005-0000-0000-0000DF170000}"/>
    <cellStyle name="Calculation 2 2 4 5 3 2 2" xfId="6118" xr:uid="{00000000-0005-0000-0000-0000E0170000}"/>
    <cellStyle name="Calculation 2 2 4 5 3 2 3" xfId="6119" xr:uid="{00000000-0005-0000-0000-0000E1170000}"/>
    <cellStyle name="Calculation 2 2 4 5 3 2 4" xfId="6120" xr:uid="{00000000-0005-0000-0000-0000E2170000}"/>
    <cellStyle name="Calculation 2 2 4 5 3 2 5" xfId="6121" xr:uid="{00000000-0005-0000-0000-0000E3170000}"/>
    <cellStyle name="Calculation 2 2 4 5 3 2 6" xfId="6122" xr:uid="{00000000-0005-0000-0000-0000E4170000}"/>
    <cellStyle name="Calculation 2 2 4 5 3 3" xfId="6123" xr:uid="{00000000-0005-0000-0000-0000E5170000}"/>
    <cellStyle name="Calculation 2 2 4 5 3 4" xfId="6124" xr:uid="{00000000-0005-0000-0000-0000E6170000}"/>
    <cellStyle name="Calculation 2 2 4 5 3 5" xfId="6125" xr:uid="{00000000-0005-0000-0000-0000E7170000}"/>
    <cellStyle name="Calculation 2 2 4 5 3 6" xfId="6126" xr:uid="{00000000-0005-0000-0000-0000E8170000}"/>
    <cellStyle name="Calculation 2 2 4 5 4" xfId="6127" xr:uid="{00000000-0005-0000-0000-0000E9170000}"/>
    <cellStyle name="Calculation 2 2 4 5 4 2" xfId="6128" xr:uid="{00000000-0005-0000-0000-0000EA170000}"/>
    <cellStyle name="Calculation 2 2 4 5 4 3" xfId="6129" xr:uid="{00000000-0005-0000-0000-0000EB170000}"/>
    <cellStyle name="Calculation 2 2 4 5 4 4" xfId="6130" xr:uid="{00000000-0005-0000-0000-0000EC170000}"/>
    <cellStyle name="Calculation 2 2 4 5 4 5" xfId="6131" xr:uid="{00000000-0005-0000-0000-0000ED170000}"/>
    <cellStyle name="Calculation 2 2 4 5 4 6" xfId="6132" xr:uid="{00000000-0005-0000-0000-0000EE170000}"/>
    <cellStyle name="Calculation 2 2 4 5 5" xfId="6133" xr:uid="{00000000-0005-0000-0000-0000EF170000}"/>
    <cellStyle name="Calculation 2 2 4 5 6" xfId="6134" xr:uid="{00000000-0005-0000-0000-0000F0170000}"/>
    <cellStyle name="Calculation 2 2 4 5 7" xfId="6135" xr:uid="{00000000-0005-0000-0000-0000F1170000}"/>
    <cellStyle name="Calculation 2 2 4 5 8" xfId="6136" xr:uid="{00000000-0005-0000-0000-0000F2170000}"/>
    <cellStyle name="Calculation 2 2 4 6" xfId="6137" xr:uid="{00000000-0005-0000-0000-0000F3170000}"/>
    <cellStyle name="Calculation 2 2 4 6 2" xfId="6138" xr:uid="{00000000-0005-0000-0000-0000F4170000}"/>
    <cellStyle name="Calculation 2 2 4 6 2 2" xfId="6139" xr:uid="{00000000-0005-0000-0000-0000F5170000}"/>
    <cellStyle name="Calculation 2 2 4 6 2 2 2" xfId="6140" xr:uid="{00000000-0005-0000-0000-0000F6170000}"/>
    <cellStyle name="Calculation 2 2 4 6 2 2 3" xfId="6141" xr:uid="{00000000-0005-0000-0000-0000F7170000}"/>
    <cellStyle name="Calculation 2 2 4 6 2 2 4" xfId="6142" xr:uid="{00000000-0005-0000-0000-0000F8170000}"/>
    <cellStyle name="Calculation 2 2 4 6 2 2 5" xfId="6143" xr:uid="{00000000-0005-0000-0000-0000F9170000}"/>
    <cellStyle name="Calculation 2 2 4 6 2 2 6" xfId="6144" xr:uid="{00000000-0005-0000-0000-0000FA170000}"/>
    <cellStyle name="Calculation 2 2 4 6 2 3" xfId="6145" xr:uid="{00000000-0005-0000-0000-0000FB170000}"/>
    <cellStyle name="Calculation 2 2 4 6 2 4" xfId="6146" xr:uid="{00000000-0005-0000-0000-0000FC170000}"/>
    <cellStyle name="Calculation 2 2 4 6 2 5" xfId="6147" xr:uid="{00000000-0005-0000-0000-0000FD170000}"/>
    <cellStyle name="Calculation 2 2 4 6 2 6" xfId="6148" xr:uid="{00000000-0005-0000-0000-0000FE170000}"/>
    <cellStyle name="Calculation 2 2 4 6 3" xfId="6149" xr:uid="{00000000-0005-0000-0000-0000FF170000}"/>
    <cellStyle name="Calculation 2 2 4 6 3 2" xfId="6150" xr:uid="{00000000-0005-0000-0000-000000180000}"/>
    <cellStyle name="Calculation 2 2 4 6 3 2 2" xfId="6151" xr:uid="{00000000-0005-0000-0000-000001180000}"/>
    <cellStyle name="Calculation 2 2 4 6 3 2 3" xfId="6152" xr:uid="{00000000-0005-0000-0000-000002180000}"/>
    <cellStyle name="Calculation 2 2 4 6 3 2 4" xfId="6153" xr:uid="{00000000-0005-0000-0000-000003180000}"/>
    <cellStyle name="Calculation 2 2 4 6 3 2 5" xfId="6154" xr:uid="{00000000-0005-0000-0000-000004180000}"/>
    <cellStyle name="Calculation 2 2 4 6 3 2 6" xfId="6155" xr:uid="{00000000-0005-0000-0000-000005180000}"/>
    <cellStyle name="Calculation 2 2 4 6 3 3" xfId="6156" xr:uid="{00000000-0005-0000-0000-000006180000}"/>
    <cellStyle name="Calculation 2 2 4 6 3 4" xfId="6157" xr:uid="{00000000-0005-0000-0000-000007180000}"/>
    <cellStyle name="Calculation 2 2 4 6 3 5" xfId="6158" xr:uid="{00000000-0005-0000-0000-000008180000}"/>
    <cellStyle name="Calculation 2 2 4 6 3 6" xfId="6159" xr:uid="{00000000-0005-0000-0000-000009180000}"/>
    <cellStyle name="Calculation 2 2 4 6 4" xfId="6160" xr:uid="{00000000-0005-0000-0000-00000A180000}"/>
    <cellStyle name="Calculation 2 2 4 6 4 2" xfId="6161" xr:uid="{00000000-0005-0000-0000-00000B180000}"/>
    <cellStyle name="Calculation 2 2 4 6 4 3" xfId="6162" xr:uid="{00000000-0005-0000-0000-00000C180000}"/>
    <cellStyle name="Calculation 2 2 4 6 4 4" xfId="6163" xr:uid="{00000000-0005-0000-0000-00000D180000}"/>
    <cellStyle name="Calculation 2 2 4 6 4 5" xfId="6164" xr:uid="{00000000-0005-0000-0000-00000E180000}"/>
    <cellStyle name="Calculation 2 2 4 6 4 6" xfId="6165" xr:uid="{00000000-0005-0000-0000-00000F180000}"/>
    <cellStyle name="Calculation 2 2 4 6 5" xfId="6166" xr:uid="{00000000-0005-0000-0000-000010180000}"/>
    <cellStyle name="Calculation 2 2 4 6 6" xfId="6167" xr:uid="{00000000-0005-0000-0000-000011180000}"/>
    <cellStyle name="Calculation 2 2 4 6 7" xfId="6168" xr:uid="{00000000-0005-0000-0000-000012180000}"/>
    <cellStyle name="Calculation 2 2 4 6 8" xfId="6169" xr:uid="{00000000-0005-0000-0000-000013180000}"/>
    <cellStyle name="Calculation 2 2 4 7" xfId="6170" xr:uid="{00000000-0005-0000-0000-000014180000}"/>
    <cellStyle name="Calculation 2 2 4 7 2" xfId="6171" xr:uid="{00000000-0005-0000-0000-000015180000}"/>
    <cellStyle name="Calculation 2 2 4 7 2 2" xfId="6172" xr:uid="{00000000-0005-0000-0000-000016180000}"/>
    <cellStyle name="Calculation 2 2 4 7 2 3" xfId="6173" xr:uid="{00000000-0005-0000-0000-000017180000}"/>
    <cellStyle name="Calculation 2 2 4 7 2 4" xfId="6174" xr:uid="{00000000-0005-0000-0000-000018180000}"/>
    <cellStyle name="Calculation 2 2 4 7 2 5" xfId="6175" xr:uid="{00000000-0005-0000-0000-000019180000}"/>
    <cellStyle name="Calculation 2 2 4 7 2 6" xfId="6176" xr:uid="{00000000-0005-0000-0000-00001A180000}"/>
    <cellStyle name="Calculation 2 2 4 7 3" xfId="6177" xr:uid="{00000000-0005-0000-0000-00001B180000}"/>
    <cellStyle name="Calculation 2 2 4 7 4" xfId="6178" xr:uid="{00000000-0005-0000-0000-00001C180000}"/>
    <cellStyle name="Calculation 2 2 4 7 5" xfId="6179" xr:uid="{00000000-0005-0000-0000-00001D180000}"/>
    <cellStyle name="Calculation 2 2 4 7 6" xfId="6180" xr:uid="{00000000-0005-0000-0000-00001E180000}"/>
    <cellStyle name="Calculation 2 2 4 8" xfId="6181" xr:uid="{00000000-0005-0000-0000-00001F180000}"/>
    <cellStyle name="Calculation 2 2 4 8 2" xfId="6182" xr:uid="{00000000-0005-0000-0000-000020180000}"/>
    <cellStyle name="Calculation 2 2 4 8 2 2" xfId="6183" xr:uid="{00000000-0005-0000-0000-000021180000}"/>
    <cellStyle name="Calculation 2 2 4 8 2 3" xfId="6184" xr:uid="{00000000-0005-0000-0000-000022180000}"/>
    <cellStyle name="Calculation 2 2 4 8 2 4" xfId="6185" xr:uid="{00000000-0005-0000-0000-000023180000}"/>
    <cellStyle name="Calculation 2 2 4 8 2 5" xfId="6186" xr:uid="{00000000-0005-0000-0000-000024180000}"/>
    <cellStyle name="Calculation 2 2 4 8 2 6" xfId="6187" xr:uid="{00000000-0005-0000-0000-000025180000}"/>
    <cellStyle name="Calculation 2 2 4 8 3" xfId="6188" xr:uid="{00000000-0005-0000-0000-000026180000}"/>
    <cellStyle name="Calculation 2 2 4 8 4" xfId="6189" xr:uid="{00000000-0005-0000-0000-000027180000}"/>
    <cellStyle name="Calculation 2 2 4 8 5" xfId="6190" xr:uid="{00000000-0005-0000-0000-000028180000}"/>
    <cellStyle name="Calculation 2 2 4 8 6" xfId="6191" xr:uid="{00000000-0005-0000-0000-000029180000}"/>
    <cellStyle name="Calculation 2 2 4 9" xfId="6192" xr:uid="{00000000-0005-0000-0000-00002A180000}"/>
    <cellStyle name="Calculation 2 2 4 9 2" xfId="6193" xr:uid="{00000000-0005-0000-0000-00002B180000}"/>
    <cellStyle name="Calculation 2 2 4 9 3" xfId="6194" xr:uid="{00000000-0005-0000-0000-00002C180000}"/>
    <cellStyle name="Calculation 2 2 4 9 4" xfId="6195" xr:uid="{00000000-0005-0000-0000-00002D180000}"/>
    <cellStyle name="Calculation 2 2 4 9 5" xfId="6196" xr:uid="{00000000-0005-0000-0000-00002E180000}"/>
    <cellStyle name="Calculation 2 2 4 9 6" xfId="6197" xr:uid="{00000000-0005-0000-0000-00002F180000}"/>
    <cellStyle name="Calculation 2 2 40" xfId="6198" xr:uid="{00000000-0005-0000-0000-000030180000}"/>
    <cellStyle name="Calculation 2 2 40 2" xfId="6199" xr:uid="{00000000-0005-0000-0000-000031180000}"/>
    <cellStyle name="Calculation 2 2 40 2 2" xfId="6200" xr:uid="{00000000-0005-0000-0000-000032180000}"/>
    <cellStyle name="Calculation 2 2 40 2 3" xfId="6201" xr:uid="{00000000-0005-0000-0000-000033180000}"/>
    <cellStyle name="Calculation 2 2 40 2 4" xfId="6202" xr:uid="{00000000-0005-0000-0000-000034180000}"/>
    <cellStyle name="Calculation 2 2 40 2 5" xfId="6203" xr:uid="{00000000-0005-0000-0000-000035180000}"/>
    <cellStyle name="Calculation 2 2 40 3" xfId="6204" xr:uid="{00000000-0005-0000-0000-000036180000}"/>
    <cellStyle name="Calculation 2 2 40 4" xfId="6205" xr:uid="{00000000-0005-0000-0000-000037180000}"/>
    <cellStyle name="Calculation 2 2 40 5" xfId="6206" xr:uid="{00000000-0005-0000-0000-000038180000}"/>
    <cellStyle name="Calculation 2 2 40 6" xfId="6207" xr:uid="{00000000-0005-0000-0000-000039180000}"/>
    <cellStyle name="Calculation 2 2 41" xfId="6208" xr:uid="{00000000-0005-0000-0000-00003A180000}"/>
    <cellStyle name="Calculation 2 2 41 2" xfId="6209" xr:uid="{00000000-0005-0000-0000-00003B180000}"/>
    <cellStyle name="Calculation 2 2 41 2 2" xfId="6210" xr:uid="{00000000-0005-0000-0000-00003C180000}"/>
    <cellStyle name="Calculation 2 2 41 2 3" xfId="6211" xr:uid="{00000000-0005-0000-0000-00003D180000}"/>
    <cellStyle name="Calculation 2 2 41 2 4" xfId="6212" xr:uid="{00000000-0005-0000-0000-00003E180000}"/>
    <cellStyle name="Calculation 2 2 41 2 5" xfId="6213" xr:uid="{00000000-0005-0000-0000-00003F180000}"/>
    <cellStyle name="Calculation 2 2 41 3" xfId="6214" xr:uid="{00000000-0005-0000-0000-000040180000}"/>
    <cellStyle name="Calculation 2 2 41 4" xfId="6215" xr:uid="{00000000-0005-0000-0000-000041180000}"/>
    <cellStyle name="Calculation 2 2 41 5" xfId="6216" xr:uid="{00000000-0005-0000-0000-000042180000}"/>
    <cellStyle name="Calculation 2 2 41 6" xfId="6217" xr:uid="{00000000-0005-0000-0000-000043180000}"/>
    <cellStyle name="Calculation 2 2 42" xfId="6218" xr:uid="{00000000-0005-0000-0000-000044180000}"/>
    <cellStyle name="Calculation 2 2 42 2" xfId="6219" xr:uid="{00000000-0005-0000-0000-000045180000}"/>
    <cellStyle name="Calculation 2 2 42 3" xfId="6220" xr:uid="{00000000-0005-0000-0000-000046180000}"/>
    <cellStyle name="Calculation 2 2 42 4" xfId="6221" xr:uid="{00000000-0005-0000-0000-000047180000}"/>
    <cellStyle name="Calculation 2 2 42 5" xfId="6222" xr:uid="{00000000-0005-0000-0000-000048180000}"/>
    <cellStyle name="Calculation 2 2 43" xfId="6223" xr:uid="{00000000-0005-0000-0000-000049180000}"/>
    <cellStyle name="Calculation 2 2 43 2" xfId="6224" xr:uid="{00000000-0005-0000-0000-00004A180000}"/>
    <cellStyle name="Calculation 2 2 43 3" xfId="6225" xr:uid="{00000000-0005-0000-0000-00004B180000}"/>
    <cellStyle name="Calculation 2 2 43 4" xfId="6226" xr:uid="{00000000-0005-0000-0000-00004C180000}"/>
    <cellStyle name="Calculation 2 2 43 5" xfId="6227" xr:uid="{00000000-0005-0000-0000-00004D180000}"/>
    <cellStyle name="Calculation 2 2 44" xfId="6228" xr:uid="{00000000-0005-0000-0000-00004E180000}"/>
    <cellStyle name="Calculation 2 2 45" xfId="6229" xr:uid="{00000000-0005-0000-0000-00004F180000}"/>
    <cellStyle name="Calculation 2 2 46" xfId="6230" xr:uid="{00000000-0005-0000-0000-000050180000}"/>
    <cellStyle name="Calculation 2 2 47" xfId="6231" xr:uid="{00000000-0005-0000-0000-000051180000}"/>
    <cellStyle name="Calculation 2 2 48" xfId="6232" xr:uid="{00000000-0005-0000-0000-000052180000}"/>
    <cellStyle name="Calculation 2 2 5" xfId="6233" xr:uid="{00000000-0005-0000-0000-000053180000}"/>
    <cellStyle name="Calculation 2 2 5 2" xfId="6234" xr:uid="{00000000-0005-0000-0000-000054180000}"/>
    <cellStyle name="Calculation 2 2 5 2 2" xfId="6235" xr:uid="{00000000-0005-0000-0000-000055180000}"/>
    <cellStyle name="Calculation 2 2 5 2 2 2" xfId="6236" xr:uid="{00000000-0005-0000-0000-000056180000}"/>
    <cellStyle name="Calculation 2 2 5 2 2 3" xfId="6237" xr:uid="{00000000-0005-0000-0000-000057180000}"/>
    <cellStyle name="Calculation 2 2 5 2 2 4" xfId="6238" xr:uid="{00000000-0005-0000-0000-000058180000}"/>
    <cellStyle name="Calculation 2 2 5 2 2 5" xfId="6239" xr:uid="{00000000-0005-0000-0000-000059180000}"/>
    <cellStyle name="Calculation 2 2 5 2 2 6" xfId="6240" xr:uid="{00000000-0005-0000-0000-00005A180000}"/>
    <cellStyle name="Calculation 2 2 5 2 3" xfId="6241" xr:uid="{00000000-0005-0000-0000-00005B180000}"/>
    <cellStyle name="Calculation 2 2 5 2 3 2" xfId="6242" xr:uid="{00000000-0005-0000-0000-00005C180000}"/>
    <cellStyle name="Calculation 2 2 5 2 3 3" xfId="6243" xr:uid="{00000000-0005-0000-0000-00005D180000}"/>
    <cellStyle name="Calculation 2 2 5 2 3 4" xfId="6244" xr:uid="{00000000-0005-0000-0000-00005E180000}"/>
    <cellStyle name="Calculation 2 2 5 2 3 5" xfId="6245" xr:uid="{00000000-0005-0000-0000-00005F180000}"/>
    <cellStyle name="Calculation 2 2 5 2 4" xfId="6246" xr:uid="{00000000-0005-0000-0000-000060180000}"/>
    <cellStyle name="Calculation 2 2 5 2 5" xfId="6247" xr:uid="{00000000-0005-0000-0000-000061180000}"/>
    <cellStyle name="Calculation 2 2 5 2 6" xfId="6248" xr:uid="{00000000-0005-0000-0000-000062180000}"/>
    <cellStyle name="Calculation 2 2 5 2 7" xfId="6249" xr:uid="{00000000-0005-0000-0000-000063180000}"/>
    <cellStyle name="Calculation 2 2 5 3" xfId="6250" xr:uid="{00000000-0005-0000-0000-000064180000}"/>
    <cellStyle name="Calculation 2 2 5 3 2" xfId="6251" xr:uid="{00000000-0005-0000-0000-000065180000}"/>
    <cellStyle name="Calculation 2 2 5 3 2 2" xfId="6252" xr:uid="{00000000-0005-0000-0000-000066180000}"/>
    <cellStyle name="Calculation 2 2 5 3 2 3" xfId="6253" xr:uid="{00000000-0005-0000-0000-000067180000}"/>
    <cellStyle name="Calculation 2 2 5 3 2 4" xfId="6254" xr:uid="{00000000-0005-0000-0000-000068180000}"/>
    <cellStyle name="Calculation 2 2 5 3 2 5" xfId="6255" xr:uid="{00000000-0005-0000-0000-000069180000}"/>
    <cellStyle name="Calculation 2 2 5 3 2 6" xfId="6256" xr:uid="{00000000-0005-0000-0000-00006A180000}"/>
    <cellStyle name="Calculation 2 2 5 3 3" xfId="6257" xr:uid="{00000000-0005-0000-0000-00006B180000}"/>
    <cellStyle name="Calculation 2 2 5 3 4" xfId="6258" xr:uid="{00000000-0005-0000-0000-00006C180000}"/>
    <cellStyle name="Calculation 2 2 5 3 5" xfId="6259" xr:uid="{00000000-0005-0000-0000-00006D180000}"/>
    <cellStyle name="Calculation 2 2 5 3 6" xfId="6260" xr:uid="{00000000-0005-0000-0000-00006E180000}"/>
    <cellStyle name="Calculation 2 2 5 4" xfId="6261" xr:uid="{00000000-0005-0000-0000-00006F180000}"/>
    <cellStyle name="Calculation 2 2 5 4 2" xfId="6262" xr:uid="{00000000-0005-0000-0000-000070180000}"/>
    <cellStyle name="Calculation 2 2 5 4 3" xfId="6263" xr:uid="{00000000-0005-0000-0000-000071180000}"/>
    <cellStyle name="Calculation 2 2 5 4 4" xfId="6264" xr:uid="{00000000-0005-0000-0000-000072180000}"/>
    <cellStyle name="Calculation 2 2 5 4 5" xfId="6265" xr:uid="{00000000-0005-0000-0000-000073180000}"/>
    <cellStyle name="Calculation 2 2 5 4 6" xfId="6266" xr:uid="{00000000-0005-0000-0000-000074180000}"/>
    <cellStyle name="Calculation 2 2 5 5" xfId="6267" xr:uid="{00000000-0005-0000-0000-000075180000}"/>
    <cellStyle name="Calculation 2 2 5 5 2" xfId="6268" xr:uid="{00000000-0005-0000-0000-000076180000}"/>
    <cellStyle name="Calculation 2 2 5 5 3" xfId="6269" xr:uid="{00000000-0005-0000-0000-000077180000}"/>
    <cellStyle name="Calculation 2 2 5 5 4" xfId="6270" xr:uid="{00000000-0005-0000-0000-000078180000}"/>
    <cellStyle name="Calculation 2 2 5 5 5" xfId="6271" xr:uid="{00000000-0005-0000-0000-000079180000}"/>
    <cellStyle name="Calculation 2 2 5 6" xfId="6272" xr:uid="{00000000-0005-0000-0000-00007A180000}"/>
    <cellStyle name="Calculation 2 2 5 7" xfId="6273" xr:uid="{00000000-0005-0000-0000-00007B180000}"/>
    <cellStyle name="Calculation 2 2 5 8" xfId="6274" xr:uid="{00000000-0005-0000-0000-00007C180000}"/>
    <cellStyle name="Calculation 2 2 5 9" xfId="6275" xr:uid="{00000000-0005-0000-0000-00007D180000}"/>
    <cellStyle name="Calculation 2 2 6" xfId="6276" xr:uid="{00000000-0005-0000-0000-00007E180000}"/>
    <cellStyle name="Calculation 2 2 6 2" xfId="6277" xr:uid="{00000000-0005-0000-0000-00007F180000}"/>
    <cellStyle name="Calculation 2 2 6 2 2" xfId="6278" xr:uid="{00000000-0005-0000-0000-000080180000}"/>
    <cellStyle name="Calculation 2 2 6 2 2 2" xfId="6279" xr:uid="{00000000-0005-0000-0000-000081180000}"/>
    <cellStyle name="Calculation 2 2 6 2 2 3" xfId="6280" xr:uid="{00000000-0005-0000-0000-000082180000}"/>
    <cellStyle name="Calculation 2 2 6 2 2 4" xfId="6281" xr:uid="{00000000-0005-0000-0000-000083180000}"/>
    <cellStyle name="Calculation 2 2 6 2 2 5" xfId="6282" xr:uid="{00000000-0005-0000-0000-000084180000}"/>
    <cellStyle name="Calculation 2 2 6 2 2 6" xfId="6283" xr:uid="{00000000-0005-0000-0000-000085180000}"/>
    <cellStyle name="Calculation 2 2 6 2 3" xfId="6284" xr:uid="{00000000-0005-0000-0000-000086180000}"/>
    <cellStyle name="Calculation 2 2 6 2 3 2" xfId="6285" xr:uid="{00000000-0005-0000-0000-000087180000}"/>
    <cellStyle name="Calculation 2 2 6 2 3 3" xfId="6286" xr:uid="{00000000-0005-0000-0000-000088180000}"/>
    <cellStyle name="Calculation 2 2 6 2 3 4" xfId="6287" xr:uid="{00000000-0005-0000-0000-000089180000}"/>
    <cellStyle name="Calculation 2 2 6 2 3 5" xfId="6288" xr:uid="{00000000-0005-0000-0000-00008A180000}"/>
    <cellStyle name="Calculation 2 2 6 2 4" xfId="6289" xr:uid="{00000000-0005-0000-0000-00008B180000}"/>
    <cellStyle name="Calculation 2 2 6 2 5" xfId="6290" xr:uid="{00000000-0005-0000-0000-00008C180000}"/>
    <cellStyle name="Calculation 2 2 6 2 6" xfId="6291" xr:uid="{00000000-0005-0000-0000-00008D180000}"/>
    <cellStyle name="Calculation 2 2 6 2 7" xfId="6292" xr:uid="{00000000-0005-0000-0000-00008E180000}"/>
    <cellStyle name="Calculation 2 2 6 3" xfId="6293" xr:uid="{00000000-0005-0000-0000-00008F180000}"/>
    <cellStyle name="Calculation 2 2 6 3 2" xfId="6294" xr:uid="{00000000-0005-0000-0000-000090180000}"/>
    <cellStyle name="Calculation 2 2 6 3 2 2" xfId="6295" xr:uid="{00000000-0005-0000-0000-000091180000}"/>
    <cellStyle name="Calculation 2 2 6 3 2 3" xfId="6296" xr:uid="{00000000-0005-0000-0000-000092180000}"/>
    <cellStyle name="Calculation 2 2 6 3 2 4" xfId="6297" xr:uid="{00000000-0005-0000-0000-000093180000}"/>
    <cellStyle name="Calculation 2 2 6 3 2 5" xfId="6298" xr:uid="{00000000-0005-0000-0000-000094180000}"/>
    <cellStyle name="Calculation 2 2 6 3 2 6" xfId="6299" xr:uid="{00000000-0005-0000-0000-000095180000}"/>
    <cellStyle name="Calculation 2 2 6 3 3" xfId="6300" xr:uid="{00000000-0005-0000-0000-000096180000}"/>
    <cellStyle name="Calculation 2 2 6 3 4" xfId="6301" xr:uid="{00000000-0005-0000-0000-000097180000}"/>
    <cellStyle name="Calculation 2 2 6 3 5" xfId="6302" xr:uid="{00000000-0005-0000-0000-000098180000}"/>
    <cellStyle name="Calculation 2 2 6 3 6" xfId="6303" xr:uid="{00000000-0005-0000-0000-000099180000}"/>
    <cellStyle name="Calculation 2 2 6 4" xfId="6304" xr:uid="{00000000-0005-0000-0000-00009A180000}"/>
    <cellStyle name="Calculation 2 2 6 4 2" xfId="6305" xr:uid="{00000000-0005-0000-0000-00009B180000}"/>
    <cellStyle name="Calculation 2 2 6 4 3" xfId="6306" xr:uid="{00000000-0005-0000-0000-00009C180000}"/>
    <cellStyle name="Calculation 2 2 6 4 4" xfId="6307" xr:uid="{00000000-0005-0000-0000-00009D180000}"/>
    <cellStyle name="Calculation 2 2 6 4 5" xfId="6308" xr:uid="{00000000-0005-0000-0000-00009E180000}"/>
    <cellStyle name="Calculation 2 2 6 4 6" xfId="6309" xr:uid="{00000000-0005-0000-0000-00009F180000}"/>
    <cellStyle name="Calculation 2 2 6 5" xfId="6310" xr:uid="{00000000-0005-0000-0000-0000A0180000}"/>
    <cellStyle name="Calculation 2 2 6 5 2" xfId="6311" xr:uid="{00000000-0005-0000-0000-0000A1180000}"/>
    <cellStyle name="Calculation 2 2 6 5 3" xfId="6312" xr:uid="{00000000-0005-0000-0000-0000A2180000}"/>
    <cellStyle name="Calculation 2 2 6 5 4" xfId="6313" xr:uid="{00000000-0005-0000-0000-0000A3180000}"/>
    <cellStyle name="Calculation 2 2 6 5 5" xfId="6314" xr:uid="{00000000-0005-0000-0000-0000A4180000}"/>
    <cellStyle name="Calculation 2 2 6 6" xfId="6315" xr:uid="{00000000-0005-0000-0000-0000A5180000}"/>
    <cellStyle name="Calculation 2 2 6 7" xfId="6316" xr:uid="{00000000-0005-0000-0000-0000A6180000}"/>
    <cellStyle name="Calculation 2 2 6 8" xfId="6317" xr:uid="{00000000-0005-0000-0000-0000A7180000}"/>
    <cellStyle name="Calculation 2 2 6 9" xfId="6318" xr:uid="{00000000-0005-0000-0000-0000A8180000}"/>
    <cellStyle name="Calculation 2 2 7" xfId="6319" xr:uid="{00000000-0005-0000-0000-0000A9180000}"/>
    <cellStyle name="Calculation 2 2 7 2" xfId="6320" xr:uid="{00000000-0005-0000-0000-0000AA180000}"/>
    <cellStyle name="Calculation 2 2 7 2 2" xfId="6321" xr:uid="{00000000-0005-0000-0000-0000AB180000}"/>
    <cellStyle name="Calculation 2 2 7 2 2 2" xfId="6322" xr:uid="{00000000-0005-0000-0000-0000AC180000}"/>
    <cellStyle name="Calculation 2 2 7 2 2 3" xfId="6323" xr:uid="{00000000-0005-0000-0000-0000AD180000}"/>
    <cellStyle name="Calculation 2 2 7 2 2 4" xfId="6324" xr:uid="{00000000-0005-0000-0000-0000AE180000}"/>
    <cellStyle name="Calculation 2 2 7 2 2 5" xfId="6325" xr:uid="{00000000-0005-0000-0000-0000AF180000}"/>
    <cellStyle name="Calculation 2 2 7 2 2 6" xfId="6326" xr:uid="{00000000-0005-0000-0000-0000B0180000}"/>
    <cellStyle name="Calculation 2 2 7 2 3" xfId="6327" xr:uid="{00000000-0005-0000-0000-0000B1180000}"/>
    <cellStyle name="Calculation 2 2 7 2 3 2" xfId="6328" xr:uid="{00000000-0005-0000-0000-0000B2180000}"/>
    <cellStyle name="Calculation 2 2 7 2 3 3" xfId="6329" xr:uid="{00000000-0005-0000-0000-0000B3180000}"/>
    <cellStyle name="Calculation 2 2 7 2 3 4" xfId="6330" xr:uid="{00000000-0005-0000-0000-0000B4180000}"/>
    <cellStyle name="Calculation 2 2 7 2 3 5" xfId="6331" xr:uid="{00000000-0005-0000-0000-0000B5180000}"/>
    <cellStyle name="Calculation 2 2 7 2 4" xfId="6332" xr:uid="{00000000-0005-0000-0000-0000B6180000}"/>
    <cellStyle name="Calculation 2 2 7 2 5" xfId="6333" xr:uid="{00000000-0005-0000-0000-0000B7180000}"/>
    <cellStyle name="Calculation 2 2 7 2 6" xfId="6334" xr:uid="{00000000-0005-0000-0000-0000B8180000}"/>
    <cellStyle name="Calculation 2 2 7 2 7" xfId="6335" xr:uid="{00000000-0005-0000-0000-0000B9180000}"/>
    <cellStyle name="Calculation 2 2 7 3" xfId="6336" xr:uid="{00000000-0005-0000-0000-0000BA180000}"/>
    <cellStyle name="Calculation 2 2 7 3 2" xfId="6337" xr:uid="{00000000-0005-0000-0000-0000BB180000}"/>
    <cellStyle name="Calculation 2 2 7 3 2 2" xfId="6338" xr:uid="{00000000-0005-0000-0000-0000BC180000}"/>
    <cellStyle name="Calculation 2 2 7 3 2 3" xfId="6339" xr:uid="{00000000-0005-0000-0000-0000BD180000}"/>
    <cellStyle name="Calculation 2 2 7 3 2 4" xfId="6340" xr:uid="{00000000-0005-0000-0000-0000BE180000}"/>
    <cellStyle name="Calculation 2 2 7 3 2 5" xfId="6341" xr:uid="{00000000-0005-0000-0000-0000BF180000}"/>
    <cellStyle name="Calculation 2 2 7 3 2 6" xfId="6342" xr:uid="{00000000-0005-0000-0000-0000C0180000}"/>
    <cellStyle name="Calculation 2 2 7 3 3" xfId="6343" xr:uid="{00000000-0005-0000-0000-0000C1180000}"/>
    <cellStyle name="Calculation 2 2 7 3 4" xfId="6344" xr:uid="{00000000-0005-0000-0000-0000C2180000}"/>
    <cellStyle name="Calculation 2 2 7 3 5" xfId="6345" xr:uid="{00000000-0005-0000-0000-0000C3180000}"/>
    <cellStyle name="Calculation 2 2 7 3 6" xfId="6346" xr:uid="{00000000-0005-0000-0000-0000C4180000}"/>
    <cellStyle name="Calculation 2 2 7 4" xfId="6347" xr:uid="{00000000-0005-0000-0000-0000C5180000}"/>
    <cellStyle name="Calculation 2 2 7 4 2" xfId="6348" xr:uid="{00000000-0005-0000-0000-0000C6180000}"/>
    <cellStyle name="Calculation 2 2 7 4 3" xfId="6349" xr:uid="{00000000-0005-0000-0000-0000C7180000}"/>
    <cellStyle name="Calculation 2 2 7 4 4" xfId="6350" xr:uid="{00000000-0005-0000-0000-0000C8180000}"/>
    <cellStyle name="Calculation 2 2 7 4 5" xfId="6351" xr:uid="{00000000-0005-0000-0000-0000C9180000}"/>
    <cellStyle name="Calculation 2 2 7 4 6" xfId="6352" xr:uid="{00000000-0005-0000-0000-0000CA180000}"/>
    <cellStyle name="Calculation 2 2 7 5" xfId="6353" xr:uid="{00000000-0005-0000-0000-0000CB180000}"/>
    <cellStyle name="Calculation 2 2 7 5 2" xfId="6354" xr:uid="{00000000-0005-0000-0000-0000CC180000}"/>
    <cellStyle name="Calculation 2 2 7 5 3" xfId="6355" xr:uid="{00000000-0005-0000-0000-0000CD180000}"/>
    <cellStyle name="Calculation 2 2 7 5 4" xfId="6356" xr:uid="{00000000-0005-0000-0000-0000CE180000}"/>
    <cellStyle name="Calculation 2 2 7 5 5" xfId="6357" xr:uid="{00000000-0005-0000-0000-0000CF180000}"/>
    <cellStyle name="Calculation 2 2 7 6" xfId="6358" xr:uid="{00000000-0005-0000-0000-0000D0180000}"/>
    <cellStyle name="Calculation 2 2 7 7" xfId="6359" xr:uid="{00000000-0005-0000-0000-0000D1180000}"/>
    <cellStyle name="Calculation 2 2 7 8" xfId="6360" xr:uid="{00000000-0005-0000-0000-0000D2180000}"/>
    <cellStyle name="Calculation 2 2 7 9" xfId="6361" xr:uid="{00000000-0005-0000-0000-0000D3180000}"/>
    <cellStyle name="Calculation 2 2 8" xfId="6362" xr:uid="{00000000-0005-0000-0000-0000D4180000}"/>
    <cellStyle name="Calculation 2 2 8 2" xfId="6363" xr:uid="{00000000-0005-0000-0000-0000D5180000}"/>
    <cellStyle name="Calculation 2 2 8 2 2" xfId="6364" xr:uid="{00000000-0005-0000-0000-0000D6180000}"/>
    <cellStyle name="Calculation 2 2 8 2 2 2" xfId="6365" xr:uid="{00000000-0005-0000-0000-0000D7180000}"/>
    <cellStyle name="Calculation 2 2 8 2 2 3" xfId="6366" xr:uid="{00000000-0005-0000-0000-0000D8180000}"/>
    <cellStyle name="Calculation 2 2 8 2 2 4" xfId="6367" xr:uid="{00000000-0005-0000-0000-0000D9180000}"/>
    <cellStyle name="Calculation 2 2 8 2 2 5" xfId="6368" xr:uid="{00000000-0005-0000-0000-0000DA180000}"/>
    <cellStyle name="Calculation 2 2 8 2 3" xfId="6369" xr:uid="{00000000-0005-0000-0000-0000DB180000}"/>
    <cellStyle name="Calculation 2 2 8 2 4" xfId="6370" xr:uid="{00000000-0005-0000-0000-0000DC180000}"/>
    <cellStyle name="Calculation 2 2 8 2 5" xfId="6371" xr:uid="{00000000-0005-0000-0000-0000DD180000}"/>
    <cellStyle name="Calculation 2 2 8 2 6" xfId="6372" xr:uid="{00000000-0005-0000-0000-0000DE180000}"/>
    <cellStyle name="Calculation 2 2 8 2 7" xfId="6373" xr:uid="{00000000-0005-0000-0000-0000DF180000}"/>
    <cellStyle name="Calculation 2 2 8 3" xfId="6374" xr:uid="{00000000-0005-0000-0000-0000E0180000}"/>
    <cellStyle name="Calculation 2 2 8 3 2" xfId="6375" xr:uid="{00000000-0005-0000-0000-0000E1180000}"/>
    <cellStyle name="Calculation 2 2 8 3 3" xfId="6376" xr:uid="{00000000-0005-0000-0000-0000E2180000}"/>
    <cellStyle name="Calculation 2 2 8 3 4" xfId="6377" xr:uid="{00000000-0005-0000-0000-0000E3180000}"/>
    <cellStyle name="Calculation 2 2 8 3 5" xfId="6378" xr:uid="{00000000-0005-0000-0000-0000E4180000}"/>
    <cellStyle name="Calculation 2 2 8 4" xfId="6379" xr:uid="{00000000-0005-0000-0000-0000E5180000}"/>
    <cellStyle name="Calculation 2 2 8 5" xfId="6380" xr:uid="{00000000-0005-0000-0000-0000E6180000}"/>
    <cellStyle name="Calculation 2 2 8 6" xfId="6381" xr:uid="{00000000-0005-0000-0000-0000E7180000}"/>
    <cellStyle name="Calculation 2 2 8 7" xfId="6382" xr:uid="{00000000-0005-0000-0000-0000E8180000}"/>
    <cellStyle name="Calculation 2 2 9" xfId="6383" xr:uid="{00000000-0005-0000-0000-0000E9180000}"/>
    <cellStyle name="Calculation 2 2 9 2" xfId="6384" xr:uid="{00000000-0005-0000-0000-0000EA180000}"/>
    <cellStyle name="Calculation 2 2 9 2 2" xfId="6385" xr:uid="{00000000-0005-0000-0000-0000EB180000}"/>
    <cellStyle name="Calculation 2 2 9 2 2 2" xfId="6386" xr:uid="{00000000-0005-0000-0000-0000EC180000}"/>
    <cellStyle name="Calculation 2 2 9 2 2 3" xfId="6387" xr:uid="{00000000-0005-0000-0000-0000ED180000}"/>
    <cellStyle name="Calculation 2 2 9 2 2 4" xfId="6388" xr:uid="{00000000-0005-0000-0000-0000EE180000}"/>
    <cellStyle name="Calculation 2 2 9 2 2 5" xfId="6389" xr:uid="{00000000-0005-0000-0000-0000EF180000}"/>
    <cellStyle name="Calculation 2 2 9 2 3" xfId="6390" xr:uid="{00000000-0005-0000-0000-0000F0180000}"/>
    <cellStyle name="Calculation 2 2 9 2 4" xfId="6391" xr:uid="{00000000-0005-0000-0000-0000F1180000}"/>
    <cellStyle name="Calculation 2 2 9 2 5" xfId="6392" xr:uid="{00000000-0005-0000-0000-0000F2180000}"/>
    <cellStyle name="Calculation 2 2 9 2 6" xfId="6393" xr:uid="{00000000-0005-0000-0000-0000F3180000}"/>
    <cellStyle name="Calculation 2 2 9 2 7" xfId="6394" xr:uid="{00000000-0005-0000-0000-0000F4180000}"/>
    <cellStyle name="Calculation 2 2 9 3" xfId="6395" xr:uid="{00000000-0005-0000-0000-0000F5180000}"/>
    <cellStyle name="Calculation 2 2 9 3 2" xfId="6396" xr:uid="{00000000-0005-0000-0000-0000F6180000}"/>
    <cellStyle name="Calculation 2 2 9 3 3" xfId="6397" xr:uid="{00000000-0005-0000-0000-0000F7180000}"/>
    <cellStyle name="Calculation 2 2 9 3 4" xfId="6398" xr:uid="{00000000-0005-0000-0000-0000F8180000}"/>
    <cellStyle name="Calculation 2 2 9 3 5" xfId="6399" xr:uid="{00000000-0005-0000-0000-0000F9180000}"/>
    <cellStyle name="Calculation 2 2 9 4" xfId="6400" xr:uid="{00000000-0005-0000-0000-0000FA180000}"/>
    <cellStyle name="Calculation 2 2 9 5" xfId="6401" xr:uid="{00000000-0005-0000-0000-0000FB180000}"/>
    <cellStyle name="Calculation 2 2 9 6" xfId="6402" xr:uid="{00000000-0005-0000-0000-0000FC180000}"/>
    <cellStyle name="Calculation 2 2 9 7" xfId="6403" xr:uid="{00000000-0005-0000-0000-0000FD180000}"/>
    <cellStyle name="Calculation 2 20" xfId="6404" xr:uid="{00000000-0005-0000-0000-0000FE180000}"/>
    <cellStyle name="Calculation 2 20 2" xfId="6405" xr:uid="{00000000-0005-0000-0000-0000FF180000}"/>
    <cellStyle name="Calculation 2 20 2 2" xfId="6406" xr:uid="{00000000-0005-0000-0000-000000190000}"/>
    <cellStyle name="Calculation 2 20 2 3" xfId="6407" xr:uid="{00000000-0005-0000-0000-000001190000}"/>
    <cellStyle name="Calculation 2 20 2 4" xfId="6408" xr:uid="{00000000-0005-0000-0000-000002190000}"/>
    <cellStyle name="Calculation 2 20 2 5" xfId="6409" xr:uid="{00000000-0005-0000-0000-000003190000}"/>
    <cellStyle name="Calculation 2 20 3" xfId="6410" xr:uid="{00000000-0005-0000-0000-000004190000}"/>
    <cellStyle name="Calculation 2 20 4" xfId="6411" xr:uid="{00000000-0005-0000-0000-000005190000}"/>
    <cellStyle name="Calculation 2 20 5" xfId="6412" xr:uid="{00000000-0005-0000-0000-000006190000}"/>
    <cellStyle name="Calculation 2 20 6" xfId="6413" xr:uid="{00000000-0005-0000-0000-000007190000}"/>
    <cellStyle name="Calculation 2 21" xfId="6414" xr:uid="{00000000-0005-0000-0000-000008190000}"/>
    <cellStyle name="Calculation 2 21 2" xfId="6415" xr:uid="{00000000-0005-0000-0000-000009190000}"/>
    <cellStyle name="Calculation 2 21 2 2" xfId="6416" xr:uid="{00000000-0005-0000-0000-00000A190000}"/>
    <cellStyle name="Calculation 2 21 2 3" xfId="6417" xr:uid="{00000000-0005-0000-0000-00000B190000}"/>
    <cellStyle name="Calculation 2 21 2 4" xfId="6418" xr:uid="{00000000-0005-0000-0000-00000C190000}"/>
    <cellStyle name="Calculation 2 21 2 5" xfId="6419" xr:uid="{00000000-0005-0000-0000-00000D190000}"/>
    <cellStyle name="Calculation 2 21 3" xfId="6420" xr:uid="{00000000-0005-0000-0000-00000E190000}"/>
    <cellStyle name="Calculation 2 21 4" xfId="6421" xr:uid="{00000000-0005-0000-0000-00000F190000}"/>
    <cellStyle name="Calculation 2 21 5" xfId="6422" xr:uid="{00000000-0005-0000-0000-000010190000}"/>
    <cellStyle name="Calculation 2 21 6" xfId="6423" xr:uid="{00000000-0005-0000-0000-000011190000}"/>
    <cellStyle name="Calculation 2 22" xfId="6424" xr:uid="{00000000-0005-0000-0000-000012190000}"/>
    <cellStyle name="Calculation 2 22 2" xfId="6425" xr:uid="{00000000-0005-0000-0000-000013190000}"/>
    <cellStyle name="Calculation 2 22 2 2" xfId="6426" xr:uid="{00000000-0005-0000-0000-000014190000}"/>
    <cellStyle name="Calculation 2 22 2 3" xfId="6427" xr:uid="{00000000-0005-0000-0000-000015190000}"/>
    <cellStyle name="Calculation 2 22 2 4" xfId="6428" xr:uid="{00000000-0005-0000-0000-000016190000}"/>
    <cellStyle name="Calculation 2 22 2 5" xfId="6429" xr:uid="{00000000-0005-0000-0000-000017190000}"/>
    <cellStyle name="Calculation 2 22 3" xfId="6430" xr:uid="{00000000-0005-0000-0000-000018190000}"/>
    <cellStyle name="Calculation 2 22 4" xfId="6431" xr:uid="{00000000-0005-0000-0000-000019190000}"/>
    <cellStyle name="Calculation 2 22 5" xfId="6432" xr:uid="{00000000-0005-0000-0000-00001A190000}"/>
    <cellStyle name="Calculation 2 22 6" xfId="6433" xr:uid="{00000000-0005-0000-0000-00001B190000}"/>
    <cellStyle name="Calculation 2 23" xfId="6434" xr:uid="{00000000-0005-0000-0000-00001C190000}"/>
    <cellStyle name="Calculation 2 23 2" xfId="6435" xr:uid="{00000000-0005-0000-0000-00001D190000}"/>
    <cellStyle name="Calculation 2 23 2 2" xfId="6436" xr:uid="{00000000-0005-0000-0000-00001E190000}"/>
    <cellStyle name="Calculation 2 23 2 3" xfId="6437" xr:uid="{00000000-0005-0000-0000-00001F190000}"/>
    <cellStyle name="Calculation 2 23 2 4" xfId="6438" xr:uid="{00000000-0005-0000-0000-000020190000}"/>
    <cellStyle name="Calculation 2 23 2 5" xfId="6439" xr:uid="{00000000-0005-0000-0000-000021190000}"/>
    <cellStyle name="Calculation 2 23 3" xfId="6440" xr:uid="{00000000-0005-0000-0000-000022190000}"/>
    <cellStyle name="Calculation 2 23 4" xfId="6441" xr:uid="{00000000-0005-0000-0000-000023190000}"/>
    <cellStyle name="Calculation 2 23 5" xfId="6442" xr:uid="{00000000-0005-0000-0000-000024190000}"/>
    <cellStyle name="Calculation 2 23 6" xfId="6443" xr:uid="{00000000-0005-0000-0000-000025190000}"/>
    <cellStyle name="Calculation 2 24" xfId="6444" xr:uid="{00000000-0005-0000-0000-000026190000}"/>
    <cellStyle name="Calculation 2 24 2" xfId="6445" xr:uid="{00000000-0005-0000-0000-000027190000}"/>
    <cellStyle name="Calculation 2 24 2 2" xfId="6446" xr:uid="{00000000-0005-0000-0000-000028190000}"/>
    <cellStyle name="Calculation 2 24 2 3" xfId="6447" xr:uid="{00000000-0005-0000-0000-000029190000}"/>
    <cellStyle name="Calculation 2 24 2 4" xfId="6448" xr:uid="{00000000-0005-0000-0000-00002A190000}"/>
    <cellStyle name="Calculation 2 24 2 5" xfId="6449" xr:uid="{00000000-0005-0000-0000-00002B190000}"/>
    <cellStyle name="Calculation 2 24 3" xfId="6450" xr:uid="{00000000-0005-0000-0000-00002C190000}"/>
    <cellStyle name="Calculation 2 24 4" xfId="6451" xr:uid="{00000000-0005-0000-0000-00002D190000}"/>
    <cellStyle name="Calculation 2 24 5" xfId="6452" xr:uid="{00000000-0005-0000-0000-00002E190000}"/>
    <cellStyle name="Calculation 2 24 6" xfId="6453" xr:uid="{00000000-0005-0000-0000-00002F190000}"/>
    <cellStyle name="Calculation 2 25" xfId="6454" xr:uid="{00000000-0005-0000-0000-000030190000}"/>
    <cellStyle name="Calculation 2 25 2" xfId="6455" xr:uid="{00000000-0005-0000-0000-000031190000}"/>
    <cellStyle name="Calculation 2 25 2 2" xfId="6456" xr:uid="{00000000-0005-0000-0000-000032190000}"/>
    <cellStyle name="Calculation 2 25 2 3" xfId="6457" xr:uid="{00000000-0005-0000-0000-000033190000}"/>
    <cellStyle name="Calculation 2 25 2 4" xfId="6458" xr:uid="{00000000-0005-0000-0000-000034190000}"/>
    <cellStyle name="Calculation 2 25 2 5" xfId="6459" xr:uid="{00000000-0005-0000-0000-000035190000}"/>
    <cellStyle name="Calculation 2 25 3" xfId="6460" xr:uid="{00000000-0005-0000-0000-000036190000}"/>
    <cellStyle name="Calculation 2 25 4" xfId="6461" xr:uid="{00000000-0005-0000-0000-000037190000}"/>
    <cellStyle name="Calculation 2 25 5" xfId="6462" xr:uid="{00000000-0005-0000-0000-000038190000}"/>
    <cellStyle name="Calculation 2 25 6" xfId="6463" xr:uid="{00000000-0005-0000-0000-000039190000}"/>
    <cellStyle name="Calculation 2 26" xfId="6464" xr:uid="{00000000-0005-0000-0000-00003A190000}"/>
    <cellStyle name="Calculation 2 26 2" xfId="6465" xr:uid="{00000000-0005-0000-0000-00003B190000}"/>
    <cellStyle name="Calculation 2 26 2 2" xfId="6466" xr:uid="{00000000-0005-0000-0000-00003C190000}"/>
    <cellStyle name="Calculation 2 26 2 3" xfId="6467" xr:uid="{00000000-0005-0000-0000-00003D190000}"/>
    <cellStyle name="Calculation 2 26 2 4" xfId="6468" xr:uid="{00000000-0005-0000-0000-00003E190000}"/>
    <cellStyle name="Calculation 2 26 2 5" xfId="6469" xr:uid="{00000000-0005-0000-0000-00003F190000}"/>
    <cellStyle name="Calculation 2 26 3" xfId="6470" xr:uid="{00000000-0005-0000-0000-000040190000}"/>
    <cellStyle name="Calculation 2 26 4" xfId="6471" xr:uid="{00000000-0005-0000-0000-000041190000}"/>
    <cellStyle name="Calculation 2 26 5" xfId="6472" xr:uid="{00000000-0005-0000-0000-000042190000}"/>
    <cellStyle name="Calculation 2 26 6" xfId="6473" xr:uid="{00000000-0005-0000-0000-000043190000}"/>
    <cellStyle name="Calculation 2 27" xfId="6474" xr:uid="{00000000-0005-0000-0000-000044190000}"/>
    <cellStyle name="Calculation 2 27 2" xfId="6475" xr:uid="{00000000-0005-0000-0000-000045190000}"/>
    <cellStyle name="Calculation 2 27 2 2" xfId="6476" xr:uid="{00000000-0005-0000-0000-000046190000}"/>
    <cellStyle name="Calculation 2 27 2 3" xfId="6477" xr:uid="{00000000-0005-0000-0000-000047190000}"/>
    <cellStyle name="Calculation 2 27 2 4" xfId="6478" xr:uid="{00000000-0005-0000-0000-000048190000}"/>
    <cellStyle name="Calculation 2 27 2 5" xfId="6479" xr:uid="{00000000-0005-0000-0000-000049190000}"/>
    <cellStyle name="Calculation 2 27 3" xfId="6480" xr:uid="{00000000-0005-0000-0000-00004A190000}"/>
    <cellStyle name="Calculation 2 27 4" xfId="6481" xr:uid="{00000000-0005-0000-0000-00004B190000}"/>
    <cellStyle name="Calculation 2 27 5" xfId="6482" xr:uid="{00000000-0005-0000-0000-00004C190000}"/>
    <cellStyle name="Calculation 2 27 6" xfId="6483" xr:uid="{00000000-0005-0000-0000-00004D190000}"/>
    <cellStyle name="Calculation 2 28" xfId="6484" xr:uid="{00000000-0005-0000-0000-00004E190000}"/>
    <cellStyle name="Calculation 2 28 2" xfId="6485" xr:uid="{00000000-0005-0000-0000-00004F190000}"/>
    <cellStyle name="Calculation 2 28 2 2" xfId="6486" xr:uid="{00000000-0005-0000-0000-000050190000}"/>
    <cellStyle name="Calculation 2 28 2 3" xfId="6487" xr:uid="{00000000-0005-0000-0000-000051190000}"/>
    <cellStyle name="Calculation 2 28 2 4" xfId="6488" xr:uid="{00000000-0005-0000-0000-000052190000}"/>
    <cellStyle name="Calculation 2 28 2 5" xfId="6489" xr:uid="{00000000-0005-0000-0000-000053190000}"/>
    <cellStyle name="Calculation 2 28 3" xfId="6490" xr:uid="{00000000-0005-0000-0000-000054190000}"/>
    <cellStyle name="Calculation 2 28 4" xfId="6491" xr:uid="{00000000-0005-0000-0000-000055190000}"/>
    <cellStyle name="Calculation 2 28 5" xfId="6492" xr:uid="{00000000-0005-0000-0000-000056190000}"/>
    <cellStyle name="Calculation 2 28 6" xfId="6493" xr:uid="{00000000-0005-0000-0000-000057190000}"/>
    <cellStyle name="Calculation 2 29" xfId="6494" xr:uid="{00000000-0005-0000-0000-000058190000}"/>
    <cellStyle name="Calculation 2 29 2" xfId="6495" xr:uid="{00000000-0005-0000-0000-000059190000}"/>
    <cellStyle name="Calculation 2 29 2 2" xfId="6496" xr:uid="{00000000-0005-0000-0000-00005A190000}"/>
    <cellStyle name="Calculation 2 29 2 3" xfId="6497" xr:uid="{00000000-0005-0000-0000-00005B190000}"/>
    <cellStyle name="Calculation 2 29 2 4" xfId="6498" xr:uid="{00000000-0005-0000-0000-00005C190000}"/>
    <cellStyle name="Calculation 2 29 2 5" xfId="6499" xr:uid="{00000000-0005-0000-0000-00005D190000}"/>
    <cellStyle name="Calculation 2 29 3" xfId="6500" xr:uid="{00000000-0005-0000-0000-00005E190000}"/>
    <cellStyle name="Calculation 2 29 4" xfId="6501" xr:uid="{00000000-0005-0000-0000-00005F190000}"/>
    <cellStyle name="Calculation 2 29 5" xfId="6502" xr:uid="{00000000-0005-0000-0000-000060190000}"/>
    <cellStyle name="Calculation 2 29 6" xfId="6503" xr:uid="{00000000-0005-0000-0000-000061190000}"/>
    <cellStyle name="Calculation 2 3" xfId="6504" xr:uid="{00000000-0005-0000-0000-000062190000}"/>
    <cellStyle name="Calculation 2 3 10" xfId="6505" xr:uid="{00000000-0005-0000-0000-000063190000}"/>
    <cellStyle name="Calculation 2 3 10 2" xfId="6506" xr:uid="{00000000-0005-0000-0000-000064190000}"/>
    <cellStyle name="Calculation 2 3 10 2 2" xfId="6507" xr:uid="{00000000-0005-0000-0000-000065190000}"/>
    <cellStyle name="Calculation 2 3 10 2 3" xfId="6508" xr:uid="{00000000-0005-0000-0000-000066190000}"/>
    <cellStyle name="Calculation 2 3 10 2 4" xfId="6509" xr:uid="{00000000-0005-0000-0000-000067190000}"/>
    <cellStyle name="Calculation 2 3 10 2 5" xfId="6510" xr:uid="{00000000-0005-0000-0000-000068190000}"/>
    <cellStyle name="Calculation 2 3 10 3" xfId="6511" xr:uid="{00000000-0005-0000-0000-000069190000}"/>
    <cellStyle name="Calculation 2 3 10 4" xfId="6512" xr:uid="{00000000-0005-0000-0000-00006A190000}"/>
    <cellStyle name="Calculation 2 3 10 5" xfId="6513" xr:uid="{00000000-0005-0000-0000-00006B190000}"/>
    <cellStyle name="Calculation 2 3 10 6" xfId="6514" xr:uid="{00000000-0005-0000-0000-00006C190000}"/>
    <cellStyle name="Calculation 2 3 11" xfId="6515" xr:uid="{00000000-0005-0000-0000-00006D190000}"/>
    <cellStyle name="Calculation 2 3 11 2" xfId="6516" xr:uid="{00000000-0005-0000-0000-00006E190000}"/>
    <cellStyle name="Calculation 2 3 11 2 2" xfId="6517" xr:uid="{00000000-0005-0000-0000-00006F190000}"/>
    <cellStyle name="Calculation 2 3 11 2 3" xfId="6518" xr:uid="{00000000-0005-0000-0000-000070190000}"/>
    <cellStyle name="Calculation 2 3 11 2 4" xfId="6519" xr:uid="{00000000-0005-0000-0000-000071190000}"/>
    <cellStyle name="Calculation 2 3 11 2 5" xfId="6520" xr:uid="{00000000-0005-0000-0000-000072190000}"/>
    <cellStyle name="Calculation 2 3 11 3" xfId="6521" xr:uid="{00000000-0005-0000-0000-000073190000}"/>
    <cellStyle name="Calculation 2 3 11 4" xfId="6522" xr:uid="{00000000-0005-0000-0000-000074190000}"/>
    <cellStyle name="Calculation 2 3 11 5" xfId="6523" xr:uid="{00000000-0005-0000-0000-000075190000}"/>
    <cellStyle name="Calculation 2 3 11 6" xfId="6524" xr:uid="{00000000-0005-0000-0000-000076190000}"/>
    <cellStyle name="Calculation 2 3 12" xfId="6525" xr:uid="{00000000-0005-0000-0000-000077190000}"/>
    <cellStyle name="Calculation 2 3 12 2" xfId="6526" xr:uid="{00000000-0005-0000-0000-000078190000}"/>
    <cellStyle name="Calculation 2 3 12 2 2" xfId="6527" xr:uid="{00000000-0005-0000-0000-000079190000}"/>
    <cellStyle name="Calculation 2 3 12 2 3" xfId="6528" xr:uid="{00000000-0005-0000-0000-00007A190000}"/>
    <cellStyle name="Calculation 2 3 12 2 4" xfId="6529" xr:uid="{00000000-0005-0000-0000-00007B190000}"/>
    <cellStyle name="Calculation 2 3 12 2 5" xfId="6530" xr:uid="{00000000-0005-0000-0000-00007C190000}"/>
    <cellStyle name="Calculation 2 3 12 3" xfId="6531" xr:uid="{00000000-0005-0000-0000-00007D190000}"/>
    <cellStyle name="Calculation 2 3 12 4" xfId="6532" xr:uid="{00000000-0005-0000-0000-00007E190000}"/>
    <cellStyle name="Calculation 2 3 12 5" xfId="6533" xr:uid="{00000000-0005-0000-0000-00007F190000}"/>
    <cellStyle name="Calculation 2 3 12 6" xfId="6534" xr:uid="{00000000-0005-0000-0000-000080190000}"/>
    <cellStyle name="Calculation 2 3 13" xfId="6535" xr:uid="{00000000-0005-0000-0000-000081190000}"/>
    <cellStyle name="Calculation 2 3 13 2" xfId="6536" xr:uid="{00000000-0005-0000-0000-000082190000}"/>
    <cellStyle name="Calculation 2 3 13 2 2" xfId="6537" xr:uid="{00000000-0005-0000-0000-000083190000}"/>
    <cellStyle name="Calculation 2 3 13 2 3" xfId="6538" xr:uid="{00000000-0005-0000-0000-000084190000}"/>
    <cellStyle name="Calculation 2 3 13 2 4" xfId="6539" xr:uid="{00000000-0005-0000-0000-000085190000}"/>
    <cellStyle name="Calculation 2 3 13 2 5" xfId="6540" xr:uid="{00000000-0005-0000-0000-000086190000}"/>
    <cellStyle name="Calculation 2 3 13 3" xfId="6541" xr:uid="{00000000-0005-0000-0000-000087190000}"/>
    <cellStyle name="Calculation 2 3 13 4" xfId="6542" xr:uid="{00000000-0005-0000-0000-000088190000}"/>
    <cellStyle name="Calculation 2 3 13 5" xfId="6543" xr:uid="{00000000-0005-0000-0000-000089190000}"/>
    <cellStyle name="Calculation 2 3 13 6" xfId="6544" xr:uid="{00000000-0005-0000-0000-00008A190000}"/>
    <cellStyle name="Calculation 2 3 14" xfId="6545" xr:uid="{00000000-0005-0000-0000-00008B190000}"/>
    <cellStyle name="Calculation 2 3 14 2" xfId="6546" xr:uid="{00000000-0005-0000-0000-00008C190000}"/>
    <cellStyle name="Calculation 2 3 14 2 2" xfId="6547" xr:uid="{00000000-0005-0000-0000-00008D190000}"/>
    <cellStyle name="Calculation 2 3 14 2 3" xfId="6548" xr:uid="{00000000-0005-0000-0000-00008E190000}"/>
    <cellStyle name="Calculation 2 3 14 2 4" xfId="6549" xr:uid="{00000000-0005-0000-0000-00008F190000}"/>
    <cellStyle name="Calculation 2 3 14 2 5" xfId="6550" xr:uid="{00000000-0005-0000-0000-000090190000}"/>
    <cellStyle name="Calculation 2 3 14 3" xfId="6551" xr:uid="{00000000-0005-0000-0000-000091190000}"/>
    <cellStyle name="Calculation 2 3 14 4" xfId="6552" xr:uid="{00000000-0005-0000-0000-000092190000}"/>
    <cellStyle name="Calculation 2 3 14 5" xfId="6553" xr:uid="{00000000-0005-0000-0000-000093190000}"/>
    <cellStyle name="Calculation 2 3 14 6" xfId="6554" xr:uid="{00000000-0005-0000-0000-000094190000}"/>
    <cellStyle name="Calculation 2 3 15" xfId="6555" xr:uid="{00000000-0005-0000-0000-000095190000}"/>
    <cellStyle name="Calculation 2 3 15 2" xfId="6556" xr:uid="{00000000-0005-0000-0000-000096190000}"/>
    <cellStyle name="Calculation 2 3 15 2 2" xfId="6557" xr:uid="{00000000-0005-0000-0000-000097190000}"/>
    <cellStyle name="Calculation 2 3 15 2 3" xfId="6558" xr:uid="{00000000-0005-0000-0000-000098190000}"/>
    <cellStyle name="Calculation 2 3 15 2 4" xfId="6559" xr:uid="{00000000-0005-0000-0000-000099190000}"/>
    <cellStyle name="Calculation 2 3 15 2 5" xfId="6560" xr:uid="{00000000-0005-0000-0000-00009A190000}"/>
    <cellStyle name="Calculation 2 3 15 3" xfId="6561" xr:uid="{00000000-0005-0000-0000-00009B190000}"/>
    <cellStyle name="Calculation 2 3 15 4" xfId="6562" xr:uid="{00000000-0005-0000-0000-00009C190000}"/>
    <cellStyle name="Calculation 2 3 15 5" xfId="6563" xr:uid="{00000000-0005-0000-0000-00009D190000}"/>
    <cellStyle name="Calculation 2 3 15 6" xfId="6564" xr:uid="{00000000-0005-0000-0000-00009E190000}"/>
    <cellStyle name="Calculation 2 3 16" xfId="6565" xr:uid="{00000000-0005-0000-0000-00009F190000}"/>
    <cellStyle name="Calculation 2 3 16 2" xfId="6566" xr:uid="{00000000-0005-0000-0000-0000A0190000}"/>
    <cellStyle name="Calculation 2 3 16 2 2" xfId="6567" xr:uid="{00000000-0005-0000-0000-0000A1190000}"/>
    <cellStyle name="Calculation 2 3 16 2 3" xfId="6568" xr:uid="{00000000-0005-0000-0000-0000A2190000}"/>
    <cellStyle name="Calculation 2 3 16 2 4" xfId="6569" xr:uid="{00000000-0005-0000-0000-0000A3190000}"/>
    <cellStyle name="Calculation 2 3 16 2 5" xfId="6570" xr:uid="{00000000-0005-0000-0000-0000A4190000}"/>
    <cellStyle name="Calculation 2 3 16 3" xfId="6571" xr:uid="{00000000-0005-0000-0000-0000A5190000}"/>
    <cellStyle name="Calculation 2 3 16 4" xfId="6572" xr:uid="{00000000-0005-0000-0000-0000A6190000}"/>
    <cellStyle name="Calculation 2 3 16 5" xfId="6573" xr:uid="{00000000-0005-0000-0000-0000A7190000}"/>
    <cellStyle name="Calculation 2 3 16 6" xfId="6574" xr:uid="{00000000-0005-0000-0000-0000A8190000}"/>
    <cellStyle name="Calculation 2 3 17" xfId="6575" xr:uid="{00000000-0005-0000-0000-0000A9190000}"/>
    <cellStyle name="Calculation 2 3 17 2" xfId="6576" xr:uid="{00000000-0005-0000-0000-0000AA190000}"/>
    <cellStyle name="Calculation 2 3 17 2 2" xfId="6577" xr:uid="{00000000-0005-0000-0000-0000AB190000}"/>
    <cellStyle name="Calculation 2 3 17 2 3" xfId="6578" xr:uid="{00000000-0005-0000-0000-0000AC190000}"/>
    <cellStyle name="Calculation 2 3 17 2 4" xfId="6579" xr:uid="{00000000-0005-0000-0000-0000AD190000}"/>
    <cellStyle name="Calculation 2 3 17 2 5" xfId="6580" xr:uid="{00000000-0005-0000-0000-0000AE190000}"/>
    <cellStyle name="Calculation 2 3 17 3" xfId="6581" xr:uid="{00000000-0005-0000-0000-0000AF190000}"/>
    <cellStyle name="Calculation 2 3 17 4" xfId="6582" xr:uid="{00000000-0005-0000-0000-0000B0190000}"/>
    <cellStyle name="Calculation 2 3 17 5" xfId="6583" xr:uid="{00000000-0005-0000-0000-0000B1190000}"/>
    <cellStyle name="Calculation 2 3 17 6" xfId="6584" xr:uid="{00000000-0005-0000-0000-0000B2190000}"/>
    <cellStyle name="Calculation 2 3 18" xfId="6585" xr:uid="{00000000-0005-0000-0000-0000B3190000}"/>
    <cellStyle name="Calculation 2 3 18 2" xfId="6586" xr:uid="{00000000-0005-0000-0000-0000B4190000}"/>
    <cellStyle name="Calculation 2 3 18 2 2" xfId="6587" xr:uid="{00000000-0005-0000-0000-0000B5190000}"/>
    <cellStyle name="Calculation 2 3 18 2 3" xfId="6588" xr:uid="{00000000-0005-0000-0000-0000B6190000}"/>
    <cellStyle name="Calculation 2 3 18 2 4" xfId="6589" xr:uid="{00000000-0005-0000-0000-0000B7190000}"/>
    <cellStyle name="Calculation 2 3 18 2 5" xfId="6590" xr:uid="{00000000-0005-0000-0000-0000B8190000}"/>
    <cellStyle name="Calculation 2 3 18 3" xfId="6591" xr:uid="{00000000-0005-0000-0000-0000B9190000}"/>
    <cellStyle name="Calculation 2 3 18 4" xfId="6592" xr:uid="{00000000-0005-0000-0000-0000BA190000}"/>
    <cellStyle name="Calculation 2 3 18 5" xfId="6593" xr:uid="{00000000-0005-0000-0000-0000BB190000}"/>
    <cellStyle name="Calculation 2 3 18 6" xfId="6594" xr:uid="{00000000-0005-0000-0000-0000BC190000}"/>
    <cellStyle name="Calculation 2 3 19" xfId="6595" xr:uid="{00000000-0005-0000-0000-0000BD190000}"/>
    <cellStyle name="Calculation 2 3 19 2" xfId="6596" xr:uid="{00000000-0005-0000-0000-0000BE190000}"/>
    <cellStyle name="Calculation 2 3 19 2 2" xfId="6597" xr:uid="{00000000-0005-0000-0000-0000BF190000}"/>
    <cellStyle name="Calculation 2 3 19 2 3" xfId="6598" xr:uid="{00000000-0005-0000-0000-0000C0190000}"/>
    <cellStyle name="Calculation 2 3 19 2 4" xfId="6599" xr:uid="{00000000-0005-0000-0000-0000C1190000}"/>
    <cellStyle name="Calculation 2 3 19 2 5" xfId="6600" xr:uid="{00000000-0005-0000-0000-0000C2190000}"/>
    <cellStyle name="Calculation 2 3 19 3" xfId="6601" xr:uid="{00000000-0005-0000-0000-0000C3190000}"/>
    <cellStyle name="Calculation 2 3 19 4" xfId="6602" xr:uid="{00000000-0005-0000-0000-0000C4190000}"/>
    <cellStyle name="Calculation 2 3 19 5" xfId="6603" xr:uid="{00000000-0005-0000-0000-0000C5190000}"/>
    <cellStyle name="Calculation 2 3 19 6" xfId="6604" xr:uid="{00000000-0005-0000-0000-0000C6190000}"/>
    <cellStyle name="Calculation 2 3 2" xfId="6605" xr:uid="{00000000-0005-0000-0000-0000C7190000}"/>
    <cellStyle name="Calculation 2 3 2 10" xfId="6606" xr:uid="{00000000-0005-0000-0000-0000C8190000}"/>
    <cellStyle name="Calculation 2 3 2 10 2" xfId="6607" xr:uid="{00000000-0005-0000-0000-0000C9190000}"/>
    <cellStyle name="Calculation 2 3 2 10 3" xfId="6608" xr:uid="{00000000-0005-0000-0000-0000CA190000}"/>
    <cellStyle name="Calculation 2 3 2 10 4" xfId="6609" xr:uid="{00000000-0005-0000-0000-0000CB190000}"/>
    <cellStyle name="Calculation 2 3 2 10 5" xfId="6610" xr:uid="{00000000-0005-0000-0000-0000CC190000}"/>
    <cellStyle name="Calculation 2 3 2 10 6" xfId="6611" xr:uid="{00000000-0005-0000-0000-0000CD190000}"/>
    <cellStyle name="Calculation 2 3 2 11" xfId="6612" xr:uid="{00000000-0005-0000-0000-0000CE190000}"/>
    <cellStyle name="Calculation 2 3 2 11 2" xfId="6613" xr:uid="{00000000-0005-0000-0000-0000CF190000}"/>
    <cellStyle name="Calculation 2 3 2 11 3" xfId="6614" xr:uid="{00000000-0005-0000-0000-0000D0190000}"/>
    <cellStyle name="Calculation 2 3 2 11 4" xfId="6615" xr:uid="{00000000-0005-0000-0000-0000D1190000}"/>
    <cellStyle name="Calculation 2 3 2 11 5" xfId="6616" xr:uid="{00000000-0005-0000-0000-0000D2190000}"/>
    <cellStyle name="Calculation 2 3 2 12" xfId="6617" xr:uid="{00000000-0005-0000-0000-0000D3190000}"/>
    <cellStyle name="Calculation 2 3 2 13" xfId="6618" xr:uid="{00000000-0005-0000-0000-0000D4190000}"/>
    <cellStyle name="Calculation 2 3 2 14" xfId="6619" xr:uid="{00000000-0005-0000-0000-0000D5190000}"/>
    <cellStyle name="Calculation 2 3 2 15" xfId="6620" xr:uid="{00000000-0005-0000-0000-0000D6190000}"/>
    <cellStyle name="Calculation 2 3 2 2" xfId="6621" xr:uid="{00000000-0005-0000-0000-0000D7190000}"/>
    <cellStyle name="Calculation 2 3 2 2 10" xfId="6622" xr:uid="{00000000-0005-0000-0000-0000D8190000}"/>
    <cellStyle name="Calculation 2 3 2 2 10 2" xfId="6623" xr:uid="{00000000-0005-0000-0000-0000D9190000}"/>
    <cellStyle name="Calculation 2 3 2 2 10 3" xfId="6624" xr:uid="{00000000-0005-0000-0000-0000DA190000}"/>
    <cellStyle name="Calculation 2 3 2 2 10 4" xfId="6625" xr:uid="{00000000-0005-0000-0000-0000DB190000}"/>
    <cellStyle name="Calculation 2 3 2 2 10 5" xfId="6626" xr:uid="{00000000-0005-0000-0000-0000DC190000}"/>
    <cellStyle name="Calculation 2 3 2 2 11" xfId="6627" xr:uid="{00000000-0005-0000-0000-0000DD190000}"/>
    <cellStyle name="Calculation 2 3 2 2 12" xfId="6628" xr:uid="{00000000-0005-0000-0000-0000DE190000}"/>
    <cellStyle name="Calculation 2 3 2 2 13" xfId="6629" xr:uid="{00000000-0005-0000-0000-0000DF190000}"/>
    <cellStyle name="Calculation 2 3 2 2 14" xfId="6630" xr:uid="{00000000-0005-0000-0000-0000E0190000}"/>
    <cellStyle name="Calculation 2 3 2 2 2" xfId="6631" xr:uid="{00000000-0005-0000-0000-0000E1190000}"/>
    <cellStyle name="Calculation 2 3 2 2 2 2" xfId="6632" xr:uid="{00000000-0005-0000-0000-0000E2190000}"/>
    <cellStyle name="Calculation 2 3 2 2 2 2 2" xfId="6633" xr:uid="{00000000-0005-0000-0000-0000E3190000}"/>
    <cellStyle name="Calculation 2 3 2 2 2 2 2 2" xfId="6634" xr:uid="{00000000-0005-0000-0000-0000E4190000}"/>
    <cellStyle name="Calculation 2 3 2 2 2 2 2 3" xfId="6635" xr:uid="{00000000-0005-0000-0000-0000E5190000}"/>
    <cellStyle name="Calculation 2 3 2 2 2 2 2 4" xfId="6636" xr:uid="{00000000-0005-0000-0000-0000E6190000}"/>
    <cellStyle name="Calculation 2 3 2 2 2 2 2 5" xfId="6637" xr:uid="{00000000-0005-0000-0000-0000E7190000}"/>
    <cellStyle name="Calculation 2 3 2 2 2 2 2 6" xfId="6638" xr:uid="{00000000-0005-0000-0000-0000E8190000}"/>
    <cellStyle name="Calculation 2 3 2 2 2 2 3" xfId="6639" xr:uid="{00000000-0005-0000-0000-0000E9190000}"/>
    <cellStyle name="Calculation 2 3 2 2 2 2 4" xfId="6640" xr:uid="{00000000-0005-0000-0000-0000EA190000}"/>
    <cellStyle name="Calculation 2 3 2 2 2 2 5" xfId="6641" xr:uid="{00000000-0005-0000-0000-0000EB190000}"/>
    <cellStyle name="Calculation 2 3 2 2 2 2 6" xfId="6642" xr:uid="{00000000-0005-0000-0000-0000EC190000}"/>
    <cellStyle name="Calculation 2 3 2 2 2 3" xfId="6643" xr:uid="{00000000-0005-0000-0000-0000ED190000}"/>
    <cellStyle name="Calculation 2 3 2 2 2 3 2" xfId="6644" xr:uid="{00000000-0005-0000-0000-0000EE190000}"/>
    <cellStyle name="Calculation 2 3 2 2 2 3 2 2" xfId="6645" xr:uid="{00000000-0005-0000-0000-0000EF190000}"/>
    <cellStyle name="Calculation 2 3 2 2 2 3 2 3" xfId="6646" xr:uid="{00000000-0005-0000-0000-0000F0190000}"/>
    <cellStyle name="Calculation 2 3 2 2 2 3 2 4" xfId="6647" xr:uid="{00000000-0005-0000-0000-0000F1190000}"/>
    <cellStyle name="Calculation 2 3 2 2 2 3 2 5" xfId="6648" xr:uid="{00000000-0005-0000-0000-0000F2190000}"/>
    <cellStyle name="Calculation 2 3 2 2 2 3 2 6" xfId="6649" xr:uid="{00000000-0005-0000-0000-0000F3190000}"/>
    <cellStyle name="Calculation 2 3 2 2 2 3 3" xfId="6650" xr:uid="{00000000-0005-0000-0000-0000F4190000}"/>
    <cellStyle name="Calculation 2 3 2 2 2 3 4" xfId="6651" xr:uid="{00000000-0005-0000-0000-0000F5190000}"/>
    <cellStyle name="Calculation 2 3 2 2 2 3 5" xfId="6652" xr:uid="{00000000-0005-0000-0000-0000F6190000}"/>
    <cellStyle name="Calculation 2 3 2 2 2 3 6" xfId="6653" xr:uid="{00000000-0005-0000-0000-0000F7190000}"/>
    <cellStyle name="Calculation 2 3 2 2 2 4" xfId="6654" xr:uid="{00000000-0005-0000-0000-0000F8190000}"/>
    <cellStyle name="Calculation 2 3 2 2 2 4 2" xfId="6655" xr:uid="{00000000-0005-0000-0000-0000F9190000}"/>
    <cellStyle name="Calculation 2 3 2 2 2 4 3" xfId="6656" xr:uid="{00000000-0005-0000-0000-0000FA190000}"/>
    <cellStyle name="Calculation 2 3 2 2 2 4 4" xfId="6657" xr:uid="{00000000-0005-0000-0000-0000FB190000}"/>
    <cellStyle name="Calculation 2 3 2 2 2 4 5" xfId="6658" xr:uid="{00000000-0005-0000-0000-0000FC190000}"/>
    <cellStyle name="Calculation 2 3 2 2 2 4 6" xfId="6659" xr:uid="{00000000-0005-0000-0000-0000FD190000}"/>
    <cellStyle name="Calculation 2 3 2 2 2 5" xfId="6660" xr:uid="{00000000-0005-0000-0000-0000FE190000}"/>
    <cellStyle name="Calculation 2 3 2 2 2 6" xfId="6661" xr:uid="{00000000-0005-0000-0000-0000FF190000}"/>
    <cellStyle name="Calculation 2 3 2 2 2 7" xfId="6662" xr:uid="{00000000-0005-0000-0000-0000001A0000}"/>
    <cellStyle name="Calculation 2 3 2 2 2 8" xfId="6663" xr:uid="{00000000-0005-0000-0000-0000011A0000}"/>
    <cellStyle name="Calculation 2 3 2 2 3" xfId="6664" xr:uid="{00000000-0005-0000-0000-0000021A0000}"/>
    <cellStyle name="Calculation 2 3 2 2 3 2" xfId="6665" xr:uid="{00000000-0005-0000-0000-0000031A0000}"/>
    <cellStyle name="Calculation 2 3 2 2 3 2 2" xfId="6666" xr:uid="{00000000-0005-0000-0000-0000041A0000}"/>
    <cellStyle name="Calculation 2 3 2 2 3 2 2 2" xfId="6667" xr:uid="{00000000-0005-0000-0000-0000051A0000}"/>
    <cellStyle name="Calculation 2 3 2 2 3 2 2 3" xfId="6668" xr:uid="{00000000-0005-0000-0000-0000061A0000}"/>
    <cellStyle name="Calculation 2 3 2 2 3 2 2 4" xfId="6669" xr:uid="{00000000-0005-0000-0000-0000071A0000}"/>
    <cellStyle name="Calculation 2 3 2 2 3 2 2 5" xfId="6670" xr:uid="{00000000-0005-0000-0000-0000081A0000}"/>
    <cellStyle name="Calculation 2 3 2 2 3 2 2 6" xfId="6671" xr:uid="{00000000-0005-0000-0000-0000091A0000}"/>
    <cellStyle name="Calculation 2 3 2 2 3 2 3" xfId="6672" xr:uid="{00000000-0005-0000-0000-00000A1A0000}"/>
    <cellStyle name="Calculation 2 3 2 2 3 2 4" xfId="6673" xr:uid="{00000000-0005-0000-0000-00000B1A0000}"/>
    <cellStyle name="Calculation 2 3 2 2 3 2 5" xfId="6674" xr:uid="{00000000-0005-0000-0000-00000C1A0000}"/>
    <cellStyle name="Calculation 2 3 2 2 3 2 6" xfId="6675" xr:uid="{00000000-0005-0000-0000-00000D1A0000}"/>
    <cellStyle name="Calculation 2 3 2 2 3 3" xfId="6676" xr:uid="{00000000-0005-0000-0000-00000E1A0000}"/>
    <cellStyle name="Calculation 2 3 2 2 3 3 2" xfId="6677" xr:uid="{00000000-0005-0000-0000-00000F1A0000}"/>
    <cellStyle name="Calculation 2 3 2 2 3 3 2 2" xfId="6678" xr:uid="{00000000-0005-0000-0000-0000101A0000}"/>
    <cellStyle name="Calculation 2 3 2 2 3 3 2 3" xfId="6679" xr:uid="{00000000-0005-0000-0000-0000111A0000}"/>
    <cellStyle name="Calculation 2 3 2 2 3 3 2 4" xfId="6680" xr:uid="{00000000-0005-0000-0000-0000121A0000}"/>
    <cellStyle name="Calculation 2 3 2 2 3 3 2 5" xfId="6681" xr:uid="{00000000-0005-0000-0000-0000131A0000}"/>
    <cellStyle name="Calculation 2 3 2 2 3 3 2 6" xfId="6682" xr:uid="{00000000-0005-0000-0000-0000141A0000}"/>
    <cellStyle name="Calculation 2 3 2 2 3 3 3" xfId="6683" xr:uid="{00000000-0005-0000-0000-0000151A0000}"/>
    <cellStyle name="Calculation 2 3 2 2 3 3 4" xfId="6684" xr:uid="{00000000-0005-0000-0000-0000161A0000}"/>
    <cellStyle name="Calculation 2 3 2 2 3 3 5" xfId="6685" xr:uid="{00000000-0005-0000-0000-0000171A0000}"/>
    <cellStyle name="Calculation 2 3 2 2 3 3 6" xfId="6686" xr:uid="{00000000-0005-0000-0000-0000181A0000}"/>
    <cellStyle name="Calculation 2 3 2 2 3 4" xfId="6687" xr:uid="{00000000-0005-0000-0000-0000191A0000}"/>
    <cellStyle name="Calculation 2 3 2 2 3 4 2" xfId="6688" xr:uid="{00000000-0005-0000-0000-00001A1A0000}"/>
    <cellStyle name="Calculation 2 3 2 2 3 4 3" xfId="6689" xr:uid="{00000000-0005-0000-0000-00001B1A0000}"/>
    <cellStyle name="Calculation 2 3 2 2 3 4 4" xfId="6690" xr:uid="{00000000-0005-0000-0000-00001C1A0000}"/>
    <cellStyle name="Calculation 2 3 2 2 3 4 5" xfId="6691" xr:uid="{00000000-0005-0000-0000-00001D1A0000}"/>
    <cellStyle name="Calculation 2 3 2 2 3 4 6" xfId="6692" xr:uid="{00000000-0005-0000-0000-00001E1A0000}"/>
    <cellStyle name="Calculation 2 3 2 2 3 5" xfId="6693" xr:uid="{00000000-0005-0000-0000-00001F1A0000}"/>
    <cellStyle name="Calculation 2 3 2 2 3 6" xfId="6694" xr:uid="{00000000-0005-0000-0000-0000201A0000}"/>
    <cellStyle name="Calculation 2 3 2 2 3 7" xfId="6695" xr:uid="{00000000-0005-0000-0000-0000211A0000}"/>
    <cellStyle name="Calculation 2 3 2 2 3 8" xfId="6696" xr:uid="{00000000-0005-0000-0000-0000221A0000}"/>
    <cellStyle name="Calculation 2 3 2 2 4" xfId="6697" xr:uid="{00000000-0005-0000-0000-0000231A0000}"/>
    <cellStyle name="Calculation 2 3 2 2 4 2" xfId="6698" xr:uid="{00000000-0005-0000-0000-0000241A0000}"/>
    <cellStyle name="Calculation 2 3 2 2 4 2 2" xfId="6699" xr:uid="{00000000-0005-0000-0000-0000251A0000}"/>
    <cellStyle name="Calculation 2 3 2 2 4 2 2 2" xfId="6700" xr:uid="{00000000-0005-0000-0000-0000261A0000}"/>
    <cellStyle name="Calculation 2 3 2 2 4 2 2 3" xfId="6701" xr:uid="{00000000-0005-0000-0000-0000271A0000}"/>
    <cellStyle name="Calculation 2 3 2 2 4 2 2 4" xfId="6702" xr:uid="{00000000-0005-0000-0000-0000281A0000}"/>
    <cellStyle name="Calculation 2 3 2 2 4 2 2 5" xfId="6703" xr:uid="{00000000-0005-0000-0000-0000291A0000}"/>
    <cellStyle name="Calculation 2 3 2 2 4 2 2 6" xfId="6704" xr:uid="{00000000-0005-0000-0000-00002A1A0000}"/>
    <cellStyle name="Calculation 2 3 2 2 4 2 3" xfId="6705" xr:uid="{00000000-0005-0000-0000-00002B1A0000}"/>
    <cellStyle name="Calculation 2 3 2 2 4 2 4" xfId="6706" xr:uid="{00000000-0005-0000-0000-00002C1A0000}"/>
    <cellStyle name="Calculation 2 3 2 2 4 2 5" xfId="6707" xr:uid="{00000000-0005-0000-0000-00002D1A0000}"/>
    <cellStyle name="Calculation 2 3 2 2 4 2 6" xfId="6708" xr:uid="{00000000-0005-0000-0000-00002E1A0000}"/>
    <cellStyle name="Calculation 2 3 2 2 4 3" xfId="6709" xr:uid="{00000000-0005-0000-0000-00002F1A0000}"/>
    <cellStyle name="Calculation 2 3 2 2 4 3 2" xfId="6710" xr:uid="{00000000-0005-0000-0000-0000301A0000}"/>
    <cellStyle name="Calculation 2 3 2 2 4 3 2 2" xfId="6711" xr:uid="{00000000-0005-0000-0000-0000311A0000}"/>
    <cellStyle name="Calculation 2 3 2 2 4 3 2 3" xfId="6712" xr:uid="{00000000-0005-0000-0000-0000321A0000}"/>
    <cellStyle name="Calculation 2 3 2 2 4 3 2 4" xfId="6713" xr:uid="{00000000-0005-0000-0000-0000331A0000}"/>
    <cellStyle name="Calculation 2 3 2 2 4 3 2 5" xfId="6714" xr:uid="{00000000-0005-0000-0000-0000341A0000}"/>
    <cellStyle name="Calculation 2 3 2 2 4 3 2 6" xfId="6715" xr:uid="{00000000-0005-0000-0000-0000351A0000}"/>
    <cellStyle name="Calculation 2 3 2 2 4 3 3" xfId="6716" xr:uid="{00000000-0005-0000-0000-0000361A0000}"/>
    <cellStyle name="Calculation 2 3 2 2 4 3 4" xfId="6717" xr:uid="{00000000-0005-0000-0000-0000371A0000}"/>
    <cellStyle name="Calculation 2 3 2 2 4 3 5" xfId="6718" xr:uid="{00000000-0005-0000-0000-0000381A0000}"/>
    <cellStyle name="Calculation 2 3 2 2 4 3 6" xfId="6719" xr:uid="{00000000-0005-0000-0000-0000391A0000}"/>
    <cellStyle name="Calculation 2 3 2 2 4 4" xfId="6720" xr:uid="{00000000-0005-0000-0000-00003A1A0000}"/>
    <cellStyle name="Calculation 2 3 2 2 4 4 2" xfId="6721" xr:uid="{00000000-0005-0000-0000-00003B1A0000}"/>
    <cellStyle name="Calculation 2 3 2 2 4 4 3" xfId="6722" xr:uid="{00000000-0005-0000-0000-00003C1A0000}"/>
    <cellStyle name="Calculation 2 3 2 2 4 4 4" xfId="6723" xr:uid="{00000000-0005-0000-0000-00003D1A0000}"/>
    <cellStyle name="Calculation 2 3 2 2 4 4 5" xfId="6724" xr:uid="{00000000-0005-0000-0000-00003E1A0000}"/>
    <cellStyle name="Calculation 2 3 2 2 4 4 6" xfId="6725" xr:uid="{00000000-0005-0000-0000-00003F1A0000}"/>
    <cellStyle name="Calculation 2 3 2 2 4 5" xfId="6726" xr:uid="{00000000-0005-0000-0000-0000401A0000}"/>
    <cellStyle name="Calculation 2 3 2 2 4 6" xfId="6727" xr:uid="{00000000-0005-0000-0000-0000411A0000}"/>
    <cellStyle name="Calculation 2 3 2 2 4 7" xfId="6728" xr:uid="{00000000-0005-0000-0000-0000421A0000}"/>
    <cellStyle name="Calculation 2 3 2 2 4 8" xfId="6729" xr:uid="{00000000-0005-0000-0000-0000431A0000}"/>
    <cellStyle name="Calculation 2 3 2 2 5" xfId="6730" xr:uid="{00000000-0005-0000-0000-0000441A0000}"/>
    <cellStyle name="Calculation 2 3 2 2 5 2" xfId="6731" xr:uid="{00000000-0005-0000-0000-0000451A0000}"/>
    <cellStyle name="Calculation 2 3 2 2 5 2 2" xfId="6732" xr:uid="{00000000-0005-0000-0000-0000461A0000}"/>
    <cellStyle name="Calculation 2 3 2 2 5 2 2 2" xfId="6733" xr:uid="{00000000-0005-0000-0000-0000471A0000}"/>
    <cellStyle name="Calculation 2 3 2 2 5 2 2 3" xfId="6734" xr:uid="{00000000-0005-0000-0000-0000481A0000}"/>
    <cellStyle name="Calculation 2 3 2 2 5 2 2 4" xfId="6735" xr:uid="{00000000-0005-0000-0000-0000491A0000}"/>
    <cellStyle name="Calculation 2 3 2 2 5 2 2 5" xfId="6736" xr:uid="{00000000-0005-0000-0000-00004A1A0000}"/>
    <cellStyle name="Calculation 2 3 2 2 5 2 2 6" xfId="6737" xr:uid="{00000000-0005-0000-0000-00004B1A0000}"/>
    <cellStyle name="Calculation 2 3 2 2 5 2 3" xfId="6738" xr:uid="{00000000-0005-0000-0000-00004C1A0000}"/>
    <cellStyle name="Calculation 2 3 2 2 5 2 4" xfId="6739" xr:uid="{00000000-0005-0000-0000-00004D1A0000}"/>
    <cellStyle name="Calculation 2 3 2 2 5 2 5" xfId="6740" xr:uid="{00000000-0005-0000-0000-00004E1A0000}"/>
    <cellStyle name="Calculation 2 3 2 2 5 2 6" xfId="6741" xr:uid="{00000000-0005-0000-0000-00004F1A0000}"/>
    <cellStyle name="Calculation 2 3 2 2 5 3" xfId="6742" xr:uid="{00000000-0005-0000-0000-0000501A0000}"/>
    <cellStyle name="Calculation 2 3 2 2 5 3 2" xfId="6743" xr:uid="{00000000-0005-0000-0000-0000511A0000}"/>
    <cellStyle name="Calculation 2 3 2 2 5 3 2 2" xfId="6744" xr:uid="{00000000-0005-0000-0000-0000521A0000}"/>
    <cellStyle name="Calculation 2 3 2 2 5 3 2 3" xfId="6745" xr:uid="{00000000-0005-0000-0000-0000531A0000}"/>
    <cellStyle name="Calculation 2 3 2 2 5 3 2 4" xfId="6746" xr:uid="{00000000-0005-0000-0000-0000541A0000}"/>
    <cellStyle name="Calculation 2 3 2 2 5 3 2 5" xfId="6747" xr:uid="{00000000-0005-0000-0000-0000551A0000}"/>
    <cellStyle name="Calculation 2 3 2 2 5 3 2 6" xfId="6748" xr:uid="{00000000-0005-0000-0000-0000561A0000}"/>
    <cellStyle name="Calculation 2 3 2 2 5 3 3" xfId="6749" xr:uid="{00000000-0005-0000-0000-0000571A0000}"/>
    <cellStyle name="Calculation 2 3 2 2 5 3 4" xfId="6750" xr:uid="{00000000-0005-0000-0000-0000581A0000}"/>
    <cellStyle name="Calculation 2 3 2 2 5 3 5" xfId="6751" xr:uid="{00000000-0005-0000-0000-0000591A0000}"/>
    <cellStyle name="Calculation 2 3 2 2 5 3 6" xfId="6752" xr:uid="{00000000-0005-0000-0000-00005A1A0000}"/>
    <cellStyle name="Calculation 2 3 2 2 5 4" xfId="6753" xr:uid="{00000000-0005-0000-0000-00005B1A0000}"/>
    <cellStyle name="Calculation 2 3 2 2 5 4 2" xfId="6754" xr:uid="{00000000-0005-0000-0000-00005C1A0000}"/>
    <cellStyle name="Calculation 2 3 2 2 5 4 3" xfId="6755" xr:uid="{00000000-0005-0000-0000-00005D1A0000}"/>
    <cellStyle name="Calculation 2 3 2 2 5 4 4" xfId="6756" xr:uid="{00000000-0005-0000-0000-00005E1A0000}"/>
    <cellStyle name="Calculation 2 3 2 2 5 4 5" xfId="6757" xr:uid="{00000000-0005-0000-0000-00005F1A0000}"/>
    <cellStyle name="Calculation 2 3 2 2 5 4 6" xfId="6758" xr:uid="{00000000-0005-0000-0000-0000601A0000}"/>
    <cellStyle name="Calculation 2 3 2 2 5 5" xfId="6759" xr:uid="{00000000-0005-0000-0000-0000611A0000}"/>
    <cellStyle name="Calculation 2 3 2 2 5 6" xfId="6760" xr:uid="{00000000-0005-0000-0000-0000621A0000}"/>
    <cellStyle name="Calculation 2 3 2 2 5 7" xfId="6761" xr:uid="{00000000-0005-0000-0000-0000631A0000}"/>
    <cellStyle name="Calculation 2 3 2 2 5 8" xfId="6762" xr:uid="{00000000-0005-0000-0000-0000641A0000}"/>
    <cellStyle name="Calculation 2 3 2 2 6" xfId="6763" xr:uid="{00000000-0005-0000-0000-0000651A0000}"/>
    <cellStyle name="Calculation 2 3 2 2 6 2" xfId="6764" xr:uid="{00000000-0005-0000-0000-0000661A0000}"/>
    <cellStyle name="Calculation 2 3 2 2 6 2 2" xfId="6765" xr:uid="{00000000-0005-0000-0000-0000671A0000}"/>
    <cellStyle name="Calculation 2 3 2 2 6 2 2 2" xfId="6766" xr:uid="{00000000-0005-0000-0000-0000681A0000}"/>
    <cellStyle name="Calculation 2 3 2 2 6 2 2 3" xfId="6767" xr:uid="{00000000-0005-0000-0000-0000691A0000}"/>
    <cellStyle name="Calculation 2 3 2 2 6 2 2 4" xfId="6768" xr:uid="{00000000-0005-0000-0000-00006A1A0000}"/>
    <cellStyle name="Calculation 2 3 2 2 6 2 2 5" xfId="6769" xr:uid="{00000000-0005-0000-0000-00006B1A0000}"/>
    <cellStyle name="Calculation 2 3 2 2 6 2 2 6" xfId="6770" xr:uid="{00000000-0005-0000-0000-00006C1A0000}"/>
    <cellStyle name="Calculation 2 3 2 2 6 2 3" xfId="6771" xr:uid="{00000000-0005-0000-0000-00006D1A0000}"/>
    <cellStyle name="Calculation 2 3 2 2 6 2 4" xfId="6772" xr:uid="{00000000-0005-0000-0000-00006E1A0000}"/>
    <cellStyle name="Calculation 2 3 2 2 6 2 5" xfId="6773" xr:uid="{00000000-0005-0000-0000-00006F1A0000}"/>
    <cellStyle name="Calculation 2 3 2 2 6 2 6" xfId="6774" xr:uid="{00000000-0005-0000-0000-0000701A0000}"/>
    <cellStyle name="Calculation 2 3 2 2 6 3" xfId="6775" xr:uid="{00000000-0005-0000-0000-0000711A0000}"/>
    <cellStyle name="Calculation 2 3 2 2 6 3 2" xfId="6776" xr:uid="{00000000-0005-0000-0000-0000721A0000}"/>
    <cellStyle name="Calculation 2 3 2 2 6 3 2 2" xfId="6777" xr:uid="{00000000-0005-0000-0000-0000731A0000}"/>
    <cellStyle name="Calculation 2 3 2 2 6 3 2 3" xfId="6778" xr:uid="{00000000-0005-0000-0000-0000741A0000}"/>
    <cellStyle name="Calculation 2 3 2 2 6 3 2 4" xfId="6779" xr:uid="{00000000-0005-0000-0000-0000751A0000}"/>
    <cellStyle name="Calculation 2 3 2 2 6 3 2 5" xfId="6780" xr:uid="{00000000-0005-0000-0000-0000761A0000}"/>
    <cellStyle name="Calculation 2 3 2 2 6 3 2 6" xfId="6781" xr:uid="{00000000-0005-0000-0000-0000771A0000}"/>
    <cellStyle name="Calculation 2 3 2 2 6 3 3" xfId="6782" xr:uid="{00000000-0005-0000-0000-0000781A0000}"/>
    <cellStyle name="Calculation 2 3 2 2 6 3 4" xfId="6783" xr:uid="{00000000-0005-0000-0000-0000791A0000}"/>
    <cellStyle name="Calculation 2 3 2 2 6 3 5" xfId="6784" xr:uid="{00000000-0005-0000-0000-00007A1A0000}"/>
    <cellStyle name="Calculation 2 3 2 2 6 3 6" xfId="6785" xr:uid="{00000000-0005-0000-0000-00007B1A0000}"/>
    <cellStyle name="Calculation 2 3 2 2 6 4" xfId="6786" xr:uid="{00000000-0005-0000-0000-00007C1A0000}"/>
    <cellStyle name="Calculation 2 3 2 2 6 4 2" xfId="6787" xr:uid="{00000000-0005-0000-0000-00007D1A0000}"/>
    <cellStyle name="Calculation 2 3 2 2 6 4 3" xfId="6788" xr:uid="{00000000-0005-0000-0000-00007E1A0000}"/>
    <cellStyle name="Calculation 2 3 2 2 6 4 4" xfId="6789" xr:uid="{00000000-0005-0000-0000-00007F1A0000}"/>
    <cellStyle name="Calculation 2 3 2 2 6 4 5" xfId="6790" xr:uid="{00000000-0005-0000-0000-0000801A0000}"/>
    <cellStyle name="Calculation 2 3 2 2 6 4 6" xfId="6791" xr:uid="{00000000-0005-0000-0000-0000811A0000}"/>
    <cellStyle name="Calculation 2 3 2 2 6 5" xfId="6792" xr:uid="{00000000-0005-0000-0000-0000821A0000}"/>
    <cellStyle name="Calculation 2 3 2 2 6 6" xfId="6793" xr:uid="{00000000-0005-0000-0000-0000831A0000}"/>
    <cellStyle name="Calculation 2 3 2 2 6 7" xfId="6794" xr:uid="{00000000-0005-0000-0000-0000841A0000}"/>
    <cellStyle name="Calculation 2 3 2 2 6 8" xfId="6795" xr:uid="{00000000-0005-0000-0000-0000851A0000}"/>
    <cellStyle name="Calculation 2 3 2 2 7" xfId="6796" xr:uid="{00000000-0005-0000-0000-0000861A0000}"/>
    <cellStyle name="Calculation 2 3 2 2 7 2" xfId="6797" xr:uid="{00000000-0005-0000-0000-0000871A0000}"/>
    <cellStyle name="Calculation 2 3 2 2 7 2 2" xfId="6798" xr:uid="{00000000-0005-0000-0000-0000881A0000}"/>
    <cellStyle name="Calculation 2 3 2 2 7 2 3" xfId="6799" xr:uid="{00000000-0005-0000-0000-0000891A0000}"/>
    <cellStyle name="Calculation 2 3 2 2 7 2 4" xfId="6800" xr:uid="{00000000-0005-0000-0000-00008A1A0000}"/>
    <cellStyle name="Calculation 2 3 2 2 7 2 5" xfId="6801" xr:uid="{00000000-0005-0000-0000-00008B1A0000}"/>
    <cellStyle name="Calculation 2 3 2 2 7 2 6" xfId="6802" xr:uid="{00000000-0005-0000-0000-00008C1A0000}"/>
    <cellStyle name="Calculation 2 3 2 2 7 3" xfId="6803" xr:uid="{00000000-0005-0000-0000-00008D1A0000}"/>
    <cellStyle name="Calculation 2 3 2 2 7 4" xfId="6804" xr:uid="{00000000-0005-0000-0000-00008E1A0000}"/>
    <cellStyle name="Calculation 2 3 2 2 7 5" xfId="6805" xr:uid="{00000000-0005-0000-0000-00008F1A0000}"/>
    <cellStyle name="Calculation 2 3 2 2 7 6" xfId="6806" xr:uid="{00000000-0005-0000-0000-0000901A0000}"/>
    <cellStyle name="Calculation 2 3 2 2 8" xfId="6807" xr:uid="{00000000-0005-0000-0000-0000911A0000}"/>
    <cellStyle name="Calculation 2 3 2 2 8 2" xfId="6808" xr:uid="{00000000-0005-0000-0000-0000921A0000}"/>
    <cellStyle name="Calculation 2 3 2 2 8 2 2" xfId="6809" xr:uid="{00000000-0005-0000-0000-0000931A0000}"/>
    <cellStyle name="Calculation 2 3 2 2 8 2 3" xfId="6810" xr:uid="{00000000-0005-0000-0000-0000941A0000}"/>
    <cellStyle name="Calculation 2 3 2 2 8 2 4" xfId="6811" xr:uid="{00000000-0005-0000-0000-0000951A0000}"/>
    <cellStyle name="Calculation 2 3 2 2 8 2 5" xfId="6812" xr:uid="{00000000-0005-0000-0000-0000961A0000}"/>
    <cellStyle name="Calculation 2 3 2 2 8 2 6" xfId="6813" xr:uid="{00000000-0005-0000-0000-0000971A0000}"/>
    <cellStyle name="Calculation 2 3 2 2 8 3" xfId="6814" xr:uid="{00000000-0005-0000-0000-0000981A0000}"/>
    <cellStyle name="Calculation 2 3 2 2 8 4" xfId="6815" xr:uid="{00000000-0005-0000-0000-0000991A0000}"/>
    <cellStyle name="Calculation 2 3 2 2 8 5" xfId="6816" xr:uid="{00000000-0005-0000-0000-00009A1A0000}"/>
    <cellStyle name="Calculation 2 3 2 2 8 6" xfId="6817" xr:uid="{00000000-0005-0000-0000-00009B1A0000}"/>
    <cellStyle name="Calculation 2 3 2 2 9" xfId="6818" xr:uid="{00000000-0005-0000-0000-00009C1A0000}"/>
    <cellStyle name="Calculation 2 3 2 2 9 2" xfId="6819" xr:uid="{00000000-0005-0000-0000-00009D1A0000}"/>
    <cellStyle name="Calculation 2 3 2 2 9 3" xfId="6820" xr:uid="{00000000-0005-0000-0000-00009E1A0000}"/>
    <cellStyle name="Calculation 2 3 2 2 9 4" xfId="6821" xr:uid="{00000000-0005-0000-0000-00009F1A0000}"/>
    <cellStyle name="Calculation 2 3 2 2 9 5" xfId="6822" xr:uid="{00000000-0005-0000-0000-0000A01A0000}"/>
    <cellStyle name="Calculation 2 3 2 2 9 6" xfId="6823" xr:uid="{00000000-0005-0000-0000-0000A11A0000}"/>
    <cellStyle name="Calculation 2 3 2 3" xfId="6824" xr:uid="{00000000-0005-0000-0000-0000A21A0000}"/>
    <cellStyle name="Calculation 2 3 2 3 2" xfId="6825" xr:uid="{00000000-0005-0000-0000-0000A31A0000}"/>
    <cellStyle name="Calculation 2 3 2 3 2 2" xfId="6826" xr:uid="{00000000-0005-0000-0000-0000A41A0000}"/>
    <cellStyle name="Calculation 2 3 2 3 2 2 2" xfId="6827" xr:uid="{00000000-0005-0000-0000-0000A51A0000}"/>
    <cellStyle name="Calculation 2 3 2 3 2 2 3" xfId="6828" xr:uid="{00000000-0005-0000-0000-0000A61A0000}"/>
    <cellStyle name="Calculation 2 3 2 3 2 2 4" xfId="6829" xr:uid="{00000000-0005-0000-0000-0000A71A0000}"/>
    <cellStyle name="Calculation 2 3 2 3 2 2 5" xfId="6830" xr:uid="{00000000-0005-0000-0000-0000A81A0000}"/>
    <cellStyle name="Calculation 2 3 2 3 2 2 6" xfId="6831" xr:uid="{00000000-0005-0000-0000-0000A91A0000}"/>
    <cellStyle name="Calculation 2 3 2 3 2 3" xfId="6832" xr:uid="{00000000-0005-0000-0000-0000AA1A0000}"/>
    <cellStyle name="Calculation 2 3 2 3 2 4" xfId="6833" xr:uid="{00000000-0005-0000-0000-0000AB1A0000}"/>
    <cellStyle name="Calculation 2 3 2 3 2 5" xfId="6834" xr:uid="{00000000-0005-0000-0000-0000AC1A0000}"/>
    <cellStyle name="Calculation 2 3 2 3 2 6" xfId="6835" xr:uid="{00000000-0005-0000-0000-0000AD1A0000}"/>
    <cellStyle name="Calculation 2 3 2 3 3" xfId="6836" xr:uid="{00000000-0005-0000-0000-0000AE1A0000}"/>
    <cellStyle name="Calculation 2 3 2 3 3 2" xfId="6837" xr:uid="{00000000-0005-0000-0000-0000AF1A0000}"/>
    <cellStyle name="Calculation 2 3 2 3 3 2 2" xfId="6838" xr:uid="{00000000-0005-0000-0000-0000B01A0000}"/>
    <cellStyle name="Calculation 2 3 2 3 3 2 3" xfId="6839" xr:uid="{00000000-0005-0000-0000-0000B11A0000}"/>
    <cellStyle name="Calculation 2 3 2 3 3 2 4" xfId="6840" xr:uid="{00000000-0005-0000-0000-0000B21A0000}"/>
    <cellStyle name="Calculation 2 3 2 3 3 2 5" xfId="6841" xr:uid="{00000000-0005-0000-0000-0000B31A0000}"/>
    <cellStyle name="Calculation 2 3 2 3 3 2 6" xfId="6842" xr:uid="{00000000-0005-0000-0000-0000B41A0000}"/>
    <cellStyle name="Calculation 2 3 2 3 3 3" xfId="6843" xr:uid="{00000000-0005-0000-0000-0000B51A0000}"/>
    <cellStyle name="Calculation 2 3 2 3 3 4" xfId="6844" xr:uid="{00000000-0005-0000-0000-0000B61A0000}"/>
    <cellStyle name="Calculation 2 3 2 3 3 5" xfId="6845" xr:uid="{00000000-0005-0000-0000-0000B71A0000}"/>
    <cellStyle name="Calculation 2 3 2 3 3 6" xfId="6846" xr:uid="{00000000-0005-0000-0000-0000B81A0000}"/>
    <cellStyle name="Calculation 2 3 2 3 4" xfId="6847" xr:uid="{00000000-0005-0000-0000-0000B91A0000}"/>
    <cellStyle name="Calculation 2 3 2 3 4 2" xfId="6848" xr:uid="{00000000-0005-0000-0000-0000BA1A0000}"/>
    <cellStyle name="Calculation 2 3 2 3 4 3" xfId="6849" xr:uid="{00000000-0005-0000-0000-0000BB1A0000}"/>
    <cellStyle name="Calculation 2 3 2 3 4 4" xfId="6850" xr:uid="{00000000-0005-0000-0000-0000BC1A0000}"/>
    <cellStyle name="Calculation 2 3 2 3 4 5" xfId="6851" xr:uid="{00000000-0005-0000-0000-0000BD1A0000}"/>
    <cellStyle name="Calculation 2 3 2 3 4 6" xfId="6852" xr:uid="{00000000-0005-0000-0000-0000BE1A0000}"/>
    <cellStyle name="Calculation 2 3 2 3 5" xfId="6853" xr:uid="{00000000-0005-0000-0000-0000BF1A0000}"/>
    <cellStyle name="Calculation 2 3 2 3 6" xfId="6854" xr:uid="{00000000-0005-0000-0000-0000C01A0000}"/>
    <cellStyle name="Calculation 2 3 2 3 7" xfId="6855" xr:uid="{00000000-0005-0000-0000-0000C11A0000}"/>
    <cellStyle name="Calculation 2 3 2 3 8" xfId="6856" xr:uid="{00000000-0005-0000-0000-0000C21A0000}"/>
    <cellStyle name="Calculation 2 3 2 4" xfId="6857" xr:uid="{00000000-0005-0000-0000-0000C31A0000}"/>
    <cellStyle name="Calculation 2 3 2 4 2" xfId="6858" xr:uid="{00000000-0005-0000-0000-0000C41A0000}"/>
    <cellStyle name="Calculation 2 3 2 4 2 2" xfId="6859" xr:uid="{00000000-0005-0000-0000-0000C51A0000}"/>
    <cellStyle name="Calculation 2 3 2 4 2 2 2" xfId="6860" xr:uid="{00000000-0005-0000-0000-0000C61A0000}"/>
    <cellStyle name="Calculation 2 3 2 4 2 2 3" xfId="6861" xr:uid="{00000000-0005-0000-0000-0000C71A0000}"/>
    <cellStyle name="Calculation 2 3 2 4 2 2 4" xfId="6862" xr:uid="{00000000-0005-0000-0000-0000C81A0000}"/>
    <cellStyle name="Calculation 2 3 2 4 2 2 5" xfId="6863" xr:uid="{00000000-0005-0000-0000-0000C91A0000}"/>
    <cellStyle name="Calculation 2 3 2 4 2 2 6" xfId="6864" xr:uid="{00000000-0005-0000-0000-0000CA1A0000}"/>
    <cellStyle name="Calculation 2 3 2 4 2 3" xfId="6865" xr:uid="{00000000-0005-0000-0000-0000CB1A0000}"/>
    <cellStyle name="Calculation 2 3 2 4 2 4" xfId="6866" xr:uid="{00000000-0005-0000-0000-0000CC1A0000}"/>
    <cellStyle name="Calculation 2 3 2 4 2 5" xfId="6867" xr:uid="{00000000-0005-0000-0000-0000CD1A0000}"/>
    <cellStyle name="Calculation 2 3 2 4 2 6" xfId="6868" xr:uid="{00000000-0005-0000-0000-0000CE1A0000}"/>
    <cellStyle name="Calculation 2 3 2 4 3" xfId="6869" xr:uid="{00000000-0005-0000-0000-0000CF1A0000}"/>
    <cellStyle name="Calculation 2 3 2 4 3 2" xfId="6870" xr:uid="{00000000-0005-0000-0000-0000D01A0000}"/>
    <cellStyle name="Calculation 2 3 2 4 3 2 2" xfId="6871" xr:uid="{00000000-0005-0000-0000-0000D11A0000}"/>
    <cellStyle name="Calculation 2 3 2 4 3 2 3" xfId="6872" xr:uid="{00000000-0005-0000-0000-0000D21A0000}"/>
    <cellStyle name="Calculation 2 3 2 4 3 2 4" xfId="6873" xr:uid="{00000000-0005-0000-0000-0000D31A0000}"/>
    <cellStyle name="Calculation 2 3 2 4 3 2 5" xfId="6874" xr:uid="{00000000-0005-0000-0000-0000D41A0000}"/>
    <cellStyle name="Calculation 2 3 2 4 3 2 6" xfId="6875" xr:uid="{00000000-0005-0000-0000-0000D51A0000}"/>
    <cellStyle name="Calculation 2 3 2 4 3 3" xfId="6876" xr:uid="{00000000-0005-0000-0000-0000D61A0000}"/>
    <cellStyle name="Calculation 2 3 2 4 3 4" xfId="6877" xr:uid="{00000000-0005-0000-0000-0000D71A0000}"/>
    <cellStyle name="Calculation 2 3 2 4 3 5" xfId="6878" xr:uid="{00000000-0005-0000-0000-0000D81A0000}"/>
    <cellStyle name="Calculation 2 3 2 4 3 6" xfId="6879" xr:uid="{00000000-0005-0000-0000-0000D91A0000}"/>
    <cellStyle name="Calculation 2 3 2 4 4" xfId="6880" xr:uid="{00000000-0005-0000-0000-0000DA1A0000}"/>
    <cellStyle name="Calculation 2 3 2 4 4 2" xfId="6881" xr:uid="{00000000-0005-0000-0000-0000DB1A0000}"/>
    <cellStyle name="Calculation 2 3 2 4 4 3" xfId="6882" xr:uid="{00000000-0005-0000-0000-0000DC1A0000}"/>
    <cellStyle name="Calculation 2 3 2 4 4 4" xfId="6883" xr:uid="{00000000-0005-0000-0000-0000DD1A0000}"/>
    <cellStyle name="Calculation 2 3 2 4 4 5" xfId="6884" xr:uid="{00000000-0005-0000-0000-0000DE1A0000}"/>
    <cellStyle name="Calculation 2 3 2 4 4 6" xfId="6885" xr:uid="{00000000-0005-0000-0000-0000DF1A0000}"/>
    <cellStyle name="Calculation 2 3 2 4 5" xfId="6886" xr:uid="{00000000-0005-0000-0000-0000E01A0000}"/>
    <cellStyle name="Calculation 2 3 2 4 6" xfId="6887" xr:uid="{00000000-0005-0000-0000-0000E11A0000}"/>
    <cellStyle name="Calculation 2 3 2 4 7" xfId="6888" xr:uid="{00000000-0005-0000-0000-0000E21A0000}"/>
    <cellStyle name="Calculation 2 3 2 4 8" xfId="6889" xr:uid="{00000000-0005-0000-0000-0000E31A0000}"/>
    <cellStyle name="Calculation 2 3 2 5" xfId="6890" xr:uid="{00000000-0005-0000-0000-0000E41A0000}"/>
    <cellStyle name="Calculation 2 3 2 5 2" xfId="6891" xr:uid="{00000000-0005-0000-0000-0000E51A0000}"/>
    <cellStyle name="Calculation 2 3 2 5 2 2" xfId="6892" xr:uid="{00000000-0005-0000-0000-0000E61A0000}"/>
    <cellStyle name="Calculation 2 3 2 5 2 2 2" xfId="6893" xr:uid="{00000000-0005-0000-0000-0000E71A0000}"/>
    <cellStyle name="Calculation 2 3 2 5 2 2 3" xfId="6894" xr:uid="{00000000-0005-0000-0000-0000E81A0000}"/>
    <cellStyle name="Calculation 2 3 2 5 2 2 4" xfId="6895" xr:uid="{00000000-0005-0000-0000-0000E91A0000}"/>
    <cellStyle name="Calculation 2 3 2 5 2 2 5" xfId="6896" xr:uid="{00000000-0005-0000-0000-0000EA1A0000}"/>
    <cellStyle name="Calculation 2 3 2 5 2 2 6" xfId="6897" xr:uid="{00000000-0005-0000-0000-0000EB1A0000}"/>
    <cellStyle name="Calculation 2 3 2 5 2 3" xfId="6898" xr:uid="{00000000-0005-0000-0000-0000EC1A0000}"/>
    <cellStyle name="Calculation 2 3 2 5 2 4" xfId="6899" xr:uid="{00000000-0005-0000-0000-0000ED1A0000}"/>
    <cellStyle name="Calculation 2 3 2 5 2 5" xfId="6900" xr:uid="{00000000-0005-0000-0000-0000EE1A0000}"/>
    <cellStyle name="Calculation 2 3 2 5 2 6" xfId="6901" xr:uid="{00000000-0005-0000-0000-0000EF1A0000}"/>
    <cellStyle name="Calculation 2 3 2 5 3" xfId="6902" xr:uid="{00000000-0005-0000-0000-0000F01A0000}"/>
    <cellStyle name="Calculation 2 3 2 5 3 2" xfId="6903" xr:uid="{00000000-0005-0000-0000-0000F11A0000}"/>
    <cellStyle name="Calculation 2 3 2 5 3 2 2" xfId="6904" xr:uid="{00000000-0005-0000-0000-0000F21A0000}"/>
    <cellStyle name="Calculation 2 3 2 5 3 2 3" xfId="6905" xr:uid="{00000000-0005-0000-0000-0000F31A0000}"/>
    <cellStyle name="Calculation 2 3 2 5 3 2 4" xfId="6906" xr:uid="{00000000-0005-0000-0000-0000F41A0000}"/>
    <cellStyle name="Calculation 2 3 2 5 3 2 5" xfId="6907" xr:uid="{00000000-0005-0000-0000-0000F51A0000}"/>
    <cellStyle name="Calculation 2 3 2 5 3 2 6" xfId="6908" xr:uid="{00000000-0005-0000-0000-0000F61A0000}"/>
    <cellStyle name="Calculation 2 3 2 5 3 3" xfId="6909" xr:uid="{00000000-0005-0000-0000-0000F71A0000}"/>
    <cellStyle name="Calculation 2 3 2 5 3 4" xfId="6910" xr:uid="{00000000-0005-0000-0000-0000F81A0000}"/>
    <cellStyle name="Calculation 2 3 2 5 3 5" xfId="6911" xr:uid="{00000000-0005-0000-0000-0000F91A0000}"/>
    <cellStyle name="Calculation 2 3 2 5 3 6" xfId="6912" xr:uid="{00000000-0005-0000-0000-0000FA1A0000}"/>
    <cellStyle name="Calculation 2 3 2 5 4" xfId="6913" xr:uid="{00000000-0005-0000-0000-0000FB1A0000}"/>
    <cellStyle name="Calculation 2 3 2 5 4 2" xfId="6914" xr:uid="{00000000-0005-0000-0000-0000FC1A0000}"/>
    <cellStyle name="Calculation 2 3 2 5 4 3" xfId="6915" xr:uid="{00000000-0005-0000-0000-0000FD1A0000}"/>
    <cellStyle name="Calculation 2 3 2 5 4 4" xfId="6916" xr:uid="{00000000-0005-0000-0000-0000FE1A0000}"/>
    <cellStyle name="Calculation 2 3 2 5 4 5" xfId="6917" xr:uid="{00000000-0005-0000-0000-0000FF1A0000}"/>
    <cellStyle name="Calculation 2 3 2 5 4 6" xfId="6918" xr:uid="{00000000-0005-0000-0000-0000001B0000}"/>
    <cellStyle name="Calculation 2 3 2 5 5" xfId="6919" xr:uid="{00000000-0005-0000-0000-0000011B0000}"/>
    <cellStyle name="Calculation 2 3 2 5 6" xfId="6920" xr:uid="{00000000-0005-0000-0000-0000021B0000}"/>
    <cellStyle name="Calculation 2 3 2 5 7" xfId="6921" xr:uid="{00000000-0005-0000-0000-0000031B0000}"/>
    <cellStyle name="Calculation 2 3 2 5 8" xfId="6922" xr:uid="{00000000-0005-0000-0000-0000041B0000}"/>
    <cellStyle name="Calculation 2 3 2 6" xfId="6923" xr:uid="{00000000-0005-0000-0000-0000051B0000}"/>
    <cellStyle name="Calculation 2 3 2 6 2" xfId="6924" xr:uid="{00000000-0005-0000-0000-0000061B0000}"/>
    <cellStyle name="Calculation 2 3 2 6 2 2" xfId="6925" xr:uid="{00000000-0005-0000-0000-0000071B0000}"/>
    <cellStyle name="Calculation 2 3 2 6 2 2 2" xfId="6926" xr:uid="{00000000-0005-0000-0000-0000081B0000}"/>
    <cellStyle name="Calculation 2 3 2 6 2 2 3" xfId="6927" xr:uid="{00000000-0005-0000-0000-0000091B0000}"/>
    <cellStyle name="Calculation 2 3 2 6 2 2 4" xfId="6928" xr:uid="{00000000-0005-0000-0000-00000A1B0000}"/>
    <cellStyle name="Calculation 2 3 2 6 2 2 5" xfId="6929" xr:uid="{00000000-0005-0000-0000-00000B1B0000}"/>
    <cellStyle name="Calculation 2 3 2 6 2 2 6" xfId="6930" xr:uid="{00000000-0005-0000-0000-00000C1B0000}"/>
    <cellStyle name="Calculation 2 3 2 6 2 3" xfId="6931" xr:uid="{00000000-0005-0000-0000-00000D1B0000}"/>
    <cellStyle name="Calculation 2 3 2 6 2 4" xfId="6932" xr:uid="{00000000-0005-0000-0000-00000E1B0000}"/>
    <cellStyle name="Calculation 2 3 2 6 2 5" xfId="6933" xr:uid="{00000000-0005-0000-0000-00000F1B0000}"/>
    <cellStyle name="Calculation 2 3 2 6 2 6" xfId="6934" xr:uid="{00000000-0005-0000-0000-0000101B0000}"/>
    <cellStyle name="Calculation 2 3 2 6 3" xfId="6935" xr:uid="{00000000-0005-0000-0000-0000111B0000}"/>
    <cellStyle name="Calculation 2 3 2 6 3 2" xfId="6936" xr:uid="{00000000-0005-0000-0000-0000121B0000}"/>
    <cellStyle name="Calculation 2 3 2 6 3 2 2" xfId="6937" xr:uid="{00000000-0005-0000-0000-0000131B0000}"/>
    <cellStyle name="Calculation 2 3 2 6 3 2 3" xfId="6938" xr:uid="{00000000-0005-0000-0000-0000141B0000}"/>
    <cellStyle name="Calculation 2 3 2 6 3 2 4" xfId="6939" xr:uid="{00000000-0005-0000-0000-0000151B0000}"/>
    <cellStyle name="Calculation 2 3 2 6 3 2 5" xfId="6940" xr:uid="{00000000-0005-0000-0000-0000161B0000}"/>
    <cellStyle name="Calculation 2 3 2 6 3 2 6" xfId="6941" xr:uid="{00000000-0005-0000-0000-0000171B0000}"/>
    <cellStyle name="Calculation 2 3 2 6 3 3" xfId="6942" xr:uid="{00000000-0005-0000-0000-0000181B0000}"/>
    <cellStyle name="Calculation 2 3 2 6 3 4" xfId="6943" xr:uid="{00000000-0005-0000-0000-0000191B0000}"/>
    <cellStyle name="Calculation 2 3 2 6 3 5" xfId="6944" xr:uid="{00000000-0005-0000-0000-00001A1B0000}"/>
    <cellStyle name="Calculation 2 3 2 6 3 6" xfId="6945" xr:uid="{00000000-0005-0000-0000-00001B1B0000}"/>
    <cellStyle name="Calculation 2 3 2 6 4" xfId="6946" xr:uid="{00000000-0005-0000-0000-00001C1B0000}"/>
    <cellStyle name="Calculation 2 3 2 6 4 2" xfId="6947" xr:uid="{00000000-0005-0000-0000-00001D1B0000}"/>
    <cellStyle name="Calculation 2 3 2 6 4 3" xfId="6948" xr:uid="{00000000-0005-0000-0000-00001E1B0000}"/>
    <cellStyle name="Calculation 2 3 2 6 4 4" xfId="6949" xr:uid="{00000000-0005-0000-0000-00001F1B0000}"/>
    <cellStyle name="Calculation 2 3 2 6 4 5" xfId="6950" xr:uid="{00000000-0005-0000-0000-0000201B0000}"/>
    <cellStyle name="Calculation 2 3 2 6 4 6" xfId="6951" xr:uid="{00000000-0005-0000-0000-0000211B0000}"/>
    <cellStyle name="Calculation 2 3 2 6 5" xfId="6952" xr:uid="{00000000-0005-0000-0000-0000221B0000}"/>
    <cellStyle name="Calculation 2 3 2 6 6" xfId="6953" xr:uid="{00000000-0005-0000-0000-0000231B0000}"/>
    <cellStyle name="Calculation 2 3 2 6 7" xfId="6954" xr:uid="{00000000-0005-0000-0000-0000241B0000}"/>
    <cellStyle name="Calculation 2 3 2 6 8" xfId="6955" xr:uid="{00000000-0005-0000-0000-0000251B0000}"/>
    <cellStyle name="Calculation 2 3 2 7" xfId="6956" xr:uid="{00000000-0005-0000-0000-0000261B0000}"/>
    <cellStyle name="Calculation 2 3 2 7 2" xfId="6957" xr:uid="{00000000-0005-0000-0000-0000271B0000}"/>
    <cellStyle name="Calculation 2 3 2 7 2 2" xfId="6958" xr:uid="{00000000-0005-0000-0000-0000281B0000}"/>
    <cellStyle name="Calculation 2 3 2 7 2 2 2" xfId="6959" xr:uid="{00000000-0005-0000-0000-0000291B0000}"/>
    <cellStyle name="Calculation 2 3 2 7 2 2 3" xfId="6960" xr:uid="{00000000-0005-0000-0000-00002A1B0000}"/>
    <cellStyle name="Calculation 2 3 2 7 2 2 4" xfId="6961" xr:uid="{00000000-0005-0000-0000-00002B1B0000}"/>
    <cellStyle name="Calculation 2 3 2 7 2 2 5" xfId="6962" xr:uid="{00000000-0005-0000-0000-00002C1B0000}"/>
    <cellStyle name="Calculation 2 3 2 7 2 2 6" xfId="6963" xr:uid="{00000000-0005-0000-0000-00002D1B0000}"/>
    <cellStyle name="Calculation 2 3 2 7 2 3" xfId="6964" xr:uid="{00000000-0005-0000-0000-00002E1B0000}"/>
    <cellStyle name="Calculation 2 3 2 7 2 4" xfId="6965" xr:uid="{00000000-0005-0000-0000-00002F1B0000}"/>
    <cellStyle name="Calculation 2 3 2 7 2 5" xfId="6966" xr:uid="{00000000-0005-0000-0000-0000301B0000}"/>
    <cellStyle name="Calculation 2 3 2 7 2 6" xfId="6967" xr:uid="{00000000-0005-0000-0000-0000311B0000}"/>
    <cellStyle name="Calculation 2 3 2 7 3" xfId="6968" xr:uid="{00000000-0005-0000-0000-0000321B0000}"/>
    <cellStyle name="Calculation 2 3 2 7 3 2" xfId="6969" xr:uid="{00000000-0005-0000-0000-0000331B0000}"/>
    <cellStyle name="Calculation 2 3 2 7 3 2 2" xfId="6970" xr:uid="{00000000-0005-0000-0000-0000341B0000}"/>
    <cellStyle name="Calculation 2 3 2 7 3 2 3" xfId="6971" xr:uid="{00000000-0005-0000-0000-0000351B0000}"/>
    <cellStyle name="Calculation 2 3 2 7 3 2 4" xfId="6972" xr:uid="{00000000-0005-0000-0000-0000361B0000}"/>
    <cellStyle name="Calculation 2 3 2 7 3 2 5" xfId="6973" xr:uid="{00000000-0005-0000-0000-0000371B0000}"/>
    <cellStyle name="Calculation 2 3 2 7 3 2 6" xfId="6974" xr:uid="{00000000-0005-0000-0000-0000381B0000}"/>
    <cellStyle name="Calculation 2 3 2 7 3 3" xfId="6975" xr:uid="{00000000-0005-0000-0000-0000391B0000}"/>
    <cellStyle name="Calculation 2 3 2 7 3 4" xfId="6976" xr:uid="{00000000-0005-0000-0000-00003A1B0000}"/>
    <cellStyle name="Calculation 2 3 2 7 3 5" xfId="6977" xr:uid="{00000000-0005-0000-0000-00003B1B0000}"/>
    <cellStyle name="Calculation 2 3 2 7 3 6" xfId="6978" xr:uid="{00000000-0005-0000-0000-00003C1B0000}"/>
    <cellStyle name="Calculation 2 3 2 7 4" xfId="6979" xr:uid="{00000000-0005-0000-0000-00003D1B0000}"/>
    <cellStyle name="Calculation 2 3 2 7 4 2" xfId="6980" xr:uid="{00000000-0005-0000-0000-00003E1B0000}"/>
    <cellStyle name="Calculation 2 3 2 7 4 3" xfId="6981" xr:uid="{00000000-0005-0000-0000-00003F1B0000}"/>
    <cellStyle name="Calculation 2 3 2 7 4 4" xfId="6982" xr:uid="{00000000-0005-0000-0000-0000401B0000}"/>
    <cellStyle name="Calculation 2 3 2 7 4 5" xfId="6983" xr:uid="{00000000-0005-0000-0000-0000411B0000}"/>
    <cellStyle name="Calculation 2 3 2 7 4 6" xfId="6984" xr:uid="{00000000-0005-0000-0000-0000421B0000}"/>
    <cellStyle name="Calculation 2 3 2 7 5" xfId="6985" xr:uid="{00000000-0005-0000-0000-0000431B0000}"/>
    <cellStyle name="Calculation 2 3 2 7 6" xfId="6986" xr:uid="{00000000-0005-0000-0000-0000441B0000}"/>
    <cellStyle name="Calculation 2 3 2 7 7" xfId="6987" xr:uid="{00000000-0005-0000-0000-0000451B0000}"/>
    <cellStyle name="Calculation 2 3 2 7 8" xfId="6988" xr:uid="{00000000-0005-0000-0000-0000461B0000}"/>
    <cellStyle name="Calculation 2 3 2 8" xfId="6989" xr:uid="{00000000-0005-0000-0000-0000471B0000}"/>
    <cellStyle name="Calculation 2 3 2 8 2" xfId="6990" xr:uid="{00000000-0005-0000-0000-0000481B0000}"/>
    <cellStyle name="Calculation 2 3 2 8 2 2" xfId="6991" xr:uid="{00000000-0005-0000-0000-0000491B0000}"/>
    <cellStyle name="Calculation 2 3 2 8 2 3" xfId="6992" xr:uid="{00000000-0005-0000-0000-00004A1B0000}"/>
    <cellStyle name="Calculation 2 3 2 8 2 4" xfId="6993" xr:uid="{00000000-0005-0000-0000-00004B1B0000}"/>
    <cellStyle name="Calculation 2 3 2 8 2 5" xfId="6994" xr:uid="{00000000-0005-0000-0000-00004C1B0000}"/>
    <cellStyle name="Calculation 2 3 2 8 2 6" xfId="6995" xr:uid="{00000000-0005-0000-0000-00004D1B0000}"/>
    <cellStyle name="Calculation 2 3 2 8 3" xfId="6996" xr:uid="{00000000-0005-0000-0000-00004E1B0000}"/>
    <cellStyle name="Calculation 2 3 2 8 4" xfId="6997" xr:uid="{00000000-0005-0000-0000-00004F1B0000}"/>
    <cellStyle name="Calculation 2 3 2 8 5" xfId="6998" xr:uid="{00000000-0005-0000-0000-0000501B0000}"/>
    <cellStyle name="Calculation 2 3 2 8 6" xfId="6999" xr:uid="{00000000-0005-0000-0000-0000511B0000}"/>
    <cellStyle name="Calculation 2 3 2 9" xfId="7000" xr:uid="{00000000-0005-0000-0000-0000521B0000}"/>
    <cellStyle name="Calculation 2 3 2 9 2" xfId="7001" xr:uid="{00000000-0005-0000-0000-0000531B0000}"/>
    <cellStyle name="Calculation 2 3 2 9 2 2" xfId="7002" xr:uid="{00000000-0005-0000-0000-0000541B0000}"/>
    <cellStyle name="Calculation 2 3 2 9 2 3" xfId="7003" xr:uid="{00000000-0005-0000-0000-0000551B0000}"/>
    <cellStyle name="Calculation 2 3 2 9 2 4" xfId="7004" xr:uid="{00000000-0005-0000-0000-0000561B0000}"/>
    <cellStyle name="Calculation 2 3 2 9 2 5" xfId="7005" xr:uid="{00000000-0005-0000-0000-0000571B0000}"/>
    <cellStyle name="Calculation 2 3 2 9 2 6" xfId="7006" xr:uid="{00000000-0005-0000-0000-0000581B0000}"/>
    <cellStyle name="Calculation 2 3 2 9 3" xfId="7007" xr:uid="{00000000-0005-0000-0000-0000591B0000}"/>
    <cellStyle name="Calculation 2 3 2 9 4" xfId="7008" xr:uid="{00000000-0005-0000-0000-00005A1B0000}"/>
    <cellStyle name="Calculation 2 3 2 9 5" xfId="7009" xr:uid="{00000000-0005-0000-0000-00005B1B0000}"/>
    <cellStyle name="Calculation 2 3 2 9 6" xfId="7010" xr:uid="{00000000-0005-0000-0000-00005C1B0000}"/>
    <cellStyle name="Calculation 2 3 20" xfId="7011" xr:uid="{00000000-0005-0000-0000-00005D1B0000}"/>
    <cellStyle name="Calculation 2 3 20 2" xfId="7012" xr:uid="{00000000-0005-0000-0000-00005E1B0000}"/>
    <cellStyle name="Calculation 2 3 20 2 2" xfId="7013" xr:uid="{00000000-0005-0000-0000-00005F1B0000}"/>
    <cellStyle name="Calculation 2 3 20 2 3" xfId="7014" xr:uid="{00000000-0005-0000-0000-0000601B0000}"/>
    <cellStyle name="Calculation 2 3 20 2 4" xfId="7015" xr:uid="{00000000-0005-0000-0000-0000611B0000}"/>
    <cellStyle name="Calculation 2 3 20 2 5" xfId="7016" xr:uid="{00000000-0005-0000-0000-0000621B0000}"/>
    <cellStyle name="Calculation 2 3 20 3" xfId="7017" xr:uid="{00000000-0005-0000-0000-0000631B0000}"/>
    <cellStyle name="Calculation 2 3 20 4" xfId="7018" xr:uid="{00000000-0005-0000-0000-0000641B0000}"/>
    <cellStyle name="Calculation 2 3 20 5" xfId="7019" xr:uid="{00000000-0005-0000-0000-0000651B0000}"/>
    <cellStyle name="Calculation 2 3 20 6" xfId="7020" xr:uid="{00000000-0005-0000-0000-0000661B0000}"/>
    <cellStyle name="Calculation 2 3 21" xfId="7021" xr:uid="{00000000-0005-0000-0000-0000671B0000}"/>
    <cellStyle name="Calculation 2 3 21 2" xfId="7022" xr:uid="{00000000-0005-0000-0000-0000681B0000}"/>
    <cellStyle name="Calculation 2 3 21 2 2" xfId="7023" xr:uid="{00000000-0005-0000-0000-0000691B0000}"/>
    <cellStyle name="Calculation 2 3 21 2 3" xfId="7024" xr:uid="{00000000-0005-0000-0000-00006A1B0000}"/>
    <cellStyle name="Calculation 2 3 21 2 4" xfId="7025" xr:uid="{00000000-0005-0000-0000-00006B1B0000}"/>
    <cellStyle name="Calculation 2 3 21 2 5" xfId="7026" xr:uid="{00000000-0005-0000-0000-00006C1B0000}"/>
    <cellStyle name="Calculation 2 3 21 3" xfId="7027" xr:uid="{00000000-0005-0000-0000-00006D1B0000}"/>
    <cellStyle name="Calculation 2 3 21 4" xfId="7028" xr:uid="{00000000-0005-0000-0000-00006E1B0000}"/>
    <cellStyle name="Calculation 2 3 21 5" xfId="7029" xr:uid="{00000000-0005-0000-0000-00006F1B0000}"/>
    <cellStyle name="Calculation 2 3 21 6" xfId="7030" xr:uid="{00000000-0005-0000-0000-0000701B0000}"/>
    <cellStyle name="Calculation 2 3 22" xfId="7031" xr:uid="{00000000-0005-0000-0000-0000711B0000}"/>
    <cellStyle name="Calculation 2 3 22 2" xfId="7032" xr:uid="{00000000-0005-0000-0000-0000721B0000}"/>
    <cellStyle name="Calculation 2 3 22 2 2" xfId="7033" xr:uid="{00000000-0005-0000-0000-0000731B0000}"/>
    <cellStyle name="Calculation 2 3 22 2 3" xfId="7034" xr:uid="{00000000-0005-0000-0000-0000741B0000}"/>
    <cellStyle name="Calculation 2 3 22 2 4" xfId="7035" xr:uid="{00000000-0005-0000-0000-0000751B0000}"/>
    <cellStyle name="Calculation 2 3 22 2 5" xfId="7036" xr:uid="{00000000-0005-0000-0000-0000761B0000}"/>
    <cellStyle name="Calculation 2 3 22 3" xfId="7037" xr:uid="{00000000-0005-0000-0000-0000771B0000}"/>
    <cellStyle name="Calculation 2 3 22 4" xfId="7038" xr:uid="{00000000-0005-0000-0000-0000781B0000}"/>
    <cellStyle name="Calculation 2 3 22 5" xfId="7039" xr:uid="{00000000-0005-0000-0000-0000791B0000}"/>
    <cellStyle name="Calculation 2 3 22 6" xfId="7040" xr:uid="{00000000-0005-0000-0000-00007A1B0000}"/>
    <cellStyle name="Calculation 2 3 23" xfId="7041" xr:uid="{00000000-0005-0000-0000-00007B1B0000}"/>
    <cellStyle name="Calculation 2 3 23 2" xfId="7042" xr:uid="{00000000-0005-0000-0000-00007C1B0000}"/>
    <cellStyle name="Calculation 2 3 23 2 2" xfId="7043" xr:uid="{00000000-0005-0000-0000-00007D1B0000}"/>
    <cellStyle name="Calculation 2 3 23 2 3" xfId="7044" xr:uid="{00000000-0005-0000-0000-00007E1B0000}"/>
    <cellStyle name="Calculation 2 3 23 2 4" xfId="7045" xr:uid="{00000000-0005-0000-0000-00007F1B0000}"/>
    <cellStyle name="Calculation 2 3 23 2 5" xfId="7046" xr:uid="{00000000-0005-0000-0000-0000801B0000}"/>
    <cellStyle name="Calculation 2 3 23 3" xfId="7047" xr:uid="{00000000-0005-0000-0000-0000811B0000}"/>
    <cellStyle name="Calculation 2 3 23 4" xfId="7048" xr:uid="{00000000-0005-0000-0000-0000821B0000}"/>
    <cellStyle name="Calculation 2 3 23 5" xfId="7049" xr:uid="{00000000-0005-0000-0000-0000831B0000}"/>
    <cellStyle name="Calculation 2 3 23 6" xfId="7050" xr:uid="{00000000-0005-0000-0000-0000841B0000}"/>
    <cellStyle name="Calculation 2 3 24" xfId="7051" xr:uid="{00000000-0005-0000-0000-0000851B0000}"/>
    <cellStyle name="Calculation 2 3 24 2" xfId="7052" xr:uid="{00000000-0005-0000-0000-0000861B0000}"/>
    <cellStyle name="Calculation 2 3 24 2 2" xfId="7053" xr:uid="{00000000-0005-0000-0000-0000871B0000}"/>
    <cellStyle name="Calculation 2 3 24 2 3" xfId="7054" xr:uid="{00000000-0005-0000-0000-0000881B0000}"/>
    <cellStyle name="Calculation 2 3 24 2 4" xfId="7055" xr:uid="{00000000-0005-0000-0000-0000891B0000}"/>
    <cellStyle name="Calculation 2 3 24 2 5" xfId="7056" xr:uid="{00000000-0005-0000-0000-00008A1B0000}"/>
    <cellStyle name="Calculation 2 3 24 3" xfId="7057" xr:uid="{00000000-0005-0000-0000-00008B1B0000}"/>
    <cellStyle name="Calculation 2 3 24 4" xfId="7058" xr:uid="{00000000-0005-0000-0000-00008C1B0000}"/>
    <cellStyle name="Calculation 2 3 24 5" xfId="7059" xr:uid="{00000000-0005-0000-0000-00008D1B0000}"/>
    <cellStyle name="Calculation 2 3 24 6" xfId="7060" xr:uid="{00000000-0005-0000-0000-00008E1B0000}"/>
    <cellStyle name="Calculation 2 3 25" xfId="7061" xr:uid="{00000000-0005-0000-0000-00008F1B0000}"/>
    <cellStyle name="Calculation 2 3 25 2" xfId="7062" xr:uid="{00000000-0005-0000-0000-0000901B0000}"/>
    <cellStyle name="Calculation 2 3 25 2 2" xfId="7063" xr:uid="{00000000-0005-0000-0000-0000911B0000}"/>
    <cellStyle name="Calculation 2 3 25 2 3" xfId="7064" xr:uid="{00000000-0005-0000-0000-0000921B0000}"/>
    <cellStyle name="Calculation 2 3 25 2 4" xfId="7065" xr:uid="{00000000-0005-0000-0000-0000931B0000}"/>
    <cellStyle name="Calculation 2 3 25 2 5" xfId="7066" xr:uid="{00000000-0005-0000-0000-0000941B0000}"/>
    <cellStyle name="Calculation 2 3 25 3" xfId="7067" xr:uid="{00000000-0005-0000-0000-0000951B0000}"/>
    <cellStyle name="Calculation 2 3 25 4" xfId="7068" xr:uid="{00000000-0005-0000-0000-0000961B0000}"/>
    <cellStyle name="Calculation 2 3 25 5" xfId="7069" xr:uid="{00000000-0005-0000-0000-0000971B0000}"/>
    <cellStyle name="Calculation 2 3 25 6" xfId="7070" xr:uid="{00000000-0005-0000-0000-0000981B0000}"/>
    <cellStyle name="Calculation 2 3 26" xfId="7071" xr:uid="{00000000-0005-0000-0000-0000991B0000}"/>
    <cellStyle name="Calculation 2 3 26 2" xfId="7072" xr:uid="{00000000-0005-0000-0000-00009A1B0000}"/>
    <cellStyle name="Calculation 2 3 26 2 2" xfId="7073" xr:uid="{00000000-0005-0000-0000-00009B1B0000}"/>
    <cellStyle name="Calculation 2 3 26 2 3" xfId="7074" xr:uid="{00000000-0005-0000-0000-00009C1B0000}"/>
    <cellStyle name="Calculation 2 3 26 2 4" xfId="7075" xr:uid="{00000000-0005-0000-0000-00009D1B0000}"/>
    <cellStyle name="Calculation 2 3 26 2 5" xfId="7076" xr:uid="{00000000-0005-0000-0000-00009E1B0000}"/>
    <cellStyle name="Calculation 2 3 26 3" xfId="7077" xr:uid="{00000000-0005-0000-0000-00009F1B0000}"/>
    <cellStyle name="Calculation 2 3 26 4" xfId="7078" xr:uid="{00000000-0005-0000-0000-0000A01B0000}"/>
    <cellStyle name="Calculation 2 3 26 5" xfId="7079" xr:uid="{00000000-0005-0000-0000-0000A11B0000}"/>
    <cellStyle name="Calculation 2 3 26 6" xfId="7080" xr:uid="{00000000-0005-0000-0000-0000A21B0000}"/>
    <cellStyle name="Calculation 2 3 27" xfId="7081" xr:uid="{00000000-0005-0000-0000-0000A31B0000}"/>
    <cellStyle name="Calculation 2 3 27 2" xfId="7082" xr:uid="{00000000-0005-0000-0000-0000A41B0000}"/>
    <cellStyle name="Calculation 2 3 27 2 2" xfId="7083" xr:uid="{00000000-0005-0000-0000-0000A51B0000}"/>
    <cellStyle name="Calculation 2 3 27 2 3" xfId="7084" xr:uid="{00000000-0005-0000-0000-0000A61B0000}"/>
    <cellStyle name="Calculation 2 3 27 2 4" xfId="7085" xr:uid="{00000000-0005-0000-0000-0000A71B0000}"/>
    <cellStyle name="Calculation 2 3 27 2 5" xfId="7086" xr:uid="{00000000-0005-0000-0000-0000A81B0000}"/>
    <cellStyle name="Calculation 2 3 27 3" xfId="7087" xr:uid="{00000000-0005-0000-0000-0000A91B0000}"/>
    <cellStyle name="Calculation 2 3 27 4" xfId="7088" xr:uid="{00000000-0005-0000-0000-0000AA1B0000}"/>
    <cellStyle name="Calculation 2 3 27 5" xfId="7089" xr:uid="{00000000-0005-0000-0000-0000AB1B0000}"/>
    <cellStyle name="Calculation 2 3 27 6" xfId="7090" xr:uid="{00000000-0005-0000-0000-0000AC1B0000}"/>
    <cellStyle name="Calculation 2 3 28" xfId="7091" xr:uid="{00000000-0005-0000-0000-0000AD1B0000}"/>
    <cellStyle name="Calculation 2 3 28 2" xfId="7092" xr:uid="{00000000-0005-0000-0000-0000AE1B0000}"/>
    <cellStyle name="Calculation 2 3 28 2 2" xfId="7093" xr:uid="{00000000-0005-0000-0000-0000AF1B0000}"/>
    <cellStyle name="Calculation 2 3 28 2 3" xfId="7094" xr:uid="{00000000-0005-0000-0000-0000B01B0000}"/>
    <cellStyle name="Calculation 2 3 28 2 4" xfId="7095" xr:uid="{00000000-0005-0000-0000-0000B11B0000}"/>
    <cellStyle name="Calculation 2 3 28 2 5" xfId="7096" xr:uid="{00000000-0005-0000-0000-0000B21B0000}"/>
    <cellStyle name="Calculation 2 3 28 3" xfId="7097" xr:uid="{00000000-0005-0000-0000-0000B31B0000}"/>
    <cellStyle name="Calculation 2 3 28 4" xfId="7098" xr:uid="{00000000-0005-0000-0000-0000B41B0000}"/>
    <cellStyle name="Calculation 2 3 28 5" xfId="7099" xr:uid="{00000000-0005-0000-0000-0000B51B0000}"/>
    <cellStyle name="Calculation 2 3 28 6" xfId="7100" xr:uid="{00000000-0005-0000-0000-0000B61B0000}"/>
    <cellStyle name="Calculation 2 3 29" xfId="7101" xr:uid="{00000000-0005-0000-0000-0000B71B0000}"/>
    <cellStyle name="Calculation 2 3 29 2" xfId="7102" xr:uid="{00000000-0005-0000-0000-0000B81B0000}"/>
    <cellStyle name="Calculation 2 3 29 2 2" xfId="7103" xr:uid="{00000000-0005-0000-0000-0000B91B0000}"/>
    <cellStyle name="Calculation 2 3 29 2 3" xfId="7104" xr:uid="{00000000-0005-0000-0000-0000BA1B0000}"/>
    <cellStyle name="Calculation 2 3 29 2 4" xfId="7105" xr:uid="{00000000-0005-0000-0000-0000BB1B0000}"/>
    <cellStyle name="Calculation 2 3 29 2 5" xfId="7106" xr:uid="{00000000-0005-0000-0000-0000BC1B0000}"/>
    <cellStyle name="Calculation 2 3 29 3" xfId="7107" xr:uid="{00000000-0005-0000-0000-0000BD1B0000}"/>
    <cellStyle name="Calculation 2 3 29 4" xfId="7108" xr:uid="{00000000-0005-0000-0000-0000BE1B0000}"/>
    <cellStyle name="Calculation 2 3 29 5" xfId="7109" xr:uid="{00000000-0005-0000-0000-0000BF1B0000}"/>
    <cellStyle name="Calculation 2 3 29 6" xfId="7110" xr:uid="{00000000-0005-0000-0000-0000C01B0000}"/>
    <cellStyle name="Calculation 2 3 3" xfId="7111" xr:uid="{00000000-0005-0000-0000-0000C11B0000}"/>
    <cellStyle name="Calculation 2 3 3 10" xfId="7112" xr:uid="{00000000-0005-0000-0000-0000C21B0000}"/>
    <cellStyle name="Calculation 2 3 3 10 2" xfId="7113" xr:uid="{00000000-0005-0000-0000-0000C31B0000}"/>
    <cellStyle name="Calculation 2 3 3 10 3" xfId="7114" xr:uid="{00000000-0005-0000-0000-0000C41B0000}"/>
    <cellStyle name="Calculation 2 3 3 10 4" xfId="7115" xr:uid="{00000000-0005-0000-0000-0000C51B0000}"/>
    <cellStyle name="Calculation 2 3 3 10 5" xfId="7116" xr:uid="{00000000-0005-0000-0000-0000C61B0000}"/>
    <cellStyle name="Calculation 2 3 3 11" xfId="7117" xr:uid="{00000000-0005-0000-0000-0000C71B0000}"/>
    <cellStyle name="Calculation 2 3 3 12" xfId="7118" xr:uid="{00000000-0005-0000-0000-0000C81B0000}"/>
    <cellStyle name="Calculation 2 3 3 13" xfId="7119" xr:uid="{00000000-0005-0000-0000-0000C91B0000}"/>
    <cellStyle name="Calculation 2 3 3 14" xfId="7120" xr:uid="{00000000-0005-0000-0000-0000CA1B0000}"/>
    <cellStyle name="Calculation 2 3 3 2" xfId="7121" xr:uid="{00000000-0005-0000-0000-0000CB1B0000}"/>
    <cellStyle name="Calculation 2 3 3 2 2" xfId="7122" xr:uid="{00000000-0005-0000-0000-0000CC1B0000}"/>
    <cellStyle name="Calculation 2 3 3 2 2 2" xfId="7123" xr:uid="{00000000-0005-0000-0000-0000CD1B0000}"/>
    <cellStyle name="Calculation 2 3 3 2 2 2 2" xfId="7124" xr:uid="{00000000-0005-0000-0000-0000CE1B0000}"/>
    <cellStyle name="Calculation 2 3 3 2 2 2 3" xfId="7125" xr:uid="{00000000-0005-0000-0000-0000CF1B0000}"/>
    <cellStyle name="Calculation 2 3 3 2 2 2 4" xfId="7126" xr:uid="{00000000-0005-0000-0000-0000D01B0000}"/>
    <cellStyle name="Calculation 2 3 3 2 2 2 5" xfId="7127" xr:uid="{00000000-0005-0000-0000-0000D11B0000}"/>
    <cellStyle name="Calculation 2 3 3 2 2 2 6" xfId="7128" xr:uid="{00000000-0005-0000-0000-0000D21B0000}"/>
    <cellStyle name="Calculation 2 3 3 2 2 3" xfId="7129" xr:uid="{00000000-0005-0000-0000-0000D31B0000}"/>
    <cellStyle name="Calculation 2 3 3 2 2 4" xfId="7130" xr:uid="{00000000-0005-0000-0000-0000D41B0000}"/>
    <cellStyle name="Calculation 2 3 3 2 2 5" xfId="7131" xr:uid="{00000000-0005-0000-0000-0000D51B0000}"/>
    <cellStyle name="Calculation 2 3 3 2 2 6" xfId="7132" xr:uid="{00000000-0005-0000-0000-0000D61B0000}"/>
    <cellStyle name="Calculation 2 3 3 2 3" xfId="7133" xr:uid="{00000000-0005-0000-0000-0000D71B0000}"/>
    <cellStyle name="Calculation 2 3 3 2 3 2" xfId="7134" xr:uid="{00000000-0005-0000-0000-0000D81B0000}"/>
    <cellStyle name="Calculation 2 3 3 2 3 2 2" xfId="7135" xr:uid="{00000000-0005-0000-0000-0000D91B0000}"/>
    <cellStyle name="Calculation 2 3 3 2 3 2 3" xfId="7136" xr:uid="{00000000-0005-0000-0000-0000DA1B0000}"/>
    <cellStyle name="Calculation 2 3 3 2 3 2 4" xfId="7137" xr:uid="{00000000-0005-0000-0000-0000DB1B0000}"/>
    <cellStyle name="Calculation 2 3 3 2 3 2 5" xfId="7138" xr:uid="{00000000-0005-0000-0000-0000DC1B0000}"/>
    <cellStyle name="Calculation 2 3 3 2 3 2 6" xfId="7139" xr:uid="{00000000-0005-0000-0000-0000DD1B0000}"/>
    <cellStyle name="Calculation 2 3 3 2 3 3" xfId="7140" xr:uid="{00000000-0005-0000-0000-0000DE1B0000}"/>
    <cellStyle name="Calculation 2 3 3 2 3 4" xfId="7141" xr:uid="{00000000-0005-0000-0000-0000DF1B0000}"/>
    <cellStyle name="Calculation 2 3 3 2 3 5" xfId="7142" xr:uid="{00000000-0005-0000-0000-0000E01B0000}"/>
    <cellStyle name="Calculation 2 3 3 2 3 6" xfId="7143" xr:uid="{00000000-0005-0000-0000-0000E11B0000}"/>
    <cellStyle name="Calculation 2 3 3 2 4" xfId="7144" xr:uid="{00000000-0005-0000-0000-0000E21B0000}"/>
    <cellStyle name="Calculation 2 3 3 2 4 2" xfId="7145" xr:uid="{00000000-0005-0000-0000-0000E31B0000}"/>
    <cellStyle name="Calculation 2 3 3 2 4 3" xfId="7146" xr:uid="{00000000-0005-0000-0000-0000E41B0000}"/>
    <cellStyle name="Calculation 2 3 3 2 4 4" xfId="7147" xr:uid="{00000000-0005-0000-0000-0000E51B0000}"/>
    <cellStyle name="Calculation 2 3 3 2 4 5" xfId="7148" xr:uid="{00000000-0005-0000-0000-0000E61B0000}"/>
    <cellStyle name="Calculation 2 3 3 2 4 6" xfId="7149" xr:uid="{00000000-0005-0000-0000-0000E71B0000}"/>
    <cellStyle name="Calculation 2 3 3 2 5" xfId="7150" xr:uid="{00000000-0005-0000-0000-0000E81B0000}"/>
    <cellStyle name="Calculation 2 3 3 2 5 2" xfId="7151" xr:uid="{00000000-0005-0000-0000-0000E91B0000}"/>
    <cellStyle name="Calculation 2 3 3 2 5 3" xfId="7152" xr:uid="{00000000-0005-0000-0000-0000EA1B0000}"/>
    <cellStyle name="Calculation 2 3 3 2 5 4" xfId="7153" xr:uid="{00000000-0005-0000-0000-0000EB1B0000}"/>
    <cellStyle name="Calculation 2 3 3 2 5 5" xfId="7154" xr:uid="{00000000-0005-0000-0000-0000EC1B0000}"/>
    <cellStyle name="Calculation 2 3 3 2 6" xfId="7155" xr:uid="{00000000-0005-0000-0000-0000ED1B0000}"/>
    <cellStyle name="Calculation 2 3 3 2 7" xfId="7156" xr:uid="{00000000-0005-0000-0000-0000EE1B0000}"/>
    <cellStyle name="Calculation 2 3 3 2 8" xfId="7157" xr:uid="{00000000-0005-0000-0000-0000EF1B0000}"/>
    <cellStyle name="Calculation 2 3 3 2 9" xfId="7158" xr:uid="{00000000-0005-0000-0000-0000F01B0000}"/>
    <cellStyle name="Calculation 2 3 3 3" xfId="7159" xr:uid="{00000000-0005-0000-0000-0000F11B0000}"/>
    <cellStyle name="Calculation 2 3 3 3 2" xfId="7160" xr:uid="{00000000-0005-0000-0000-0000F21B0000}"/>
    <cellStyle name="Calculation 2 3 3 3 2 2" xfId="7161" xr:uid="{00000000-0005-0000-0000-0000F31B0000}"/>
    <cellStyle name="Calculation 2 3 3 3 2 2 2" xfId="7162" xr:uid="{00000000-0005-0000-0000-0000F41B0000}"/>
    <cellStyle name="Calculation 2 3 3 3 2 2 3" xfId="7163" xr:uid="{00000000-0005-0000-0000-0000F51B0000}"/>
    <cellStyle name="Calculation 2 3 3 3 2 2 4" xfId="7164" xr:uid="{00000000-0005-0000-0000-0000F61B0000}"/>
    <cellStyle name="Calculation 2 3 3 3 2 2 5" xfId="7165" xr:uid="{00000000-0005-0000-0000-0000F71B0000}"/>
    <cellStyle name="Calculation 2 3 3 3 2 2 6" xfId="7166" xr:uid="{00000000-0005-0000-0000-0000F81B0000}"/>
    <cellStyle name="Calculation 2 3 3 3 2 3" xfId="7167" xr:uid="{00000000-0005-0000-0000-0000F91B0000}"/>
    <cellStyle name="Calculation 2 3 3 3 2 4" xfId="7168" xr:uid="{00000000-0005-0000-0000-0000FA1B0000}"/>
    <cellStyle name="Calculation 2 3 3 3 2 5" xfId="7169" xr:uid="{00000000-0005-0000-0000-0000FB1B0000}"/>
    <cellStyle name="Calculation 2 3 3 3 2 6" xfId="7170" xr:uid="{00000000-0005-0000-0000-0000FC1B0000}"/>
    <cellStyle name="Calculation 2 3 3 3 3" xfId="7171" xr:uid="{00000000-0005-0000-0000-0000FD1B0000}"/>
    <cellStyle name="Calculation 2 3 3 3 3 2" xfId="7172" xr:uid="{00000000-0005-0000-0000-0000FE1B0000}"/>
    <cellStyle name="Calculation 2 3 3 3 3 2 2" xfId="7173" xr:uid="{00000000-0005-0000-0000-0000FF1B0000}"/>
    <cellStyle name="Calculation 2 3 3 3 3 2 3" xfId="7174" xr:uid="{00000000-0005-0000-0000-0000001C0000}"/>
    <cellStyle name="Calculation 2 3 3 3 3 2 4" xfId="7175" xr:uid="{00000000-0005-0000-0000-0000011C0000}"/>
    <cellStyle name="Calculation 2 3 3 3 3 2 5" xfId="7176" xr:uid="{00000000-0005-0000-0000-0000021C0000}"/>
    <cellStyle name="Calculation 2 3 3 3 3 2 6" xfId="7177" xr:uid="{00000000-0005-0000-0000-0000031C0000}"/>
    <cellStyle name="Calculation 2 3 3 3 3 3" xfId="7178" xr:uid="{00000000-0005-0000-0000-0000041C0000}"/>
    <cellStyle name="Calculation 2 3 3 3 3 4" xfId="7179" xr:uid="{00000000-0005-0000-0000-0000051C0000}"/>
    <cellStyle name="Calculation 2 3 3 3 3 5" xfId="7180" xr:uid="{00000000-0005-0000-0000-0000061C0000}"/>
    <cellStyle name="Calculation 2 3 3 3 3 6" xfId="7181" xr:uid="{00000000-0005-0000-0000-0000071C0000}"/>
    <cellStyle name="Calculation 2 3 3 3 4" xfId="7182" xr:uid="{00000000-0005-0000-0000-0000081C0000}"/>
    <cellStyle name="Calculation 2 3 3 3 4 2" xfId="7183" xr:uid="{00000000-0005-0000-0000-0000091C0000}"/>
    <cellStyle name="Calculation 2 3 3 3 4 3" xfId="7184" xr:uid="{00000000-0005-0000-0000-00000A1C0000}"/>
    <cellStyle name="Calculation 2 3 3 3 4 4" xfId="7185" xr:uid="{00000000-0005-0000-0000-00000B1C0000}"/>
    <cellStyle name="Calculation 2 3 3 3 4 5" xfId="7186" xr:uid="{00000000-0005-0000-0000-00000C1C0000}"/>
    <cellStyle name="Calculation 2 3 3 3 4 6" xfId="7187" xr:uid="{00000000-0005-0000-0000-00000D1C0000}"/>
    <cellStyle name="Calculation 2 3 3 3 5" xfId="7188" xr:uid="{00000000-0005-0000-0000-00000E1C0000}"/>
    <cellStyle name="Calculation 2 3 3 3 6" xfId="7189" xr:uid="{00000000-0005-0000-0000-00000F1C0000}"/>
    <cellStyle name="Calculation 2 3 3 3 7" xfId="7190" xr:uid="{00000000-0005-0000-0000-0000101C0000}"/>
    <cellStyle name="Calculation 2 3 3 3 8" xfId="7191" xr:uid="{00000000-0005-0000-0000-0000111C0000}"/>
    <cellStyle name="Calculation 2 3 3 4" xfId="7192" xr:uid="{00000000-0005-0000-0000-0000121C0000}"/>
    <cellStyle name="Calculation 2 3 3 4 2" xfId="7193" xr:uid="{00000000-0005-0000-0000-0000131C0000}"/>
    <cellStyle name="Calculation 2 3 3 4 2 2" xfId="7194" xr:uid="{00000000-0005-0000-0000-0000141C0000}"/>
    <cellStyle name="Calculation 2 3 3 4 2 2 2" xfId="7195" xr:uid="{00000000-0005-0000-0000-0000151C0000}"/>
    <cellStyle name="Calculation 2 3 3 4 2 2 3" xfId="7196" xr:uid="{00000000-0005-0000-0000-0000161C0000}"/>
    <cellStyle name="Calculation 2 3 3 4 2 2 4" xfId="7197" xr:uid="{00000000-0005-0000-0000-0000171C0000}"/>
    <cellStyle name="Calculation 2 3 3 4 2 2 5" xfId="7198" xr:uid="{00000000-0005-0000-0000-0000181C0000}"/>
    <cellStyle name="Calculation 2 3 3 4 2 2 6" xfId="7199" xr:uid="{00000000-0005-0000-0000-0000191C0000}"/>
    <cellStyle name="Calculation 2 3 3 4 2 3" xfId="7200" xr:uid="{00000000-0005-0000-0000-00001A1C0000}"/>
    <cellStyle name="Calculation 2 3 3 4 2 4" xfId="7201" xr:uid="{00000000-0005-0000-0000-00001B1C0000}"/>
    <cellStyle name="Calculation 2 3 3 4 2 5" xfId="7202" xr:uid="{00000000-0005-0000-0000-00001C1C0000}"/>
    <cellStyle name="Calculation 2 3 3 4 2 6" xfId="7203" xr:uid="{00000000-0005-0000-0000-00001D1C0000}"/>
    <cellStyle name="Calculation 2 3 3 4 3" xfId="7204" xr:uid="{00000000-0005-0000-0000-00001E1C0000}"/>
    <cellStyle name="Calculation 2 3 3 4 3 2" xfId="7205" xr:uid="{00000000-0005-0000-0000-00001F1C0000}"/>
    <cellStyle name="Calculation 2 3 3 4 3 2 2" xfId="7206" xr:uid="{00000000-0005-0000-0000-0000201C0000}"/>
    <cellStyle name="Calculation 2 3 3 4 3 2 3" xfId="7207" xr:uid="{00000000-0005-0000-0000-0000211C0000}"/>
    <cellStyle name="Calculation 2 3 3 4 3 2 4" xfId="7208" xr:uid="{00000000-0005-0000-0000-0000221C0000}"/>
    <cellStyle name="Calculation 2 3 3 4 3 2 5" xfId="7209" xr:uid="{00000000-0005-0000-0000-0000231C0000}"/>
    <cellStyle name="Calculation 2 3 3 4 3 2 6" xfId="7210" xr:uid="{00000000-0005-0000-0000-0000241C0000}"/>
    <cellStyle name="Calculation 2 3 3 4 3 3" xfId="7211" xr:uid="{00000000-0005-0000-0000-0000251C0000}"/>
    <cellStyle name="Calculation 2 3 3 4 3 4" xfId="7212" xr:uid="{00000000-0005-0000-0000-0000261C0000}"/>
    <cellStyle name="Calculation 2 3 3 4 3 5" xfId="7213" xr:uid="{00000000-0005-0000-0000-0000271C0000}"/>
    <cellStyle name="Calculation 2 3 3 4 3 6" xfId="7214" xr:uid="{00000000-0005-0000-0000-0000281C0000}"/>
    <cellStyle name="Calculation 2 3 3 4 4" xfId="7215" xr:uid="{00000000-0005-0000-0000-0000291C0000}"/>
    <cellStyle name="Calculation 2 3 3 4 4 2" xfId="7216" xr:uid="{00000000-0005-0000-0000-00002A1C0000}"/>
    <cellStyle name="Calculation 2 3 3 4 4 3" xfId="7217" xr:uid="{00000000-0005-0000-0000-00002B1C0000}"/>
    <cellStyle name="Calculation 2 3 3 4 4 4" xfId="7218" xr:uid="{00000000-0005-0000-0000-00002C1C0000}"/>
    <cellStyle name="Calculation 2 3 3 4 4 5" xfId="7219" xr:uid="{00000000-0005-0000-0000-00002D1C0000}"/>
    <cellStyle name="Calculation 2 3 3 4 4 6" xfId="7220" xr:uid="{00000000-0005-0000-0000-00002E1C0000}"/>
    <cellStyle name="Calculation 2 3 3 4 5" xfId="7221" xr:uid="{00000000-0005-0000-0000-00002F1C0000}"/>
    <cellStyle name="Calculation 2 3 3 4 6" xfId="7222" xr:uid="{00000000-0005-0000-0000-0000301C0000}"/>
    <cellStyle name="Calculation 2 3 3 4 7" xfId="7223" xr:uid="{00000000-0005-0000-0000-0000311C0000}"/>
    <cellStyle name="Calculation 2 3 3 4 8" xfId="7224" xr:uid="{00000000-0005-0000-0000-0000321C0000}"/>
    <cellStyle name="Calculation 2 3 3 5" xfId="7225" xr:uid="{00000000-0005-0000-0000-0000331C0000}"/>
    <cellStyle name="Calculation 2 3 3 5 2" xfId="7226" xr:uid="{00000000-0005-0000-0000-0000341C0000}"/>
    <cellStyle name="Calculation 2 3 3 5 2 2" xfId="7227" xr:uid="{00000000-0005-0000-0000-0000351C0000}"/>
    <cellStyle name="Calculation 2 3 3 5 2 2 2" xfId="7228" xr:uid="{00000000-0005-0000-0000-0000361C0000}"/>
    <cellStyle name="Calculation 2 3 3 5 2 2 3" xfId="7229" xr:uid="{00000000-0005-0000-0000-0000371C0000}"/>
    <cellStyle name="Calculation 2 3 3 5 2 2 4" xfId="7230" xr:uid="{00000000-0005-0000-0000-0000381C0000}"/>
    <cellStyle name="Calculation 2 3 3 5 2 2 5" xfId="7231" xr:uid="{00000000-0005-0000-0000-0000391C0000}"/>
    <cellStyle name="Calculation 2 3 3 5 2 2 6" xfId="7232" xr:uid="{00000000-0005-0000-0000-00003A1C0000}"/>
    <cellStyle name="Calculation 2 3 3 5 2 3" xfId="7233" xr:uid="{00000000-0005-0000-0000-00003B1C0000}"/>
    <cellStyle name="Calculation 2 3 3 5 2 4" xfId="7234" xr:uid="{00000000-0005-0000-0000-00003C1C0000}"/>
    <cellStyle name="Calculation 2 3 3 5 2 5" xfId="7235" xr:uid="{00000000-0005-0000-0000-00003D1C0000}"/>
    <cellStyle name="Calculation 2 3 3 5 2 6" xfId="7236" xr:uid="{00000000-0005-0000-0000-00003E1C0000}"/>
    <cellStyle name="Calculation 2 3 3 5 3" xfId="7237" xr:uid="{00000000-0005-0000-0000-00003F1C0000}"/>
    <cellStyle name="Calculation 2 3 3 5 3 2" xfId="7238" xr:uid="{00000000-0005-0000-0000-0000401C0000}"/>
    <cellStyle name="Calculation 2 3 3 5 3 2 2" xfId="7239" xr:uid="{00000000-0005-0000-0000-0000411C0000}"/>
    <cellStyle name="Calculation 2 3 3 5 3 2 3" xfId="7240" xr:uid="{00000000-0005-0000-0000-0000421C0000}"/>
    <cellStyle name="Calculation 2 3 3 5 3 2 4" xfId="7241" xr:uid="{00000000-0005-0000-0000-0000431C0000}"/>
    <cellStyle name="Calculation 2 3 3 5 3 2 5" xfId="7242" xr:uid="{00000000-0005-0000-0000-0000441C0000}"/>
    <cellStyle name="Calculation 2 3 3 5 3 2 6" xfId="7243" xr:uid="{00000000-0005-0000-0000-0000451C0000}"/>
    <cellStyle name="Calculation 2 3 3 5 3 3" xfId="7244" xr:uid="{00000000-0005-0000-0000-0000461C0000}"/>
    <cellStyle name="Calculation 2 3 3 5 3 4" xfId="7245" xr:uid="{00000000-0005-0000-0000-0000471C0000}"/>
    <cellStyle name="Calculation 2 3 3 5 3 5" xfId="7246" xr:uid="{00000000-0005-0000-0000-0000481C0000}"/>
    <cellStyle name="Calculation 2 3 3 5 3 6" xfId="7247" xr:uid="{00000000-0005-0000-0000-0000491C0000}"/>
    <cellStyle name="Calculation 2 3 3 5 4" xfId="7248" xr:uid="{00000000-0005-0000-0000-00004A1C0000}"/>
    <cellStyle name="Calculation 2 3 3 5 4 2" xfId="7249" xr:uid="{00000000-0005-0000-0000-00004B1C0000}"/>
    <cellStyle name="Calculation 2 3 3 5 4 3" xfId="7250" xr:uid="{00000000-0005-0000-0000-00004C1C0000}"/>
    <cellStyle name="Calculation 2 3 3 5 4 4" xfId="7251" xr:uid="{00000000-0005-0000-0000-00004D1C0000}"/>
    <cellStyle name="Calculation 2 3 3 5 4 5" xfId="7252" xr:uid="{00000000-0005-0000-0000-00004E1C0000}"/>
    <cellStyle name="Calculation 2 3 3 5 4 6" xfId="7253" xr:uid="{00000000-0005-0000-0000-00004F1C0000}"/>
    <cellStyle name="Calculation 2 3 3 5 5" xfId="7254" xr:uid="{00000000-0005-0000-0000-0000501C0000}"/>
    <cellStyle name="Calculation 2 3 3 5 6" xfId="7255" xr:uid="{00000000-0005-0000-0000-0000511C0000}"/>
    <cellStyle name="Calculation 2 3 3 5 7" xfId="7256" xr:uid="{00000000-0005-0000-0000-0000521C0000}"/>
    <cellStyle name="Calculation 2 3 3 5 8" xfId="7257" xr:uid="{00000000-0005-0000-0000-0000531C0000}"/>
    <cellStyle name="Calculation 2 3 3 6" xfId="7258" xr:uid="{00000000-0005-0000-0000-0000541C0000}"/>
    <cellStyle name="Calculation 2 3 3 6 2" xfId="7259" xr:uid="{00000000-0005-0000-0000-0000551C0000}"/>
    <cellStyle name="Calculation 2 3 3 6 2 2" xfId="7260" xr:uid="{00000000-0005-0000-0000-0000561C0000}"/>
    <cellStyle name="Calculation 2 3 3 6 2 2 2" xfId="7261" xr:uid="{00000000-0005-0000-0000-0000571C0000}"/>
    <cellStyle name="Calculation 2 3 3 6 2 2 3" xfId="7262" xr:uid="{00000000-0005-0000-0000-0000581C0000}"/>
    <cellStyle name="Calculation 2 3 3 6 2 2 4" xfId="7263" xr:uid="{00000000-0005-0000-0000-0000591C0000}"/>
    <cellStyle name="Calculation 2 3 3 6 2 2 5" xfId="7264" xr:uid="{00000000-0005-0000-0000-00005A1C0000}"/>
    <cellStyle name="Calculation 2 3 3 6 2 2 6" xfId="7265" xr:uid="{00000000-0005-0000-0000-00005B1C0000}"/>
    <cellStyle name="Calculation 2 3 3 6 2 3" xfId="7266" xr:uid="{00000000-0005-0000-0000-00005C1C0000}"/>
    <cellStyle name="Calculation 2 3 3 6 2 4" xfId="7267" xr:uid="{00000000-0005-0000-0000-00005D1C0000}"/>
    <cellStyle name="Calculation 2 3 3 6 2 5" xfId="7268" xr:uid="{00000000-0005-0000-0000-00005E1C0000}"/>
    <cellStyle name="Calculation 2 3 3 6 2 6" xfId="7269" xr:uid="{00000000-0005-0000-0000-00005F1C0000}"/>
    <cellStyle name="Calculation 2 3 3 6 3" xfId="7270" xr:uid="{00000000-0005-0000-0000-0000601C0000}"/>
    <cellStyle name="Calculation 2 3 3 6 3 2" xfId="7271" xr:uid="{00000000-0005-0000-0000-0000611C0000}"/>
    <cellStyle name="Calculation 2 3 3 6 3 2 2" xfId="7272" xr:uid="{00000000-0005-0000-0000-0000621C0000}"/>
    <cellStyle name="Calculation 2 3 3 6 3 2 3" xfId="7273" xr:uid="{00000000-0005-0000-0000-0000631C0000}"/>
    <cellStyle name="Calculation 2 3 3 6 3 2 4" xfId="7274" xr:uid="{00000000-0005-0000-0000-0000641C0000}"/>
    <cellStyle name="Calculation 2 3 3 6 3 2 5" xfId="7275" xr:uid="{00000000-0005-0000-0000-0000651C0000}"/>
    <cellStyle name="Calculation 2 3 3 6 3 2 6" xfId="7276" xr:uid="{00000000-0005-0000-0000-0000661C0000}"/>
    <cellStyle name="Calculation 2 3 3 6 3 3" xfId="7277" xr:uid="{00000000-0005-0000-0000-0000671C0000}"/>
    <cellStyle name="Calculation 2 3 3 6 3 4" xfId="7278" xr:uid="{00000000-0005-0000-0000-0000681C0000}"/>
    <cellStyle name="Calculation 2 3 3 6 3 5" xfId="7279" xr:uid="{00000000-0005-0000-0000-0000691C0000}"/>
    <cellStyle name="Calculation 2 3 3 6 3 6" xfId="7280" xr:uid="{00000000-0005-0000-0000-00006A1C0000}"/>
    <cellStyle name="Calculation 2 3 3 6 4" xfId="7281" xr:uid="{00000000-0005-0000-0000-00006B1C0000}"/>
    <cellStyle name="Calculation 2 3 3 6 4 2" xfId="7282" xr:uid="{00000000-0005-0000-0000-00006C1C0000}"/>
    <cellStyle name="Calculation 2 3 3 6 4 3" xfId="7283" xr:uid="{00000000-0005-0000-0000-00006D1C0000}"/>
    <cellStyle name="Calculation 2 3 3 6 4 4" xfId="7284" xr:uid="{00000000-0005-0000-0000-00006E1C0000}"/>
    <cellStyle name="Calculation 2 3 3 6 4 5" xfId="7285" xr:uid="{00000000-0005-0000-0000-00006F1C0000}"/>
    <cellStyle name="Calculation 2 3 3 6 4 6" xfId="7286" xr:uid="{00000000-0005-0000-0000-0000701C0000}"/>
    <cellStyle name="Calculation 2 3 3 6 5" xfId="7287" xr:uid="{00000000-0005-0000-0000-0000711C0000}"/>
    <cellStyle name="Calculation 2 3 3 6 6" xfId="7288" xr:uid="{00000000-0005-0000-0000-0000721C0000}"/>
    <cellStyle name="Calculation 2 3 3 6 7" xfId="7289" xr:uid="{00000000-0005-0000-0000-0000731C0000}"/>
    <cellStyle name="Calculation 2 3 3 6 8" xfId="7290" xr:uid="{00000000-0005-0000-0000-0000741C0000}"/>
    <cellStyle name="Calculation 2 3 3 7" xfId="7291" xr:uid="{00000000-0005-0000-0000-0000751C0000}"/>
    <cellStyle name="Calculation 2 3 3 7 2" xfId="7292" xr:uid="{00000000-0005-0000-0000-0000761C0000}"/>
    <cellStyle name="Calculation 2 3 3 7 2 2" xfId="7293" xr:uid="{00000000-0005-0000-0000-0000771C0000}"/>
    <cellStyle name="Calculation 2 3 3 7 2 3" xfId="7294" xr:uid="{00000000-0005-0000-0000-0000781C0000}"/>
    <cellStyle name="Calculation 2 3 3 7 2 4" xfId="7295" xr:uid="{00000000-0005-0000-0000-0000791C0000}"/>
    <cellStyle name="Calculation 2 3 3 7 2 5" xfId="7296" xr:uid="{00000000-0005-0000-0000-00007A1C0000}"/>
    <cellStyle name="Calculation 2 3 3 7 2 6" xfId="7297" xr:uid="{00000000-0005-0000-0000-00007B1C0000}"/>
    <cellStyle name="Calculation 2 3 3 7 3" xfId="7298" xr:uid="{00000000-0005-0000-0000-00007C1C0000}"/>
    <cellStyle name="Calculation 2 3 3 7 4" xfId="7299" xr:uid="{00000000-0005-0000-0000-00007D1C0000}"/>
    <cellStyle name="Calculation 2 3 3 7 5" xfId="7300" xr:uid="{00000000-0005-0000-0000-00007E1C0000}"/>
    <cellStyle name="Calculation 2 3 3 7 6" xfId="7301" xr:uid="{00000000-0005-0000-0000-00007F1C0000}"/>
    <cellStyle name="Calculation 2 3 3 8" xfId="7302" xr:uid="{00000000-0005-0000-0000-0000801C0000}"/>
    <cellStyle name="Calculation 2 3 3 8 2" xfId="7303" xr:uid="{00000000-0005-0000-0000-0000811C0000}"/>
    <cellStyle name="Calculation 2 3 3 8 2 2" xfId="7304" xr:uid="{00000000-0005-0000-0000-0000821C0000}"/>
    <cellStyle name="Calculation 2 3 3 8 2 3" xfId="7305" xr:uid="{00000000-0005-0000-0000-0000831C0000}"/>
    <cellStyle name="Calculation 2 3 3 8 2 4" xfId="7306" xr:uid="{00000000-0005-0000-0000-0000841C0000}"/>
    <cellStyle name="Calculation 2 3 3 8 2 5" xfId="7307" xr:uid="{00000000-0005-0000-0000-0000851C0000}"/>
    <cellStyle name="Calculation 2 3 3 8 2 6" xfId="7308" xr:uid="{00000000-0005-0000-0000-0000861C0000}"/>
    <cellStyle name="Calculation 2 3 3 8 3" xfId="7309" xr:uid="{00000000-0005-0000-0000-0000871C0000}"/>
    <cellStyle name="Calculation 2 3 3 8 4" xfId="7310" xr:uid="{00000000-0005-0000-0000-0000881C0000}"/>
    <cellStyle name="Calculation 2 3 3 8 5" xfId="7311" xr:uid="{00000000-0005-0000-0000-0000891C0000}"/>
    <cellStyle name="Calculation 2 3 3 8 6" xfId="7312" xr:uid="{00000000-0005-0000-0000-00008A1C0000}"/>
    <cellStyle name="Calculation 2 3 3 9" xfId="7313" xr:uid="{00000000-0005-0000-0000-00008B1C0000}"/>
    <cellStyle name="Calculation 2 3 3 9 2" xfId="7314" xr:uid="{00000000-0005-0000-0000-00008C1C0000}"/>
    <cellStyle name="Calculation 2 3 3 9 3" xfId="7315" xr:uid="{00000000-0005-0000-0000-00008D1C0000}"/>
    <cellStyle name="Calculation 2 3 3 9 4" xfId="7316" xr:uid="{00000000-0005-0000-0000-00008E1C0000}"/>
    <cellStyle name="Calculation 2 3 3 9 5" xfId="7317" xr:uid="{00000000-0005-0000-0000-00008F1C0000}"/>
    <cellStyle name="Calculation 2 3 3 9 6" xfId="7318" xr:uid="{00000000-0005-0000-0000-0000901C0000}"/>
    <cellStyle name="Calculation 2 3 30" xfId="7319" xr:uid="{00000000-0005-0000-0000-0000911C0000}"/>
    <cellStyle name="Calculation 2 3 30 2" xfId="7320" xr:uid="{00000000-0005-0000-0000-0000921C0000}"/>
    <cellStyle name="Calculation 2 3 30 2 2" xfId="7321" xr:uid="{00000000-0005-0000-0000-0000931C0000}"/>
    <cellStyle name="Calculation 2 3 30 2 3" xfId="7322" xr:uid="{00000000-0005-0000-0000-0000941C0000}"/>
    <cellStyle name="Calculation 2 3 30 2 4" xfId="7323" xr:uid="{00000000-0005-0000-0000-0000951C0000}"/>
    <cellStyle name="Calculation 2 3 30 2 5" xfId="7324" xr:uid="{00000000-0005-0000-0000-0000961C0000}"/>
    <cellStyle name="Calculation 2 3 30 3" xfId="7325" xr:uid="{00000000-0005-0000-0000-0000971C0000}"/>
    <cellStyle name="Calculation 2 3 30 4" xfId="7326" xr:uid="{00000000-0005-0000-0000-0000981C0000}"/>
    <cellStyle name="Calculation 2 3 30 5" xfId="7327" xr:uid="{00000000-0005-0000-0000-0000991C0000}"/>
    <cellStyle name="Calculation 2 3 30 6" xfId="7328" xr:uid="{00000000-0005-0000-0000-00009A1C0000}"/>
    <cellStyle name="Calculation 2 3 31" xfId="7329" xr:uid="{00000000-0005-0000-0000-00009B1C0000}"/>
    <cellStyle name="Calculation 2 3 31 2" xfId="7330" xr:uid="{00000000-0005-0000-0000-00009C1C0000}"/>
    <cellStyle name="Calculation 2 3 31 2 2" xfId="7331" xr:uid="{00000000-0005-0000-0000-00009D1C0000}"/>
    <cellStyle name="Calculation 2 3 31 2 3" xfId="7332" xr:uid="{00000000-0005-0000-0000-00009E1C0000}"/>
    <cellStyle name="Calculation 2 3 31 2 4" xfId="7333" xr:uid="{00000000-0005-0000-0000-00009F1C0000}"/>
    <cellStyle name="Calculation 2 3 31 2 5" xfId="7334" xr:uid="{00000000-0005-0000-0000-0000A01C0000}"/>
    <cellStyle name="Calculation 2 3 31 3" xfId="7335" xr:uid="{00000000-0005-0000-0000-0000A11C0000}"/>
    <cellStyle name="Calculation 2 3 31 4" xfId="7336" xr:uid="{00000000-0005-0000-0000-0000A21C0000}"/>
    <cellStyle name="Calculation 2 3 31 5" xfId="7337" xr:uid="{00000000-0005-0000-0000-0000A31C0000}"/>
    <cellStyle name="Calculation 2 3 31 6" xfId="7338" xr:uid="{00000000-0005-0000-0000-0000A41C0000}"/>
    <cellStyle name="Calculation 2 3 32" xfId="7339" xr:uid="{00000000-0005-0000-0000-0000A51C0000}"/>
    <cellStyle name="Calculation 2 3 32 2" xfId="7340" xr:uid="{00000000-0005-0000-0000-0000A61C0000}"/>
    <cellStyle name="Calculation 2 3 32 2 2" xfId="7341" xr:uid="{00000000-0005-0000-0000-0000A71C0000}"/>
    <cellStyle name="Calculation 2 3 32 2 3" xfId="7342" xr:uid="{00000000-0005-0000-0000-0000A81C0000}"/>
    <cellStyle name="Calculation 2 3 32 2 4" xfId="7343" xr:uid="{00000000-0005-0000-0000-0000A91C0000}"/>
    <cellStyle name="Calculation 2 3 32 2 5" xfId="7344" xr:uid="{00000000-0005-0000-0000-0000AA1C0000}"/>
    <cellStyle name="Calculation 2 3 32 3" xfId="7345" xr:uid="{00000000-0005-0000-0000-0000AB1C0000}"/>
    <cellStyle name="Calculation 2 3 32 4" xfId="7346" xr:uid="{00000000-0005-0000-0000-0000AC1C0000}"/>
    <cellStyle name="Calculation 2 3 32 5" xfId="7347" xr:uid="{00000000-0005-0000-0000-0000AD1C0000}"/>
    <cellStyle name="Calculation 2 3 32 6" xfId="7348" xr:uid="{00000000-0005-0000-0000-0000AE1C0000}"/>
    <cellStyle name="Calculation 2 3 33" xfId="7349" xr:uid="{00000000-0005-0000-0000-0000AF1C0000}"/>
    <cellStyle name="Calculation 2 3 33 2" xfId="7350" xr:uid="{00000000-0005-0000-0000-0000B01C0000}"/>
    <cellStyle name="Calculation 2 3 33 2 2" xfId="7351" xr:uid="{00000000-0005-0000-0000-0000B11C0000}"/>
    <cellStyle name="Calculation 2 3 33 2 3" xfId="7352" xr:uid="{00000000-0005-0000-0000-0000B21C0000}"/>
    <cellStyle name="Calculation 2 3 33 2 4" xfId="7353" xr:uid="{00000000-0005-0000-0000-0000B31C0000}"/>
    <cellStyle name="Calculation 2 3 33 2 5" xfId="7354" xr:uid="{00000000-0005-0000-0000-0000B41C0000}"/>
    <cellStyle name="Calculation 2 3 33 3" xfId="7355" xr:uid="{00000000-0005-0000-0000-0000B51C0000}"/>
    <cellStyle name="Calculation 2 3 33 4" xfId="7356" xr:uid="{00000000-0005-0000-0000-0000B61C0000}"/>
    <cellStyle name="Calculation 2 3 33 5" xfId="7357" xr:uid="{00000000-0005-0000-0000-0000B71C0000}"/>
    <cellStyle name="Calculation 2 3 33 6" xfId="7358" xr:uid="{00000000-0005-0000-0000-0000B81C0000}"/>
    <cellStyle name="Calculation 2 3 34" xfId="7359" xr:uid="{00000000-0005-0000-0000-0000B91C0000}"/>
    <cellStyle name="Calculation 2 3 34 2" xfId="7360" xr:uid="{00000000-0005-0000-0000-0000BA1C0000}"/>
    <cellStyle name="Calculation 2 3 34 2 2" xfId="7361" xr:uid="{00000000-0005-0000-0000-0000BB1C0000}"/>
    <cellStyle name="Calculation 2 3 34 2 3" xfId="7362" xr:uid="{00000000-0005-0000-0000-0000BC1C0000}"/>
    <cellStyle name="Calculation 2 3 34 2 4" xfId="7363" xr:uid="{00000000-0005-0000-0000-0000BD1C0000}"/>
    <cellStyle name="Calculation 2 3 34 2 5" xfId="7364" xr:uid="{00000000-0005-0000-0000-0000BE1C0000}"/>
    <cellStyle name="Calculation 2 3 34 3" xfId="7365" xr:uid="{00000000-0005-0000-0000-0000BF1C0000}"/>
    <cellStyle name="Calculation 2 3 34 4" xfId="7366" xr:uid="{00000000-0005-0000-0000-0000C01C0000}"/>
    <cellStyle name="Calculation 2 3 34 5" xfId="7367" xr:uid="{00000000-0005-0000-0000-0000C11C0000}"/>
    <cellStyle name="Calculation 2 3 34 6" xfId="7368" xr:uid="{00000000-0005-0000-0000-0000C21C0000}"/>
    <cellStyle name="Calculation 2 3 35" xfId="7369" xr:uid="{00000000-0005-0000-0000-0000C31C0000}"/>
    <cellStyle name="Calculation 2 3 35 2" xfId="7370" xr:uid="{00000000-0005-0000-0000-0000C41C0000}"/>
    <cellStyle name="Calculation 2 3 35 2 2" xfId="7371" xr:uid="{00000000-0005-0000-0000-0000C51C0000}"/>
    <cellStyle name="Calculation 2 3 35 2 3" xfId="7372" xr:uid="{00000000-0005-0000-0000-0000C61C0000}"/>
    <cellStyle name="Calculation 2 3 35 2 4" xfId="7373" xr:uid="{00000000-0005-0000-0000-0000C71C0000}"/>
    <cellStyle name="Calculation 2 3 35 2 5" xfId="7374" xr:uid="{00000000-0005-0000-0000-0000C81C0000}"/>
    <cellStyle name="Calculation 2 3 35 3" xfId="7375" xr:uid="{00000000-0005-0000-0000-0000C91C0000}"/>
    <cellStyle name="Calculation 2 3 35 4" xfId="7376" xr:uid="{00000000-0005-0000-0000-0000CA1C0000}"/>
    <cellStyle name="Calculation 2 3 35 5" xfId="7377" xr:uid="{00000000-0005-0000-0000-0000CB1C0000}"/>
    <cellStyle name="Calculation 2 3 35 6" xfId="7378" xr:uid="{00000000-0005-0000-0000-0000CC1C0000}"/>
    <cellStyle name="Calculation 2 3 36" xfId="7379" xr:uid="{00000000-0005-0000-0000-0000CD1C0000}"/>
    <cellStyle name="Calculation 2 3 36 2" xfId="7380" xr:uid="{00000000-0005-0000-0000-0000CE1C0000}"/>
    <cellStyle name="Calculation 2 3 36 2 2" xfId="7381" xr:uid="{00000000-0005-0000-0000-0000CF1C0000}"/>
    <cellStyle name="Calculation 2 3 36 2 3" xfId="7382" xr:uid="{00000000-0005-0000-0000-0000D01C0000}"/>
    <cellStyle name="Calculation 2 3 36 2 4" xfId="7383" xr:uid="{00000000-0005-0000-0000-0000D11C0000}"/>
    <cellStyle name="Calculation 2 3 36 2 5" xfId="7384" xr:uid="{00000000-0005-0000-0000-0000D21C0000}"/>
    <cellStyle name="Calculation 2 3 36 3" xfId="7385" xr:uid="{00000000-0005-0000-0000-0000D31C0000}"/>
    <cellStyle name="Calculation 2 3 36 4" xfId="7386" xr:uid="{00000000-0005-0000-0000-0000D41C0000}"/>
    <cellStyle name="Calculation 2 3 36 5" xfId="7387" xr:uid="{00000000-0005-0000-0000-0000D51C0000}"/>
    <cellStyle name="Calculation 2 3 36 6" xfId="7388" xr:uid="{00000000-0005-0000-0000-0000D61C0000}"/>
    <cellStyle name="Calculation 2 3 37" xfId="7389" xr:uid="{00000000-0005-0000-0000-0000D71C0000}"/>
    <cellStyle name="Calculation 2 3 37 2" xfId="7390" xr:uid="{00000000-0005-0000-0000-0000D81C0000}"/>
    <cellStyle name="Calculation 2 3 37 2 2" xfId="7391" xr:uid="{00000000-0005-0000-0000-0000D91C0000}"/>
    <cellStyle name="Calculation 2 3 37 2 3" xfId="7392" xr:uid="{00000000-0005-0000-0000-0000DA1C0000}"/>
    <cellStyle name="Calculation 2 3 37 2 4" xfId="7393" xr:uid="{00000000-0005-0000-0000-0000DB1C0000}"/>
    <cellStyle name="Calculation 2 3 37 2 5" xfId="7394" xr:uid="{00000000-0005-0000-0000-0000DC1C0000}"/>
    <cellStyle name="Calculation 2 3 37 3" xfId="7395" xr:uid="{00000000-0005-0000-0000-0000DD1C0000}"/>
    <cellStyle name="Calculation 2 3 37 4" xfId="7396" xr:uid="{00000000-0005-0000-0000-0000DE1C0000}"/>
    <cellStyle name="Calculation 2 3 37 5" xfId="7397" xr:uid="{00000000-0005-0000-0000-0000DF1C0000}"/>
    <cellStyle name="Calculation 2 3 37 6" xfId="7398" xr:uid="{00000000-0005-0000-0000-0000E01C0000}"/>
    <cellStyle name="Calculation 2 3 38" xfId="7399" xr:uid="{00000000-0005-0000-0000-0000E11C0000}"/>
    <cellStyle name="Calculation 2 3 38 2" xfId="7400" xr:uid="{00000000-0005-0000-0000-0000E21C0000}"/>
    <cellStyle name="Calculation 2 3 38 2 2" xfId="7401" xr:uid="{00000000-0005-0000-0000-0000E31C0000}"/>
    <cellStyle name="Calculation 2 3 38 2 3" xfId="7402" xr:uid="{00000000-0005-0000-0000-0000E41C0000}"/>
    <cellStyle name="Calculation 2 3 38 2 4" xfId="7403" xr:uid="{00000000-0005-0000-0000-0000E51C0000}"/>
    <cellStyle name="Calculation 2 3 38 2 5" xfId="7404" xr:uid="{00000000-0005-0000-0000-0000E61C0000}"/>
    <cellStyle name="Calculation 2 3 38 3" xfId="7405" xr:uid="{00000000-0005-0000-0000-0000E71C0000}"/>
    <cellStyle name="Calculation 2 3 38 4" xfId="7406" xr:uid="{00000000-0005-0000-0000-0000E81C0000}"/>
    <cellStyle name="Calculation 2 3 38 5" xfId="7407" xr:uid="{00000000-0005-0000-0000-0000E91C0000}"/>
    <cellStyle name="Calculation 2 3 38 6" xfId="7408" xr:uid="{00000000-0005-0000-0000-0000EA1C0000}"/>
    <cellStyle name="Calculation 2 3 39" xfId="7409" xr:uid="{00000000-0005-0000-0000-0000EB1C0000}"/>
    <cellStyle name="Calculation 2 3 39 2" xfId="7410" xr:uid="{00000000-0005-0000-0000-0000EC1C0000}"/>
    <cellStyle name="Calculation 2 3 39 2 2" xfId="7411" xr:uid="{00000000-0005-0000-0000-0000ED1C0000}"/>
    <cellStyle name="Calculation 2 3 39 2 3" xfId="7412" xr:uid="{00000000-0005-0000-0000-0000EE1C0000}"/>
    <cellStyle name="Calculation 2 3 39 2 4" xfId="7413" xr:uid="{00000000-0005-0000-0000-0000EF1C0000}"/>
    <cellStyle name="Calculation 2 3 39 2 5" xfId="7414" xr:uid="{00000000-0005-0000-0000-0000F01C0000}"/>
    <cellStyle name="Calculation 2 3 39 3" xfId="7415" xr:uid="{00000000-0005-0000-0000-0000F11C0000}"/>
    <cellStyle name="Calculation 2 3 39 4" xfId="7416" xr:uid="{00000000-0005-0000-0000-0000F21C0000}"/>
    <cellStyle name="Calculation 2 3 39 5" xfId="7417" xr:uid="{00000000-0005-0000-0000-0000F31C0000}"/>
    <cellStyle name="Calculation 2 3 39 6" xfId="7418" xr:uid="{00000000-0005-0000-0000-0000F41C0000}"/>
    <cellStyle name="Calculation 2 3 4" xfId="7419" xr:uid="{00000000-0005-0000-0000-0000F51C0000}"/>
    <cellStyle name="Calculation 2 3 4 2" xfId="7420" xr:uid="{00000000-0005-0000-0000-0000F61C0000}"/>
    <cellStyle name="Calculation 2 3 4 2 2" xfId="7421" xr:uid="{00000000-0005-0000-0000-0000F71C0000}"/>
    <cellStyle name="Calculation 2 3 4 2 2 2" xfId="7422" xr:uid="{00000000-0005-0000-0000-0000F81C0000}"/>
    <cellStyle name="Calculation 2 3 4 2 2 3" xfId="7423" xr:uid="{00000000-0005-0000-0000-0000F91C0000}"/>
    <cellStyle name="Calculation 2 3 4 2 2 4" xfId="7424" xr:uid="{00000000-0005-0000-0000-0000FA1C0000}"/>
    <cellStyle name="Calculation 2 3 4 2 2 5" xfId="7425" xr:uid="{00000000-0005-0000-0000-0000FB1C0000}"/>
    <cellStyle name="Calculation 2 3 4 2 2 6" xfId="7426" xr:uid="{00000000-0005-0000-0000-0000FC1C0000}"/>
    <cellStyle name="Calculation 2 3 4 2 3" xfId="7427" xr:uid="{00000000-0005-0000-0000-0000FD1C0000}"/>
    <cellStyle name="Calculation 2 3 4 2 3 2" xfId="7428" xr:uid="{00000000-0005-0000-0000-0000FE1C0000}"/>
    <cellStyle name="Calculation 2 3 4 2 3 3" xfId="7429" xr:uid="{00000000-0005-0000-0000-0000FF1C0000}"/>
    <cellStyle name="Calculation 2 3 4 2 3 4" xfId="7430" xr:uid="{00000000-0005-0000-0000-0000001D0000}"/>
    <cellStyle name="Calculation 2 3 4 2 3 5" xfId="7431" xr:uid="{00000000-0005-0000-0000-0000011D0000}"/>
    <cellStyle name="Calculation 2 3 4 2 4" xfId="7432" xr:uid="{00000000-0005-0000-0000-0000021D0000}"/>
    <cellStyle name="Calculation 2 3 4 2 5" xfId="7433" xr:uid="{00000000-0005-0000-0000-0000031D0000}"/>
    <cellStyle name="Calculation 2 3 4 2 6" xfId="7434" xr:uid="{00000000-0005-0000-0000-0000041D0000}"/>
    <cellStyle name="Calculation 2 3 4 2 7" xfId="7435" xr:uid="{00000000-0005-0000-0000-0000051D0000}"/>
    <cellStyle name="Calculation 2 3 4 3" xfId="7436" xr:uid="{00000000-0005-0000-0000-0000061D0000}"/>
    <cellStyle name="Calculation 2 3 4 3 2" xfId="7437" xr:uid="{00000000-0005-0000-0000-0000071D0000}"/>
    <cellStyle name="Calculation 2 3 4 3 2 2" xfId="7438" xr:uid="{00000000-0005-0000-0000-0000081D0000}"/>
    <cellStyle name="Calculation 2 3 4 3 2 3" xfId="7439" xr:uid="{00000000-0005-0000-0000-0000091D0000}"/>
    <cellStyle name="Calculation 2 3 4 3 2 4" xfId="7440" xr:uid="{00000000-0005-0000-0000-00000A1D0000}"/>
    <cellStyle name="Calculation 2 3 4 3 2 5" xfId="7441" xr:uid="{00000000-0005-0000-0000-00000B1D0000}"/>
    <cellStyle name="Calculation 2 3 4 3 2 6" xfId="7442" xr:uid="{00000000-0005-0000-0000-00000C1D0000}"/>
    <cellStyle name="Calculation 2 3 4 3 3" xfId="7443" xr:uid="{00000000-0005-0000-0000-00000D1D0000}"/>
    <cellStyle name="Calculation 2 3 4 3 4" xfId="7444" xr:uid="{00000000-0005-0000-0000-00000E1D0000}"/>
    <cellStyle name="Calculation 2 3 4 3 5" xfId="7445" xr:uid="{00000000-0005-0000-0000-00000F1D0000}"/>
    <cellStyle name="Calculation 2 3 4 3 6" xfId="7446" xr:uid="{00000000-0005-0000-0000-0000101D0000}"/>
    <cellStyle name="Calculation 2 3 4 4" xfId="7447" xr:uid="{00000000-0005-0000-0000-0000111D0000}"/>
    <cellStyle name="Calculation 2 3 4 4 2" xfId="7448" xr:uid="{00000000-0005-0000-0000-0000121D0000}"/>
    <cellStyle name="Calculation 2 3 4 4 3" xfId="7449" xr:uid="{00000000-0005-0000-0000-0000131D0000}"/>
    <cellStyle name="Calculation 2 3 4 4 4" xfId="7450" xr:uid="{00000000-0005-0000-0000-0000141D0000}"/>
    <cellStyle name="Calculation 2 3 4 4 5" xfId="7451" xr:uid="{00000000-0005-0000-0000-0000151D0000}"/>
    <cellStyle name="Calculation 2 3 4 4 6" xfId="7452" xr:uid="{00000000-0005-0000-0000-0000161D0000}"/>
    <cellStyle name="Calculation 2 3 4 5" xfId="7453" xr:uid="{00000000-0005-0000-0000-0000171D0000}"/>
    <cellStyle name="Calculation 2 3 4 5 2" xfId="7454" xr:uid="{00000000-0005-0000-0000-0000181D0000}"/>
    <cellStyle name="Calculation 2 3 4 5 3" xfId="7455" xr:uid="{00000000-0005-0000-0000-0000191D0000}"/>
    <cellStyle name="Calculation 2 3 4 5 4" xfId="7456" xr:uid="{00000000-0005-0000-0000-00001A1D0000}"/>
    <cellStyle name="Calculation 2 3 4 5 5" xfId="7457" xr:uid="{00000000-0005-0000-0000-00001B1D0000}"/>
    <cellStyle name="Calculation 2 3 4 6" xfId="7458" xr:uid="{00000000-0005-0000-0000-00001C1D0000}"/>
    <cellStyle name="Calculation 2 3 4 7" xfId="7459" xr:uid="{00000000-0005-0000-0000-00001D1D0000}"/>
    <cellStyle name="Calculation 2 3 4 8" xfId="7460" xr:uid="{00000000-0005-0000-0000-00001E1D0000}"/>
    <cellStyle name="Calculation 2 3 4 9" xfId="7461" xr:uid="{00000000-0005-0000-0000-00001F1D0000}"/>
    <cellStyle name="Calculation 2 3 40" xfId="7462" xr:uid="{00000000-0005-0000-0000-0000201D0000}"/>
    <cellStyle name="Calculation 2 3 40 2" xfId="7463" xr:uid="{00000000-0005-0000-0000-0000211D0000}"/>
    <cellStyle name="Calculation 2 3 40 2 2" xfId="7464" xr:uid="{00000000-0005-0000-0000-0000221D0000}"/>
    <cellStyle name="Calculation 2 3 40 2 3" xfId="7465" xr:uid="{00000000-0005-0000-0000-0000231D0000}"/>
    <cellStyle name="Calculation 2 3 40 2 4" xfId="7466" xr:uid="{00000000-0005-0000-0000-0000241D0000}"/>
    <cellStyle name="Calculation 2 3 40 2 5" xfId="7467" xr:uid="{00000000-0005-0000-0000-0000251D0000}"/>
    <cellStyle name="Calculation 2 3 40 3" xfId="7468" xr:uid="{00000000-0005-0000-0000-0000261D0000}"/>
    <cellStyle name="Calculation 2 3 40 4" xfId="7469" xr:uid="{00000000-0005-0000-0000-0000271D0000}"/>
    <cellStyle name="Calculation 2 3 40 5" xfId="7470" xr:uid="{00000000-0005-0000-0000-0000281D0000}"/>
    <cellStyle name="Calculation 2 3 40 6" xfId="7471" xr:uid="{00000000-0005-0000-0000-0000291D0000}"/>
    <cellStyle name="Calculation 2 3 41" xfId="7472" xr:uid="{00000000-0005-0000-0000-00002A1D0000}"/>
    <cellStyle name="Calculation 2 3 41 2" xfId="7473" xr:uid="{00000000-0005-0000-0000-00002B1D0000}"/>
    <cellStyle name="Calculation 2 3 41 2 2" xfId="7474" xr:uid="{00000000-0005-0000-0000-00002C1D0000}"/>
    <cellStyle name="Calculation 2 3 41 2 3" xfId="7475" xr:uid="{00000000-0005-0000-0000-00002D1D0000}"/>
    <cellStyle name="Calculation 2 3 41 2 4" xfId="7476" xr:uid="{00000000-0005-0000-0000-00002E1D0000}"/>
    <cellStyle name="Calculation 2 3 41 2 5" xfId="7477" xr:uid="{00000000-0005-0000-0000-00002F1D0000}"/>
    <cellStyle name="Calculation 2 3 41 3" xfId="7478" xr:uid="{00000000-0005-0000-0000-0000301D0000}"/>
    <cellStyle name="Calculation 2 3 41 4" xfId="7479" xr:uid="{00000000-0005-0000-0000-0000311D0000}"/>
    <cellStyle name="Calculation 2 3 41 5" xfId="7480" xr:uid="{00000000-0005-0000-0000-0000321D0000}"/>
    <cellStyle name="Calculation 2 3 41 6" xfId="7481" xr:uid="{00000000-0005-0000-0000-0000331D0000}"/>
    <cellStyle name="Calculation 2 3 42" xfId="7482" xr:uid="{00000000-0005-0000-0000-0000341D0000}"/>
    <cellStyle name="Calculation 2 3 42 2" xfId="7483" xr:uid="{00000000-0005-0000-0000-0000351D0000}"/>
    <cellStyle name="Calculation 2 3 42 3" xfId="7484" xr:uid="{00000000-0005-0000-0000-0000361D0000}"/>
    <cellStyle name="Calculation 2 3 42 4" xfId="7485" xr:uid="{00000000-0005-0000-0000-0000371D0000}"/>
    <cellStyle name="Calculation 2 3 42 5" xfId="7486" xr:uid="{00000000-0005-0000-0000-0000381D0000}"/>
    <cellStyle name="Calculation 2 3 43" xfId="7487" xr:uid="{00000000-0005-0000-0000-0000391D0000}"/>
    <cellStyle name="Calculation 2 3 43 2" xfId="7488" xr:uid="{00000000-0005-0000-0000-00003A1D0000}"/>
    <cellStyle name="Calculation 2 3 43 3" xfId="7489" xr:uid="{00000000-0005-0000-0000-00003B1D0000}"/>
    <cellStyle name="Calculation 2 3 43 4" xfId="7490" xr:uid="{00000000-0005-0000-0000-00003C1D0000}"/>
    <cellStyle name="Calculation 2 3 43 5" xfId="7491" xr:uid="{00000000-0005-0000-0000-00003D1D0000}"/>
    <cellStyle name="Calculation 2 3 44" xfId="7492" xr:uid="{00000000-0005-0000-0000-00003E1D0000}"/>
    <cellStyle name="Calculation 2 3 45" xfId="7493" xr:uid="{00000000-0005-0000-0000-00003F1D0000}"/>
    <cellStyle name="Calculation 2 3 46" xfId="7494" xr:uid="{00000000-0005-0000-0000-0000401D0000}"/>
    <cellStyle name="Calculation 2 3 47" xfId="7495" xr:uid="{00000000-0005-0000-0000-0000411D0000}"/>
    <cellStyle name="Calculation 2 3 48" xfId="7496" xr:uid="{00000000-0005-0000-0000-0000421D0000}"/>
    <cellStyle name="Calculation 2 3 5" xfId="7497" xr:uid="{00000000-0005-0000-0000-0000431D0000}"/>
    <cellStyle name="Calculation 2 3 5 2" xfId="7498" xr:uid="{00000000-0005-0000-0000-0000441D0000}"/>
    <cellStyle name="Calculation 2 3 5 2 2" xfId="7499" xr:uid="{00000000-0005-0000-0000-0000451D0000}"/>
    <cellStyle name="Calculation 2 3 5 2 2 2" xfId="7500" xr:uid="{00000000-0005-0000-0000-0000461D0000}"/>
    <cellStyle name="Calculation 2 3 5 2 2 3" xfId="7501" xr:uid="{00000000-0005-0000-0000-0000471D0000}"/>
    <cellStyle name="Calculation 2 3 5 2 2 4" xfId="7502" xr:uid="{00000000-0005-0000-0000-0000481D0000}"/>
    <cellStyle name="Calculation 2 3 5 2 2 5" xfId="7503" xr:uid="{00000000-0005-0000-0000-0000491D0000}"/>
    <cellStyle name="Calculation 2 3 5 2 2 6" xfId="7504" xr:uid="{00000000-0005-0000-0000-00004A1D0000}"/>
    <cellStyle name="Calculation 2 3 5 2 3" xfId="7505" xr:uid="{00000000-0005-0000-0000-00004B1D0000}"/>
    <cellStyle name="Calculation 2 3 5 2 3 2" xfId="7506" xr:uid="{00000000-0005-0000-0000-00004C1D0000}"/>
    <cellStyle name="Calculation 2 3 5 2 3 3" xfId="7507" xr:uid="{00000000-0005-0000-0000-00004D1D0000}"/>
    <cellStyle name="Calculation 2 3 5 2 3 4" xfId="7508" xr:uid="{00000000-0005-0000-0000-00004E1D0000}"/>
    <cellStyle name="Calculation 2 3 5 2 3 5" xfId="7509" xr:uid="{00000000-0005-0000-0000-00004F1D0000}"/>
    <cellStyle name="Calculation 2 3 5 2 4" xfId="7510" xr:uid="{00000000-0005-0000-0000-0000501D0000}"/>
    <cellStyle name="Calculation 2 3 5 2 5" xfId="7511" xr:uid="{00000000-0005-0000-0000-0000511D0000}"/>
    <cellStyle name="Calculation 2 3 5 2 6" xfId="7512" xr:uid="{00000000-0005-0000-0000-0000521D0000}"/>
    <cellStyle name="Calculation 2 3 5 2 7" xfId="7513" xr:uid="{00000000-0005-0000-0000-0000531D0000}"/>
    <cellStyle name="Calculation 2 3 5 3" xfId="7514" xr:uid="{00000000-0005-0000-0000-0000541D0000}"/>
    <cellStyle name="Calculation 2 3 5 3 2" xfId="7515" xr:uid="{00000000-0005-0000-0000-0000551D0000}"/>
    <cellStyle name="Calculation 2 3 5 3 2 2" xfId="7516" xr:uid="{00000000-0005-0000-0000-0000561D0000}"/>
    <cellStyle name="Calculation 2 3 5 3 2 3" xfId="7517" xr:uid="{00000000-0005-0000-0000-0000571D0000}"/>
    <cellStyle name="Calculation 2 3 5 3 2 4" xfId="7518" xr:uid="{00000000-0005-0000-0000-0000581D0000}"/>
    <cellStyle name="Calculation 2 3 5 3 2 5" xfId="7519" xr:uid="{00000000-0005-0000-0000-0000591D0000}"/>
    <cellStyle name="Calculation 2 3 5 3 2 6" xfId="7520" xr:uid="{00000000-0005-0000-0000-00005A1D0000}"/>
    <cellStyle name="Calculation 2 3 5 3 3" xfId="7521" xr:uid="{00000000-0005-0000-0000-00005B1D0000}"/>
    <cellStyle name="Calculation 2 3 5 3 4" xfId="7522" xr:uid="{00000000-0005-0000-0000-00005C1D0000}"/>
    <cellStyle name="Calculation 2 3 5 3 5" xfId="7523" xr:uid="{00000000-0005-0000-0000-00005D1D0000}"/>
    <cellStyle name="Calculation 2 3 5 3 6" xfId="7524" xr:uid="{00000000-0005-0000-0000-00005E1D0000}"/>
    <cellStyle name="Calculation 2 3 5 4" xfId="7525" xr:uid="{00000000-0005-0000-0000-00005F1D0000}"/>
    <cellStyle name="Calculation 2 3 5 4 2" xfId="7526" xr:uid="{00000000-0005-0000-0000-0000601D0000}"/>
    <cellStyle name="Calculation 2 3 5 4 3" xfId="7527" xr:uid="{00000000-0005-0000-0000-0000611D0000}"/>
    <cellStyle name="Calculation 2 3 5 4 4" xfId="7528" xr:uid="{00000000-0005-0000-0000-0000621D0000}"/>
    <cellStyle name="Calculation 2 3 5 4 5" xfId="7529" xr:uid="{00000000-0005-0000-0000-0000631D0000}"/>
    <cellStyle name="Calculation 2 3 5 4 6" xfId="7530" xr:uid="{00000000-0005-0000-0000-0000641D0000}"/>
    <cellStyle name="Calculation 2 3 5 5" xfId="7531" xr:uid="{00000000-0005-0000-0000-0000651D0000}"/>
    <cellStyle name="Calculation 2 3 5 5 2" xfId="7532" xr:uid="{00000000-0005-0000-0000-0000661D0000}"/>
    <cellStyle name="Calculation 2 3 5 5 3" xfId="7533" xr:uid="{00000000-0005-0000-0000-0000671D0000}"/>
    <cellStyle name="Calculation 2 3 5 5 4" xfId="7534" xr:uid="{00000000-0005-0000-0000-0000681D0000}"/>
    <cellStyle name="Calculation 2 3 5 5 5" xfId="7535" xr:uid="{00000000-0005-0000-0000-0000691D0000}"/>
    <cellStyle name="Calculation 2 3 5 6" xfId="7536" xr:uid="{00000000-0005-0000-0000-00006A1D0000}"/>
    <cellStyle name="Calculation 2 3 5 7" xfId="7537" xr:uid="{00000000-0005-0000-0000-00006B1D0000}"/>
    <cellStyle name="Calculation 2 3 5 8" xfId="7538" xr:uid="{00000000-0005-0000-0000-00006C1D0000}"/>
    <cellStyle name="Calculation 2 3 5 9" xfId="7539" xr:uid="{00000000-0005-0000-0000-00006D1D0000}"/>
    <cellStyle name="Calculation 2 3 6" xfId="7540" xr:uid="{00000000-0005-0000-0000-00006E1D0000}"/>
    <cellStyle name="Calculation 2 3 6 2" xfId="7541" xr:uid="{00000000-0005-0000-0000-00006F1D0000}"/>
    <cellStyle name="Calculation 2 3 6 2 2" xfId="7542" xr:uid="{00000000-0005-0000-0000-0000701D0000}"/>
    <cellStyle name="Calculation 2 3 6 2 2 2" xfId="7543" xr:uid="{00000000-0005-0000-0000-0000711D0000}"/>
    <cellStyle name="Calculation 2 3 6 2 2 3" xfId="7544" xr:uid="{00000000-0005-0000-0000-0000721D0000}"/>
    <cellStyle name="Calculation 2 3 6 2 2 4" xfId="7545" xr:uid="{00000000-0005-0000-0000-0000731D0000}"/>
    <cellStyle name="Calculation 2 3 6 2 2 5" xfId="7546" xr:uid="{00000000-0005-0000-0000-0000741D0000}"/>
    <cellStyle name="Calculation 2 3 6 2 2 6" xfId="7547" xr:uid="{00000000-0005-0000-0000-0000751D0000}"/>
    <cellStyle name="Calculation 2 3 6 2 3" xfId="7548" xr:uid="{00000000-0005-0000-0000-0000761D0000}"/>
    <cellStyle name="Calculation 2 3 6 2 3 2" xfId="7549" xr:uid="{00000000-0005-0000-0000-0000771D0000}"/>
    <cellStyle name="Calculation 2 3 6 2 3 3" xfId="7550" xr:uid="{00000000-0005-0000-0000-0000781D0000}"/>
    <cellStyle name="Calculation 2 3 6 2 3 4" xfId="7551" xr:uid="{00000000-0005-0000-0000-0000791D0000}"/>
    <cellStyle name="Calculation 2 3 6 2 3 5" xfId="7552" xr:uid="{00000000-0005-0000-0000-00007A1D0000}"/>
    <cellStyle name="Calculation 2 3 6 2 4" xfId="7553" xr:uid="{00000000-0005-0000-0000-00007B1D0000}"/>
    <cellStyle name="Calculation 2 3 6 2 5" xfId="7554" xr:uid="{00000000-0005-0000-0000-00007C1D0000}"/>
    <cellStyle name="Calculation 2 3 6 2 6" xfId="7555" xr:uid="{00000000-0005-0000-0000-00007D1D0000}"/>
    <cellStyle name="Calculation 2 3 6 2 7" xfId="7556" xr:uid="{00000000-0005-0000-0000-00007E1D0000}"/>
    <cellStyle name="Calculation 2 3 6 3" xfId="7557" xr:uid="{00000000-0005-0000-0000-00007F1D0000}"/>
    <cellStyle name="Calculation 2 3 6 3 2" xfId="7558" xr:uid="{00000000-0005-0000-0000-0000801D0000}"/>
    <cellStyle name="Calculation 2 3 6 3 2 2" xfId="7559" xr:uid="{00000000-0005-0000-0000-0000811D0000}"/>
    <cellStyle name="Calculation 2 3 6 3 2 3" xfId="7560" xr:uid="{00000000-0005-0000-0000-0000821D0000}"/>
    <cellStyle name="Calculation 2 3 6 3 2 4" xfId="7561" xr:uid="{00000000-0005-0000-0000-0000831D0000}"/>
    <cellStyle name="Calculation 2 3 6 3 2 5" xfId="7562" xr:uid="{00000000-0005-0000-0000-0000841D0000}"/>
    <cellStyle name="Calculation 2 3 6 3 2 6" xfId="7563" xr:uid="{00000000-0005-0000-0000-0000851D0000}"/>
    <cellStyle name="Calculation 2 3 6 3 3" xfId="7564" xr:uid="{00000000-0005-0000-0000-0000861D0000}"/>
    <cellStyle name="Calculation 2 3 6 3 4" xfId="7565" xr:uid="{00000000-0005-0000-0000-0000871D0000}"/>
    <cellStyle name="Calculation 2 3 6 3 5" xfId="7566" xr:uid="{00000000-0005-0000-0000-0000881D0000}"/>
    <cellStyle name="Calculation 2 3 6 3 6" xfId="7567" xr:uid="{00000000-0005-0000-0000-0000891D0000}"/>
    <cellStyle name="Calculation 2 3 6 4" xfId="7568" xr:uid="{00000000-0005-0000-0000-00008A1D0000}"/>
    <cellStyle name="Calculation 2 3 6 4 2" xfId="7569" xr:uid="{00000000-0005-0000-0000-00008B1D0000}"/>
    <cellStyle name="Calculation 2 3 6 4 3" xfId="7570" xr:uid="{00000000-0005-0000-0000-00008C1D0000}"/>
    <cellStyle name="Calculation 2 3 6 4 4" xfId="7571" xr:uid="{00000000-0005-0000-0000-00008D1D0000}"/>
    <cellStyle name="Calculation 2 3 6 4 5" xfId="7572" xr:uid="{00000000-0005-0000-0000-00008E1D0000}"/>
    <cellStyle name="Calculation 2 3 6 4 6" xfId="7573" xr:uid="{00000000-0005-0000-0000-00008F1D0000}"/>
    <cellStyle name="Calculation 2 3 6 5" xfId="7574" xr:uid="{00000000-0005-0000-0000-0000901D0000}"/>
    <cellStyle name="Calculation 2 3 6 5 2" xfId="7575" xr:uid="{00000000-0005-0000-0000-0000911D0000}"/>
    <cellStyle name="Calculation 2 3 6 5 3" xfId="7576" xr:uid="{00000000-0005-0000-0000-0000921D0000}"/>
    <cellStyle name="Calculation 2 3 6 5 4" xfId="7577" xr:uid="{00000000-0005-0000-0000-0000931D0000}"/>
    <cellStyle name="Calculation 2 3 6 5 5" xfId="7578" xr:uid="{00000000-0005-0000-0000-0000941D0000}"/>
    <cellStyle name="Calculation 2 3 6 6" xfId="7579" xr:uid="{00000000-0005-0000-0000-0000951D0000}"/>
    <cellStyle name="Calculation 2 3 6 7" xfId="7580" xr:uid="{00000000-0005-0000-0000-0000961D0000}"/>
    <cellStyle name="Calculation 2 3 6 8" xfId="7581" xr:uid="{00000000-0005-0000-0000-0000971D0000}"/>
    <cellStyle name="Calculation 2 3 6 9" xfId="7582" xr:uid="{00000000-0005-0000-0000-0000981D0000}"/>
    <cellStyle name="Calculation 2 3 7" xfId="7583" xr:uid="{00000000-0005-0000-0000-0000991D0000}"/>
    <cellStyle name="Calculation 2 3 7 2" xfId="7584" xr:uid="{00000000-0005-0000-0000-00009A1D0000}"/>
    <cellStyle name="Calculation 2 3 7 2 2" xfId="7585" xr:uid="{00000000-0005-0000-0000-00009B1D0000}"/>
    <cellStyle name="Calculation 2 3 7 2 2 2" xfId="7586" xr:uid="{00000000-0005-0000-0000-00009C1D0000}"/>
    <cellStyle name="Calculation 2 3 7 2 2 3" xfId="7587" xr:uid="{00000000-0005-0000-0000-00009D1D0000}"/>
    <cellStyle name="Calculation 2 3 7 2 2 4" xfId="7588" xr:uid="{00000000-0005-0000-0000-00009E1D0000}"/>
    <cellStyle name="Calculation 2 3 7 2 2 5" xfId="7589" xr:uid="{00000000-0005-0000-0000-00009F1D0000}"/>
    <cellStyle name="Calculation 2 3 7 2 3" xfId="7590" xr:uid="{00000000-0005-0000-0000-0000A01D0000}"/>
    <cellStyle name="Calculation 2 3 7 2 4" xfId="7591" xr:uid="{00000000-0005-0000-0000-0000A11D0000}"/>
    <cellStyle name="Calculation 2 3 7 2 5" xfId="7592" xr:uid="{00000000-0005-0000-0000-0000A21D0000}"/>
    <cellStyle name="Calculation 2 3 7 2 6" xfId="7593" xr:uid="{00000000-0005-0000-0000-0000A31D0000}"/>
    <cellStyle name="Calculation 2 3 7 2 7" xfId="7594" xr:uid="{00000000-0005-0000-0000-0000A41D0000}"/>
    <cellStyle name="Calculation 2 3 7 3" xfId="7595" xr:uid="{00000000-0005-0000-0000-0000A51D0000}"/>
    <cellStyle name="Calculation 2 3 7 3 2" xfId="7596" xr:uid="{00000000-0005-0000-0000-0000A61D0000}"/>
    <cellStyle name="Calculation 2 3 7 3 3" xfId="7597" xr:uid="{00000000-0005-0000-0000-0000A71D0000}"/>
    <cellStyle name="Calculation 2 3 7 3 4" xfId="7598" xr:uid="{00000000-0005-0000-0000-0000A81D0000}"/>
    <cellStyle name="Calculation 2 3 7 3 5" xfId="7599" xr:uid="{00000000-0005-0000-0000-0000A91D0000}"/>
    <cellStyle name="Calculation 2 3 7 4" xfId="7600" xr:uid="{00000000-0005-0000-0000-0000AA1D0000}"/>
    <cellStyle name="Calculation 2 3 7 5" xfId="7601" xr:uid="{00000000-0005-0000-0000-0000AB1D0000}"/>
    <cellStyle name="Calculation 2 3 7 6" xfId="7602" xr:uid="{00000000-0005-0000-0000-0000AC1D0000}"/>
    <cellStyle name="Calculation 2 3 7 7" xfId="7603" xr:uid="{00000000-0005-0000-0000-0000AD1D0000}"/>
    <cellStyle name="Calculation 2 3 8" xfId="7604" xr:uid="{00000000-0005-0000-0000-0000AE1D0000}"/>
    <cellStyle name="Calculation 2 3 8 2" xfId="7605" xr:uid="{00000000-0005-0000-0000-0000AF1D0000}"/>
    <cellStyle name="Calculation 2 3 8 2 2" xfId="7606" xr:uid="{00000000-0005-0000-0000-0000B01D0000}"/>
    <cellStyle name="Calculation 2 3 8 2 2 2" xfId="7607" xr:uid="{00000000-0005-0000-0000-0000B11D0000}"/>
    <cellStyle name="Calculation 2 3 8 2 2 3" xfId="7608" xr:uid="{00000000-0005-0000-0000-0000B21D0000}"/>
    <cellStyle name="Calculation 2 3 8 2 2 4" xfId="7609" xr:uid="{00000000-0005-0000-0000-0000B31D0000}"/>
    <cellStyle name="Calculation 2 3 8 2 2 5" xfId="7610" xr:uid="{00000000-0005-0000-0000-0000B41D0000}"/>
    <cellStyle name="Calculation 2 3 8 2 3" xfId="7611" xr:uid="{00000000-0005-0000-0000-0000B51D0000}"/>
    <cellStyle name="Calculation 2 3 8 2 4" xfId="7612" xr:uid="{00000000-0005-0000-0000-0000B61D0000}"/>
    <cellStyle name="Calculation 2 3 8 2 5" xfId="7613" xr:uid="{00000000-0005-0000-0000-0000B71D0000}"/>
    <cellStyle name="Calculation 2 3 8 2 6" xfId="7614" xr:uid="{00000000-0005-0000-0000-0000B81D0000}"/>
    <cellStyle name="Calculation 2 3 8 2 7" xfId="7615" xr:uid="{00000000-0005-0000-0000-0000B91D0000}"/>
    <cellStyle name="Calculation 2 3 8 3" xfId="7616" xr:uid="{00000000-0005-0000-0000-0000BA1D0000}"/>
    <cellStyle name="Calculation 2 3 8 3 2" xfId="7617" xr:uid="{00000000-0005-0000-0000-0000BB1D0000}"/>
    <cellStyle name="Calculation 2 3 8 3 3" xfId="7618" xr:uid="{00000000-0005-0000-0000-0000BC1D0000}"/>
    <cellStyle name="Calculation 2 3 8 3 4" xfId="7619" xr:uid="{00000000-0005-0000-0000-0000BD1D0000}"/>
    <cellStyle name="Calculation 2 3 8 3 5" xfId="7620" xr:uid="{00000000-0005-0000-0000-0000BE1D0000}"/>
    <cellStyle name="Calculation 2 3 8 4" xfId="7621" xr:uid="{00000000-0005-0000-0000-0000BF1D0000}"/>
    <cellStyle name="Calculation 2 3 8 5" xfId="7622" xr:uid="{00000000-0005-0000-0000-0000C01D0000}"/>
    <cellStyle name="Calculation 2 3 8 6" xfId="7623" xr:uid="{00000000-0005-0000-0000-0000C11D0000}"/>
    <cellStyle name="Calculation 2 3 8 7" xfId="7624" xr:uid="{00000000-0005-0000-0000-0000C21D0000}"/>
    <cellStyle name="Calculation 2 3 9" xfId="7625" xr:uid="{00000000-0005-0000-0000-0000C31D0000}"/>
    <cellStyle name="Calculation 2 3 9 2" xfId="7626" xr:uid="{00000000-0005-0000-0000-0000C41D0000}"/>
    <cellStyle name="Calculation 2 3 9 2 2" xfId="7627" xr:uid="{00000000-0005-0000-0000-0000C51D0000}"/>
    <cellStyle name="Calculation 2 3 9 2 3" xfId="7628" xr:uid="{00000000-0005-0000-0000-0000C61D0000}"/>
    <cellStyle name="Calculation 2 3 9 2 4" xfId="7629" xr:uid="{00000000-0005-0000-0000-0000C71D0000}"/>
    <cellStyle name="Calculation 2 3 9 2 5" xfId="7630" xr:uid="{00000000-0005-0000-0000-0000C81D0000}"/>
    <cellStyle name="Calculation 2 3 9 3" xfId="7631" xr:uid="{00000000-0005-0000-0000-0000C91D0000}"/>
    <cellStyle name="Calculation 2 3 9 3 2" xfId="7632" xr:uid="{00000000-0005-0000-0000-0000CA1D0000}"/>
    <cellStyle name="Calculation 2 3 9 3 3" xfId="7633" xr:uid="{00000000-0005-0000-0000-0000CB1D0000}"/>
    <cellStyle name="Calculation 2 3 9 3 4" xfId="7634" xr:uid="{00000000-0005-0000-0000-0000CC1D0000}"/>
    <cellStyle name="Calculation 2 3 9 3 5" xfId="7635" xr:uid="{00000000-0005-0000-0000-0000CD1D0000}"/>
    <cellStyle name="Calculation 2 3 9 4" xfId="7636" xr:uid="{00000000-0005-0000-0000-0000CE1D0000}"/>
    <cellStyle name="Calculation 2 3 9 5" xfId="7637" xr:uid="{00000000-0005-0000-0000-0000CF1D0000}"/>
    <cellStyle name="Calculation 2 3 9 6" xfId="7638" xr:uid="{00000000-0005-0000-0000-0000D01D0000}"/>
    <cellStyle name="Calculation 2 3 9 7" xfId="7639" xr:uid="{00000000-0005-0000-0000-0000D11D0000}"/>
    <cellStyle name="Calculation 2 3 9 8" xfId="7640" xr:uid="{00000000-0005-0000-0000-0000D21D0000}"/>
    <cellStyle name="Calculation 2 30" xfId="7641" xr:uid="{00000000-0005-0000-0000-0000D31D0000}"/>
    <cellStyle name="Calculation 2 30 2" xfId="7642" xr:uid="{00000000-0005-0000-0000-0000D41D0000}"/>
    <cellStyle name="Calculation 2 30 2 2" xfId="7643" xr:uid="{00000000-0005-0000-0000-0000D51D0000}"/>
    <cellStyle name="Calculation 2 30 2 3" xfId="7644" xr:uid="{00000000-0005-0000-0000-0000D61D0000}"/>
    <cellStyle name="Calculation 2 30 2 4" xfId="7645" xr:uid="{00000000-0005-0000-0000-0000D71D0000}"/>
    <cellStyle name="Calculation 2 30 2 5" xfId="7646" xr:uid="{00000000-0005-0000-0000-0000D81D0000}"/>
    <cellStyle name="Calculation 2 30 3" xfId="7647" xr:uid="{00000000-0005-0000-0000-0000D91D0000}"/>
    <cellStyle name="Calculation 2 30 4" xfId="7648" xr:uid="{00000000-0005-0000-0000-0000DA1D0000}"/>
    <cellStyle name="Calculation 2 30 5" xfId="7649" xr:uid="{00000000-0005-0000-0000-0000DB1D0000}"/>
    <cellStyle name="Calculation 2 30 6" xfId="7650" xr:uid="{00000000-0005-0000-0000-0000DC1D0000}"/>
    <cellStyle name="Calculation 2 31" xfId="7651" xr:uid="{00000000-0005-0000-0000-0000DD1D0000}"/>
    <cellStyle name="Calculation 2 31 2" xfId="7652" xr:uid="{00000000-0005-0000-0000-0000DE1D0000}"/>
    <cellStyle name="Calculation 2 31 2 2" xfId="7653" xr:uid="{00000000-0005-0000-0000-0000DF1D0000}"/>
    <cellStyle name="Calculation 2 31 2 3" xfId="7654" xr:uid="{00000000-0005-0000-0000-0000E01D0000}"/>
    <cellStyle name="Calculation 2 31 2 4" xfId="7655" xr:uid="{00000000-0005-0000-0000-0000E11D0000}"/>
    <cellStyle name="Calculation 2 31 2 5" xfId="7656" xr:uid="{00000000-0005-0000-0000-0000E21D0000}"/>
    <cellStyle name="Calculation 2 31 3" xfId="7657" xr:uid="{00000000-0005-0000-0000-0000E31D0000}"/>
    <cellStyle name="Calculation 2 31 4" xfId="7658" xr:uid="{00000000-0005-0000-0000-0000E41D0000}"/>
    <cellStyle name="Calculation 2 31 5" xfId="7659" xr:uid="{00000000-0005-0000-0000-0000E51D0000}"/>
    <cellStyle name="Calculation 2 31 6" xfId="7660" xr:uid="{00000000-0005-0000-0000-0000E61D0000}"/>
    <cellStyle name="Calculation 2 32" xfId="7661" xr:uid="{00000000-0005-0000-0000-0000E71D0000}"/>
    <cellStyle name="Calculation 2 32 2" xfId="7662" xr:uid="{00000000-0005-0000-0000-0000E81D0000}"/>
    <cellStyle name="Calculation 2 32 2 2" xfId="7663" xr:uid="{00000000-0005-0000-0000-0000E91D0000}"/>
    <cellStyle name="Calculation 2 32 2 3" xfId="7664" xr:uid="{00000000-0005-0000-0000-0000EA1D0000}"/>
    <cellStyle name="Calculation 2 32 2 4" xfId="7665" xr:uid="{00000000-0005-0000-0000-0000EB1D0000}"/>
    <cellStyle name="Calculation 2 32 2 5" xfId="7666" xr:uid="{00000000-0005-0000-0000-0000EC1D0000}"/>
    <cellStyle name="Calculation 2 32 3" xfId="7667" xr:uid="{00000000-0005-0000-0000-0000ED1D0000}"/>
    <cellStyle name="Calculation 2 32 4" xfId="7668" xr:uid="{00000000-0005-0000-0000-0000EE1D0000}"/>
    <cellStyle name="Calculation 2 32 5" xfId="7669" xr:uid="{00000000-0005-0000-0000-0000EF1D0000}"/>
    <cellStyle name="Calculation 2 32 6" xfId="7670" xr:uid="{00000000-0005-0000-0000-0000F01D0000}"/>
    <cellStyle name="Calculation 2 33" xfId="7671" xr:uid="{00000000-0005-0000-0000-0000F11D0000}"/>
    <cellStyle name="Calculation 2 33 2" xfId="7672" xr:uid="{00000000-0005-0000-0000-0000F21D0000}"/>
    <cellStyle name="Calculation 2 33 2 2" xfId="7673" xr:uid="{00000000-0005-0000-0000-0000F31D0000}"/>
    <cellStyle name="Calculation 2 33 2 3" xfId="7674" xr:uid="{00000000-0005-0000-0000-0000F41D0000}"/>
    <cellStyle name="Calculation 2 33 2 4" xfId="7675" xr:uid="{00000000-0005-0000-0000-0000F51D0000}"/>
    <cellStyle name="Calculation 2 33 2 5" xfId="7676" xr:uid="{00000000-0005-0000-0000-0000F61D0000}"/>
    <cellStyle name="Calculation 2 33 3" xfId="7677" xr:uid="{00000000-0005-0000-0000-0000F71D0000}"/>
    <cellStyle name="Calculation 2 33 4" xfId="7678" xr:uid="{00000000-0005-0000-0000-0000F81D0000}"/>
    <cellStyle name="Calculation 2 33 5" xfId="7679" xr:uid="{00000000-0005-0000-0000-0000F91D0000}"/>
    <cellStyle name="Calculation 2 33 6" xfId="7680" xr:uid="{00000000-0005-0000-0000-0000FA1D0000}"/>
    <cellStyle name="Calculation 2 34" xfId="7681" xr:uid="{00000000-0005-0000-0000-0000FB1D0000}"/>
    <cellStyle name="Calculation 2 34 2" xfId="7682" xr:uid="{00000000-0005-0000-0000-0000FC1D0000}"/>
    <cellStyle name="Calculation 2 34 2 2" xfId="7683" xr:uid="{00000000-0005-0000-0000-0000FD1D0000}"/>
    <cellStyle name="Calculation 2 34 2 3" xfId="7684" xr:uid="{00000000-0005-0000-0000-0000FE1D0000}"/>
    <cellStyle name="Calculation 2 34 2 4" xfId="7685" xr:uid="{00000000-0005-0000-0000-0000FF1D0000}"/>
    <cellStyle name="Calculation 2 34 2 5" xfId="7686" xr:uid="{00000000-0005-0000-0000-0000001E0000}"/>
    <cellStyle name="Calculation 2 34 3" xfId="7687" xr:uid="{00000000-0005-0000-0000-0000011E0000}"/>
    <cellStyle name="Calculation 2 34 4" xfId="7688" xr:uid="{00000000-0005-0000-0000-0000021E0000}"/>
    <cellStyle name="Calculation 2 34 5" xfId="7689" xr:uid="{00000000-0005-0000-0000-0000031E0000}"/>
    <cellStyle name="Calculation 2 34 6" xfId="7690" xr:uid="{00000000-0005-0000-0000-0000041E0000}"/>
    <cellStyle name="Calculation 2 35" xfId="7691" xr:uid="{00000000-0005-0000-0000-0000051E0000}"/>
    <cellStyle name="Calculation 2 35 2" xfId="7692" xr:uid="{00000000-0005-0000-0000-0000061E0000}"/>
    <cellStyle name="Calculation 2 35 2 2" xfId="7693" xr:uid="{00000000-0005-0000-0000-0000071E0000}"/>
    <cellStyle name="Calculation 2 35 2 3" xfId="7694" xr:uid="{00000000-0005-0000-0000-0000081E0000}"/>
    <cellStyle name="Calculation 2 35 2 4" xfId="7695" xr:uid="{00000000-0005-0000-0000-0000091E0000}"/>
    <cellStyle name="Calculation 2 35 2 5" xfId="7696" xr:uid="{00000000-0005-0000-0000-00000A1E0000}"/>
    <cellStyle name="Calculation 2 35 3" xfId="7697" xr:uid="{00000000-0005-0000-0000-00000B1E0000}"/>
    <cellStyle name="Calculation 2 35 4" xfId="7698" xr:uid="{00000000-0005-0000-0000-00000C1E0000}"/>
    <cellStyle name="Calculation 2 35 5" xfId="7699" xr:uid="{00000000-0005-0000-0000-00000D1E0000}"/>
    <cellStyle name="Calculation 2 35 6" xfId="7700" xr:uid="{00000000-0005-0000-0000-00000E1E0000}"/>
    <cellStyle name="Calculation 2 36" xfId="7701" xr:uid="{00000000-0005-0000-0000-00000F1E0000}"/>
    <cellStyle name="Calculation 2 36 2" xfId="7702" xr:uid="{00000000-0005-0000-0000-0000101E0000}"/>
    <cellStyle name="Calculation 2 36 2 2" xfId="7703" xr:uid="{00000000-0005-0000-0000-0000111E0000}"/>
    <cellStyle name="Calculation 2 36 2 3" xfId="7704" xr:uid="{00000000-0005-0000-0000-0000121E0000}"/>
    <cellStyle name="Calculation 2 36 2 4" xfId="7705" xr:uid="{00000000-0005-0000-0000-0000131E0000}"/>
    <cellStyle name="Calculation 2 36 2 5" xfId="7706" xr:uid="{00000000-0005-0000-0000-0000141E0000}"/>
    <cellStyle name="Calculation 2 36 3" xfId="7707" xr:uid="{00000000-0005-0000-0000-0000151E0000}"/>
    <cellStyle name="Calculation 2 36 4" xfId="7708" xr:uid="{00000000-0005-0000-0000-0000161E0000}"/>
    <cellStyle name="Calculation 2 36 5" xfId="7709" xr:uid="{00000000-0005-0000-0000-0000171E0000}"/>
    <cellStyle name="Calculation 2 36 6" xfId="7710" xr:uid="{00000000-0005-0000-0000-0000181E0000}"/>
    <cellStyle name="Calculation 2 37" xfId="7711" xr:uid="{00000000-0005-0000-0000-0000191E0000}"/>
    <cellStyle name="Calculation 2 37 2" xfId="7712" xr:uid="{00000000-0005-0000-0000-00001A1E0000}"/>
    <cellStyle name="Calculation 2 37 2 2" xfId="7713" xr:uid="{00000000-0005-0000-0000-00001B1E0000}"/>
    <cellStyle name="Calculation 2 37 2 3" xfId="7714" xr:uid="{00000000-0005-0000-0000-00001C1E0000}"/>
    <cellStyle name="Calculation 2 37 2 4" xfId="7715" xr:uid="{00000000-0005-0000-0000-00001D1E0000}"/>
    <cellStyle name="Calculation 2 37 2 5" xfId="7716" xr:uid="{00000000-0005-0000-0000-00001E1E0000}"/>
    <cellStyle name="Calculation 2 37 3" xfId="7717" xr:uid="{00000000-0005-0000-0000-00001F1E0000}"/>
    <cellStyle name="Calculation 2 37 4" xfId="7718" xr:uid="{00000000-0005-0000-0000-0000201E0000}"/>
    <cellStyle name="Calculation 2 37 5" xfId="7719" xr:uid="{00000000-0005-0000-0000-0000211E0000}"/>
    <cellStyle name="Calculation 2 37 6" xfId="7720" xr:uid="{00000000-0005-0000-0000-0000221E0000}"/>
    <cellStyle name="Calculation 2 38" xfId="7721" xr:uid="{00000000-0005-0000-0000-0000231E0000}"/>
    <cellStyle name="Calculation 2 38 2" xfId="7722" xr:uid="{00000000-0005-0000-0000-0000241E0000}"/>
    <cellStyle name="Calculation 2 38 2 2" xfId="7723" xr:uid="{00000000-0005-0000-0000-0000251E0000}"/>
    <cellStyle name="Calculation 2 38 2 3" xfId="7724" xr:uid="{00000000-0005-0000-0000-0000261E0000}"/>
    <cellStyle name="Calculation 2 38 2 4" xfId="7725" xr:uid="{00000000-0005-0000-0000-0000271E0000}"/>
    <cellStyle name="Calculation 2 38 2 5" xfId="7726" xr:uid="{00000000-0005-0000-0000-0000281E0000}"/>
    <cellStyle name="Calculation 2 38 3" xfId="7727" xr:uid="{00000000-0005-0000-0000-0000291E0000}"/>
    <cellStyle name="Calculation 2 38 4" xfId="7728" xr:uid="{00000000-0005-0000-0000-00002A1E0000}"/>
    <cellStyle name="Calculation 2 38 5" xfId="7729" xr:uid="{00000000-0005-0000-0000-00002B1E0000}"/>
    <cellStyle name="Calculation 2 38 6" xfId="7730" xr:uid="{00000000-0005-0000-0000-00002C1E0000}"/>
    <cellStyle name="Calculation 2 39" xfId="7731" xr:uid="{00000000-0005-0000-0000-00002D1E0000}"/>
    <cellStyle name="Calculation 2 39 2" xfId="7732" xr:uid="{00000000-0005-0000-0000-00002E1E0000}"/>
    <cellStyle name="Calculation 2 39 2 2" xfId="7733" xr:uid="{00000000-0005-0000-0000-00002F1E0000}"/>
    <cellStyle name="Calculation 2 39 2 3" xfId="7734" xr:uid="{00000000-0005-0000-0000-0000301E0000}"/>
    <cellStyle name="Calculation 2 39 2 4" xfId="7735" xr:uid="{00000000-0005-0000-0000-0000311E0000}"/>
    <cellStyle name="Calculation 2 39 2 5" xfId="7736" xr:uid="{00000000-0005-0000-0000-0000321E0000}"/>
    <cellStyle name="Calculation 2 39 3" xfId="7737" xr:uid="{00000000-0005-0000-0000-0000331E0000}"/>
    <cellStyle name="Calculation 2 39 4" xfId="7738" xr:uid="{00000000-0005-0000-0000-0000341E0000}"/>
    <cellStyle name="Calculation 2 39 5" xfId="7739" xr:uid="{00000000-0005-0000-0000-0000351E0000}"/>
    <cellStyle name="Calculation 2 39 6" xfId="7740" xr:uid="{00000000-0005-0000-0000-0000361E0000}"/>
    <cellStyle name="Calculation 2 4" xfId="7741" xr:uid="{00000000-0005-0000-0000-0000371E0000}"/>
    <cellStyle name="Calculation 2 4 10" xfId="7742" xr:uid="{00000000-0005-0000-0000-0000381E0000}"/>
    <cellStyle name="Calculation 2 4 10 2" xfId="7743" xr:uid="{00000000-0005-0000-0000-0000391E0000}"/>
    <cellStyle name="Calculation 2 4 10 3" xfId="7744" xr:uid="{00000000-0005-0000-0000-00003A1E0000}"/>
    <cellStyle name="Calculation 2 4 10 4" xfId="7745" xr:uid="{00000000-0005-0000-0000-00003B1E0000}"/>
    <cellStyle name="Calculation 2 4 10 5" xfId="7746" xr:uid="{00000000-0005-0000-0000-00003C1E0000}"/>
    <cellStyle name="Calculation 2 4 10 6" xfId="7747" xr:uid="{00000000-0005-0000-0000-00003D1E0000}"/>
    <cellStyle name="Calculation 2 4 11" xfId="7748" xr:uid="{00000000-0005-0000-0000-00003E1E0000}"/>
    <cellStyle name="Calculation 2 4 11 2" xfId="7749" xr:uid="{00000000-0005-0000-0000-00003F1E0000}"/>
    <cellStyle name="Calculation 2 4 11 3" xfId="7750" xr:uid="{00000000-0005-0000-0000-0000401E0000}"/>
    <cellStyle name="Calculation 2 4 11 4" xfId="7751" xr:uid="{00000000-0005-0000-0000-0000411E0000}"/>
    <cellStyle name="Calculation 2 4 11 5" xfId="7752" xr:uid="{00000000-0005-0000-0000-0000421E0000}"/>
    <cellStyle name="Calculation 2 4 12" xfId="7753" xr:uid="{00000000-0005-0000-0000-0000431E0000}"/>
    <cellStyle name="Calculation 2 4 13" xfId="7754" xr:uid="{00000000-0005-0000-0000-0000441E0000}"/>
    <cellStyle name="Calculation 2 4 14" xfId="7755" xr:uid="{00000000-0005-0000-0000-0000451E0000}"/>
    <cellStyle name="Calculation 2 4 15" xfId="7756" xr:uid="{00000000-0005-0000-0000-0000461E0000}"/>
    <cellStyle name="Calculation 2 4 2" xfId="7757" xr:uid="{00000000-0005-0000-0000-0000471E0000}"/>
    <cellStyle name="Calculation 2 4 2 10" xfId="7758" xr:uid="{00000000-0005-0000-0000-0000481E0000}"/>
    <cellStyle name="Calculation 2 4 2 10 2" xfId="7759" xr:uid="{00000000-0005-0000-0000-0000491E0000}"/>
    <cellStyle name="Calculation 2 4 2 10 3" xfId="7760" xr:uid="{00000000-0005-0000-0000-00004A1E0000}"/>
    <cellStyle name="Calculation 2 4 2 10 4" xfId="7761" xr:uid="{00000000-0005-0000-0000-00004B1E0000}"/>
    <cellStyle name="Calculation 2 4 2 10 5" xfId="7762" xr:uid="{00000000-0005-0000-0000-00004C1E0000}"/>
    <cellStyle name="Calculation 2 4 2 11" xfId="7763" xr:uid="{00000000-0005-0000-0000-00004D1E0000}"/>
    <cellStyle name="Calculation 2 4 2 12" xfId="7764" xr:uid="{00000000-0005-0000-0000-00004E1E0000}"/>
    <cellStyle name="Calculation 2 4 2 13" xfId="7765" xr:uid="{00000000-0005-0000-0000-00004F1E0000}"/>
    <cellStyle name="Calculation 2 4 2 14" xfId="7766" xr:uid="{00000000-0005-0000-0000-0000501E0000}"/>
    <cellStyle name="Calculation 2 4 2 2" xfId="7767" xr:uid="{00000000-0005-0000-0000-0000511E0000}"/>
    <cellStyle name="Calculation 2 4 2 2 2" xfId="7768" xr:uid="{00000000-0005-0000-0000-0000521E0000}"/>
    <cellStyle name="Calculation 2 4 2 2 2 2" xfId="7769" xr:uid="{00000000-0005-0000-0000-0000531E0000}"/>
    <cellStyle name="Calculation 2 4 2 2 2 2 2" xfId="7770" xr:uid="{00000000-0005-0000-0000-0000541E0000}"/>
    <cellStyle name="Calculation 2 4 2 2 2 2 3" xfId="7771" xr:uid="{00000000-0005-0000-0000-0000551E0000}"/>
    <cellStyle name="Calculation 2 4 2 2 2 2 4" xfId="7772" xr:uid="{00000000-0005-0000-0000-0000561E0000}"/>
    <cellStyle name="Calculation 2 4 2 2 2 2 5" xfId="7773" xr:uid="{00000000-0005-0000-0000-0000571E0000}"/>
    <cellStyle name="Calculation 2 4 2 2 2 2 6" xfId="7774" xr:uid="{00000000-0005-0000-0000-0000581E0000}"/>
    <cellStyle name="Calculation 2 4 2 2 2 3" xfId="7775" xr:uid="{00000000-0005-0000-0000-0000591E0000}"/>
    <cellStyle name="Calculation 2 4 2 2 2 4" xfId="7776" xr:uid="{00000000-0005-0000-0000-00005A1E0000}"/>
    <cellStyle name="Calculation 2 4 2 2 2 5" xfId="7777" xr:uid="{00000000-0005-0000-0000-00005B1E0000}"/>
    <cellStyle name="Calculation 2 4 2 2 2 6" xfId="7778" xr:uid="{00000000-0005-0000-0000-00005C1E0000}"/>
    <cellStyle name="Calculation 2 4 2 2 3" xfId="7779" xr:uid="{00000000-0005-0000-0000-00005D1E0000}"/>
    <cellStyle name="Calculation 2 4 2 2 3 2" xfId="7780" xr:uid="{00000000-0005-0000-0000-00005E1E0000}"/>
    <cellStyle name="Calculation 2 4 2 2 3 2 2" xfId="7781" xr:uid="{00000000-0005-0000-0000-00005F1E0000}"/>
    <cellStyle name="Calculation 2 4 2 2 3 2 3" xfId="7782" xr:uid="{00000000-0005-0000-0000-0000601E0000}"/>
    <cellStyle name="Calculation 2 4 2 2 3 2 4" xfId="7783" xr:uid="{00000000-0005-0000-0000-0000611E0000}"/>
    <cellStyle name="Calculation 2 4 2 2 3 2 5" xfId="7784" xr:uid="{00000000-0005-0000-0000-0000621E0000}"/>
    <cellStyle name="Calculation 2 4 2 2 3 2 6" xfId="7785" xr:uid="{00000000-0005-0000-0000-0000631E0000}"/>
    <cellStyle name="Calculation 2 4 2 2 3 3" xfId="7786" xr:uid="{00000000-0005-0000-0000-0000641E0000}"/>
    <cellStyle name="Calculation 2 4 2 2 3 4" xfId="7787" xr:uid="{00000000-0005-0000-0000-0000651E0000}"/>
    <cellStyle name="Calculation 2 4 2 2 3 5" xfId="7788" xr:uid="{00000000-0005-0000-0000-0000661E0000}"/>
    <cellStyle name="Calculation 2 4 2 2 3 6" xfId="7789" xr:uid="{00000000-0005-0000-0000-0000671E0000}"/>
    <cellStyle name="Calculation 2 4 2 2 4" xfId="7790" xr:uid="{00000000-0005-0000-0000-0000681E0000}"/>
    <cellStyle name="Calculation 2 4 2 2 4 2" xfId="7791" xr:uid="{00000000-0005-0000-0000-0000691E0000}"/>
    <cellStyle name="Calculation 2 4 2 2 4 3" xfId="7792" xr:uid="{00000000-0005-0000-0000-00006A1E0000}"/>
    <cellStyle name="Calculation 2 4 2 2 4 4" xfId="7793" xr:uid="{00000000-0005-0000-0000-00006B1E0000}"/>
    <cellStyle name="Calculation 2 4 2 2 4 5" xfId="7794" xr:uid="{00000000-0005-0000-0000-00006C1E0000}"/>
    <cellStyle name="Calculation 2 4 2 2 4 6" xfId="7795" xr:uid="{00000000-0005-0000-0000-00006D1E0000}"/>
    <cellStyle name="Calculation 2 4 2 2 5" xfId="7796" xr:uid="{00000000-0005-0000-0000-00006E1E0000}"/>
    <cellStyle name="Calculation 2 4 2 2 6" xfId="7797" xr:uid="{00000000-0005-0000-0000-00006F1E0000}"/>
    <cellStyle name="Calculation 2 4 2 2 7" xfId="7798" xr:uid="{00000000-0005-0000-0000-0000701E0000}"/>
    <cellStyle name="Calculation 2 4 2 2 8" xfId="7799" xr:uid="{00000000-0005-0000-0000-0000711E0000}"/>
    <cellStyle name="Calculation 2 4 2 3" xfId="7800" xr:uid="{00000000-0005-0000-0000-0000721E0000}"/>
    <cellStyle name="Calculation 2 4 2 3 2" xfId="7801" xr:uid="{00000000-0005-0000-0000-0000731E0000}"/>
    <cellStyle name="Calculation 2 4 2 3 2 2" xfId="7802" xr:uid="{00000000-0005-0000-0000-0000741E0000}"/>
    <cellStyle name="Calculation 2 4 2 3 2 2 2" xfId="7803" xr:uid="{00000000-0005-0000-0000-0000751E0000}"/>
    <cellStyle name="Calculation 2 4 2 3 2 2 3" xfId="7804" xr:uid="{00000000-0005-0000-0000-0000761E0000}"/>
    <cellStyle name="Calculation 2 4 2 3 2 2 4" xfId="7805" xr:uid="{00000000-0005-0000-0000-0000771E0000}"/>
    <cellStyle name="Calculation 2 4 2 3 2 2 5" xfId="7806" xr:uid="{00000000-0005-0000-0000-0000781E0000}"/>
    <cellStyle name="Calculation 2 4 2 3 2 2 6" xfId="7807" xr:uid="{00000000-0005-0000-0000-0000791E0000}"/>
    <cellStyle name="Calculation 2 4 2 3 2 3" xfId="7808" xr:uid="{00000000-0005-0000-0000-00007A1E0000}"/>
    <cellStyle name="Calculation 2 4 2 3 2 4" xfId="7809" xr:uid="{00000000-0005-0000-0000-00007B1E0000}"/>
    <cellStyle name="Calculation 2 4 2 3 2 5" xfId="7810" xr:uid="{00000000-0005-0000-0000-00007C1E0000}"/>
    <cellStyle name="Calculation 2 4 2 3 2 6" xfId="7811" xr:uid="{00000000-0005-0000-0000-00007D1E0000}"/>
    <cellStyle name="Calculation 2 4 2 3 3" xfId="7812" xr:uid="{00000000-0005-0000-0000-00007E1E0000}"/>
    <cellStyle name="Calculation 2 4 2 3 3 2" xfId="7813" xr:uid="{00000000-0005-0000-0000-00007F1E0000}"/>
    <cellStyle name="Calculation 2 4 2 3 3 2 2" xfId="7814" xr:uid="{00000000-0005-0000-0000-0000801E0000}"/>
    <cellStyle name="Calculation 2 4 2 3 3 2 3" xfId="7815" xr:uid="{00000000-0005-0000-0000-0000811E0000}"/>
    <cellStyle name="Calculation 2 4 2 3 3 2 4" xfId="7816" xr:uid="{00000000-0005-0000-0000-0000821E0000}"/>
    <cellStyle name="Calculation 2 4 2 3 3 2 5" xfId="7817" xr:uid="{00000000-0005-0000-0000-0000831E0000}"/>
    <cellStyle name="Calculation 2 4 2 3 3 2 6" xfId="7818" xr:uid="{00000000-0005-0000-0000-0000841E0000}"/>
    <cellStyle name="Calculation 2 4 2 3 3 3" xfId="7819" xr:uid="{00000000-0005-0000-0000-0000851E0000}"/>
    <cellStyle name="Calculation 2 4 2 3 3 4" xfId="7820" xr:uid="{00000000-0005-0000-0000-0000861E0000}"/>
    <cellStyle name="Calculation 2 4 2 3 3 5" xfId="7821" xr:uid="{00000000-0005-0000-0000-0000871E0000}"/>
    <cellStyle name="Calculation 2 4 2 3 3 6" xfId="7822" xr:uid="{00000000-0005-0000-0000-0000881E0000}"/>
    <cellStyle name="Calculation 2 4 2 3 4" xfId="7823" xr:uid="{00000000-0005-0000-0000-0000891E0000}"/>
    <cellStyle name="Calculation 2 4 2 3 4 2" xfId="7824" xr:uid="{00000000-0005-0000-0000-00008A1E0000}"/>
    <cellStyle name="Calculation 2 4 2 3 4 3" xfId="7825" xr:uid="{00000000-0005-0000-0000-00008B1E0000}"/>
    <cellStyle name="Calculation 2 4 2 3 4 4" xfId="7826" xr:uid="{00000000-0005-0000-0000-00008C1E0000}"/>
    <cellStyle name="Calculation 2 4 2 3 4 5" xfId="7827" xr:uid="{00000000-0005-0000-0000-00008D1E0000}"/>
    <cellStyle name="Calculation 2 4 2 3 4 6" xfId="7828" xr:uid="{00000000-0005-0000-0000-00008E1E0000}"/>
    <cellStyle name="Calculation 2 4 2 3 5" xfId="7829" xr:uid="{00000000-0005-0000-0000-00008F1E0000}"/>
    <cellStyle name="Calculation 2 4 2 3 6" xfId="7830" xr:uid="{00000000-0005-0000-0000-0000901E0000}"/>
    <cellStyle name="Calculation 2 4 2 3 7" xfId="7831" xr:uid="{00000000-0005-0000-0000-0000911E0000}"/>
    <cellStyle name="Calculation 2 4 2 3 8" xfId="7832" xr:uid="{00000000-0005-0000-0000-0000921E0000}"/>
    <cellStyle name="Calculation 2 4 2 4" xfId="7833" xr:uid="{00000000-0005-0000-0000-0000931E0000}"/>
    <cellStyle name="Calculation 2 4 2 4 2" xfId="7834" xr:uid="{00000000-0005-0000-0000-0000941E0000}"/>
    <cellStyle name="Calculation 2 4 2 4 2 2" xfId="7835" xr:uid="{00000000-0005-0000-0000-0000951E0000}"/>
    <cellStyle name="Calculation 2 4 2 4 2 2 2" xfId="7836" xr:uid="{00000000-0005-0000-0000-0000961E0000}"/>
    <cellStyle name="Calculation 2 4 2 4 2 2 3" xfId="7837" xr:uid="{00000000-0005-0000-0000-0000971E0000}"/>
    <cellStyle name="Calculation 2 4 2 4 2 2 4" xfId="7838" xr:uid="{00000000-0005-0000-0000-0000981E0000}"/>
    <cellStyle name="Calculation 2 4 2 4 2 2 5" xfId="7839" xr:uid="{00000000-0005-0000-0000-0000991E0000}"/>
    <cellStyle name="Calculation 2 4 2 4 2 2 6" xfId="7840" xr:uid="{00000000-0005-0000-0000-00009A1E0000}"/>
    <cellStyle name="Calculation 2 4 2 4 2 3" xfId="7841" xr:uid="{00000000-0005-0000-0000-00009B1E0000}"/>
    <cellStyle name="Calculation 2 4 2 4 2 4" xfId="7842" xr:uid="{00000000-0005-0000-0000-00009C1E0000}"/>
    <cellStyle name="Calculation 2 4 2 4 2 5" xfId="7843" xr:uid="{00000000-0005-0000-0000-00009D1E0000}"/>
    <cellStyle name="Calculation 2 4 2 4 2 6" xfId="7844" xr:uid="{00000000-0005-0000-0000-00009E1E0000}"/>
    <cellStyle name="Calculation 2 4 2 4 3" xfId="7845" xr:uid="{00000000-0005-0000-0000-00009F1E0000}"/>
    <cellStyle name="Calculation 2 4 2 4 3 2" xfId="7846" xr:uid="{00000000-0005-0000-0000-0000A01E0000}"/>
    <cellStyle name="Calculation 2 4 2 4 3 2 2" xfId="7847" xr:uid="{00000000-0005-0000-0000-0000A11E0000}"/>
    <cellStyle name="Calculation 2 4 2 4 3 2 3" xfId="7848" xr:uid="{00000000-0005-0000-0000-0000A21E0000}"/>
    <cellStyle name="Calculation 2 4 2 4 3 2 4" xfId="7849" xr:uid="{00000000-0005-0000-0000-0000A31E0000}"/>
    <cellStyle name="Calculation 2 4 2 4 3 2 5" xfId="7850" xr:uid="{00000000-0005-0000-0000-0000A41E0000}"/>
    <cellStyle name="Calculation 2 4 2 4 3 2 6" xfId="7851" xr:uid="{00000000-0005-0000-0000-0000A51E0000}"/>
    <cellStyle name="Calculation 2 4 2 4 3 3" xfId="7852" xr:uid="{00000000-0005-0000-0000-0000A61E0000}"/>
    <cellStyle name="Calculation 2 4 2 4 3 4" xfId="7853" xr:uid="{00000000-0005-0000-0000-0000A71E0000}"/>
    <cellStyle name="Calculation 2 4 2 4 3 5" xfId="7854" xr:uid="{00000000-0005-0000-0000-0000A81E0000}"/>
    <cellStyle name="Calculation 2 4 2 4 3 6" xfId="7855" xr:uid="{00000000-0005-0000-0000-0000A91E0000}"/>
    <cellStyle name="Calculation 2 4 2 4 4" xfId="7856" xr:uid="{00000000-0005-0000-0000-0000AA1E0000}"/>
    <cellStyle name="Calculation 2 4 2 4 4 2" xfId="7857" xr:uid="{00000000-0005-0000-0000-0000AB1E0000}"/>
    <cellStyle name="Calculation 2 4 2 4 4 3" xfId="7858" xr:uid="{00000000-0005-0000-0000-0000AC1E0000}"/>
    <cellStyle name="Calculation 2 4 2 4 4 4" xfId="7859" xr:uid="{00000000-0005-0000-0000-0000AD1E0000}"/>
    <cellStyle name="Calculation 2 4 2 4 4 5" xfId="7860" xr:uid="{00000000-0005-0000-0000-0000AE1E0000}"/>
    <cellStyle name="Calculation 2 4 2 4 4 6" xfId="7861" xr:uid="{00000000-0005-0000-0000-0000AF1E0000}"/>
    <cellStyle name="Calculation 2 4 2 4 5" xfId="7862" xr:uid="{00000000-0005-0000-0000-0000B01E0000}"/>
    <cellStyle name="Calculation 2 4 2 4 6" xfId="7863" xr:uid="{00000000-0005-0000-0000-0000B11E0000}"/>
    <cellStyle name="Calculation 2 4 2 4 7" xfId="7864" xr:uid="{00000000-0005-0000-0000-0000B21E0000}"/>
    <cellStyle name="Calculation 2 4 2 4 8" xfId="7865" xr:uid="{00000000-0005-0000-0000-0000B31E0000}"/>
    <cellStyle name="Calculation 2 4 2 5" xfId="7866" xr:uid="{00000000-0005-0000-0000-0000B41E0000}"/>
    <cellStyle name="Calculation 2 4 2 5 2" xfId="7867" xr:uid="{00000000-0005-0000-0000-0000B51E0000}"/>
    <cellStyle name="Calculation 2 4 2 5 2 2" xfId="7868" xr:uid="{00000000-0005-0000-0000-0000B61E0000}"/>
    <cellStyle name="Calculation 2 4 2 5 2 2 2" xfId="7869" xr:uid="{00000000-0005-0000-0000-0000B71E0000}"/>
    <cellStyle name="Calculation 2 4 2 5 2 2 3" xfId="7870" xr:uid="{00000000-0005-0000-0000-0000B81E0000}"/>
    <cellStyle name="Calculation 2 4 2 5 2 2 4" xfId="7871" xr:uid="{00000000-0005-0000-0000-0000B91E0000}"/>
    <cellStyle name="Calculation 2 4 2 5 2 2 5" xfId="7872" xr:uid="{00000000-0005-0000-0000-0000BA1E0000}"/>
    <cellStyle name="Calculation 2 4 2 5 2 2 6" xfId="7873" xr:uid="{00000000-0005-0000-0000-0000BB1E0000}"/>
    <cellStyle name="Calculation 2 4 2 5 2 3" xfId="7874" xr:uid="{00000000-0005-0000-0000-0000BC1E0000}"/>
    <cellStyle name="Calculation 2 4 2 5 2 4" xfId="7875" xr:uid="{00000000-0005-0000-0000-0000BD1E0000}"/>
    <cellStyle name="Calculation 2 4 2 5 2 5" xfId="7876" xr:uid="{00000000-0005-0000-0000-0000BE1E0000}"/>
    <cellStyle name="Calculation 2 4 2 5 2 6" xfId="7877" xr:uid="{00000000-0005-0000-0000-0000BF1E0000}"/>
    <cellStyle name="Calculation 2 4 2 5 3" xfId="7878" xr:uid="{00000000-0005-0000-0000-0000C01E0000}"/>
    <cellStyle name="Calculation 2 4 2 5 3 2" xfId="7879" xr:uid="{00000000-0005-0000-0000-0000C11E0000}"/>
    <cellStyle name="Calculation 2 4 2 5 3 2 2" xfId="7880" xr:uid="{00000000-0005-0000-0000-0000C21E0000}"/>
    <cellStyle name="Calculation 2 4 2 5 3 2 3" xfId="7881" xr:uid="{00000000-0005-0000-0000-0000C31E0000}"/>
    <cellStyle name="Calculation 2 4 2 5 3 2 4" xfId="7882" xr:uid="{00000000-0005-0000-0000-0000C41E0000}"/>
    <cellStyle name="Calculation 2 4 2 5 3 2 5" xfId="7883" xr:uid="{00000000-0005-0000-0000-0000C51E0000}"/>
    <cellStyle name="Calculation 2 4 2 5 3 2 6" xfId="7884" xr:uid="{00000000-0005-0000-0000-0000C61E0000}"/>
    <cellStyle name="Calculation 2 4 2 5 3 3" xfId="7885" xr:uid="{00000000-0005-0000-0000-0000C71E0000}"/>
    <cellStyle name="Calculation 2 4 2 5 3 4" xfId="7886" xr:uid="{00000000-0005-0000-0000-0000C81E0000}"/>
    <cellStyle name="Calculation 2 4 2 5 3 5" xfId="7887" xr:uid="{00000000-0005-0000-0000-0000C91E0000}"/>
    <cellStyle name="Calculation 2 4 2 5 3 6" xfId="7888" xr:uid="{00000000-0005-0000-0000-0000CA1E0000}"/>
    <cellStyle name="Calculation 2 4 2 5 4" xfId="7889" xr:uid="{00000000-0005-0000-0000-0000CB1E0000}"/>
    <cellStyle name="Calculation 2 4 2 5 4 2" xfId="7890" xr:uid="{00000000-0005-0000-0000-0000CC1E0000}"/>
    <cellStyle name="Calculation 2 4 2 5 4 3" xfId="7891" xr:uid="{00000000-0005-0000-0000-0000CD1E0000}"/>
    <cellStyle name="Calculation 2 4 2 5 4 4" xfId="7892" xr:uid="{00000000-0005-0000-0000-0000CE1E0000}"/>
    <cellStyle name="Calculation 2 4 2 5 4 5" xfId="7893" xr:uid="{00000000-0005-0000-0000-0000CF1E0000}"/>
    <cellStyle name="Calculation 2 4 2 5 4 6" xfId="7894" xr:uid="{00000000-0005-0000-0000-0000D01E0000}"/>
    <cellStyle name="Calculation 2 4 2 5 5" xfId="7895" xr:uid="{00000000-0005-0000-0000-0000D11E0000}"/>
    <cellStyle name="Calculation 2 4 2 5 6" xfId="7896" xr:uid="{00000000-0005-0000-0000-0000D21E0000}"/>
    <cellStyle name="Calculation 2 4 2 5 7" xfId="7897" xr:uid="{00000000-0005-0000-0000-0000D31E0000}"/>
    <cellStyle name="Calculation 2 4 2 5 8" xfId="7898" xr:uid="{00000000-0005-0000-0000-0000D41E0000}"/>
    <cellStyle name="Calculation 2 4 2 6" xfId="7899" xr:uid="{00000000-0005-0000-0000-0000D51E0000}"/>
    <cellStyle name="Calculation 2 4 2 6 2" xfId="7900" xr:uid="{00000000-0005-0000-0000-0000D61E0000}"/>
    <cellStyle name="Calculation 2 4 2 6 2 2" xfId="7901" xr:uid="{00000000-0005-0000-0000-0000D71E0000}"/>
    <cellStyle name="Calculation 2 4 2 6 2 2 2" xfId="7902" xr:uid="{00000000-0005-0000-0000-0000D81E0000}"/>
    <cellStyle name="Calculation 2 4 2 6 2 2 3" xfId="7903" xr:uid="{00000000-0005-0000-0000-0000D91E0000}"/>
    <cellStyle name="Calculation 2 4 2 6 2 2 4" xfId="7904" xr:uid="{00000000-0005-0000-0000-0000DA1E0000}"/>
    <cellStyle name="Calculation 2 4 2 6 2 2 5" xfId="7905" xr:uid="{00000000-0005-0000-0000-0000DB1E0000}"/>
    <cellStyle name="Calculation 2 4 2 6 2 2 6" xfId="7906" xr:uid="{00000000-0005-0000-0000-0000DC1E0000}"/>
    <cellStyle name="Calculation 2 4 2 6 2 3" xfId="7907" xr:uid="{00000000-0005-0000-0000-0000DD1E0000}"/>
    <cellStyle name="Calculation 2 4 2 6 2 4" xfId="7908" xr:uid="{00000000-0005-0000-0000-0000DE1E0000}"/>
    <cellStyle name="Calculation 2 4 2 6 2 5" xfId="7909" xr:uid="{00000000-0005-0000-0000-0000DF1E0000}"/>
    <cellStyle name="Calculation 2 4 2 6 2 6" xfId="7910" xr:uid="{00000000-0005-0000-0000-0000E01E0000}"/>
    <cellStyle name="Calculation 2 4 2 6 3" xfId="7911" xr:uid="{00000000-0005-0000-0000-0000E11E0000}"/>
    <cellStyle name="Calculation 2 4 2 6 3 2" xfId="7912" xr:uid="{00000000-0005-0000-0000-0000E21E0000}"/>
    <cellStyle name="Calculation 2 4 2 6 3 2 2" xfId="7913" xr:uid="{00000000-0005-0000-0000-0000E31E0000}"/>
    <cellStyle name="Calculation 2 4 2 6 3 2 3" xfId="7914" xr:uid="{00000000-0005-0000-0000-0000E41E0000}"/>
    <cellStyle name="Calculation 2 4 2 6 3 2 4" xfId="7915" xr:uid="{00000000-0005-0000-0000-0000E51E0000}"/>
    <cellStyle name="Calculation 2 4 2 6 3 2 5" xfId="7916" xr:uid="{00000000-0005-0000-0000-0000E61E0000}"/>
    <cellStyle name="Calculation 2 4 2 6 3 2 6" xfId="7917" xr:uid="{00000000-0005-0000-0000-0000E71E0000}"/>
    <cellStyle name="Calculation 2 4 2 6 3 3" xfId="7918" xr:uid="{00000000-0005-0000-0000-0000E81E0000}"/>
    <cellStyle name="Calculation 2 4 2 6 3 4" xfId="7919" xr:uid="{00000000-0005-0000-0000-0000E91E0000}"/>
    <cellStyle name="Calculation 2 4 2 6 3 5" xfId="7920" xr:uid="{00000000-0005-0000-0000-0000EA1E0000}"/>
    <cellStyle name="Calculation 2 4 2 6 3 6" xfId="7921" xr:uid="{00000000-0005-0000-0000-0000EB1E0000}"/>
    <cellStyle name="Calculation 2 4 2 6 4" xfId="7922" xr:uid="{00000000-0005-0000-0000-0000EC1E0000}"/>
    <cellStyle name="Calculation 2 4 2 6 4 2" xfId="7923" xr:uid="{00000000-0005-0000-0000-0000ED1E0000}"/>
    <cellStyle name="Calculation 2 4 2 6 4 3" xfId="7924" xr:uid="{00000000-0005-0000-0000-0000EE1E0000}"/>
    <cellStyle name="Calculation 2 4 2 6 4 4" xfId="7925" xr:uid="{00000000-0005-0000-0000-0000EF1E0000}"/>
    <cellStyle name="Calculation 2 4 2 6 4 5" xfId="7926" xr:uid="{00000000-0005-0000-0000-0000F01E0000}"/>
    <cellStyle name="Calculation 2 4 2 6 4 6" xfId="7927" xr:uid="{00000000-0005-0000-0000-0000F11E0000}"/>
    <cellStyle name="Calculation 2 4 2 6 5" xfId="7928" xr:uid="{00000000-0005-0000-0000-0000F21E0000}"/>
    <cellStyle name="Calculation 2 4 2 6 6" xfId="7929" xr:uid="{00000000-0005-0000-0000-0000F31E0000}"/>
    <cellStyle name="Calculation 2 4 2 6 7" xfId="7930" xr:uid="{00000000-0005-0000-0000-0000F41E0000}"/>
    <cellStyle name="Calculation 2 4 2 6 8" xfId="7931" xr:uid="{00000000-0005-0000-0000-0000F51E0000}"/>
    <cellStyle name="Calculation 2 4 2 7" xfId="7932" xr:uid="{00000000-0005-0000-0000-0000F61E0000}"/>
    <cellStyle name="Calculation 2 4 2 7 2" xfId="7933" xr:uid="{00000000-0005-0000-0000-0000F71E0000}"/>
    <cellStyle name="Calculation 2 4 2 7 2 2" xfId="7934" xr:uid="{00000000-0005-0000-0000-0000F81E0000}"/>
    <cellStyle name="Calculation 2 4 2 7 2 3" xfId="7935" xr:uid="{00000000-0005-0000-0000-0000F91E0000}"/>
    <cellStyle name="Calculation 2 4 2 7 2 4" xfId="7936" xr:uid="{00000000-0005-0000-0000-0000FA1E0000}"/>
    <cellStyle name="Calculation 2 4 2 7 2 5" xfId="7937" xr:uid="{00000000-0005-0000-0000-0000FB1E0000}"/>
    <cellStyle name="Calculation 2 4 2 7 2 6" xfId="7938" xr:uid="{00000000-0005-0000-0000-0000FC1E0000}"/>
    <cellStyle name="Calculation 2 4 2 7 3" xfId="7939" xr:uid="{00000000-0005-0000-0000-0000FD1E0000}"/>
    <cellStyle name="Calculation 2 4 2 7 4" xfId="7940" xr:uid="{00000000-0005-0000-0000-0000FE1E0000}"/>
    <cellStyle name="Calculation 2 4 2 7 5" xfId="7941" xr:uid="{00000000-0005-0000-0000-0000FF1E0000}"/>
    <cellStyle name="Calculation 2 4 2 7 6" xfId="7942" xr:uid="{00000000-0005-0000-0000-0000001F0000}"/>
    <cellStyle name="Calculation 2 4 2 8" xfId="7943" xr:uid="{00000000-0005-0000-0000-0000011F0000}"/>
    <cellStyle name="Calculation 2 4 2 8 2" xfId="7944" xr:uid="{00000000-0005-0000-0000-0000021F0000}"/>
    <cellStyle name="Calculation 2 4 2 8 2 2" xfId="7945" xr:uid="{00000000-0005-0000-0000-0000031F0000}"/>
    <cellStyle name="Calculation 2 4 2 8 2 3" xfId="7946" xr:uid="{00000000-0005-0000-0000-0000041F0000}"/>
    <cellStyle name="Calculation 2 4 2 8 2 4" xfId="7947" xr:uid="{00000000-0005-0000-0000-0000051F0000}"/>
    <cellStyle name="Calculation 2 4 2 8 2 5" xfId="7948" xr:uid="{00000000-0005-0000-0000-0000061F0000}"/>
    <cellStyle name="Calculation 2 4 2 8 2 6" xfId="7949" xr:uid="{00000000-0005-0000-0000-0000071F0000}"/>
    <cellStyle name="Calculation 2 4 2 8 3" xfId="7950" xr:uid="{00000000-0005-0000-0000-0000081F0000}"/>
    <cellStyle name="Calculation 2 4 2 8 4" xfId="7951" xr:uid="{00000000-0005-0000-0000-0000091F0000}"/>
    <cellStyle name="Calculation 2 4 2 8 5" xfId="7952" xr:uid="{00000000-0005-0000-0000-00000A1F0000}"/>
    <cellStyle name="Calculation 2 4 2 8 6" xfId="7953" xr:uid="{00000000-0005-0000-0000-00000B1F0000}"/>
    <cellStyle name="Calculation 2 4 2 9" xfId="7954" xr:uid="{00000000-0005-0000-0000-00000C1F0000}"/>
    <cellStyle name="Calculation 2 4 2 9 2" xfId="7955" xr:uid="{00000000-0005-0000-0000-00000D1F0000}"/>
    <cellStyle name="Calculation 2 4 2 9 3" xfId="7956" xr:uid="{00000000-0005-0000-0000-00000E1F0000}"/>
    <cellStyle name="Calculation 2 4 2 9 4" xfId="7957" xr:uid="{00000000-0005-0000-0000-00000F1F0000}"/>
    <cellStyle name="Calculation 2 4 2 9 5" xfId="7958" xr:uid="{00000000-0005-0000-0000-0000101F0000}"/>
    <cellStyle name="Calculation 2 4 2 9 6" xfId="7959" xr:uid="{00000000-0005-0000-0000-0000111F0000}"/>
    <cellStyle name="Calculation 2 4 3" xfId="7960" xr:uid="{00000000-0005-0000-0000-0000121F0000}"/>
    <cellStyle name="Calculation 2 4 3 2" xfId="7961" xr:uid="{00000000-0005-0000-0000-0000131F0000}"/>
    <cellStyle name="Calculation 2 4 3 2 2" xfId="7962" xr:uid="{00000000-0005-0000-0000-0000141F0000}"/>
    <cellStyle name="Calculation 2 4 3 2 2 2" xfId="7963" xr:uid="{00000000-0005-0000-0000-0000151F0000}"/>
    <cellStyle name="Calculation 2 4 3 2 2 3" xfId="7964" xr:uid="{00000000-0005-0000-0000-0000161F0000}"/>
    <cellStyle name="Calculation 2 4 3 2 2 4" xfId="7965" xr:uid="{00000000-0005-0000-0000-0000171F0000}"/>
    <cellStyle name="Calculation 2 4 3 2 2 5" xfId="7966" xr:uid="{00000000-0005-0000-0000-0000181F0000}"/>
    <cellStyle name="Calculation 2 4 3 2 2 6" xfId="7967" xr:uid="{00000000-0005-0000-0000-0000191F0000}"/>
    <cellStyle name="Calculation 2 4 3 2 3" xfId="7968" xr:uid="{00000000-0005-0000-0000-00001A1F0000}"/>
    <cellStyle name="Calculation 2 4 3 2 4" xfId="7969" xr:uid="{00000000-0005-0000-0000-00001B1F0000}"/>
    <cellStyle name="Calculation 2 4 3 2 5" xfId="7970" xr:uid="{00000000-0005-0000-0000-00001C1F0000}"/>
    <cellStyle name="Calculation 2 4 3 2 6" xfId="7971" xr:uid="{00000000-0005-0000-0000-00001D1F0000}"/>
    <cellStyle name="Calculation 2 4 3 3" xfId="7972" xr:uid="{00000000-0005-0000-0000-00001E1F0000}"/>
    <cellStyle name="Calculation 2 4 3 3 2" xfId="7973" xr:uid="{00000000-0005-0000-0000-00001F1F0000}"/>
    <cellStyle name="Calculation 2 4 3 3 2 2" xfId="7974" xr:uid="{00000000-0005-0000-0000-0000201F0000}"/>
    <cellStyle name="Calculation 2 4 3 3 2 3" xfId="7975" xr:uid="{00000000-0005-0000-0000-0000211F0000}"/>
    <cellStyle name="Calculation 2 4 3 3 2 4" xfId="7976" xr:uid="{00000000-0005-0000-0000-0000221F0000}"/>
    <cellStyle name="Calculation 2 4 3 3 2 5" xfId="7977" xr:uid="{00000000-0005-0000-0000-0000231F0000}"/>
    <cellStyle name="Calculation 2 4 3 3 2 6" xfId="7978" xr:uid="{00000000-0005-0000-0000-0000241F0000}"/>
    <cellStyle name="Calculation 2 4 3 3 3" xfId="7979" xr:uid="{00000000-0005-0000-0000-0000251F0000}"/>
    <cellStyle name="Calculation 2 4 3 3 4" xfId="7980" xr:uid="{00000000-0005-0000-0000-0000261F0000}"/>
    <cellStyle name="Calculation 2 4 3 3 5" xfId="7981" xr:uid="{00000000-0005-0000-0000-0000271F0000}"/>
    <cellStyle name="Calculation 2 4 3 3 6" xfId="7982" xr:uid="{00000000-0005-0000-0000-0000281F0000}"/>
    <cellStyle name="Calculation 2 4 3 4" xfId="7983" xr:uid="{00000000-0005-0000-0000-0000291F0000}"/>
    <cellStyle name="Calculation 2 4 3 4 2" xfId="7984" xr:uid="{00000000-0005-0000-0000-00002A1F0000}"/>
    <cellStyle name="Calculation 2 4 3 4 3" xfId="7985" xr:uid="{00000000-0005-0000-0000-00002B1F0000}"/>
    <cellStyle name="Calculation 2 4 3 4 4" xfId="7986" xr:uid="{00000000-0005-0000-0000-00002C1F0000}"/>
    <cellStyle name="Calculation 2 4 3 4 5" xfId="7987" xr:uid="{00000000-0005-0000-0000-00002D1F0000}"/>
    <cellStyle name="Calculation 2 4 3 4 6" xfId="7988" xr:uid="{00000000-0005-0000-0000-00002E1F0000}"/>
    <cellStyle name="Calculation 2 4 3 5" xfId="7989" xr:uid="{00000000-0005-0000-0000-00002F1F0000}"/>
    <cellStyle name="Calculation 2 4 3 6" xfId="7990" xr:uid="{00000000-0005-0000-0000-0000301F0000}"/>
    <cellStyle name="Calculation 2 4 3 7" xfId="7991" xr:uid="{00000000-0005-0000-0000-0000311F0000}"/>
    <cellStyle name="Calculation 2 4 3 8" xfId="7992" xr:uid="{00000000-0005-0000-0000-0000321F0000}"/>
    <cellStyle name="Calculation 2 4 4" xfId="7993" xr:uid="{00000000-0005-0000-0000-0000331F0000}"/>
    <cellStyle name="Calculation 2 4 4 2" xfId="7994" xr:uid="{00000000-0005-0000-0000-0000341F0000}"/>
    <cellStyle name="Calculation 2 4 4 2 2" xfId="7995" xr:uid="{00000000-0005-0000-0000-0000351F0000}"/>
    <cellStyle name="Calculation 2 4 4 2 2 2" xfId="7996" xr:uid="{00000000-0005-0000-0000-0000361F0000}"/>
    <cellStyle name="Calculation 2 4 4 2 2 3" xfId="7997" xr:uid="{00000000-0005-0000-0000-0000371F0000}"/>
    <cellStyle name="Calculation 2 4 4 2 2 4" xfId="7998" xr:uid="{00000000-0005-0000-0000-0000381F0000}"/>
    <cellStyle name="Calculation 2 4 4 2 2 5" xfId="7999" xr:uid="{00000000-0005-0000-0000-0000391F0000}"/>
    <cellStyle name="Calculation 2 4 4 2 2 6" xfId="8000" xr:uid="{00000000-0005-0000-0000-00003A1F0000}"/>
    <cellStyle name="Calculation 2 4 4 2 3" xfId="8001" xr:uid="{00000000-0005-0000-0000-00003B1F0000}"/>
    <cellStyle name="Calculation 2 4 4 2 4" xfId="8002" xr:uid="{00000000-0005-0000-0000-00003C1F0000}"/>
    <cellStyle name="Calculation 2 4 4 2 5" xfId="8003" xr:uid="{00000000-0005-0000-0000-00003D1F0000}"/>
    <cellStyle name="Calculation 2 4 4 2 6" xfId="8004" xr:uid="{00000000-0005-0000-0000-00003E1F0000}"/>
    <cellStyle name="Calculation 2 4 4 3" xfId="8005" xr:uid="{00000000-0005-0000-0000-00003F1F0000}"/>
    <cellStyle name="Calculation 2 4 4 3 2" xfId="8006" xr:uid="{00000000-0005-0000-0000-0000401F0000}"/>
    <cellStyle name="Calculation 2 4 4 3 2 2" xfId="8007" xr:uid="{00000000-0005-0000-0000-0000411F0000}"/>
    <cellStyle name="Calculation 2 4 4 3 2 3" xfId="8008" xr:uid="{00000000-0005-0000-0000-0000421F0000}"/>
    <cellStyle name="Calculation 2 4 4 3 2 4" xfId="8009" xr:uid="{00000000-0005-0000-0000-0000431F0000}"/>
    <cellStyle name="Calculation 2 4 4 3 2 5" xfId="8010" xr:uid="{00000000-0005-0000-0000-0000441F0000}"/>
    <cellStyle name="Calculation 2 4 4 3 2 6" xfId="8011" xr:uid="{00000000-0005-0000-0000-0000451F0000}"/>
    <cellStyle name="Calculation 2 4 4 3 3" xfId="8012" xr:uid="{00000000-0005-0000-0000-0000461F0000}"/>
    <cellStyle name="Calculation 2 4 4 3 4" xfId="8013" xr:uid="{00000000-0005-0000-0000-0000471F0000}"/>
    <cellStyle name="Calculation 2 4 4 3 5" xfId="8014" xr:uid="{00000000-0005-0000-0000-0000481F0000}"/>
    <cellStyle name="Calculation 2 4 4 3 6" xfId="8015" xr:uid="{00000000-0005-0000-0000-0000491F0000}"/>
    <cellStyle name="Calculation 2 4 4 4" xfId="8016" xr:uid="{00000000-0005-0000-0000-00004A1F0000}"/>
    <cellStyle name="Calculation 2 4 4 4 2" xfId="8017" xr:uid="{00000000-0005-0000-0000-00004B1F0000}"/>
    <cellStyle name="Calculation 2 4 4 4 3" xfId="8018" xr:uid="{00000000-0005-0000-0000-00004C1F0000}"/>
    <cellStyle name="Calculation 2 4 4 4 4" xfId="8019" xr:uid="{00000000-0005-0000-0000-00004D1F0000}"/>
    <cellStyle name="Calculation 2 4 4 4 5" xfId="8020" xr:uid="{00000000-0005-0000-0000-00004E1F0000}"/>
    <cellStyle name="Calculation 2 4 4 4 6" xfId="8021" xr:uid="{00000000-0005-0000-0000-00004F1F0000}"/>
    <cellStyle name="Calculation 2 4 4 5" xfId="8022" xr:uid="{00000000-0005-0000-0000-0000501F0000}"/>
    <cellStyle name="Calculation 2 4 4 6" xfId="8023" xr:uid="{00000000-0005-0000-0000-0000511F0000}"/>
    <cellStyle name="Calculation 2 4 4 7" xfId="8024" xr:uid="{00000000-0005-0000-0000-0000521F0000}"/>
    <cellStyle name="Calculation 2 4 4 8" xfId="8025" xr:uid="{00000000-0005-0000-0000-0000531F0000}"/>
    <cellStyle name="Calculation 2 4 5" xfId="8026" xr:uid="{00000000-0005-0000-0000-0000541F0000}"/>
    <cellStyle name="Calculation 2 4 5 2" xfId="8027" xr:uid="{00000000-0005-0000-0000-0000551F0000}"/>
    <cellStyle name="Calculation 2 4 5 2 2" xfId="8028" xr:uid="{00000000-0005-0000-0000-0000561F0000}"/>
    <cellStyle name="Calculation 2 4 5 2 2 2" xfId="8029" xr:uid="{00000000-0005-0000-0000-0000571F0000}"/>
    <cellStyle name="Calculation 2 4 5 2 2 3" xfId="8030" xr:uid="{00000000-0005-0000-0000-0000581F0000}"/>
    <cellStyle name="Calculation 2 4 5 2 2 4" xfId="8031" xr:uid="{00000000-0005-0000-0000-0000591F0000}"/>
    <cellStyle name="Calculation 2 4 5 2 2 5" xfId="8032" xr:uid="{00000000-0005-0000-0000-00005A1F0000}"/>
    <cellStyle name="Calculation 2 4 5 2 2 6" xfId="8033" xr:uid="{00000000-0005-0000-0000-00005B1F0000}"/>
    <cellStyle name="Calculation 2 4 5 2 3" xfId="8034" xr:uid="{00000000-0005-0000-0000-00005C1F0000}"/>
    <cellStyle name="Calculation 2 4 5 2 4" xfId="8035" xr:uid="{00000000-0005-0000-0000-00005D1F0000}"/>
    <cellStyle name="Calculation 2 4 5 2 5" xfId="8036" xr:uid="{00000000-0005-0000-0000-00005E1F0000}"/>
    <cellStyle name="Calculation 2 4 5 2 6" xfId="8037" xr:uid="{00000000-0005-0000-0000-00005F1F0000}"/>
    <cellStyle name="Calculation 2 4 5 3" xfId="8038" xr:uid="{00000000-0005-0000-0000-0000601F0000}"/>
    <cellStyle name="Calculation 2 4 5 3 2" xfId="8039" xr:uid="{00000000-0005-0000-0000-0000611F0000}"/>
    <cellStyle name="Calculation 2 4 5 3 2 2" xfId="8040" xr:uid="{00000000-0005-0000-0000-0000621F0000}"/>
    <cellStyle name="Calculation 2 4 5 3 2 3" xfId="8041" xr:uid="{00000000-0005-0000-0000-0000631F0000}"/>
    <cellStyle name="Calculation 2 4 5 3 2 4" xfId="8042" xr:uid="{00000000-0005-0000-0000-0000641F0000}"/>
    <cellStyle name="Calculation 2 4 5 3 2 5" xfId="8043" xr:uid="{00000000-0005-0000-0000-0000651F0000}"/>
    <cellStyle name="Calculation 2 4 5 3 2 6" xfId="8044" xr:uid="{00000000-0005-0000-0000-0000661F0000}"/>
    <cellStyle name="Calculation 2 4 5 3 3" xfId="8045" xr:uid="{00000000-0005-0000-0000-0000671F0000}"/>
    <cellStyle name="Calculation 2 4 5 3 4" xfId="8046" xr:uid="{00000000-0005-0000-0000-0000681F0000}"/>
    <cellStyle name="Calculation 2 4 5 3 5" xfId="8047" xr:uid="{00000000-0005-0000-0000-0000691F0000}"/>
    <cellStyle name="Calculation 2 4 5 3 6" xfId="8048" xr:uid="{00000000-0005-0000-0000-00006A1F0000}"/>
    <cellStyle name="Calculation 2 4 5 4" xfId="8049" xr:uid="{00000000-0005-0000-0000-00006B1F0000}"/>
    <cellStyle name="Calculation 2 4 5 4 2" xfId="8050" xr:uid="{00000000-0005-0000-0000-00006C1F0000}"/>
    <cellStyle name="Calculation 2 4 5 4 3" xfId="8051" xr:uid="{00000000-0005-0000-0000-00006D1F0000}"/>
    <cellStyle name="Calculation 2 4 5 4 4" xfId="8052" xr:uid="{00000000-0005-0000-0000-00006E1F0000}"/>
    <cellStyle name="Calculation 2 4 5 4 5" xfId="8053" xr:uid="{00000000-0005-0000-0000-00006F1F0000}"/>
    <cellStyle name="Calculation 2 4 5 4 6" xfId="8054" xr:uid="{00000000-0005-0000-0000-0000701F0000}"/>
    <cellStyle name="Calculation 2 4 5 5" xfId="8055" xr:uid="{00000000-0005-0000-0000-0000711F0000}"/>
    <cellStyle name="Calculation 2 4 5 6" xfId="8056" xr:uid="{00000000-0005-0000-0000-0000721F0000}"/>
    <cellStyle name="Calculation 2 4 5 7" xfId="8057" xr:uid="{00000000-0005-0000-0000-0000731F0000}"/>
    <cellStyle name="Calculation 2 4 5 8" xfId="8058" xr:uid="{00000000-0005-0000-0000-0000741F0000}"/>
    <cellStyle name="Calculation 2 4 6" xfId="8059" xr:uid="{00000000-0005-0000-0000-0000751F0000}"/>
    <cellStyle name="Calculation 2 4 6 2" xfId="8060" xr:uid="{00000000-0005-0000-0000-0000761F0000}"/>
    <cellStyle name="Calculation 2 4 6 2 2" xfId="8061" xr:uid="{00000000-0005-0000-0000-0000771F0000}"/>
    <cellStyle name="Calculation 2 4 6 2 2 2" xfId="8062" xr:uid="{00000000-0005-0000-0000-0000781F0000}"/>
    <cellStyle name="Calculation 2 4 6 2 2 3" xfId="8063" xr:uid="{00000000-0005-0000-0000-0000791F0000}"/>
    <cellStyle name="Calculation 2 4 6 2 2 4" xfId="8064" xr:uid="{00000000-0005-0000-0000-00007A1F0000}"/>
    <cellStyle name="Calculation 2 4 6 2 2 5" xfId="8065" xr:uid="{00000000-0005-0000-0000-00007B1F0000}"/>
    <cellStyle name="Calculation 2 4 6 2 2 6" xfId="8066" xr:uid="{00000000-0005-0000-0000-00007C1F0000}"/>
    <cellStyle name="Calculation 2 4 6 2 3" xfId="8067" xr:uid="{00000000-0005-0000-0000-00007D1F0000}"/>
    <cellStyle name="Calculation 2 4 6 2 4" xfId="8068" xr:uid="{00000000-0005-0000-0000-00007E1F0000}"/>
    <cellStyle name="Calculation 2 4 6 2 5" xfId="8069" xr:uid="{00000000-0005-0000-0000-00007F1F0000}"/>
    <cellStyle name="Calculation 2 4 6 2 6" xfId="8070" xr:uid="{00000000-0005-0000-0000-0000801F0000}"/>
    <cellStyle name="Calculation 2 4 6 3" xfId="8071" xr:uid="{00000000-0005-0000-0000-0000811F0000}"/>
    <cellStyle name="Calculation 2 4 6 3 2" xfId="8072" xr:uid="{00000000-0005-0000-0000-0000821F0000}"/>
    <cellStyle name="Calculation 2 4 6 3 2 2" xfId="8073" xr:uid="{00000000-0005-0000-0000-0000831F0000}"/>
    <cellStyle name="Calculation 2 4 6 3 2 3" xfId="8074" xr:uid="{00000000-0005-0000-0000-0000841F0000}"/>
    <cellStyle name="Calculation 2 4 6 3 2 4" xfId="8075" xr:uid="{00000000-0005-0000-0000-0000851F0000}"/>
    <cellStyle name="Calculation 2 4 6 3 2 5" xfId="8076" xr:uid="{00000000-0005-0000-0000-0000861F0000}"/>
    <cellStyle name="Calculation 2 4 6 3 2 6" xfId="8077" xr:uid="{00000000-0005-0000-0000-0000871F0000}"/>
    <cellStyle name="Calculation 2 4 6 3 3" xfId="8078" xr:uid="{00000000-0005-0000-0000-0000881F0000}"/>
    <cellStyle name="Calculation 2 4 6 3 4" xfId="8079" xr:uid="{00000000-0005-0000-0000-0000891F0000}"/>
    <cellStyle name="Calculation 2 4 6 3 5" xfId="8080" xr:uid="{00000000-0005-0000-0000-00008A1F0000}"/>
    <cellStyle name="Calculation 2 4 6 3 6" xfId="8081" xr:uid="{00000000-0005-0000-0000-00008B1F0000}"/>
    <cellStyle name="Calculation 2 4 6 4" xfId="8082" xr:uid="{00000000-0005-0000-0000-00008C1F0000}"/>
    <cellStyle name="Calculation 2 4 6 4 2" xfId="8083" xr:uid="{00000000-0005-0000-0000-00008D1F0000}"/>
    <cellStyle name="Calculation 2 4 6 4 3" xfId="8084" xr:uid="{00000000-0005-0000-0000-00008E1F0000}"/>
    <cellStyle name="Calculation 2 4 6 4 4" xfId="8085" xr:uid="{00000000-0005-0000-0000-00008F1F0000}"/>
    <cellStyle name="Calculation 2 4 6 4 5" xfId="8086" xr:uid="{00000000-0005-0000-0000-0000901F0000}"/>
    <cellStyle name="Calculation 2 4 6 4 6" xfId="8087" xr:uid="{00000000-0005-0000-0000-0000911F0000}"/>
    <cellStyle name="Calculation 2 4 6 5" xfId="8088" xr:uid="{00000000-0005-0000-0000-0000921F0000}"/>
    <cellStyle name="Calculation 2 4 6 6" xfId="8089" xr:uid="{00000000-0005-0000-0000-0000931F0000}"/>
    <cellStyle name="Calculation 2 4 6 7" xfId="8090" xr:uid="{00000000-0005-0000-0000-0000941F0000}"/>
    <cellStyle name="Calculation 2 4 6 8" xfId="8091" xr:uid="{00000000-0005-0000-0000-0000951F0000}"/>
    <cellStyle name="Calculation 2 4 7" xfId="8092" xr:uid="{00000000-0005-0000-0000-0000961F0000}"/>
    <cellStyle name="Calculation 2 4 7 2" xfId="8093" xr:uid="{00000000-0005-0000-0000-0000971F0000}"/>
    <cellStyle name="Calculation 2 4 7 2 2" xfId="8094" xr:uid="{00000000-0005-0000-0000-0000981F0000}"/>
    <cellStyle name="Calculation 2 4 7 2 2 2" xfId="8095" xr:uid="{00000000-0005-0000-0000-0000991F0000}"/>
    <cellStyle name="Calculation 2 4 7 2 2 3" xfId="8096" xr:uid="{00000000-0005-0000-0000-00009A1F0000}"/>
    <cellStyle name="Calculation 2 4 7 2 2 4" xfId="8097" xr:uid="{00000000-0005-0000-0000-00009B1F0000}"/>
    <cellStyle name="Calculation 2 4 7 2 2 5" xfId="8098" xr:uid="{00000000-0005-0000-0000-00009C1F0000}"/>
    <cellStyle name="Calculation 2 4 7 2 2 6" xfId="8099" xr:uid="{00000000-0005-0000-0000-00009D1F0000}"/>
    <cellStyle name="Calculation 2 4 7 2 3" xfId="8100" xr:uid="{00000000-0005-0000-0000-00009E1F0000}"/>
    <cellStyle name="Calculation 2 4 7 2 4" xfId="8101" xr:uid="{00000000-0005-0000-0000-00009F1F0000}"/>
    <cellStyle name="Calculation 2 4 7 2 5" xfId="8102" xr:uid="{00000000-0005-0000-0000-0000A01F0000}"/>
    <cellStyle name="Calculation 2 4 7 2 6" xfId="8103" xr:uid="{00000000-0005-0000-0000-0000A11F0000}"/>
    <cellStyle name="Calculation 2 4 7 3" xfId="8104" xr:uid="{00000000-0005-0000-0000-0000A21F0000}"/>
    <cellStyle name="Calculation 2 4 7 3 2" xfId="8105" xr:uid="{00000000-0005-0000-0000-0000A31F0000}"/>
    <cellStyle name="Calculation 2 4 7 3 2 2" xfId="8106" xr:uid="{00000000-0005-0000-0000-0000A41F0000}"/>
    <cellStyle name="Calculation 2 4 7 3 2 3" xfId="8107" xr:uid="{00000000-0005-0000-0000-0000A51F0000}"/>
    <cellStyle name="Calculation 2 4 7 3 2 4" xfId="8108" xr:uid="{00000000-0005-0000-0000-0000A61F0000}"/>
    <cellStyle name="Calculation 2 4 7 3 2 5" xfId="8109" xr:uid="{00000000-0005-0000-0000-0000A71F0000}"/>
    <cellStyle name="Calculation 2 4 7 3 2 6" xfId="8110" xr:uid="{00000000-0005-0000-0000-0000A81F0000}"/>
    <cellStyle name="Calculation 2 4 7 3 3" xfId="8111" xr:uid="{00000000-0005-0000-0000-0000A91F0000}"/>
    <cellStyle name="Calculation 2 4 7 3 4" xfId="8112" xr:uid="{00000000-0005-0000-0000-0000AA1F0000}"/>
    <cellStyle name="Calculation 2 4 7 3 5" xfId="8113" xr:uid="{00000000-0005-0000-0000-0000AB1F0000}"/>
    <cellStyle name="Calculation 2 4 7 3 6" xfId="8114" xr:uid="{00000000-0005-0000-0000-0000AC1F0000}"/>
    <cellStyle name="Calculation 2 4 7 4" xfId="8115" xr:uid="{00000000-0005-0000-0000-0000AD1F0000}"/>
    <cellStyle name="Calculation 2 4 7 4 2" xfId="8116" xr:uid="{00000000-0005-0000-0000-0000AE1F0000}"/>
    <cellStyle name="Calculation 2 4 7 4 3" xfId="8117" xr:uid="{00000000-0005-0000-0000-0000AF1F0000}"/>
    <cellStyle name="Calculation 2 4 7 4 4" xfId="8118" xr:uid="{00000000-0005-0000-0000-0000B01F0000}"/>
    <cellStyle name="Calculation 2 4 7 4 5" xfId="8119" xr:uid="{00000000-0005-0000-0000-0000B11F0000}"/>
    <cellStyle name="Calculation 2 4 7 4 6" xfId="8120" xr:uid="{00000000-0005-0000-0000-0000B21F0000}"/>
    <cellStyle name="Calculation 2 4 7 5" xfId="8121" xr:uid="{00000000-0005-0000-0000-0000B31F0000}"/>
    <cellStyle name="Calculation 2 4 7 6" xfId="8122" xr:uid="{00000000-0005-0000-0000-0000B41F0000}"/>
    <cellStyle name="Calculation 2 4 7 7" xfId="8123" xr:uid="{00000000-0005-0000-0000-0000B51F0000}"/>
    <cellStyle name="Calculation 2 4 7 8" xfId="8124" xr:uid="{00000000-0005-0000-0000-0000B61F0000}"/>
    <cellStyle name="Calculation 2 4 8" xfId="8125" xr:uid="{00000000-0005-0000-0000-0000B71F0000}"/>
    <cellStyle name="Calculation 2 4 8 2" xfId="8126" xr:uid="{00000000-0005-0000-0000-0000B81F0000}"/>
    <cellStyle name="Calculation 2 4 8 2 2" xfId="8127" xr:uid="{00000000-0005-0000-0000-0000B91F0000}"/>
    <cellStyle name="Calculation 2 4 8 2 3" xfId="8128" xr:uid="{00000000-0005-0000-0000-0000BA1F0000}"/>
    <cellStyle name="Calculation 2 4 8 2 4" xfId="8129" xr:uid="{00000000-0005-0000-0000-0000BB1F0000}"/>
    <cellStyle name="Calculation 2 4 8 2 5" xfId="8130" xr:uid="{00000000-0005-0000-0000-0000BC1F0000}"/>
    <cellStyle name="Calculation 2 4 8 2 6" xfId="8131" xr:uid="{00000000-0005-0000-0000-0000BD1F0000}"/>
    <cellStyle name="Calculation 2 4 8 3" xfId="8132" xr:uid="{00000000-0005-0000-0000-0000BE1F0000}"/>
    <cellStyle name="Calculation 2 4 8 4" xfId="8133" xr:uid="{00000000-0005-0000-0000-0000BF1F0000}"/>
    <cellStyle name="Calculation 2 4 8 5" xfId="8134" xr:uid="{00000000-0005-0000-0000-0000C01F0000}"/>
    <cellStyle name="Calculation 2 4 8 6" xfId="8135" xr:uid="{00000000-0005-0000-0000-0000C11F0000}"/>
    <cellStyle name="Calculation 2 4 9" xfId="8136" xr:uid="{00000000-0005-0000-0000-0000C21F0000}"/>
    <cellStyle name="Calculation 2 4 9 2" xfId="8137" xr:uid="{00000000-0005-0000-0000-0000C31F0000}"/>
    <cellStyle name="Calculation 2 4 9 2 2" xfId="8138" xr:uid="{00000000-0005-0000-0000-0000C41F0000}"/>
    <cellStyle name="Calculation 2 4 9 2 3" xfId="8139" xr:uid="{00000000-0005-0000-0000-0000C51F0000}"/>
    <cellStyle name="Calculation 2 4 9 2 4" xfId="8140" xr:uid="{00000000-0005-0000-0000-0000C61F0000}"/>
    <cellStyle name="Calculation 2 4 9 2 5" xfId="8141" xr:uid="{00000000-0005-0000-0000-0000C71F0000}"/>
    <cellStyle name="Calculation 2 4 9 2 6" xfId="8142" xr:uid="{00000000-0005-0000-0000-0000C81F0000}"/>
    <cellStyle name="Calculation 2 4 9 3" xfId="8143" xr:uid="{00000000-0005-0000-0000-0000C91F0000}"/>
    <cellStyle name="Calculation 2 4 9 4" xfId="8144" xr:uid="{00000000-0005-0000-0000-0000CA1F0000}"/>
    <cellStyle name="Calculation 2 4 9 5" xfId="8145" xr:uid="{00000000-0005-0000-0000-0000CB1F0000}"/>
    <cellStyle name="Calculation 2 4 9 6" xfId="8146" xr:uid="{00000000-0005-0000-0000-0000CC1F0000}"/>
    <cellStyle name="Calculation 2 40" xfId="8147" xr:uid="{00000000-0005-0000-0000-0000CD1F0000}"/>
    <cellStyle name="Calculation 2 40 2" xfId="8148" xr:uid="{00000000-0005-0000-0000-0000CE1F0000}"/>
    <cellStyle name="Calculation 2 40 2 2" xfId="8149" xr:uid="{00000000-0005-0000-0000-0000CF1F0000}"/>
    <cellStyle name="Calculation 2 40 2 3" xfId="8150" xr:uid="{00000000-0005-0000-0000-0000D01F0000}"/>
    <cellStyle name="Calculation 2 40 2 4" xfId="8151" xr:uid="{00000000-0005-0000-0000-0000D11F0000}"/>
    <cellStyle name="Calculation 2 40 2 5" xfId="8152" xr:uid="{00000000-0005-0000-0000-0000D21F0000}"/>
    <cellStyle name="Calculation 2 40 3" xfId="8153" xr:uid="{00000000-0005-0000-0000-0000D31F0000}"/>
    <cellStyle name="Calculation 2 40 4" xfId="8154" xr:uid="{00000000-0005-0000-0000-0000D41F0000}"/>
    <cellStyle name="Calculation 2 40 5" xfId="8155" xr:uid="{00000000-0005-0000-0000-0000D51F0000}"/>
    <cellStyle name="Calculation 2 40 6" xfId="8156" xr:uid="{00000000-0005-0000-0000-0000D61F0000}"/>
    <cellStyle name="Calculation 2 41" xfId="8157" xr:uid="{00000000-0005-0000-0000-0000D71F0000}"/>
    <cellStyle name="Calculation 2 41 2" xfId="8158" xr:uid="{00000000-0005-0000-0000-0000D81F0000}"/>
    <cellStyle name="Calculation 2 41 2 2" xfId="8159" xr:uid="{00000000-0005-0000-0000-0000D91F0000}"/>
    <cellStyle name="Calculation 2 41 2 3" xfId="8160" xr:uid="{00000000-0005-0000-0000-0000DA1F0000}"/>
    <cellStyle name="Calculation 2 41 2 4" xfId="8161" xr:uid="{00000000-0005-0000-0000-0000DB1F0000}"/>
    <cellStyle name="Calculation 2 41 2 5" xfId="8162" xr:uid="{00000000-0005-0000-0000-0000DC1F0000}"/>
    <cellStyle name="Calculation 2 41 3" xfId="8163" xr:uid="{00000000-0005-0000-0000-0000DD1F0000}"/>
    <cellStyle name="Calculation 2 41 4" xfId="8164" xr:uid="{00000000-0005-0000-0000-0000DE1F0000}"/>
    <cellStyle name="Calculation 2 41 5" xfId="8165" xr:uid="{00000000-0005-0000-0000-0000DF1F0000}"/>
    <cellStyle name="Calculation 2 41 6" xfId="8166" xr:uid="{00000000-0005-0000-0000-0000E01F0000}"/>
    <cellStyle name="Calculation 2 42" xfId="8167" xr:uid="{00000000-0005-0000-0000-0000E11F0000}"/>
    <cellStyle name="Calculation 2 42 2" xfId="8168" xr:uid="{00000000-0005-0000-0000-0000E21F0000}"/>
    <cellStyle name="Calculation 2 42 2 2" xfId="8169" xr:uid="{00000000-0005-0000-0000-0000E31F0000}"/>
    <cellStyle name="Calculation 2 42 2 3" xfId="8170" xr:uid="{00000000-0005-0000-0000-0000E41F0000}"/>
    <cellStyle name="Calculation 2 42 2 4" xfId="8171" xr:uid="{00000000-0005-0000-0000-0000E51F0000}"/>
    <cellStyle name="Calculation 2 42 2 5" xfId="8172" xr:uid="{00000000-0005-0000-0000-0000E61F0000}"/>
    <cellStyle name="Calculation 2 42 3" xfId="8173" xr:uid="{00000000-0005-0000-0000-0000E71F0000}"/>
    <cellStyle name="Calculation 2 42 4" xfId="8174" xr:uid="{00000000-0005-0000-0000-0000E81F0000}"/>
    <cellStyle name="Calculation 2 42 5" xfId="8175" xr:uid="{00000000-0005-0000-0000-0000E91F0000}"/>
    <cellStyle name="Calculation 2 42 6" xfId="8176" xr:uid="{00000000-0005-0000-0000-0000EA1F0000}"/>
    <cellStyle name="Calculation 2 43" xfId="8177" xr:uid="{00000000-0005-0000-0000-0000EB1F0000}"/>
    <cellStyle name="Calculation 2 43 2" xfId="8178" xr:uid="{00000000-0005-0000-0000-0000EC1F0000}"/>
    <cellStyle name="Calculation 2 43 2 2" xfId="8179" xr:uid="{00000000-0005-0000-0000-0000ED1F0000}"/>
    <cellStyle name="Calculation 2 43 2 3" xfId="8180" xr:uid="{00000000-0005-0000-0000-0000EE1F0000}"/>
    <cellStyle name="Calculation 2 43 2 4" xfId="8181" xr:uid="{00000000-0005-0000-0000-0000EF1F0000}"/>
    <cellStyle name="Calculation 2 43 2 5" xfId="8182" xr:uid="{00000000-0005-0000-0000-0000F01F0000}"/>
    <cellStyle name="Calculation 2 43 3" xfId="8183" xr:uid="{00000000-0005-0000-0000-0000F11F0000}"/>
    <cellStyle name="Calculation 2 43 4" xfId="8184" xr:uid="{00000000-0005-0000-0000-0000F21F0000}"/>
    <cellStyle name="Calculation 2 43 5" xfId="8185" xr:uid="{00000000-0005-0000-0000-0000F31F0000}"/>
    <cellStyle name="Calculation 2 43 6" xfId="8186" xr:uid="{00000000-0005-0000-0000-0000F41F0000}"/>
    <cellStyle name="Calculation 2 44" xfId="8187" xr:uid="{00000000-0005-0000-0000-0000F51F0000}"/>
    <cellStyle name="Calculation 2 44 2" xfId="8188" xr:uid="{00000000-0005-0000-0000-0000F61F0000}"/>
    <cellStyle name="Calculation 2 44 3" xfId="8189" xr:uid="{00000000-0005-0000-0000-0000F71F0000}"/>
    <cellStyle name="Calculation 2 44 4" xfId="8190" xr:uid="{00000000-0005-0000-0000-0000F81F0000}"/>
    <cellStyle name="Calculation 2 44 5" xfId="8191" xr:uid="{00000000-0005-0000-0000-0000F91F0000}"/>
    <cellStyle name="Calculation 2 45" xfId="8192" xr:uid="{00000000-0005-0000-0000-0000FA1F0000}"/>
    <cellStyle name="Calculation 2 46" xfId="8193" xr:uid="{00000000-0005-0000-0000-0000FB1F0000}"/>
    <cellStyle name="Calculation 2 47" xfId="8194" xr:uid="{00000000-0005-0000-0000-0000FC1F0000}"/>
    <cellStyle name="Calculation 2 48" xfId="8195" xr:uid="{00000000-0005-0000-0000-0000FD1F0000}"/>
    <cellStyle name="Calculation 2 5" xfId="8196" xr:uid="{00000000-0005-0000-0000-0000FE1F0000}"/>
    <cellStyle name="Calculation 2 5 10" xfId="8197" xr:uid="{00000000-0005-0000-0000-0000FF1F0000}"/>
    <cellStyle name="Calculation 2 5 10 2" xfId="8198" xr:uid="{00000000-0005-0000-0000-000000200000}"/>
    <cellStyle name="Calculation 2 5 10 3" xfId="8199" xr:uid="{00000000-0005-0000-0000-000001200000}"/>
    <cellStyle name="Calculation 2 5 10 4" xfId="8200" xr:uid="{00000000-0005-0000-0000-000002200000}"/>
    <cellStyle name="Calculation 2 5 10 5" xfId="8201" xr:uid="{00000000-0005-0000-0000-000003200000}"/>
    <cellStyle name="Calculation 2 5 11" xfId="8202" xr:uid="{00000000-0005-0000-0000-000004200000}"/>
    <cellStyle name="Calculation 2 5 12" xfId="8203" xr:uid="{00000000-0005-0000-0000-000005200000}"/>
    <cellStyle name="Calculation 2 5 13" xfId="8204" xr:uid="{00000000-0005-0000-0000-000006200000}"/>
    <cellStyle name="Calculation 2 5 14" xfId="8205" xr:uid="{00000000-0005-0000-0000-000007200000}"/>
    <cellStyle name="Calculation 2 5 2" xfId="8206" xr:uid="{00000000-0005-0000-0000-000008200000}"/>
    <cellStyle name="Calculation 2 5 2 2" xfId="8207" xr:uid="{00000000-0005-0000-0000-000009200000}"/>
    <cellStyle name="Calculation 2 5 2 2 2" xfId="8208" xr:uid="{00000000-0005-0000-0000-00000A200000}"/>
    <cellStyle name="Calculation 2 5 2 2 2 2" xfId="8209" xr:uid="{00000000-0005-0000-0000-00000B200000}"/>
    <cellStyle name="Calculation 2 5 2 2 2 3" xfId="8210" xr:uid="{00000000-0005-0000-0000-00000C200000}"/>
    <cellStyle name="Calculation 2 5 2 2 2 4" xfId="8211" xr:uid="{00000000-0005-0000-0000-00000D200000}"/>
    <cellStyle name="Calculation 2 5 2 2 2 5" xfId="8212" xr:uid="{00000000-0005-0000-0000-00000E200000}"/>
    <cellStyle name="Calculation 2 5 2 2 2 6" xfId="8213" xr:uid="{00000000-0005-0000-0000-00000F200000}"/>
    <cellStyle name="Calculation 2 5 2 2 3" xfId="8214" xr:uid="{00000000-0005-0000-0000-000010200000}"/>
    <cellStyle name="Calculation 2 5 2 2 4" xfId="8215" xr:uid="{00000000-0005-0000-0000-000011200000}"/>
    <cellStyle name="Calculation 2 5 2 2 5" xfId="8216" xr:uid="{00000000-0005-0000-0000-000012200000}"/>
    <cellStyle name="Calculation 2 5 2 2 6" xfId="8217" xr:uid="{00000000-0005-0000-0000-000013200000}"/>
    <cellStyle name="Calculation 2 5 2 3" xfId="8218" xr:uid="{00000000-0005-0000-0000-000014200000}"/>
    <cellStyle name="Calculation 2 5 2 3 2" xfId="8219" xr:uid="{00000000-0005-0000-0000-000015200000}"/>
    <cellStyle name="Calculation 2 5 2 3 2 2" xfId="8220" xr:uid="{00000000-0005-0000-0000-000016200000}"/>
    <cellStyle name="Calculation 2 5 2 3 2 3" xfId="8221" xr:uid="{00000000-0005-0000-0000-000017200000}"/>
    <cellStyle name="Calculation 2 5 2 3 2 4" xfId="8222" xr:uid="{00000000-0005-0000-0000-000018200000}"/>
    <cellStyle name="Calculation 2 5 2 3 2 5" xfId="8223" xr:uid="{00000000-0005-0000-0000-000019200000}"/>
    <cellStyle name="Calculation 2 5 2 3 2 6" xfId="8224" xr:uid="{00000000-0005-0000-0000-00001A200000}"/>
    <cellStyle name="Calculation 2 5 2 3 3" xfId="8225" xr:uid="{00000000-0005-0000-0000-00001B200000}"/>
    <cellStyle name="Calculation 2 5 2 3 4" xfId="8226" xr:uid="{00000000-0005-0000-0000-00001C200000}"/>
    <cellStyle name="Calculation 2 5 2 3 5" xfId="8227" xr:uid="{00000000-0005-0000-0000-00001D200000}"/>
    <cellStyle name="Calculation 2 5 2 3 6" xfId="8228" xr:uid="{00000000-0005-0000-0000-00001E200000}"/>
    <cellStyle name="Calculation 2 5 2 4" xfId="8229" xr:uid="{00000000-0005-0000-0000-00001F200000}"/>
    <cellStyle name="Calculation 2 5 2 4 2" xfId="8230" xr:uid="{00000000-0005-0000-0000-000020200000}"/>
    <cellStyle name="Calculation 2 5 2 4 3" xfId="8231" xr:uid="{00000000-0005-0000-0000-000021200000}"/>
    <cellStyle name="Calculation 2 5 2 4 4" xfId="8232" xr:uid="{00000000-0005-0000-0000-000022200000}"/>
    <cellStyle name="Calculation 2 5 2 4 5" xfId="8233" xr:uid="{00000000-0005-0000-0000-000023200000}"/>
    <cellStyle name="Calculation 2 5 2 4 6" xfId="8234" xr:uid="{00000000-0005-0000-0000-000024200000}"/>
    <cellStyle name="Calculation 2 5 2 5" xfId="8235" xr:uid="{00000000-0005-0000-0000-000025200000}"/>
    <cellStyle name="Calculation 2 5 2 5 2" xfId="8236" xr:uid="{00000000-0005-0000-0000-000026200000}"/>
    <cellStyle name="Calculation 2 5 2 5 3" xfId="8237" xr:uid="{00000000-0005-0000-0000-000027200000}"/>
    <cellStyle name="Calculation 2 5 2 5 4" xfId="8238" xr:uid="{00000000-0005-0000-0000-000028200000}"/>
    <cellStyle name="Calculation 2 5 2 5 5" xfId="8239" xr:uid="{00000000-0005-0000-0000-000029200000}"/>
    <cellStyle name="Calculation 2 5 2 6" xfId="8240" xr:uid="{00000000-0005-0000-0000-00002A200000}"/>
    <cellStyle name="Calculation 2 5 2 7" xfId="8241" xr:uid="{00000000-0005-0000-0000-00002B200000}"/>
    <cellStyle name="Calculation 2 5 2 8" xfId="8242" xr:uid="{00000000-0005-0000-0000-00002C200000}"/>
    <cellStyle name="Calculation 2 5 2 9" xfId="8243" xr:uid="{00000000-0005-0000-0000-00002D200000}"/>
    <cellStyle name="Calculation 2 5 3" xfId="8244" xr:uid="{00000000-0005-0000-0000-00002E200000}"/>
    <cellStyle name="Calculation 2 5 3 2" xfId="8245" xr:uid="{00000000-0005-0000-0000-00002F200000}"/>
    <cellStyle name="Calculation 2 5 3 2 2" xfId="8246" xr:uid="{00000000-0005-0000-0000-000030200000}"/>
    <cellStyle name="Calculation 2 5 3 2 2 2" xfId="8247" xr:uid="{00000000-0005-0000-0000-000031200000}"/>
    <cellStyle name="Calculation 2 5 3 2 2 3" xfId="8248" xr:uid="{00000000-0005-0000-0000-000032200000}"/>
    <cellStyle name="Calculation 2 5 3 2 2 4" xfId="8249" xr:uid="{00000000-0005-0000-0000-000033200000}"/>
    <cellStyle name="Calculation 2 5 3 2 2 5" xfId="8250" xr:uid="{00000000-0005-0000-0000-000034200000}"/>
    <cellStyle name="Calculation 2 5 3 2 2 6" xfId="8251" xr:uid="{00000000-0005-0000-0000-000035200000}"/>
    <cellStyle name="Calculation 2 5 3 2 3" xfId="8252" xr:uid="{00000000-0005-0000-0000-000036200000}"/>
    <cellStyle name="Calculation 2 5 3 2 4" xfId="8253" xr:uid="{00000000-0005-0000-0000-000037200000}"/>
    <cellStyle name="Calculation 2 5 3 2 5" xfId="8254" xr:uid="{00000000-0005-0000-0000-000038200000}"/>
    <cellStyle name="Calculation 2 5 3 2 6" xfId="8255" xr:uid="{00000000-0005-0000-0000-000039200000}"/>
    <cellStyle name="Calculation 2 5 3 3" xfId="8256" xr:uid="{00000000-0005-0000-0000-00003A200000}"/>
    <cellStyle name="Calculation 2 5 3 3 2" xfId="8257" xr:uid="{00000000-0005-0000-0000-00003B200000}"/>
    <cellStyle name="Calculation 2 5 3 3 2 2" xfId="8258" xr:uid="{00000000-0005-0000-0000-00003C200000}"/>
    <cellStyle name="Calculation 2 5 3 3 2 3" xfId="8259" xr:uid="{00000000-0005-0000-0000-00003D200000}"/>
    <cellStyle name="Calculation 2 5 3 3 2 4" xfId="8260" xr:uid="{00000000-0005-0000-0000-00003E200000}"/>
    <cellStyle name="Calculation 2 5 3 3 2 5" xfId="8261" xr:uid="{00000000-0005-0000-0000-00003F200000}"/>
    <cellStyle name="Calculation 2 5 3 3 2 6" xfId="8262" xr:uid="{00000000-0005-0000-0000-000040200000}"/>
    <cellStyle name="Calculation 2 5 3 3 3" xfId="8263" xr:uid="{00000000-0005-0000-0000-000041200000}"/>
    <cellStyle name="Calculation 2 5 3 3 4" xfId="8264" xr:uid="{00000000-0005-0000-0000-000042200000}"/>
    <cellStyle name="Calculation 2 5 3 3 5" xfId="8265" xr:uid="{00000000-0005-0000-0000-000043200000}"/>
    <cellStyle name="Calculation 2 5 3 3 6" xfId="8266" xr:uid="{00000000-0005-0000-0000-000044200000}"/>
    <cellStyle name="Calculation 2 5 3 4" xfId="8267" xr:uid="{00000000-0005-0000-0000-000045200000}"/>
    <cellStyle name="Calculation 2 5 3 4 2" xfId="8268" xr:uid="{00000000-0005-0000-0000-000046200000}"/>
    <cellStyle name="Calculation 2 5 3 4 3" xfId="8269" xr:uid="{00000000-0005-0000-0000-000047200000}"/>
    <cellStyle name="Calculation 2 5 3 4 4" xfId="8270" xr:uid="{00000000-0005-0000-0000-000048200000}"/>
    <cellStyle name="Calculation 2 5 3 4 5" xfId="8271" xr:uid="{00000000-0005-0000-0000-000049200000}"/>
    <cellStyle name="Calculation 2 5 3 4 6" xfId="8272" xr:uid="{00000000-0005-0000-0000-00004A200000}"/>
    <cellStyle name="Calculation 2 5 3 5" xfId="8273" xr:uid="{00000000-0005-0000-0000-00004B200000}"/>
    <cellStyle name="Calculation 2 5 3 6" xfId="8274" xr:uid="{00000000-0005-0000-0000-00004C200000}"/>
    <cellStyle name="Calculation 2 5 3 7" xfId="8275" xr:uid="{00000000-0005-0000-0000-00004D200000}"/>
    <cellStyle name="Calculation 2 5 3 8" xfId="8276" xr:uid="{00000000-0005-0000-0000-00004E200000}"/>
    <cellStyle name="Calculation 2 5 4" xfId="8277" xr:uid="{00000000-0005-0000-0000-00004F200000}"/>
    <cellStyle name="Calculation 2 5 4 2" xfId="8278" xr:uid="{00000000-0005-0000-0000-000050200000}"/>
    <cellStyle name="Calculation 2 5 4 2 2" xfId="8279" xr:uid="{00000000-0005-0000-0000-000051200000}"/>
    <cellStyle name="Calculation 2 5 4 2 2 2" xfId="8280" xr:uid="{00000000-0005-0000-0000-000052200000}"/>
    <cellStyle name="Calculation 2 5 4 2 2 3" xfId="8281" xr:uid="{00000000-0005-0000-0000-000053200000}"/>
    <cellStyle name="Calculation 2 5 4 2 2 4" xfId="8282" xr:uid="{00000000-0005-0000-0000-000054200000}"/>
    <cellStyle name="Calculation 2 5 4 2 2 5" xfId="8283" xr:uid="{00000000-0005-0000-0000-000055200000}"/>
    <cellStyle name="Calculation 2 5 4 2 2 6" xfId="8284" xr:uid="{00000000-0005-0000-0000-000056200000}"/>
    <cellStyle name="Calculation 2 5 4 2 3" xfId="8285" xr:uid="{00000000-0005-0000-0000-000057200000}"/>
    <cellStyle name="Calculation 2 5 4 2 4" xfId="8286" xr:uid="{00000000-0005-0000-0000-000058200000}"/>
    <cellStyle name="Calculation 2 5 4 2 5" xfId="8287" xr:uid="{00000000-0005-0000-0000-000059200000}"/>
    <cellStyle name="Calculation 2 5 4 2 6" xfId="8288" xr:uid="{00000000-0005-0000-0000-00005A200000}"/>
    <cellStyle name="Calculation 2 5 4 3" xfId="8289" xr:uid="{00000000-0005-0000-0000-00005B200000}"/>
    <cellStyle name="Calculation 2 5 4 3 2" xfId="8290" xr:uid="{00000000-0005-0000-0000-00005C200000}"/>
    <cellStyle name="Calculation 2 5 4 3 2 2" xfId="8291" xr:uid="{00000000-0005-0000-0000-00005D200000}"/>
    <cellStyle name="Calculation 2 5 4 3 2 3" xfId="8292" xr:uid="{00000000-0005-0000-0000-00005E200000}"/>
    <cellStyle name="Calculation 2 5 4 3 2 4" xfId="8293" xr:uid="{00000000-0005-0000-0000-00005F200000}"/>
    <cellStyle name="Calculation 2 5 4 3 2 5" xfId="8294" xr:uid="{00000000-0005-0000-0000-000060200000}"/>
    <cellStyle name="Calculation 2 5 4 3 2 6" xfId="8295" xr:uid="{00000000-0005-0000-0000-000061200000}"/>
    <cellStyle name="Calculation 2 5 4 3 3" xfId="8296" xr:uid="{00000000-0005-0000-0000-000062200000}"/>
    <cellStyle name="Calculation 2 5 4 3 4" xfId="8297" xr:uid="{00000000-0005-0000-0000-000063200000}"/>
    <cellStyle name="Calculation 2 5 4 3 5" xfId="8298" xr:uid="{00000000-0005-0000-0000-000064200000}"/>
    <cellStyle name="Calculation 2 5 4 3 6" xfId="8299" xr:uid="{00000000-0005-0000-0000-000065200000}"/>
    <cellStyle name="Calculation 2 5 4 4" xfId="8300" xr:uid="{00000000-0005-0000-0000-000066200000}"/>
    <cellStyle name="Calculation 2 5 4 4 2" xfId="8301" xr:uid="{00000000-0005-0000-0000-000067200000}"/>
    <cellStyle name="Calculation 2 5 4 4 3" xfId="8302" xr:uid="{00000000-0005-0000-0000-000068200000}"/>
    <cellStyle name="Calculation 2 5 4 4 4" xfId="8303" xr:uid="{00000000-0005-0000-0000-000069200000}"/>
    <cellStyle name="Calculation 2 5 4 4 5" xfId="8304" xr:uid="{00000000-0005-0000-0000-00006A200000}"/>
    <cellStyle name="Calculation 2 5 4 4 6" xfId="8305" xr:uid="{00000000-0005-0000-0000-00006B200000}"/>
    <cellStyle name="Calculation 2 5 4 5" xfId="8306" xr:uid="{00000000-0005-0000-0000-00006C200000}"/>
    <cellStyle name="Calculation 2 5 4 6" xfId="8307" xr:uid="{00000000-0005-0000-0000-00006D200000}"/>
    <cellStyle name="Calculation 2 5 4 7" xfId="8308" xr:uid="{00000000-0005-0000-0000-00006E200000}"/>
    <cellStyle name="Calculation 2 5 4 8" xfId="8309" xr:uid="{00000000-0005-0000-0000-00006F200000}"/>
    <cellStyle name="Calculation 2 5 5" xfId="8310" xr:uid="{00000000-0005-0000-0000-000070200000}"/>
    <cellStyle name="Calculation 2 5 5 2" xfId="8311" xr:uid="{00000000-0005-0000-0000-000071200000}"/>
    <cellStyle name="Calculation 2 5 5 2 2" xfId="8312" xr:uid="{00000000-0005-0000-0000-000072200000}"/>
    <cellStyle name="Calculation 2 5 5 2 2 2" xfId="8313" xr:uid="{00000000-0005-0000-0000-000073200000}"/>
    <cellStyle name="Calculation 2 5 5 2 2 3" xfId="8314" xr:uid="{00000000-0005-0000-0000-000074200000}"/>
    <cellStyle name="Calculation 2 5 5 2 2 4" xfId="8315" xr:uid="{00000000-0005-0000-0000-000075200000}"/>
    <cellStyle name="Calculation 2 5 5 2 2 5" xfId="8316" xr:uid="{00000000-0005-0000-0000-000076200000}"/>
    <cellStyle name="Calculation 2 5 5 2 2 6" xfId="8317" xr:uid="{00000000-0005-0000-0000-000077200000}"/>
    <cellStyle name="Calculation 2 5 5 2 3" xfId="8318" xr:uid="{00000000-0005-0000-0000-000078200000}"/>
    <cellStyle name="Calculation 2 5 5 2 4" xfId="8319" xr:uid="{00000000-0005-0000-0000-000079200000}"/>
    <cellStyle name="Calculation 2 5 5 2 5" xfId="8320" xr:uid="{00000000-0005-0000-0000-00007A200000}"/>
    <cellStyle name="Calculation 2 5 5 2 6" xfId="8321" xr:uid="{00000000-0005-0000-0000-00007B200000}"/>
    <cellStyle name="Calculation 2 5 5 3" xfId="8322" xr:uid="{00000000-0005-0000-0000-00007C200000}"/>
    <cellStyle name="Calculation 2 5 5 3 2" xfId="8323" xr:uid="{00000000-0005-0000-0000-00007D200000}"/>
    <cellStyle name="Calculation 2 5 5 3 2 2" xfId="8324" xr:uid="{00000000-0005-0000-0000-00007E200000}"/>
    <cellStyle name="Calculation 2 5 5 3 2 3" xfId="8325" xr:uid="{00000000-0005-0000-0000-00007F200000}"/>
    <cellStyle name="Calculation 2 5 5 3 2 4" xfId="8326" xr:uid="{00000000-0005-0000-0000-000080200000}"/>
    <cellStyle name="Calculation 2 5 5 3 2 5" xfId="8327" xr:uid="{00000000-0005-0000-0000-000081200000}"/>
    <cellStyle name="Calculation 2 5 5 3 2 6" xfId="8328" xr:uid="{00000000-0005-0000-0000-000082200000}"/>
    <cellStyle name="Calculation 2 5 5 3 3" xfId="8329" xr:uid="{00000000-0005-0000-0000-000083200000}"/>
    <cellStyle name="Calculation 2 5 5 3 4" xfId="8330" xr:uid="{00000000-0005-0000-0000-000084200000}"/>
    <cellStyle name="Calculation 2 5 5 3 5" xfId="8331" xr:uid="{00000000-0005-0000-0000-000085200000}"/>
    <cellStyle name="Calculation 2 5 5 3 6" xfId="8332" xr:uid="{00000000-0005-0000-0000-000086200000}"/>
    <cellStyle name="Calculation 2 5 5 4" xfId="8333" xr:uid="{00000000-0005-0000-0000-000087200000}"/>
    <cellStyle name="Calculation 2 5 5 4 2" xfId="8334" xr:uid="{00000000-0005-0000-0000-000088200000}"/>
    <cellStyle name="Calculation 2 5 5 4 3" xfId="8335" xr:uid="{00000000-0005-0000-0000-000089200000}"/>
    <cellStyle name="Calculation 2 5 5 4 4" xfId="8336" xr:uid="{00000000-0005-0000-0000-00008A200000}"/>
    <cellStyle name="Calculation 2 5 5 4 5" xfId="8337" xr:uid="{00000000-0005-0000-0000-00008B200000}"/>
    <cellStyle name="Calculation 2 5 5 4 6" xfId="8338" xr:uid="{00000000-0005-0000-0000-00008C200000}"/>
    <cellStyle name="Calculation 2 5 5 5" xfId="8339" xr:uid="{00000000-0005-0000-0000-00008D200000}"/>
    <cellStyle name="Calculation 2 5 5 6" xfId="8340" xr:uid="{00000000-0005-0000-0000-00008E200000}"/>
    <cellStyle name="Calculation 2 5 5 7" xfId="8341" xr:uid="{00000000-0005-0000-0000-00008F200000}"/>
    <cellStyle name="Calculation 2 5 5 8" xfId="8342" xr:uid="{00000000-0005-0000-0000-000090200000}"/>
    <cellStyle name="Calculation 2 5 6" xfId="8343" xr:uid="{00000000-0005-0000-0000-000091200000}"/>
    <cellStyle name="Calculation 2 5 6 2" xfId="8344" xr:uid="{00000000-0005-0000-0000-000092200000}"/>
    <cellStyle name="Calculation 2 5 6 2 2" xfId="8345" xr:uid="{00000000-0005-0000-0000-000093200000}"/>
    <cellStyle name="Calculation 2 5 6 2 2 2" xfId="8346" xr:uid="{00000000-0005-0000-0000-000094200000}"/>
    <cellStyle name="Calculation 2 5 6 2 2 3" xfId="8347" xr:uid="{00000000-0005-0000-0000-000095200000}"/>
    <cellStyle name="Calculation 2 5 6 2 2 4" xfId="8348" xr:uid="{00000000-0005-0000-0000-000096200000}"/>
    <cellStyle name="Calculation 2 5 6 2 2 5" xfId="8349" xr:uid="{00000000-0005-0000-0000-000097200000}"/>
    <cellStyle name="Calculation 2 5 6 2 2 6" xfId="8350" xr:uid="{00000000-0005-0000-0000-000098200000}"/>
    <cellStyle name="Calculation 2 5 6 2 3" xfId="8351" xr:uid="{00000000-0005-0000-0000-000099200000}"/>
    <cellStyle name="Calculation 2 5 6 2 4" xfId="8352" xr:uid="{00000000-0005-0000-0000-00009A200000}"/>
    <cellStyle name="Calculation 2 5 6 2 5" xfId="8353" xr:uid="{00000000-0005-0000-0000-00009B200000}"/>
    <cellStyle name="Calculation 2 5 6 2 6" xfId="8354" xr:uid="{00000000-0005-0000-0000-00009C200000}"/>
    <cellStyle name="Calculation 2 5 6 3" xfId="8355" xr:uid="{00000000-0005-0000-0000-00009D200000}"/>
    <cellStyle name="Calculation 2 5 6 3 2" xfId="8356" xr:uid="{00000000-0005-0000-0000-00009E200000}"/>
    <cellStyle name="Calculation 2 5 6 3 2 2" xfId="8357" xr:uid="{00000000-0005-0000-0000-00009F200000}"/>
    <cellStyle name="Calculation 2 5 6 3 2 3" xfId="8358" xr:uid="{00000000-0005-0000-0000-0000A0200000}"/>
    <cellStyle name="Calculation 2 5 6 3 2 4" xfId="8359" xr:uid="{00000000-0005-0000-0000-0000A1200000}"/>
    <cellStyle name="Calculation 2 5 6 3 2 5" xfId="8360" xr:uid="{00000000-0005-0000-0000-0000A2200000}"/>
    <cellStyle name="Calculation 2 5 6 3 2 6" xfId="8361" xr:uid="{00000000-0005-0000-0000-0000A3200000}"/>
    <cellStyle name="Calculation 2 5 6 3 3" xfId="8362" xr:uid="{00000000-0005-0000-0000-0000A4200000}"/>
    <cellStyle name="Calculation 2 5 6 3 4" xfId="8363" xr:uid="{00000000-0005-0000-0000-0000A5200000}"/>
    <cellStyle name="Calculation 2 5 6 3 5" xfId="8364" xr:uid="{00000000-0005-0000-0000-0000A6200000}"/>
    <cellStyle name="Calculation 2 5 6 3 6" xfId="8365" xr:uid="{00000000-0005-0000-0000-0000A7200000}"/>
    <cellStyle name="Calculation 2 5 6 4" xfId="8366" xr:uid="{00000000-0005-0000-0000-0000A8200000}"/>
    <cellStyle name="Calculation 2 5 6 4 2" xfId="8367" xr:uid="{00000000-0005-0000-0000-0000A9200000}"/>
    <cellStyle name="Calculation 2 5 6 4 3" xfId="8368" xr:uid="{00000000-0005-0000-0000-0000AA200000}"/>
    <cellStyle name="Calculation 2 5 6 4 4" xfId="8369" xr:uid="{00000000-0005-0000-0000-0000AB200000}"/>
    <cellStyle name="Calculation 2 5 6 4 5" xfId="8370" xr:uid="{00000000-0005-0000-0000-0000AC200000}"/>
    <cellStyle name="Calculation 2 5 6 4 6" xfId="8371" xr:uid="{00000000-0005-0000-0000-0000AD200000}"/>
    <cellStyle name="Calculation 2 5 6 5" xfId="8372" xr:uid="{00000000-0005-0000-0000-0000AE200000}"/>
    <cellStyle name="Calculation 2 5 6 6" xfId="8373" xr:uid="{00000000-0005-0000-0000-0000AF200000}"/>
    <cellStyle name="Calculation 2 5 6 7" xfId="8374" xr:uid="{00000000-0005-0000-0000-0000B0200000}"/>
    <cellStyle name="Calculation 2 5 6 8" xfId="8375" xr:uid="{00000000-0005-0000-0000-0000B1200000}"/>
    <cellStyle name="Calculation 2 5 7" xfId="8376" xr:uid="{00000000-0005-0000-0000-0000B2200000}"/>
    <cellStyle name="Calculation 2 5 7 2" xfId="8377" xr:uid="{00000000-0005-0000-0000-0000B3200000}"/>
    <cellStyle name="Calculation 2 5 7 2 2" xfId="8378" xr:uid="{00000000-0005-0000-0000-0000B4200000}"/>
    <cellStyle name="Calculation 2 5 7 2 3" xfId="8379" xr:uid="{00000000-0005-0000-0000-0000B5200000}"/>
    <cellStyle name="Calculation 2 5 7 2 4" xfId="8380" xr:uid="{00000000-0005-0000-0000-0000B6200000}"/>
    <cellStyle name="Calculation 2 5 7 2 5" xfId="8381" xr:uid="{00000000-0005-0000-0000-0000B7200000}"/>
    <cellStyle name="Calculation 2 5 7 2 6" xfId="8382" xr:uid="{00000000-0005-0000-0000-0000B8200000}"/>
    <cellStyle name="Calculation 2 5 7 3" xfId="8383" xr:uid="{00000000-0005-0000-0000-0000B9200000}"/>
    <cellStyle name="Calculation 2 5 7 4" xfId="8384" xr:uid="{00000000-0005-0000-0000-0000BA200000}"/>
    <cellStyle name="Calculation 2 5 7 5" xfId="8385" xr:uid="{00000000-0005-0000-0000-0000BB200000}"/>
    <cellStyle name="Calculation 2 5 7 6" xfId="8386" xr:uid="{00000000-0005-0000-0000-0000BC200000}"/>
    <cellStyle name="Calculation 2 5 8" xfId="8387" xr:uid="{00000000-0005-0000-0000-0000BD200000}"/>
    <cellStyle name="Calculation 2 5 8 2" xfId="8388" xr:uid="{00000000-0005-0000-0000-0000BE200000}"/>
    <cellStyle name="Calculation 2 5 8 2 2" xfId="8389" xr:uid="{00000000-0005-0000-0000-0000BF200000}"/>
    <cellStyle name="Calculation 2 5 8 2 3" xfId="8390" xr:uid="{00000000-0005-0000-0000-0000C0200000}"/>
    <cellStyle name="Calculation 2 5 8 2 4" xfId="8391" xr:uid="{00000000-0005-0000-0000-0000C1200000}"/>
    <cellStyle name="Calculation 2 5 8 2 5" xfId="8392" xr:uid="{00000000-0005-0000-0000-0000C2200000}"/>
    <cellStyle name="Calculation 2 5 8 2 6" xfId="8393" xr:uid="{00000000-0005-0000-0000-0000C3200000}"/>
    <cellStyle name="Calculation 2 5 8 3" xfId="8394" xr:uid="{00000000-0005-0000-0000-0000C4200000}"/>
    <cellStyle name="Calculation 2 5 8 4" xfId="8395" xr:uid="{00000000-0005-0000-0000-0000C5200000}"/>
    <cellStyle name="Calculation 2 5 8 5" xfId="8396" xr:uid="{00000000-0005-0000-0000-0000C6200000}"/>
    <cellStyle name="Calculation 2 5 8 6" xfId="8397" xr:uid="{00000000-0005-0000-0000-0000C7200000}"/>
    <cellStyle name="Calculation 2 5 9" xfId="8398" xr:uid="{00000000-0005-0000-0000-0000C8200000}"/>
    <cellStyle name="Calculation 2 5 9 2" xfId="8399" xr:uid="{00000000-0005-0000-0000-0000C9200000}"/>
    <cellStyle name="Calculation 2 5 9 3" xfId="8400" xr:uid="{00000000-0005-0000-0000-0000CA200000}"/>
    <cellStyle name="Calculation 2 5 9 4" xfId="8401" xr:uid="{00000000-0005-0000-0000-0000CB200000}"/>
    <cellStyle name="Calculation 2 5 9 5" xfId="8402" xr:uid="{00000000-0005-0000-0000-0000CC200000}"/>
    <cellStyle name="Calculation 2 5 9 6" xfId="8403" xr:uid="{00000000-0005-0000-0000-0000CD200000}"/>
    <cellStyle name="Calculation 2 6" xfId="8404" xr:uid="{00000000-0005-0000-0000-0000CE200000}"/>
    <cellStyle name="Calculation 2 6 2" xfId="8405" xr:uid="{00000000-0005-0000-0000-0000CF200000}"/>
    <cellStyle name="Calculation 2 6 2 2" xfId="8406" xr:uid="{00000000-0005-0000-0000-0000D0200000}"/>
    <cellStyle name="Calculation 2 6 2 2 2" xfId="8407" xr:uid="{00000000-0005-0000-0000-0000D1200000}"/>
    <cellStyle name="Calculation 2 6 2 2 3" xfId="8408" xr:uid="{00000000-0005-0000-0000-0000D2200000}"/>
    <cellStyle name="Calculation 2 6 2 2 4" xfId="8409" xr:uid="{00000000-0005-0000-0000-0000D3200000}"/>
    <cellStyle name="Calculation 2 6 2 2 5" xfId="8410" xr:uid="{00000000-0005-0000-0000-0000D4200000}"/>
    <cellStyle name="Calculation 2 6 2 2 6" xfId="8411" xr:uid="{00000000-0005-0000-0000-0000D5200000}"/>
    <cellStyle name="Calculation 2 6 2 3" xfId="8412" xr:uid="{00000000-0005-0000-0000-0000D6200000}"/>
    <cellStyle name="Calculation 2 6 2 3 2" xfId="8413" xr:uid="{00000000-0005-0000-0000-0000D7200000}"/>
    <cellStyle name="Calculation 2 6 2 3 3" xfId="8414" xr:uid="{00000000-0005-0000-0000-0000D8200000}"/>
    <cellStyle name="Calculation 2 6 2 3 4" xfId="8415" xr:uid="{00000000-0005-0000-0000-0000D9200000}"/>
    <cellStyle name="Calculation 2 6 2 3 5" xfId="8416" xr:uid="{00000000-0005-0000-0000-0000DA200000}"/>
    <cellStyle name="Calculation 2 6 2 4" xfId="8417" xr:uid="{00000000-0005-0000-0000-0000DB200000}"/>
    <cellStyle name="Calculation 2 6 2 5" xfId="8418" xr:uid="{00000000-0005-0000-0000-0000DC200000}"/>
    <cellStyle name="Calculation 2 6 2 6" xfId="8419" xr:uid="{00000000-0005-0000-0000-0000DD200000}"/>
    <cellStyle name="Calculation 2 6 2 7" xfId="8420" xr:uid="{00000000-0005-0000-0000-0000DE200000}"/>
    <cellStyle name="Calculation 2 6 3" xfId="8421" xr:uid="{00000000-0005-0000-0000-0000DF200000}"/>
    <cellStyle name="Calculation 2 6 3 2" xfId="8422" xr:uid="{00000000-0005-0000-0000-0000E0200000}"/>
    <cellStyle name="Calculation 2 6 3 2 2" xfId="8423" xr:uid="{00000000-0005-0000-0000-0000E1200000}"/>
    <cellStyle name="Calculation 2 6 3 2 3" xfId="8424" xr:uid="{00000000-0005-0000-0000-0000E2200000}"/>
    <cellStyle name="Calculation 2 6 3 2 4" xfId="8425" xr:uid="{00000000-0005-0000-0000-0000E3200000}"/>
    <cellStyle name="Calculation 2 6 3 2 5" xfId="8426" xr:uid="{00000000-0005-0000-0000-0000E4200000}"/>
    <cellStyle name="Calculation 2 6 3 2 6" xfId="8427" xr:uid="{00000000-0005-0000-0000-0000E5200000}"/>
    <cellStyle name="Calculation 2 6 3 3" xfId="8428" xr:uid="{00000000-0005-0000-0000-0000E6200000}"/>
    <cellStyle name="Calculation 2 6 3 4" xfId="8429" xr:uid="{00000000-0005-0000-0000-0000E7200000}"/>
    <cellStyle name="Calculation 2 6 3 5" xfId="8430" xr:uid="{00000000-0005-0000-0000-0000E8200000}"/>
    <cellStyle name="Calculation 2 6 3 6" xfId="8431" xr:uid="{00000000-0005-0000-0000-0000E9200000}"/>
    <cellStyle name="Calculation 2 6 4" xfId="8432" xr:uid="{00000000-0005-0000-0000-0000EA200000}"/>
    <cellStyle name="Calculation 2 6 4 2" xfId="8433" xr:uid="{00000000-0005-0000-0000-0000EB200000}"/>
    <cellStyle name="Calculation 2 6 4 3" xfId="8434" xr:uid="{00000000-0005-0000-0000-0000EC200000}"/>
    <cellStyle name="Calculation 2 6 4 4" xfId="8435" xr:uid="{00000000-0005-0000-0000-0000ED200000}"/>
    <cellStyle name="Calculation 2 6 4 5" xfId="8436" xr:uid="{00000000-0005-0000-0000-0000EE200000}"/>
    <cellStyle name="Calculation 2 6 4 6" xfId="8437" xr:uid="{00000000-0005-0000-0000-0000EF200000}"/>
    <cellStyle name="Calculation 2 6 5" xfId="8438" xr:uid="{00000000-0005-0000-0000-0000F0200000}"/>
    <cellStyle name="Calculation 2 6 5 2" xfId="8439" xr:uid="{00000000-0005-0000-0000-0000F1200000}"/>
    <cellStyle name="Calculation 2 6 5 3" xfId="8440" xr:uid="{00000000-0005-0000-0000-0000F2200000}"/>
    <cellStyle name="Calculation 2 6 5 4" xfId="8441" xr:uid="{00000000-0005-0000-0000-0000F3200000}"/>
    <cellStyle name="Calculation 2 6 5 5" xfId="8442" xr:uid="{00000000-0005-0000-0000-0000F4200000}"/>
    <cellStyle name="Calculation 2 6 6" xfId="8443" xr:uid="{00000000-0005-0000-0000-0000F5200000}"/>
    <cellStyle name="Calculation 2 6 7" xfId="8444" xr:uid="{00000000-0005-0000-0000-0000F6200000}"/>
    <cellStyle name="Calculation 2 6 8" xfId="8445" xr:uid="{00000000-0005-0000-0000-0000F7200000}"/>
    <cellStyle name="Calculation 2 6 9" xfId="8446" xr:uid="{00000000-0005-0000-0000-0000F8200000}"/>
    <cellStyle name="Calculation 2 7" xfId="8447" xr:uid="{00000000-0005-0000-0000-0000F9200000}"/>
    <cellStyle name="Calculation 2 7 2" xfId="8448" xr:uid="{00000000-0005-0000-0000-0000FA200000}"/>
    <cellStyle name="Calculation 2 7 2 2" xfId="8449" xr:uid="{00000000-0005-0000-0000-0000FB200000}"/>
    <cellStyle name="Calculation 2 7 2 2 2" xfId="8450" xr:uid="{00000000-0005-0000-0000-0000FC200000}"/>
    <cellStyle name="Calculation 2 7 2 2 3" xfId="8451" xr:uid="{00000000-0005-0000-0000-0000FD200000}"/>
    <cellStyle name="Calculation 2 7 2 2 4" xfId="8452" xr:uid="{00000000-0005-0000-0000-0000FE200000}"/>
    <cellStyle name="Calculation 2 7 2 2 5" xfId="8453" xr:uid="{00000000-0005-0000-0000-0000FF200000}"/>
    <cellStyle name="Calculation 2 7 2 2 6" xfId="8454" xr:uid="{00000000-0005-0000-0000-000000210000}"/>
    <cellStyle name="Calculation 2 7 2 3" xfId="8455" xr:uid="{00000000-0005-0000-0000-000001210000}"/>
    <cellStyle name="Calculation 2 7 2 3 2" xfId="8456" xr:uid="{00000000-0005-0000-0000-000002210000}"/>
    <cellStyle name="Calculation 2 7 2 3 3" xfId="8457" xr:uid="{00000000-0005-0000-0000-000003210000}"/>
    <cellStyle name="Calculation 2 7 2 3 4" xfId="8458" xr:uid="{00000000-0005-0000-0000-000004210000}"/>
    <cellStyle name="Calculation 2 7 2 3 5" xfId="8459" xr:uid="{00000000-0005-0000-0000-000005210000}"/>
    <cellStyle name="Calculation 2 7 2 4" xfId="8460" xr:uid="{00000000-0005-0000-0000-000006210000}"/>
    <cellStyle name="Calculation 2 7 2 5" xfId="8461" xr:uid="{00000000-0005-0000-0000-000007210000}"/>
    <cellStyle name="Calculation 2 7 2 6" xfId="8462" xr:uid="{00000000-0005-0000-0000-000008210000}"/>
    <cellStyle name="Calculation 2 7 2 7" xfId="8463" xr:uid="{00000000-0005-0000-0000-000009210000}"/>
    <cellStyle name="Calculation 2 7 3" xfId="8464" xr:uid="{00000000-0005-0000-0000-00000A210000}"/>
    <cellStyle name="Calculation 2 7 3 2" xfId="8465" xr:uid="{00000000-0005-0000-0000-00000B210000}"/>
    <cellStyle name="Calculation 2 7 3 2 2" xfId="8466" xr:uid="{00000000-0005-0000-0000-00000C210000}"/>
    <cellStyle name="Calculation 2 7 3 2 3" xfId="8467" xr:uid="{00000000-0005-0000-0000-00000D210000}"/>
    <cellStyle name="Calculation 2 7 3 2 4" xfId="8468" xr:uid="{00000000-0005-0000-0000-00000E210000}"/>
    <cellStyle name="Calculation 2 7 3 2 5" xfId="8469" xr:uid="{00000000-0005-0000-0000-00000F210000}"/>
    <cellStyle name="Calculation 2 7 3 2 6" xfId="8470" xr:uid="{00000000-0005-0000-0000-000010210000}"/>
    <cellStyle name="Calculation 2 7 3 3" xfId="8471" xr:uid="{00000000-0005-0000-0000-000011210000}"/>
    <cellStyle name="Calculation 2 7 3 4" xfId="8472" xr:uid="{00000000-0005-0000-0000-000012210000}"/>
    <cellStyle name="Calculation 2 7 3 5" xfId="8473" xr:uid="{00000000-0005-0000-0000-000013210000}"/>
    <cellStyle name="Calculation 2 7 3 6" xfId="8474" xr:uid="{00000000-0005-0000-0000-000014210000}"/>
    <cellStyle name="Calculation 2 7 4" xfId="8475" xr:uid="{00000000-0005-0000-0000-000015210000}"/>
    <cellStyle name="Calculation 2 7 4 2" xfId="8476" xr:uid="{00000000-0005-0000-0000-000016210000}"/>
    <cellStyle name="Calculation 2 7 4 3" xfId="8477" xr:uid="{00000000-0005-0000-0000-000017210000}"/>
    <cellStyle name="Calculation 2 7 4 4" xfId="8478" xr:uid="{00000000-0005-0000-0000-000018210000}"/>
    <cellStyle name="Calculation 2 7 4 5" xfId="8479" xr:uid="{00000000-0005-0000-0000-000019210000}"/>
    <cellStyle name="Calculation 2 7 4 6" xfId="8480" xr:uid="{00000000-0005-0000-0000-00001A210000}"/>
    <cellStyle name="Calculation 2 7 5" xfId="8481" xr:uid="{00000000-0005-0000-0000-00001B210000}"/>
    <cellStyle name="Calculation 2 7 5 2" xfId="8482" xr:uid="{00000000-0005-0000-0000-00001C210000}"/>
    <cellStyle name="Calculation 2 7 5 3" xfId="8483" xr:uid="{00000000-0005-0000-0000-00001D210000}"/>
    <cellStyle name="Calculation 2 7 5 4" xfId="8484" xr:uid="{00000000-0005-0000-0000-00001E210000}"/>
    <cellStyle name="Calculation 2 7 5 5" xfId="8485" xr:uid="{00000000-0005-0000-0000-00001F210000}"/>
    <cellStyle name="Calculation 2 7 6" xfId="8486" xr:uid="{00000000-0005-0000-0000-000020210000}"/>
    <cellStyle name="Calculation 2 7 7" xfId="8487" xr:uid="{00000000-0005-0000-0000-000021210000}"/>
    <cellStyle name="Calculation 2 7 8" xfId="8488" xr:uid="{00000000-0005-0000-0000-000022210000}"/>
    <cellStyle name="Calculation 2 7 9" xfId="8489" xr:uid="{00000000-0005-0000-0000-000023210000}"/>
    <cellStyle name="Calculation 2 8" xfId="8490" xr:uid="{00000000-0005-0000-0000-000024210000}"/>
    <cellStyle name="Calculation 2 8 2" xfId="8491" xr:uid="{00000000-0005-0000-0000-000025210000}"/>
    <cellStyle name="Calculation 2 8 2 2" xfId="8492" xr:uid="{00000000-0005-0000-0000-000026210000}"/>
    <cellStyle name="Calculation 2 8 2 2 2" xfId="8493" xr:uid="{00000000-0005-0000-0000-000027210000}"/>
    <cellStyle name="Calculation 2 8 2 2 3" xfId="8494" xr:uid="{00000000-0005-0000-0000-000028210000}"/>
    <cellStyle name="Calculation 2 8 2 2 4" xfId="8495" xr:uid="{00000000-0005-0000-0000-000029210000}"/>
    <cellStyle name="Calculation 2 8 2 2 5" xfId="8496" xr:uid="{00000000-0005-0000-0000-00002A210000}"/>
    <cellStyle name="Calculation 2 8 2 2 6" xfId="8497" xr:uid="{00000000-0005-0000-0000-00002B210000}"/>
    <cellStyle name="Calculation 2 8 2 3" xfId="8498" xr:uid="{00000000-0005-0000-0000-00002C210000}"/>
    <cellStyle name="Calculation 2 8 2 3 2" xfId="8499" xr:uid="{00000000-0005-0000-0000-00002D210000}"/>
    <cellStyle name="Calculation 2 8 2 3 3" xfId="8500" xr:uid="{00000000-0005-0000-0000-00002E210000}"/>
    <cellStyle name="Calculation 2 8 2 3 4" xfId="8501" xr:uid="{00000000-0005-0000-0000-00002F210000}"/>
    <cellStyle name="Calculation 2 8 2 3 5" xfId="8502" xr:uid="{00000000-0005-0000-0000-000030210000}"/>
    <cellStyle name="Calculation 2 8 2 4" xfId="8503" xr:uid="{00000000-0005-0000-0000-000031210000}"/>
    <cellStyle name="Calculation 2 8 2 5" xfId="8504" xr:uid="{00000000-0005-0000-0000-000032210000}"/>
    <cellStyle name="Calculation 2 8 2 6" xfId="8505" xr:uid="{00000000-0005-0000-0000-000033210000}"/>
    <cellStyle name="Calculation 2 8 2 7" xfId="8506" xr:uid="{00000000-0005-0000-0000-000034210000}"/>
    <cellStyle name="Calculation 2 8 3" xfId="8507" xr:uid="{00000000-0005-0000-0000-000035210000}"/>
    <cellStyle name="Calculation 2 8 3 2" xfId="8508" xr:uid="{00000000-0005-0000-0000-000036210000}"/>
    <cellStyle name="Calculation 2 8 3 2 2" xfId="8509" xr:uid="{00000000-0005-0000-0000-000037210000}"/>
    <cellStyle name="Calculation 2 8 3 2 3" xfId="8510" xr:uid="{00000000-0005-0000-0000-000038210000}"/>
    <cellStyle name="Calculation 2 8 3 2 4" xfId="8511" xr:uid="{00000000-0005-0000-0000-000039210000}"/>
    <cellStyle name="Calculation 2 8 3 2 5" xfId="8512" xr:uid="{00000000-0005-0000-0000-00003A210000}"/>
    <cellStyle name="Calculation 2 8 3 2 6" xfId="8513" xr:uid="{00000000-0005-0000-0000-00003B210000}"/>
    <cellStyle name="Calculation 2 8 3 3" xfId="8514" xr:uid="{00000000-0005-0000-0000-00003C210000}"/>
    <cellStyle name="Calculation 2 8 3 4" xfId="8515" xr:uid="{00000000-0005-0000-0000-00003D210000}"/>
    <cellStyle name="Calculation 2 8 3 5" xfId="8516" xr:uid="{00000000-0005-0000-0000-00003E210000}"/>
    <cellStyle name="Calculation 2 8 3 6" xfId="8517" xr:uid="{00000000-0005-0000-0000-00003F210000}"/>
    <cellStyle name="Calculation 2 8 4" xfId="8518" xr:uid="{00000000-0005-0000-0000-000040210000}"/>
    <cellStyle name="Calculation 2 8 4 2" xfId="8519" xr:uid="{00000000-0005-0000-0000-000041210000}"/>
    <cellStyle name="Calculation 2 8 4 3" xfId="8520" xr:uid="{00000000-0005-0000-0000-000042210000}"/>
    <cellStyle name="Calculation 2 8 4 4" xfId="8521" xr:uid="{00000000-0005-0000-0000-000043210000}"/>
    <cellStyle name="Calculation 2 8 4 5" xfId="8522" xr:uid="{00000000-0005-0000-0000-000044210000}"/>
    <cellStyle name="Calculation 2 8 4 6" xfId="8523" xr:uid="{00000000-0005-0000-0000-000045210000}"/>
    <cellStyle name="Calculation 2 8 5" xfId="8524" xr:uid="{00000000-0005-0000-0000-000046210000}"/>
    <cellStyle name="Calculation 2 8 5 2" xfId="8525" xr:uid="{00000000-0005-0000-0000-000047210000}"/>
    <cellStyle name="Calculation 2 8 5 3" xfId="8526" xr:uid="{00000000-0005-0000-0000-000048210000}"/>
    <cellStyle name="Calculation 2 8 5 4" xfId="8527" xr:uid="{00000000-0005-0000-0000-000049210000}"/>
    <cellStyle name="Calculation 2 8 5 5" xfId="8528" xr:uid="{00000000-0005-0000-0000-00004A210000}"/>
    <cellStyle name="Calculation 2 8 6" xfId="8529" xr:uid="{00000000-0005-0000-0000-00004B210000}"/>
    <cellStyle name="Calculation 2 8 7" xfId="8530" xr:uid="{00000000-0005-0000-0000-00004C210000}"/>
    <cellStyle name="Calculation 2 8 8" xfId="8531" xr:uid="{00000000-0005-0000-0000-00004D210000}"/>
    <cellStyle name="Calculation 2 8 9" xfId="8532" xr:uid="{00000000-0005-0000-0000-00004E210000}"/>
    <cellStyle name="Calculation 2 9" xfId="8533" xr:uid="{00000000-0005-0000-0000-00004F210000}"/>
    <cellStyle name="Calculation 2 9 2" xfId="8534" xr:uid="{00000000-0005-0000-0000-000050210000}"/>
    <cellStyle name="Calculation 2 9 2 2" xfId="8535" xr:uid="{00000000-0005-0000-0000-000051210000}"/>
    <cellStyle name="Calculation 2 9 2 2 2" xfId="8536" xr:uid="{00000000-0005-0000-0000-000052210000}"/>
    <cellStyle name="Calculation 2 9 2 2 3" xfId="8537" xr:uid="{00000000-0005-0000-0000-000053210000}"/>
    <cellStyle name="Calculation 2 9 2 2 4" xfId="8538" xr:uid="{00000000-0005-0000-0000-000054210000}"/>
    <cellStyle name="Calculation 2 9 2 2 5" xfId="8539" xr:uid="{00000000-0005-0000-0000-000055210000}"/>
    <cellStyle name="Calculation 2 9 2 3" xfId="8540" xr:uid="{00000000-0005-0000-0000-000056210000}"/>
    <cellStyle name="Calculation 2 9 2 4" xfId="8541" xr:uid="{00000000-0005-0000-0000-000057210000}"/>
    <cellStyle name="Calculation 2 9 2 5" xfId="8542" xr:uid="{00000000-0005-0000-0000-000058210000}"/>
    <cellStyle name="Calculation 2 9 2 6" xfId="8543" xr:uid="{00000000-0005-0000-0000-000059210000}"/>
    <cellStyle name="Calculation 2 9 2 7" xfId="8544" xr:uid="{00000000-0005-0000-0000-00005A210000}"/>
    <cellStyle name="Calculation 2 9 3" xfId="8545" xr:uid="{00000000-0005-0000-0000-00005B210000}"/>
    <cellStyle name="Calculation 2 9 3 2" xfId="8546" xr:uid="{00000000-0005-0000-0000-00005C210000}"/>
    <cellStyle name="Calculation 2 9 3 3" xfId="8547" xr:uid="{00000000-0005-0000-0000-00005D210000}"/>
    <cellStyle name="Calculation 2 9 3 4" xfId="8548" xr:uid="{00000000-0005-0000-0000-00005E210000}"/>
    <cellStyle name="Calculation 2 9 3 5" xfId="8549" xr:uid="{00000000-0005-0000-0000-00005F210000}"/>
    <cellStyle name="Calculation 2 9 4" xfId="8550" xr:uid="{00000000-0005-0000-0000-000060210000}"/>
    <cellStyle name="Calculation 2 9 5" xfId="8551" xr:uid="{00000000-0005-0000-0000-000061210000}"/>
    <cellStyle name="Calculation 2 9 6" xfId="8552" xr:uid="{00000000-0005-0000-0000-000062210000}"/>
    <cellStyle name="Calculation 2 9 7" xfId="8553" xr:uid="{00000000-0005-0000-0000-000063210000}"/>
    <cellStyle name="Calculation 3" xfId="8554" xr:uid="{00000000-0005-0000-0000-000064210000}"/>
    <cellStyle name="Calculation 3 10" xfId="8555" xr:uid="{00000000-0005-0000-0000-000065210000}"/>
    <cellStyle name="Calculation 3 10 2" xfId="8556" xr:uid="{00000000-0005-0000-0000-000066210000}"/>
    <cellStyle name="Calculation 3 10 2 2" xfId="8557" xr:uid="{00000000-0005-0000-0000-000067210000}"/>
    <cellStyle name="Calculation 3 10 2 3" xfId="8558" xr:uid="{00000000-0005-0000-0000-000068210000}"/>
    <cellStyle name="Calculation 3 10 2 4" xfId="8559" xr:uid="{00000000-0005-0000-0000-000069210000}"/>
    <cellStyle name="Calculation 3 10 2 5" xfId="8560" xr:uid="{00000000-0005-0000-0000-00006A210000}"/>
    <cellStyle name="Calculation 3 10 3" xfId="8561" xr:uid="{00000000-0005-0000-0000-00006B210000}"/>
    <cellStyle name="Calculation 3 10 3 2" xfId="8562" xr:uid="{00000000-0005-0000-0000-00006C210000}"/>
    <cellStyle name="Calculation 3 10 3 3" xfId="8563" xr:uid="{00000000-0005-0000-0000-00006D210000}"/>
    <cellStyle name="Calculation 3 10 3 4" xfId="8564" xr:uid="{00000000-0005-0000-0000-00006E210000}"/>
    <cellStyle name="Calculation 3 10 3 5" xfId="8565" xr:uid="{00000000-0005-0000-0000-00006F210000}"/>
    <cellStyle name="Calculation 3 10 4" xfId="8566" xr:uid="{00000000-0005-0000-0000-000070210000}"/>
    <cellStyle name="Calculation 3 10 5" xfId="8567" xr:uid="{00000000-0005-0000-0000-000071210000}"/>
    <cellStyle name="Calculation 3 10 6" xfId="8568" xr:uid="{00000000-0005-0000-0000-000072210000}"/>
    <cellStyle name="Calculation 3 10 7" xfId="8569" xr:uid="{00000000-0005-0000-0000-000073210000}"/>
    <cellStyle name="Calculation 3 10 8" xfId="8570" xr:uid="{00000000-0005-0000-0000-000074210000}"/>
    <cellStyle name="Calculation 3 11" xfId="8571" xr:uid="{00000000-0005-0000-0000-000075210000}"/>
    <cellStyle name="Calculation 3 11 2" xfId="8572" xr:uid="{00000000-0005-0000-0000-000076210000}"/>
    <cellStyle name="Calculation 3 11 2 2" xfId="8573" xr:uid="{00000000-0005-0000-0000-000077210000}"/>
    <cellStyle name="Calculation 3 11 2 3" xfId="8574" xr:uid="{00000000-0005-0000-0000-000078210000}"/>
    <cellStyle name="Calculation 3 11 2 4" xfId="8575" xr:uid="{00000000-0005-0000-0000-000079210000}"/>
    <cellStyle name="Calculation 3 11 2 5" xfId="8576" xr:uid="{00000000-0005-0000-0000-00007A210000}"/>
    <cellStyle name="Calculation 3 11 3" xfId="8577" xr:uid="{00000000-0005-0000-0000-00007B210000}"/>
    <cellStyle name="Calculation 3 11 4" xfId="8578" xr:uid="{00000000-0005-0000-0000-00007C210000}"/>
    <cellStyle name="Calculation 3 11 5" xfId="8579" xr:uid="{00000000-0005-0000-0000-00007D210000}"/>
    <cellStyle name="Calculation 3 11 6" xfId="8580" xr:uid="{00000000-0005-0000-0000-00007E210000}"/>
    <cellStyle name="Calculation 3 12" xfId="8581" xr:uid="{00000000-0005-0000-0000-00007F210000}"/>
    <cellStyle name="Calculation 3 12 2" xfId="8582" xr:uid="{00000000-0005-0000-0000-000080210000}"/>
    <cellStyle name="Calculation 3 12 2 2" xfId="8583" xr:uid="{00000000-0005-0000-0000-000081210000}"/>
    <cellStyle name="Calculation 3 12 2 3" xfId="8584" xr:uid="{00000000-0005-0000-0000-000082210000}"/>
    <cellStyle name="Calculation 3 12 2 4" xfId="8585" xr:uid="{00000000-0005-0000-0000-000083210000}"/>
    <cellStyle name="Calculation 3 12 2 5" xfId="8586" xr:uid="{00000000-0005-0000-0000-000084210000}"/>
    <cellStyle name="Calculation 3 12 3" xfId="8587" xr:uid="{00000000-0005-0000-0000-000085210000}"/>
    <cellStyle name="Calculation 3 12 4" xfId="8588" xr:uid="{00000000-0005-0000-0000-000086210000}"/>
    <cellStyle name="Calculation 3 12 5" xfId="8589" xr:uid="{00000000-0005-0000-0000-000087210000}"/>
    <cellStyle name="Calculation 3 12 6" xfId="8590" xr:uid="{00000000-0005-0000-0000-000088210000}"/>
    <cellStyle name="Calculation 3 13" xfId="8591" xr:uid="{00000000-0005-0000-0000-000089210000}"/>
    <cellStyle name="Calculation 3 13 2" xfId="8592" xr:uid="{00000000-0005-0000-0000-00008A210000}"/>
    <cellStyle name="Calculation 3 13 2 2" xfId="8593" xr:uid="{00000000-0005-0000-0000-00008B210000}"/>
    <cellStyle name="Calculation 3 13 2 3" xfId="8594" xr:uid="{00000000-0005-0000-0000-00008C210000}"/>
    <cellStyle name="Calculation 3 13 2 4" xfId="8595" xr:uid="{00000000-0005-0000-0000-00008D210000}"/>
    <cellStyle name="Calculation 3 13 2 5" xfId="8596" xr:uid="{00000000-0005-0000-0000-00008E210000}"/>
    <cellStyle name="Calculation 3 13 3" xfId="8597" xr:uid="{00000000-0005-0000-0000-00008F210000}"/>
    <cellStyle name="Calculation 3 13 4" xfId="8598" xr:uid="{00000000-0005-0000-0000-000090210000}"/>
    <cellStyle name="Calculation 3 13 5" xfId="8599" xr:uid="{00000000-0005-0000-0000-000091210000}"/>
    <cellStyle name="Calculation 3 13 6" xfId="8600" xr:uid="{00000000-0005-0000-0000-000092210000}"/>
    <cellStyle name="Calculation 3 14" xfId="8601" xr:uid="{00000000-0005-0000-0000-000093210000}"/>
    <cellStyle name="Calculation 3 14 2" xfId="8602" xr:uid="{00000000-0005-0000-0000-000094210000}"/>
    <cellStyle name="Calculation 3 14 2 2" xfId="8603" xr:uid="{00000000-0005-0000-0000-000095210000}"/>
    <cellStyle name="Calculation 3 14 2 3" xfId="8604" xr:uid="{00000000-0005-0000-0000-000096210000}"/>
    <cellStyle name="Calculation 3 14 2 4" xfId="8605" xr:uid="{00000000-0005-0000-0000-000097210000}"/>
    <cellStyle name="Calculation 3 14 2 5" xfId="8606" xr:uid="{00000000-0005-0000-0000-000098210000}"/>
    <cellStyle name="Calculation 3 14 3" xfId="8607" xr:uid="{00000000-0005-0000-0000-000099210000}"/>
    <cellStyle name="Calculation 3 14 4" xfId="8608" xr:uid="{00000000-0005-0000-0000-00009A210000}"/>
    <cellStyle name="Calculation 3 14 5" xfId="8609" xr:uid="{00000000-0005-0000-0000-00009B210000}"/>
    <cellStyle name="Calculation 3 14 6" xfId="8610" xr:uid="{00000000-0005-0000-0000-00009C210000}"/>
    <cellStyle name="Calculation 3 15" xfId="8611" xr:uid="{00000000-0005-0000-0000-00009D210000}"/>
    <cellStyle name="Calculation 3 15 2" xfId="8612" xr:uid="{00000000-0005-0000-0000-00009E210000}"/>
    <cellStyle name="Calculation 3 15 2 2" xfId="8613" xr:uid="{00000000-0005-0000-0000-00009F210000}"/>
    <cellStyle name="Calculation 3 15 2 3" xfId="8614" xr:uid="{00000000-0005-0000-0000-0000A0210000}"/>
    <cellStyle name="Calculation 3 15 2 4" xfId="8615" xr:uid="{00000000-0005-0000-0000-0000A1210000}"/>
    <cellStyle name="Calculation 3 15 2 5" xfId="8616" xr:uid="{00000000-0005-0000-0000-0000A2210000}"/>
    <cellStyle name="Calculation 3 15 3" xfId="8617" xr:uid="{00000000-0005-0000-0000-0000A3210000}"/>
    <cellStyle name="Calculation 3 15 4" xfId="8618" xr:uid="{00000000-0005-0000-0000-0000A4210000}"/>
    <cellStyle name="Calculation 3 15 5" xfId="8619" xr:uid="{00000000-0005-0000-0000-0000A5210000}"/>
    <cellStyle name="Calculation 3 15 6" xfId="8620" xr:uid="{00000000-0005-0000-0000-0000A6210000}"/>
    <cellStyle name="Calculation 3 16" xfId="8621" xr:uid="{00000000-0005-0000-0000-0000A7210000}"/>
    <cellStyle name="Calculation 3 16 2" xfId="8622" xr:uid="{00000000-0005-0000-0000-0000A8210000}"/>
    <cellStyle name="Calculation 3 16 2 2" xfId="8623" xr:uid="{00000000-0005-0000-0000-0000A9210000}"/>
    <cellStyle name="Calculation 3 16 2 3" xfId="8624" xr:uid="{00000000-0005-0000-0000-0000AA210000}"/>
    <cellStyle name="Calculation 3 16 2 4" xfId="8625" xr:uid="{00000000-0005-0000-0000-0000AB210000}"/>
    <cellStyle name="Calculation 3 16 2 5" xfId="8626" xr:uid="{00000000-0005-0000-0000-0000AC210000}"/>
    <cellStyle name="Calculation 3 16 3" xfId="8627" xr:uid="{00000000-0005-0000-0000-0000AD210000}"/>
    <cellStyle name="Calculation 3 16 4" xfId="8628" xr:uid="{00000000-0005-0000-0000-0000AE210000}"/>
    <cellStyle name="Calculation 3 16 5" xfId="8629" xr:uid="{00000000-0005-0000-0000-0000AF210000}"/>
    <cellStyle name="Calculation 3 16 6" xfId="8630" xr:uid="{00000000-0005-0000-0000-0000B0210000}"/>
    <cellStyle name="Calculation 3 17" xfId="8631" xr:uid="{00000000-0005-0000-0000-0000B1210000}"/>
    <cellStyle name="Calculation 3 17 2" xfId="8632" xr:uid="{00000000-0005-0000-0000-0000B2210000}"/>
    <cellStyle name="Calculation 3 17 2 2" xfId="8633" xr:uid="{00000000-0005-0000-0000-0000B3210000}"/>
    <cellStyle name="Calculation 3 17 2 3" xfId="8634" xr:uid="{00000000-0005-0000-0000-0000B4210000}"/>
    <cellStyle name="Calculation 3 17 2 4" xfId="8635" xr:uid="{00000000-0005-0000-0000-0000B5210000}"/>
    <cellStyle name="Calculation 3 17 2 5" xfId="8636" xr:uid="{00000000-0005-0000-0000-0000B6210000}"/>
    <cellStyle name="Calculation 3 17 3" xfId="8637" xr:uid="{00000000-0005-0000-0000-0000B7210000}"/>
    <cellStyle name="Calculation 3 17 4" xfId="8638" xr:uid="{00000000-0005-0000-0000-0000B8210000}"/>
    <cellStyle name="Calculation 3 17 5" xfId="8639" xr:uid="{00000000-0005-0000-0000-0000B9210000}"/>
    <cellStyle name="Calculation 3 17 6" xfId="8640" xr:uid="{00000000-0005-0000-0000-0000BA210000}"/>
    <cellStyle name="Calculation 3 18" xfId="8641" xr:uid="{00000000-0005-0000-0000-0000BB210000}"/>
    <cellStyle name="Calculation 3 18 2" xfId="8642" xr:uid="{00000000-0005-0000-0000-0000BC210000}"/>
    <cellStyle name="Calculation 3 18 2 2" xfId="8643" xr:uid="{00000000-0005-0000-0000-0000BD210000}"/>
    <cellStyle name="Calculation 3 18 2 3" xfId="8644" xr:uid="{00000000-0005-0000-0000-0000BE210000}"/>
    <cellStyle name="Calculation 3 18 2 4" xfId="8645" xr:uid="{00000000-0005-0000-0000-0000BF210000}"/>
    <cellStyle name="Calculation 3 18 2 5" xfId="8646" xr:uid="{00000000-0005-0000-0000-0000C0210000}"/>
    <cellStyle name="Calculation 3 18 3" xfId="8647" xr:uid="{00000000-0005-0000-0000-0000C1210000}"/>
    <cellStyle name="Calculation 3 18 4" xfId="8648" xr:uid="{00000000-0005-0000-0000-0000C2210000}"/>
    <cellStyle name="Calculation 3 18 5" xfId="8649" xr:uid="{00000000-0005-0000-0000-0000C3210000}"/>
    <cellStyle name="Calculation 3 18 6" xfId="8650" xr:uid="{00000000-0005-0000-0000-0000C4210000}"/>
    <cellStyle name="Calculation 3 19" xfId="8651" xr:uid="{00000000-0005-0000-0000-0000C5210000}"/>
    <cellStyle name="Calculation 3 19 2" xfId="8652" xr:uid="{00000000-0005-0000-0000-0000C6210000}"/>
    <cellStyle name="Calculation 3 19 2 2" xfId="8653" xr:uid="{00000000-0005-0000-0000-0000C7210000}"/>
    <cellStyle name="Calculation 3 19 2 3" xfId="8654" xr:uid="{00000000-0005-0000-0000-0000C8210000}"/>
    <cellStyle name="Calculation 3 19 2 4" xfId="8655" xr:uid="{00000000-0005-0000-0000-0000C9210000}"/>
    <cellStyle name="Calculation 3 19 2 5" xfId="8656" xr:uid="{00000000-0005-0000-0000-0000CA210000}"/>
    <cellStyle name="Calculation 3 19 3" xfId="8657" xr:uid="{00000000-0005-0000-0000-0000CB210000}"/>
    <cellStyle name="Calculation 3 19 4" xfId="8658" xr:uid="{00000000-0005-0000-0000-0000CC210000}"/>
    <cellStyle name="Calculation 3 19 5" xfId="8659" xr:uid="{00000000-0005-0000-0000-0000CD210000}"/>
    <cellStyle name="Calculation 3 19 6" xfId="8660" xr:uid="{00000000-0005-0000-0000-0000CE210000}"/>
    <cellStyle name="Calculation 3 2" xfId="8661" xr:uid="{00000000-0005-0000-0000-0000CF210000}"/>
    <cellStyle name="Calculation 3 2 10" xfId="8662" xr:uid="{00000000-0005-0000-0000-0000D0210000}"/>
    <cellStyle name="Calculation 3 2 10 2" xfId="8663" xr:uid="{00000000-0005-0000-0000-0000D1210000}"/>
    <cellStyle name="Calculation 3 2 10 2 2" xfId="8664" xr:uid="{00000000-0005-0000-0000-0000D2210000}"/>
    <cellStyle name="Calculation 3 2 10 2 3" xfId="8665" xr:uid="{00000000-0005-0000-0000-0000D3210000}"/>
    <cellStyle name="Calculation 3 2 10 2 4" xfId="8666" xr:uid="{00000000-0005-0000-0000-0000D4210000}"/>
    <cellStyle name="Calculation 3 2 10 2 5" xfId="8667" xr:uid="{00000000-0005-0000-0000-0000D5210000}"/>
    <cellStyle name="Calculation 3 2 10 3" xfId="8668" xr:uid="{00000000-0005-0000-0000-0000D6210000}"/>
    <cellStyle name="Calculation 3 2 10 4" xfId="8669" xr:uid="{00000000-0005-0000-0000-0000D7210000}"/>
    <cellStyle name="Calculation 3 2 10 5" xfId="8670" xr:uid="{00000000-0005-0000-0000-0000D8210000}"/>
    <cellStyle name="Calculation 3 2 10 6" xfId="8671" xr:uid="{00000000-0005-0000-0000-0000D9210000}"/>
    <cellStyle name="Calculation 3 2 11" xfId="8672" xr:uid="{00000000-0005-0000-0000-0000DA210000}"/>
    <cellStyle name="Calculation 3 2 11 2" xfId="8673" xr:uid="{00000000-0005-0000-0000-0000DB210000}"/>
    <cellStyle name="Calculation 3 2 11 2 2" xfId="8674" xr:uid="{00000000-0005-0000-0000-0000DC210000}"/>
    <cellStyle name="Calculation 3 2 11 2 3" xfId="8675" xr:uid="{00000000-0005-0000-0000-0000DD210000}"/>
    <cellStyle name="Calculation 3 2 11 2 4" xfId="8676" xr:uid="{00000000-0005-0000-0000-0000DE210000}"/>
    <cellStyle name="Calculation 3 2 11 2 5" xfId="8677" xr:uid="{00000000-0005-0000-0000-0000DF210000}"/>
    <cellStyle name="Calculation 3 2 11 3" xfId="8678" xr:uid="{00000000-0005-0000-0000-0000E0210000}"/>
    <cellStyle name="Calculation 3 2 11 4" xfId="8679" xr:uid="{00000000-0005-0000-0000-0000E1210000}"/>
    <cellStyle name="Calculation 3 2 11 5" xfId="8680" xr:uid="{00000000-0005-0000-0000-0000E2210000}"/>
    <cellStyle name="Calculation 3 2 11 6" xfId="8681" xr:uid="{00000000-0005-0000-0000-0000E3210000}"/>
    <cellStyle name="Calculation 3 2 12" xfId="8682" xr:uid="{00000000-0005-0000-0000-0000E4210000}"/>
    <cellStyle name="Calculation 3 2 12 2" xfId="8683" xr:uid="{00000000-0005-0000-0000-0000E5210000}"/>
    <cellStyle name="Calculation 3 2 12 2 2" xfId="8684" xr:uid="{00000000-0005-0000-0000-0000E6210000}"/>
    <cellStyle name="Calculation 3 2 12 2 3" xfId="8685" xr:uid="{00000000-0005-0000-0000-0000E7210000}"/>
    <cellStyle name="Calculation 3 2 12 2 4" xfId="8686" xr:uid="{00000000-0005-0000-0000-0000E8210000}"/>
    <cellStyle name="Calculation 3 2 12 2 5" xfId="8687" xr:uid="{00000000-0005-0000-0000-0000E9210000}"/>
    <cellStyle name="Calculation 3 2 12 3" xfId="8688" xr:uid="{00000000-0005-0000-0000-0000EA210000}"/>
    <cellStyle name="Calculation 3 2 12 4" xfId="8689" xr:uid="{00000000-0005-0000-0000-0000EB210000}"/>
    <cellStyle name="Calculation 3 2 12 5" xfId="8690" xr:uid="{00000000-0005-0000-0000-0000EC210000}"/>
    <cellStyle name="Calculation 3 2 12 6" xfId="8691" xr:uid="{00000000-0005-0000-0000-0000ED210000}"/>
    <cellStyle name="Calculation 3 2 13" xfId="8692" xr:uid="{00000000-0005-0000-0000-0000EE210000}"/>
    <cellStyle name="Calculation 3 2 13 2" xfId="8693" xr:uid="{00000000-0005-0000-0000-0000EF210000}"/>
    <cellStyle name="Calculation 3 2 13 2 2" xfId="8694" xr:uid="{00000000-0005-0000-0000-0000F0210000}"/>
    <cellStyle name="Calculation 3 2 13 2 3" xfId="8695" xr:uid="{00000000-0005-0000-0000-0000F1210000}"/>
    <cellStyle name="Calculation 3 2 13 2 4" xfId="8696" xr:uid="{00000000-0005-0000-0000-0000F2210000}"/>
    <cellStyle name="Calculation 3 2 13 2 5" xfId="8697" xr:uid="{00000000-0005-0000-0000-0000F3210000}"/>
    <cellStyle name="Calculation 3 2 13 3" xfId="8698" xr:uid="{00000000-0005-0000-0000-0000F4210000}"/>
    <cellStyle name="Calculation 3 2 13 4" xfId="8699" xr:uid="{00000000-0005-0000-0000-0000F5210000}"/>
    <cellStyle name="Calculation 3 2 13 5" xfId="8700" xr:uid="{00000000-0005-0000-0000-0000F6210000}"/>
    <cellStyle name="Calculation 3 2 13 6" xfId="8701" xr:uid="{00000000-0005-0000-0000-0000F7210000}"/>
    <cellStyle name="Calculation 3 2 14" xfId="8702" xr:uid="{00000000-0005-0000-0000-0000F8210000}"/>
    <cellStyle name="Calculation 3 2 14 2" xfId="8703" xr:uid="{00000000-0005-0000-0000-0000F9210000}"/>
    <cellStyle name="Calculation 3 2 14 2 2" xfId="8704" xr:uid="{00000000-0005-0000-0000-0000FA210000}"/>
    <cellStyle name="Calculation 3 2 14 2 3" xfId="8705" xr:uid="{00000000-0005-0000-0000-0000FB210000}"/>
    <cellStyle name="Calculation 3 2 14 2 4" xfId="8706" xr:uid="{00000000-0005-0000-0000-0000FC210000}"/>
    <cellStyle name="Calculation 3 2 14 2 5" xfId="8707" xr:uid="{00000000-0005-0000-0000-0000FD210000}"/>
    <cellStyle name="Calculation 3 2 14 3" xfId="8708" xr:uid="{00000000-0005-0000-0000-0000FE210000}"/>
    <cellStyle name="Calculation 3 2 14 4" xfId="8709" xr:uid="{00000000-0005-0000-0000-0000FF210000}"/>
    <cellStyle name="Calculation 3 2 14 5" xfId="8710" xr:uid="{00000000-0005-0000-0000-000000220000}"/>
    <cellStyle name="Calculation 3 2 14 6" xfId="8711" xr:uid="{00000000-0005-0000-0000-000001220000}"/>
    <cellStyle name="Calculation 3 2 15" xfId="8712" xr:uid="{00000000-0005-0000-0000-000002220000}"/>
    <cellStyle name="Calculation 3 2 15 2" xfId="8713" xr:uid="{00000000-0005-0000-0000-000003220000}"/>
    <cellStyle name="Calculation 3 2 15 2 2" xfId="8714" xr:uid="{00000000-0005-0000-0000-000004220000}"/>
    <cellStyle name="Calculation 3 2 15 2 3" xfId="8715" xr:uid="{00000000-0005-0000-0000-000005220000}"/>
    <cellStyle name="Calculation 3 2 15 2 4" xfId="8716" xr:uid="{00000000-0005-0000-0000-000006220000}"/>
    <cellStyle name="Calculation 3 2 15 2 5" xfId="8717" xr:uid="{00000000-0005-0000-0000-000007220000}"/>
    <cellStyle name="Calculation 3 2 15 3" xfId="8718" xr:uid="{00000000-0005-0000-0000-000008220000}"/>
    <cellStyle name="Calculation 3 2 15 4" xfId="8719" xr:uid="{00000000-0005-0000-0000-000009220000}"/>
    <cellStyle name="Calculation 3 2 15 5" xfId="8720" xr:uid="{00000000-0005-0000-0000-00000A220000}"/>
    <cellStyle name="Calculation 3 2 15 6" xfId="8721" xr:uid="{00000000-0005-0000-0000-00000B220000}"/>
    <cellStyle name="Calculation 3 2 16" xfId="8722" xr:uid="{00000000-0005-0000-0000-00000C220000}"/>
    <cellStyle name="Calculation 3 2 16 2" xfId="8723" xr:uid="{00000000-0005-0000-0000-00000D220000}"/>
    <cellStyle name="Calculation 3 2 16 2 2" xfId="8724" xr:uid="{00000000-0005-0000-0000-00000E220000}"/>
    <cellStyle name="Calculation 3 2 16 2 3" xfId="8725" xr:uid="{00000000-0005-0000-0000-00000F220000}"/>
    <cellStyle name="Calculation 3 2 16 2 4" xfId="8726" xr:uid="{00000000-0005-0000-0000-000010220000}"/>
    <cellStyle name="Calculation 3 2 16 2 5" xfId="8727" xr:uid="{00000000-0005-0000-0000-000011220000}"/>
    <cellStyle name="Calculation 3 2 16 3" xfId="8728" xr:uid="{00000000-0005-0000-0000-000012220000}"/>
    <cellStyle name="Calculation 3 2 16 4" xfId="8729" xr:uid="{00000000-0005-0000-0000-000013220000}"/>
    <cellStyle name="Calculation 3 2 16 5" xfId="8730" xr:uid="{00000000-0005-0000-0000-000014220000}"/>
    <cellStyle name="Calculation 3 2 16 6" xfId="8731" xr:uid="{00000000-0005-0000-0000-000015220000}"/>
    <cellStyle name="Calculation 3 2 17" xfId="8732" xr:uid="{00000000-0005-0000-0000-000016220000}"/>
    <cellStyle name="Calculation 3 2 17 2" xfId="8733" xr:uid="{00000000-0005-0000-0000-000017220000}"/>
    <cellStyle name="Calculation 3 2 17 2 2" xfId="8734" xr:uid="{00000000-0005-0000-0000-000018220000}"/>
    <cellStyle name="Calculation 3 2 17 2 3" xfId="8735" xr:uid="{00000000-0005-0000-0000-000019220000}"/>
    <cellStyle name="Calculation 3 2 17 2 4" xfId="8736" xr:uid="{00000000-0005-0000-0000-00001A220000}"/>
    <cellStyle name="Calculation 3 2 17 2 5" xfId="8737" xr:uid="{00000000-0005-0000-0000-00001B220000}"/>
    <cellStyle name="Calculation 3 2 17 3" xfId="8738" xr:uid="{00000000-0005-0000-0000-00001C220000}"/>
    <cellStyle name="Calculation 3 2 17 4" xfId="8739" xr:uid="{00000000-0005-0000-0000-00001D220000}"/>
    <cellStyle name="Calculation 3 2 17 5" xfId="8740" xr:uid="{00000000-0005-0000-0000-00001E220000}"/>
    <cellStyle name="Calculation 3 2 17 6" xfId="8741" xr:uid="{00000000-0005-0000-0000-00001F220000}"/>
    <cellStyle name="Calculation 3 2 18" xfId="8742" xr:uid="{00000000-0005-0000-0000-000020220000}"/>
    <cellStyle name="Calculation 3 2 18 2" xfId="8743" xr:uid="{00000000-0005-0000-0000-000021220000}"/>
    <cellStyle name="Calculation 3 2 18 2 2" xfId="8744" xr:uid="{00000000-0005-0000-0000-000022220000}"/>
    <cellStyle name="Calculation 3 2 18 2 3" xfId="8745" xr:uid="{00000000-0005-0000-0000-000023220000}"/>
    <cellStyle name="Calculation 3 2 18 2 4" xfId="8746" xr:uid="{00000000-0005-0000-0000-000024220000}"/>
    <cellStyle name="Calculation 3 2 18 2 5" xfId="8747" xr:uid="{00000000-0005-0000-0000-000025220000}"/>
    <cellStyle name="Calculation 3 2 18 3" xfId="8748" xr:uid="{00000000-0005-0000-0000-000026220000}"/>
    <cellStyle name="Calculation 3 2 18 4" xfId="8749" xr:uid="{00000000-0005-0000-0000-000027220000}"/>
    <cellStyle name="Calculation 3 2 18 5" xfId="8750" xr:uid="{00000000-0005-0000-0000-000028220000}"/>
    <cellStyle name="Calculation 3 2 18 6" xfId="8751" xr:uid="{00000000-0005-0000-0000-000029220000}"/>
    <cellStyle name="Calculation 3 2 19" xfId="8752" xr:uid="{00000000-0005-0000-0000-00002A220000}"/>
    <cellStyle name="Calculation 3 2 19 2" xfId="8753" xr:uid="{00000000-0005-0000-0000-00002B220000}"/>
    <cellStyle name="Calculation 3 2 19 2 2" xfId="8754" xr:uid="{00000000-0005-0000-0000-00002C220000}"/>
    <cellStyle name="Calculation 3 2 19 2 3" xfId="8755" xr:uid="{00000000-0005-0000-0000-00002D220000}"/>
    <cellStyle name="Calculation 3 2 19 2 4" xfId="8756" xr:uid="{00000000-0005-0000-0000-00002E220000}"/>
    <cellStyle name="Calculation 3 2 19 2 5" xfId="8757" xr:uid="{00000000-0005-0000-0000-00002F220000}"/>
    <cellStyle name="Calculation 3 2 19 3" xfId="8758" xr:uid="{00000000-0005-0000-0000-000030220000}"/>
    <cellStyle name="Calculation 3 2 19 4" xfId="8759" xr:uid="{00000000-0005-0000-0000-000031220000}"/>
    <cellStyle name="Calculation 3 2 19 5" xfId="8760" xr:uid="{00000000-0005-0000-0000-000032220000}"/>
    <cellStyle name="Calculation 3 2 19 6" xfId="8761" xr:uid="{00000000-0005-0000-0000-000033220000}"/>
    <cellStyle name="Calculation 3 2 2" xfId="8762" xr:uid="{00000000-0005-0000-0000-000034220000}"/>
    <cellStyle name="Calculation 3 2 2 10" xfId="8763" xr:uid="{00000000-0005-0000-0000-000035220000}"/>
    <cellStyle name="Calculation 3 2 2 10 2" xfId="8764" xr:uid="{00000000-0005-0000-0000-000036220000}"/>
    <cellStyle name="Calculation 3 2 2 10 3" xfId="8765" xr:uid="{00000000-0005-0000-0000-000037220000}"/>
    <cellStyle name="Calculation 3 2 2 10 4" xfId="8766" xr:uid="{00000000-0005-0000-0000-000038220000}"/>
    <cellStyle name="Calculation 3 2 2 10 5" xfId="8767" xr:uid="{00000000-0005-0000-0000-000039220000}"/>
    <cellStyle name="Calculation 3 2 2 10 6" xfId="8768" xr:uid="{00000000-0005-0000-0000-00003A220000}"/>
    <cellStyle name="Calculation 3 2 2 11" xfId="8769" xr:uid="{00000000-0005-0000-0000-00003B220000}"/>
    <cellStyle name="Calculation 3 2 2 11 2" xfId="8770" xr:uid="{00000000-0005-0000-0000-00003C220000}"/>
    <cellStyle name="Calculation 3 2 2 11 3" xfId="8771" xr:uid="{00000000-0005-0000-0000-00003D220000}"/>
    <cellStyle name="Calculation 3 2 2 11 4" xfId="8772" xr:uid="{00000000-0005-0000-0000-00003E220000}"/>
    <cellStyle name="Calculation 3 2 2 11 5" xfId="8773" xr:uid="{00000000-0005-0000-0000-00003F220000}"/>
    <cellStyle name="Calculation 3 2 2 12" xfId="8774" xr:uid="{00000000-0005-0000-0000-000040220000}"/>
    <cellStyle name="Calculation 3 2 2 13" xfId="8775" xr:uid="{00000000-0005-0000-0000-000041220000}"/>
    <cellStyle name="Calculation 3 2 2 14" xfId="8776" xr:uid="{00000000-0005-0000-0000-000042220000}"/>
    <cellStyle name="Calculation 3 2 2 15" xfId="8777" xr:uid="{00000000-0005-0000-0000-000043220000}"/>
    <cellStyle name="Calculation 3 2 2 2" xfId="8778" xr:uid="{00000000-0005-0000-0000-000044220000}"/>
    <cellStyle name="Calculation 3 2 2 2 10" xfId="8779" xr:uid="{00000000-0005-0000-0000-000045220000}"/>
    <cellStyle name="Calculation 3 2 2 2 10 2" xfId="8780" xr:uid="{00000000-0005-0000-0000-000046220000}"/>
    <cellStyle name="Calculation 3 2 2 2 10 3" xfId="8781" xr:uid="{00000000-0005-0000-0000-000047220000}"/>
    <cellStyle name="Calculation 3 2 2 2 10 4" xfId="8782" xr:uid="{00000000-0005-0000-0000-000048220000}"/>
    <cellStyle name="Calculation 3 2 2 2 10 5" xfId="8783" xr:uid="{00000000-0005-0000-0000-000049220000}"/>
    <cellStyle name="Calculation 3 2 2 2 11" xfId="8784" xr:uid="{00000000-0005-0000-0000-00004A220000}"/>
    <cellStyle name="Calculation 3 2 2 2 12" xfId="8785" xr:uid="{00000000-0005-0000-0000-00004B220000}"/>
    <cellStyle name="Calculation 3 2 2 2 13" xfId="8786" xr:uid="{00000000-0005-0000-0000-00004C220000}"/>
    <cellStyle name="Calculation 3 2 2 2 14" xfId="8787" xr:uid="{00000000-0005-0000-0000-00004D220000}"/>
    <cellStyle name="Calculation 3 2 2 2 2" xfId="8788" xr:uid="{00000000-0005-0000-0000-00004E220000}"/>
    <cellStyle name="Calculation 3 2 2 2 2 2" xfId="8789" xr:uid="{00000000-0005-0000-0000-00004F220000}"/>
    <cellStyle name="Calculation 3 2 2 2 2 2 2" xfId="8790" xr:uid="{00000000-0005-0000-0000-000050220000}"/>
    <cellStyle name="Calculation 3 2 2 2 2 2 2 2" xfId="8791" xr:uid="{00000000-0005-0000-0000-000051220000}"/>
    <cellStyle name="Calculation 3 2 2 2 2 2 2 3" xfId="8792" xr:uid="{00000000-0005-0000-0000-000052220000}"/>
    <cellStyle name="Calculation 3 2 2 2 2 2 2 4" xfId="8793" xr:uid="{00000000-0005-0000-0000-000053220000}"/>
    <cellStyle name="Calculation 3 2 2 2 2 2 2 5" xfId="8794" xr:uid="{00000000-0005-0000-0000-000054220000}"/>
    <cellStyle name="Calculation 3 2 2 2 2 2 2 6" xfId="8795" xr:uid="{00000000-0005-0000-0000-000055220000}"/>
    <cellStyle name="Calculation 3 2 2 2 2 2 3" xfId="8796" xr:uid="{00000000-0005-0000-0000-000056220000}"/>
    <cellStyle name="Calculation 3 2 2 2 2 2 4" xfId="8797" xr:uid="{00000000-0005-0000-0000-000057220000}"/>
    <cellStyle name="Calculation 3 2 2 2 2 2 5" xfId="8798" xr:uid="{00000000-0005-0000-0000-000058220000}"/>
    <cellStyle name="Calculation 3 2 2 2 2 2 6" xfId="8799" xr:uid="{00000000-0005-0000-0000-000059220000}"/>
    <cellStyle name="Calculation 3 2 2 2 2 3" xfId="8800" xr:uid="{00000000-0005-0000-0000-00005A220000}"/>
    <cellStyle name="Calculation 3 2 2 2 2 3 2" xfId="8801" xr:uid="{00000000-0005-0000-0000-00005B220000}"/>
    <cellStyle name="Calculation 3 2 2 2 2 3 2 2" xfId="8802" xr:uid="{00000000-0005-0000-0000-00005C220000}"/>
    <cellStyle name="Calculation 3 2 2 2 2 3 2 3" xfId="8803" xr:uid="{00000000-0005-0000-0000-00005D220000}"/>
    <cellStyle name="Calculation 3 2 2 2 2 3 2 4" xfId="8804" xr:uid="{00000000-0005-0000-0000-00005E220000}"/>
    <cellStyle name="Calculation 3 2 2 2 2 3 2 5" xfId="8805" xr:uid="{00000000-0005-0000-0000-00005F220000}"/>
    <cellStyle name="Calculation 3 2 2 2 2 3 2 6" xfId="8806" xr:uid="{00000000-0005-0000-0000-000060220000}"/>
    <cellStyle name="Calculation 3 2 2 2 2 3 3" xfId="8807" xr:uid="{00000000-0005-0000-0000-000061220000}"/>
    <cellStyle name="Calculation 3 2 2 2 2 3 4" xfId="8808" xr:uid="{00000000-0005-0000-0000-000062220000}"/>
    <cellStyle name="Calculation 3 2 2 2 2 3 5" xfId="8809" xr:uid="{00000000-0005-0000-0000-000063220000}"/>
    <cellStyle name="Calculation 3 2 2 2 2 3 6" xfId="8810" xr:uid="{00000000-0005-0000-0000-000064220000}"/>
    <cellStyle name="Calculation 3 2 2 2 2 4" xfId="8811" xr:uid="{00000000-0005-0000-0000-000065220000}"/>
    <cellStyle name="Calculation 3 2 2 2 2 4 2" xfId="8812" xr:uid="{00000000-0005-0000-0000-000066220000}"/>
    <cellStyle name="Calculation 3 2 2 2 2 4 3" xfId="8813" xr:uid="{00000000-0005-0000-0000-000067220000}"/>
    <cellStyle name="Calculation 3 2 2 2 2 4 4" xfId="8814" xr:uid="{00000000-0005-0000-0000-000068220000}"/>
    <cellStyle name="Calculation 3 2 2 2 2 4 5" xfId="8815" xr:uid="{00000000-0005-0000-0000-000069220000}"/>
    <cellStyle name="Calculation 3 2 2 2 2 4 6" xfId="8816" xr:uid="{00000000-0005-0000-0000-00006A220000}"/>
    <cellStyle name="Calculation 3 2 2 2 2 5" xfId="8817" xr:uid="{00000000-0005-0000-0000-00006B220000}"/>
    <cellStyle name="Calculation 3 2 2 2 2 6" xfId="8818" xr:uid="{00000000-0005-0000-0000-00006C220000}"/>
    <cellStyle name="Calculation 3 2 2 2 2 7" xfId="8819" xr:uid="{00000000-0005-0000-0000-00006D220000}"/>
    <cellStyle name="Calculation 3 2 2 2 2 8" xfId="8820" xr:uid="{00000000-0005-0000-0000-00006E220000}"/>
    <cellStyle name="Calculation 3 2 2 2 3" xfId="8821" xr:uid="{00000000-0005-0000-0000-00006F220000}"/>
    <cellStyle name="Calculation 3 2 2 2 3 2" xfId="8822" xr:uid="{00000000-0005-0000-0000-000070220000}"/>
    <cellStyle name="Calculation 3 2 2 2 3 2 2" xfId="8823" xr:uid="{00000000-0005-0000-0000-000071220000}"/>
    <cellStyle name="Calculation 3 2 2 2 3 2 2 2" xfId="8824" xr:uid="{00000000-0005-0000-0000-000072220000}"/>
    <cellStyle name="Calculation 3 2 2 2 3 2 2 3" xfId="8825" xr:uid="{00000000-0005-0000-0000-000073220000}"/>
    <cellStyle name="Calculation 3 2 2 2 3 2 2 4" xfId="8826" xr:uid="{00000000-0005-0000-0000-000074220000}"/>
    <cellStyle name="Calculation 3 2 2 2 3 2 2 5" xfId="8827" xr:uid="{00000000-0005-0000-0000-000075220000}"/>
    <cellStyle name="Calculation 3 2 2 2 3 2 2 6" xfId="8828" xr:uid="{00000000-0005-0000-0000-000076220000}"/>
    <cellStyle name="Calculation 3 2 2 2 3 2 3" xfId="8829" xr:uid="{00000000-0005-0000-0000-000077220000}"/>
    <cellStyle name="Calculation 3 2 2 2 3 2 4" xfId="8830" xr:uid="{00000000-0005-0000-0000-000078220000}"/>
    <cellStyle name="Calculation 3 2 2 2 3 2 5" xfId="8831" xr:uid="{00000000-0005-0000-0000-000079220000}"/>
    <cellStyle name="Calculation 3 2 2 2 3 2 6" xfId="8832" xr:uid="{00000000-0005-0000-0000-00007A220000}"/>
    <cellStyle name="Calculation 3 2 2 2 3 3" xfId="8833" xr:uid="{00000000-0005-0000-0000-00007B220000}"/>
    <cellStyle name="Calculation 3 2 2 2 3 3 2" xfId="8834" xr:uid="{00000000-0005-0000-0000-00007C220000}"/>
    <cellStyle name="Calculation 3 2 2 2 3 3 2 2" xfId="8835" xr:uid="{00000000-0005-0000-0000-00007D220000}"/>
    <cellStyle name="Calculation 3 2 2 2 3 3 2 3" xfId="8836" xr:uid="{00000000-0005-0000-0000-00007E220000}"/>
    <cellStyle name="Calculation 3 2 2 2 3 3 2 4" xfId="8837" xr:uid="{00000000-0005-0000-0000-00007F220000}"/>
    <cellStyle name="Calculation 3 2 2 2 3 3 2 5" xfId="8838" xr:uid="{00000000-0005-0000-0000-000080220000}"/>
    <cellStyle name="Calculation 3 2 2 2 3 3 2 6" xfId="8839" xr:uid="{00000000-0005-0000-0000-000081220000}"/>
    <cellStyle name="Calculation 3 2 2 2 3 3 3" xfId="8840" xr:uid="{00000000-0005-0000-0000-000082220000}"/>
    <cellStyle name="Calculation 3 2 2 2 3 3 4" xfId="8841" xr:uid="{00000000-0005-0000-0000-000083220000}"/>
    <cellStyle name="Calculation 3 2 2 2 3 3 5" xfId="8842" xr:uid="{00000000-0005-0000-0000-000084220000}"/>
    <cellStyle name="Calculation 3 2 2 2 3 3 6" xfId="8843" xr:uid="{00000000-0005-0000-0000-000085220000}"/>
    <cellStyle name="Calculation 3 2 2 2 3 4" xfId="8844" xr:uid="{00000000-0005-0000-0000-000086220000}"/>
    <cellStyle name="Calculation 3 2 2 2 3 4 2" xfId="8845" xr:uid="{00000000-0005-0000-0000-000087220000}"/>
    <cellStyle name="Calculation 3 2 2 2 3 4 3" xfId="8846" xr:uid="{00000000-0005-0000-0000-000088220000}"/>
    <cellStyle name="Calculation 3 2 2 2 3 4 4" xfId="8847" xr:uid="{00000000-0005-0000-0000-000089220000}"/>
    <cellStyle name="Calculation 3 2 2 2 3 4 5" xfId="8848" xr:uid="{00000000-0005-0000-0000-00008A220000}"/>
    <cellStyle name="Calculation 3 2 2 2 3 4 6" xfId="8849" xr:uid="{00000000-0005-0000-0000-00008B220000}"/>
    <cellStyle name="Calculation 3 2 2 2 3 5" xfId="8850" xr:uid="{00000000-0005-0000-0000-00008C220000}"/>
    <cellStyle name="Calculation 3 2 2 2 3 6" xfId="8851" xr:uid="{00000000-0005-0000-0000-00008D220000}"/>
    <cellStyle name="Calculation 3 2 2 2 3 7" xfId="8852" xr:uid="{00000000-0005-0000-0000-00008E220000}"/>
    <cellStyle name="Calculation 3 2 2 2 3 8" xfId="8853" xr:uid="{00000000-0005-0000-0000-00008F220000}"/>
    <cellStyle name="Calculation 3 2 2 2 4" xfId="8854" xr:uid="{00000000-0005-0000-0000-000090220000}"/>
    <cellStyle name="Calculation 3 2 2 2 4 2" xfId="8855" xr:uid="{00000000-0005-0000-0000-000091220000}"/>
    <cellStyle name="Calculation 3 2 2 2 4 2 2" xfId="8856" xr:uid="{00000000-0005-0000-0000-000092220000}"/>
    <cellStyle name="Calculation 3 2 2 2 4 2 2 2" xfId="8857" xr:uid="{00000000-0005-0000-0000-000093220000}"/>
    <cellStyle name="Calculation 3 2 2 2 4 2 2 3" xfId="8858" xr:uid="{00000000-0005-0000-0000-000094220000}"/>
    <cellStyle name="Calculation 3 2 2 2 4 2 2 4" xfId="8859" xr:uid="{00000000-0005-0000-0000-000095220000}"/>
    <cellStyle name="Calculation 3 2 2 2 4 2 2 5" xfId="8860" xr:uid="{00000000-0005-0000-0000-000096220000}"/>
    <cellStyle name="Calculation 3 2 2 2 4 2 2 6" xfId="8861" xr:uid="{00000000-0005-0000-0000-000097220000}"/>
    <cellStyle name="Calculation 3 2 2 2 4 2 3" xfId="8862" xr:uid="{00000000-0005-0000-0000-000098220000}"/>
    <cellStyle name="Calculation 3 2 2 2 4 2 4" xfId="8863" xr:uid="{00000000-0005-0000-0000-000099220000}"/>
    <cellStyle name="Calculation 3 2 2 2 4 2 5" xfId="8864" xr:uid="{00000000-0005-0000-0000-00009A220000}"/>
    <cellStyle name="Calculation 3 2 2 2 4 2 6" xfId="8865" xr:uid="{00000000-0005-0000-0000-00009B220000}"/>
    <cellStyle name="Calculation 3 2 2 2 4 3" xfId="8866" xr:uid="{00000000-0005-0000-0000-00009C220000}"/>
    <cellStyle name="Calculation 3 2 2 2 4 3 2" xfId="8867" xr:uid="{00000000-0005-0000-0000-00009D220000}"/>
    <cellStyle name="Calculation 3 2 2 2 4 3 2 2" xfId="8868" xr:uid="{00000000-0005-0000-0000-00009E220000}"/>
    <cellStyle name="Calculation 3 2 2 2 4 3 2 3" xfId="8869" xr:uid="{00000000-0005-0000-0000-00009F220000}"/>
    <cellStyle name="Calculation 3 2 2 2 4 3 2 4" xfId="8870" xr:uid="{00000000-0005-0000-0000-0000A0220000}"/>
    <cellStyle name="Calculation 3 2 2 2 4 3 2 5" xfId="8871" xr:uid="{00000000-0005-0000-0000-0000A1220000}"/>
    <cellStyle name="Calculation 3 2 2 2 4 3 2 6" xfId="8872" xr:uid="{00000000-0005-0000-0000-0000A2220000}"/>
    <cellStyle name="Calculation 3 2 2 2 4 3 3" xfId="8873" xr:uid="{00000000-0005-0000-0000-0000A3220000}"/>
    <cellStyle name="Calculation 3 2 2 2 4 3 4" xfId="8874" xr:uid="{00000000-0005-0000-0000-0000A4220000}"/>
    <cellStyle name="Calculation 3 2 2 2 4 3 5" xfId="8875" xr:uid="{00000000-0005-0000-0000-0000A5220000}"/>
    <cellStyle name="Calculation 3 2 2 2 4 3 6" xfId="8876" xr:uid="{00000000-0005-0000-0000-0000A6220000}"/>
    <cellStyle name="Calculation 3 2 2 2 4 4" xfId="8877" xr:uid="{00000000-0005-0000-0000-0000A7220000}"/>
    <cellStyle name="Calculation 3 2 2 2 4 4 2" xfId="8878" xr:uid="{00000000-0005-0000-0000-0000A8220000}"/>
    <cellStyle name="Calculation 3 2 2 2 4 4 3" xfId="8879" xr:uid="{00000000-0005-0000-0000-0000A9220000}"/>
    <cellStyle name="Calculation 3 2 2 2 4 4 4" xfId="8880" xr:uid="{00000000-0005-0000-0000-0000AA220000}"/>
    <cellStyle name="Calculation 3 2 2 2 4 4 5" xfId="8881" xr:uid="{00000000-0005-0000-0000-0000AB220000}"/>
    <cellStyle name="Calculation 3 2 2 2 4 4 6" xfId="8882" xr:uid="{00000000-0005-0000-0000-0000AC220000}"/>
    <cellStyle name="Calculation 3 2 2 2 4 5" xfId="8883" xr:uid="{00000000-0005-0000-0000-0000AD220000}"/>
    <cellStyle name="Calculation 3 2 2 2 4 6" xfId="8884" xr:uid="{00000000-0005-0000-0000-0000AE220000}"/>
    <cellStyle name="Calculation 3 2 2 2 4 7" xfId="8885" xr:uid="{00000000-0005-0000-0000-0000AF220000}"/>
    <cellStyle name="Calculation 3 2 2 2 4 8" xfId="8886" xr:uid="{00000000-0005-0000-0000-0000B0220000}"/>
    <cellStyle name="Calculation 3 2 2 2 5" xfId="8887" xr:uid="{00000000-0005-0000-0000-0000B1220000}"/>
    <cellStyle name="Calculation 3 2 2 2 5 2" xfId="8888" xr:uid="{00000000-0005-0000-0000-0000B2220000}"/>
    <cellStyle name="Calculation 3 2 2 2 5 2 2" xfId="8889" xr:uid="{00000000-0005-0000-0000-0000B3220000}"/>
    <cellStyle name="Calculation 3 2 2 2 5 2 2 2" xfId="8890" xr:uid="{00000000-0005-0000-0000-0000B4220000}"/>
    <cellStyle name="Calculation 3 2 2 2 5 2 2 3" xfId="8891" xr:uid="{00000000-0005-0000-0000-0000B5220000}"/>
    <cellStyle name="Calculation 3 2 2 2 5 2 2 4" xfId="8892" xr:uid="{00000000-0005-0000-0000-0000B6220000}"/>
    <cellStyle name="Calculation 3 2 2 2 5 2 2 5" xfId="8893" xr:uid="{00000000-0005-0000-0000-0000B7220000}"/>
    <cellStyle name="Calculation 3 2 2 2 5 2 2 6" xfId="8894" xr:uid="{00000000-0005-0000-0000-0000B8220000}"/>
    <cellStyle name="Calculation 3 2 2 2 5 2 3" xfId="8895" xr:uid="{00000000-0005-0000-0000-0000B9220000}"/>
    <cellStyle name="Calculation 3 2 2 2 5 2 4" xfId="8896" xr:uid="{00000000-0005-0000-0000-0000BA220000}"/>
    <cellStyle name="Calculation 3 2 2 2 5 2 5" xfId="8897" xr:uid="{00000000-0005-0000-0000-0000BB220000}"/>
    <cellStyle name="Calculation 3 2 2 2 5 2 6" xfId="8898" xr:uid="{00000000-0005-0000-0000-0000BC220000}"/>
    <cellStyle name="Calculation 3 2 2 2 5 3" xfId="8899" xr:uid="{00000000-0005-0000-0000-0000BD220000}"/>
    <cellStyle name="Calculation 3 2 2 2 5 3 2" xfId="8900" xr:uid="{00000000-0005-0000-0000-0000BE220000}"/>
    <cellStyle name="Calculation 3 2 2 2 5 3 2 2" xfId="8901" xr:uid="{00000000-0005-0000-0000-0000BF220000}"/>
    <cellStyle name="Calculation 3 2 2 2 5 3 2 3" xfId="8902" xr:uid="{00000000-0005-0000-0000-0000C0220000}"/>
    <cellStyle name="Calculation 3 2 2 2 5 3 2 4" xfId="8903" xr:uid="{00000000-0005-0000-0000-0000C1220000}"/>
    <cellStyle name="Calculation 3 2 2 2 5 3 2 5" xfId="8904" xr:uid="{00000000-0005-0000-0000-0000C2220000}"/>
    <cellStyle name="Calculation 3 2 2 2 5 3 2 6" xfId="8905" xr:uid="{00000000-0005-0000-0000-0000C3220000}"/>
    <cellStyle name="Calculation 3 2 2 2 5 3 3" xfId="8906" xr:uid="{00000000-0005-0000-0000-0000C4220000}"/>
    <cellStyle name="Calculation 3 2 2 2 5 3 4" xfId="8907" xr:uid="{00000000-0005-0000-0000-0000C5220000}"/>
    <cellStyle name="Calculation 3 2 2 2 5 3 5" xfId="8908" xr:uid="{00000000-0005-0000-0000-0000C6220000}"/>
    <cellStyle name="Calculation 3 2 2 2 5 3 6" xfId="8909" xr:uid="{00000000-0005-0000-0000-0000C7220000}"/>
    <cellStyle name="Calculation 3 2 2 2 5 4" xfId="8910" xr:uid="{00000000-0005-0000-0000-0000C8220000}"/>
    <cellStyle name="Calculation 3 2 2 2 5 4 2" xfId="8911" xr:uid="{00000000-0005-0000-0000-0000C9220000}"/>
    <cellStyle name="Calculation 3 2 2 2 5 4 3" xfId="8912" xr:uid="{00000000-0005-0000-0000-0000CA220000}"/>
    <cellStyle name="Calculation 3 2 2 2 5 4 4" xfId="8913" xr:uid="{00000000-0005-0000-0000-0000CB220000}"/>
    <cellStyle name="Calculation 3 2 2 2 5 4 5" xfId="8914" xr:uid="{00000000-0005-0000-0000-0000CC220000}"/>
    <cellStyle name="Calculation 3 2 2 2 5 4 6" xfId="8915" xr:uid="{00000000-0005-0000-0000-0000CD220000}"/>
    <cellStyle name="Calculation 3 2 2 2 5 5" xfId="8916" xr:uid="{00000000-0005-0000-0000-0000CE220000}"/>
    <cellStyle name="Calculation 3 2 2 2 5 6" xfId="8917" xr:uid="{00000000-0005-0000-0000-0000CF220000}"/>
    <cellStyle name="Calculation 3 2 2 2 5 7" xfId="8918" xr:uid="{00000000-0005-0000-0000-0000D0220000}"/>
    <cellStyle name="Calculation 3 2 2 2 5 8" xfId="8919" xr:uid="{00000000-0005-0000-0000-0000D1220000}"/>
    <cellStyle name="Calculation 3 2 2 2 6" xfId="8920" xr:uid="{00000000-0005-0000-0000-0000D2220000}"/>
    <cellStyle name="Calculation 3 2 2 2 6 2" xfId="8921" xr:uid="{00000000-0005-0000-0000-0000D3220000}"/>
    <cellStyle name="Calculation 3 2 2 2 6 2 2" xfId="8922" xr:uid="{00000000-0005-0000-0000-0000D4220000}"/>
    <cellStyle name="Calculation 3 2 2 2 6 2 2 2" xfId="8923" xr:uid="{00000000-0005-0000-0000-0000D5220000}"/>
    <cellStyle name="Calculation 3 2 2 2 6 2 2 3" xfId="8924" xr:uid="{00000000-0005-0000-0000-0000D6220000}"/>
    <cellStyle name="Calculation 3 2 2 2 6 2 2 4" xfId="8925" xr:uid="{00000000-0005-0000-0000-0000D7220000}"/>
    <cellStyle name="Calculation 3 2 2 2 6 2 2 5" xfId="8926" xr:uid="{00000000-0005-0000-0000-0000D8220000}"/>
    <cellStyle name="Calculation 3 2 2 2 6 2 2 6" xfId="8927" xr:uid="{00000000-0005-0000-0000-0000D9220000}"/>
    <cellStyle name="Calculation 3 2 2 2 6 2 3" xfId="8928" xr:uid="{00000000-0005-0000-0000-0000DA220000}"/>
    <cellStyle name="Calculation 3 2 2 2 6 2 4" xfId="8929" xr:uid="{00000000-0005-0000-0000-0000DB220000}"/>
    <cellStyle name="Calculation 3 2 2 2 6 2 5" xfId="8930" xr:uid="{00000000-0005-0000-0000-0000DC220000}"/>
    <cellStyle name="Calculation 3 2 2 2 6 2 6" xfId="8931" xr:uid="{00000000-0005-0000-0000-0000DD220000}"/>
    <cellStyle name="Calculation 3 2 2 2 6 3" xfId="8932" xr:uid="{00000000-0005-0000-0000-0000DE220000}"/>
    <cellStyle name="Calculation 3 2 2 2 6 3 2" xfId="8933" xr:uid="{00000000-0005-0000-0000-0000DF220000}"/>
    <cellStyle name="Calculation 3 2 2 2 6 3 2 2" xfId="8934" xr:uid="{00000000-0005-0000-0000-0000E0220000}"/>
    <cellStyle name="Calculation 3 2 2 2 6 3 2 3" xfId="8935" xr:uid="{00000000-0005-0000-0000-0000E1220000}"/>
    <cellStyle name="Calculation 3 2 2 2 6 3 2 4" xfId="8936" xr:uid="{00000000-0005-0000-0000-0000E2220000}"/>
    <cellStyle name="Calculation 3 2 2 2 6 3 2 5" xfId="8937" xr:uid="{00000000-0005-0000-0000-0000E3220000}"/>
    <cellStyle name="Calculation 3 2 2 2 6 3 2 6" xfId="8938" xr:uid="{00000000-0005-0000-0000-0000E4220000}"/>
    <cellStyle name="Calculation 3 2 2 2 6 3 3" xfId="8939" xr:uid="{00000000-0005-0000-0000-0000E5220000}"/>
    <cellStyle name="Calculation 3 2 2 2 6 3 4" xfId="8940" xr:uid="{00000000-0005-0000-0000-0000E6220000}"/>
    <cellStyle name="Calculation 3 2 2 2 6 3 5" xfId="8941" xr:uid="{00000000-0005-0000-0000-0000E7220000}"/>
    <cellStyle name="Calculation 3 2 2 2 6 3 6" xfId="8942" xr:uid="{00000000-0005-0000-0000-0000E8220000}"/>
    <cellStyle name="Calculation 3 2 2 2 6 4" xfId="8943" xr:uid="{00000000-0005-0000-0000-0000E9220000}"/>
    <cellStyle name="Calculation 3 2 2 2 6 4 2" xfId="8944" xr:uid="{00000000-0005-0000-0000-0000EA220000}"/>
    <cellStyle name="Calculation 3 2 2 2 6 4 3" xfId="8945" xr:uid="{00000000-0005-0000-0000-0000EB220000}"/>
    <cellStyle name="Calculation 3 2 2 2 6 4 4" xfId="8946" xr:uid="{00000000-0005-0000-0000-0000EC220000}"/>
    <cellStyle name="Calculation 3 2 2 2 6 4 5" xfId="8947" xr:uid="{00000000-0005-0000-0000-0000ED220000}"/>
    <cellStyle name="Calculation 3 2 2 2 6 4 6" xfId="8948" xr:uid="{00000000-0005-0000-0000-0000EE220000}"/>
    <cellStyle name="Calculation 3 2 2 2 6 5" xfId="8949" xr:uid="{00000000-0005-0000-0000-0000EF220000}"/>
    <cellStyle name="Calculation 3 2 2 2 6 6" xfId="8950" xr:uid="{00000000-0005-0000-0000-0000F0220000}"/>
    <cellStyle name="Calculation 3 2 2 2 6 7" xfId="8951" xr:uid="{00000000-0005-0000-0000-0000F1220000}"/>
    <cellStyle name="Calculation 3 2 2 2 6 8" xfId="8952" xr:uid="{00000000-0005-0000-0000-0000F2220000}"/>
    <cellStyle name="Calculation 3 2 2 2 7" xfId="8953" xr:uid="{00000000-0005-0000-0000-0000F3220000}"/>
    <cellStyle name="Calculation 3 2 2 2 7 2" xfId="8954" xr:uid="{00000000-0005-0000-0000-0000F4220000}"/>
    <cellStyle name="Calculation 3 2 2 2 7 2 2" xfId="8955" xr:uid="{00000000-0005-0000-0000-0000F5220000}"/>
    <cellStyle name="Calculation 3 2 2 2 7 2 3" xfId="8956" xr:uid="{00000000-0005-0000-0000-0000F6220000}"/>
    <cellStyle name="Calculation 3 2 2 2 7 2 4" xfId="8957" xr:uid="{00000000-0005-0000-0000-0000F7220000}"/>
    <cellStyle name="Calculation 3 2 2 2 7 2 5" xfId="8958" xr:uid="{00000000-0005-0000-0000-0000F8220000}"/>
    <cellStyle name="Calculation 3 2 2 2 7 2 6" xfId="8959" xr:uid="{00000000-0005-0000-0000-0000F9220000}"/>
    <cellStyle name="Calculation 3 2 2 2 7 3" xfId="8960" xr:uid="{00000000-0005-0000-0000-0000FA220000}"/>
    <cellStyle name="Calculation 3 2 2 2 7 4" xfId="8961" xr:uid="{00000000-0005-0000-0000-0000FB220000}"/>
    <cellStyle name="Calculation 3 2 2 2 7 5" xfId="8962" xr:uid="{00000000-0005-0000-0000-0000FC220000}"/>
    <cellStyle name="Calculation 3 2 2 2 7 6" xfId="8963" xr:uid="{00000000-0005-0000-0000-0000FD220000}"/>
    <cellStyle name="Calculation 3 2 2 2 8" xfId="8964" xr:uid="{00000000-0005-0000-0000-0000FE220000}"/>
    <cellStyle name="Calculation 3 2 2 2 8 2" xfId="8965" xr:uid="{00000000-0005-0000-0000-0000FF220000}"/>
    <cellStyle name="Calculation 3 2 2 2 8 2 2" xfId="8966" xr:uid="{00000000-0005-0000-0000-000000230000}"/>
    <cellStyle name="Calculation 3 2 2 2 8 2 3" xfId="8967" xr:uid="{00000000-0005-0000-0000-000001230000}"/>
    <cellStyle name="Calculation 3 2 2 2 8 2 4" xfId="8968" xr:uid="{00000000-0005-0000-0000-000002230000}"/>
    <cellStyle name="Calculation 3 2 2 2 8 2 5" xfId="8969" xr:uid="{00000000-0005-0000-0000-000003230000}"/>
    <cellStyle name="Calculation 3 2 2 2 8 2 6" xfId="8970" xr:uid="{00000000-0005-0000-0000-000004230000}"/>
    <cellStyle name="Calculation 3 2 2 2 8 3" xfId="8971" xr:uid="{00000000-0005-0000-0000-000005230000}"/>
    <cellStyle name="Calculation 3 2 2 2 8 4" xfId="8972" xr:uid="{00000000-0005-0000-0000-000006230000}"/>
    <cellStyle name="Calculation 3 2 2 2 8 5" xfId="8973" xr:uid="{00000000-0005-0000-0000-000007230000}"/>
    <cellStyle name="Calculation 3 2 2 2 8 6" xfId="8974" xr:uid="{00000000-0005-0000-0000-000008230000}"/>
    <cellStyle name="Calculation 3 2 2 2 9" xfId="8975" xr:uid="{00000000-0005-0000-0000-000009230000}"/>
    <cellStyle name="Calculation 3 2 2 2 9 2" xfId="8976" xr:uid="{00000000-0005-0000-0000-00000A230000}"/>
    <cellStyle name="Calculation 3 2 2 2 9 3" xfId="8977" xr:uid="{00000000-0005-0000-0000-00000B230000}"/>
    <cellStyle name="Calculation 3 2 2 2 9 4" xfId="8978" xr:uid="{00000000-0005-0000-0000-00000C230000}"/>
    <cellStyle name="Calculation 3 2 2 2 9 5" xfId="8979" xr:uid="{00000000-0005-0000-0000-00000D230000}"/>
    <cellStyle name="Calculation 3 2 2 2 9 6" xfId="8980" xr:uid="{00000000-0005-0000-0000-00000E230000}"/>
    <cellStyle name="Calculation 3 2 2 3" xfId="8981" xr:uid="{00000000-0005-0000-0000-00000F230000}"/>
    <cellStyle name="Calculation 3 2 2 3 2" xfId="8982" xr:uid="{00000000-0005-0000-0000-000010230000}"/>
    <cellStyle name="Calculation 3 2 2 3 2 2" xfId="8983" xr:uid="{00000000-0005-0000-0000-000011230000}"/>
    <cellStyle name="Calculation 3 2 2 3 2 2 2" xfId="8984" xr:uid="{00000000-0005-0000-0000-000012230000}"/>
    <cellStyle name="Calculation 3 2 2 3 2 2 3" xfId="8985" xr:uid="{00000000-0005-0000-0000-000013230000}"/>
    <cellStyle name="Calculation 3 2 2 3 2 2 4" xfId="8986" xr:uid="{00000000-0005-0000-0000-000014230000}"/>
    <cellStyle name="Calculation 3 2 2 3 2 2 5" xfId="8987" xr:uid="{00000000-0005-0000-0000-000015230000}"/>
    <cellStyle name="Calculation 3 2 2 3 2 2 6" xfId="8988" xr:uid="{00000000-0005-0000-0000-000016230000}"/>
    <cellStyle name="Calculation 3 2 2 3 2 3" xfId="8989" xr:uid="{00000000-0005-0000-0000-000017230000}"/>
    <cellStyle name="Calculation 3 2 2 3 2 4" xfId="8990" xr:uid="{00000000-0005-0000-0000-000018230000}"/>
    <cellStyle name="Calculation 3 2 2 3 2 5" xfId="8991" xr:uid="{00000000-0005-0000-0000-000019230000}"/>
    <cellStyle name="Calculation 3 2 2 3 2 6" xfId="8992" xr:uid="{00000000-0005-0000-0000-00001A230000}"/>
    <cellStyle name="Calculation 3 2 2 3 3" xfId="8993" xr:uid="{00000000-0005-0000-0000-00001B230000}"/>
    <cellStyle name="Calculation 3 2 2 3 3 2" xfId="8994" xr:uid="{00000000-0005-0000-0000-00001C230000}"/>
    <cellStyle name="Calculation 3 2 2 3 3 2 2" xfId="8995" xr:uid="{00000000-0005-0000-0000-00001D230000}"/>
    <cellStyle name="Calculation 3 2 2 3 3 2 3" xfId="8996" xr:uid="{00000000-0005-0000-0000-00001E230000}"/>
    <cellStyle name="Calculation 3 2 2 3 3 2 4" xfId="8997" xr:uid="{00000000-0005-0000-0000-00001F230000}"/>
    <cellStyle name="Calculation 3 2 2 3 3 2 5" xfId="8998" xr:uid="{00000000-0005-0000-0000-000020230000}"/>
    <cellStyle name="Calculation 3 2 2 3 3 2 6" xfId="8999" xr:uid="{00000000-0005-0000-0000-000021230000}"/>
    <cellStyle name="Calculation 3 2 2 3 3 3" xfId="9000" xr:uid="{00000000-0005-0000-0000-000022230000}"/>
    <cellStyle name="Calculation 3 2 2 3 3 4" xfId="9001" xr:uid="{00000000-0005-0000-0000-000023230000}"/>
    <cellStyle name="Calculation 3 2 2 3 3 5" xfId="9002" xr:uid="{00000000-0005-0000-0000-000024230000}"/>
    <cellStyle name="Calculation 3 2 2 3 3 6" xfId="9003" xr:uid="{00000000-0005-0000-0000-000025230000}"/>
    <cellStyle name="Calculation 3 2 2 3 4" xfId="9004" xr:uid="{00000000-0005-0000-0000-000026230000}"/>
    <cellStyle name="Calculation 3 2 2 3 4 2" xfId="9005" xr:uid="{00000000-0005-0000-0000-000027230000}"/>
    <cellStyle name="Calculation 3 2 2 3 4 3" xfId="9006" xr:uid="{00000000-0005-0000-0000-000028230000}"/>
    <cellStyle name="Calculation 3 2 2 3 4 4" xfId="9007" xr:uid="{00000000-0005-0000-0000-000029230000}"/>
    <cellStyle name="Calculation 3 2 2 3 4 5" xfId="9008" xr:uid="{00000000-0005-0000-0000-00002A230000}"/>
    <cellStyle name="Calculation 3 2 2 3 4 6" xfId="9009" xr:uid="{00000000-0005-0000-0000-00002B230000}"/>
    <cellStyle name="Calculation 3 2 2 3 5" xfId="9010" xr:uid="{00000000-0005-0000-0000-00002C230000}"/>
    <cellStyle name="Calculation 3 2 2 3 6" xfId="9011" xr:uid="{00000000-0005-0000-0000-00002D230000}"/>
    <cellStyle name="Calculation 3 2 2 3 7" xfId="9012" xr:uid="{00000000-0005-0000-0000-00002E230000}"/>
    <cellStyle name="Calculation 3 2 2 3 8" xfId="9013" xr:uid="{00000000-0005-0000-0000-00002F230000}"/>
    <cellStyle name="Calculation 3 2 2 4" xfId="9014" xr:uid="{00000000-0005-0000-0000-000030230000}"/>
    <cellStyle name="Calculation 3 2 2 4 2" xfId="9015" xr:uid="{00000000-0005-0000-0000-000031230000}"/>
    <cellStyle name="Calculation 3 2 2 4 2 2" xfId="9016" xr:uid="{00000000-0005-0000-0000-000032230000}"/>
    <cellStyle name="Calculation 3 2 2 4 2 2 2" xfId="9017" xr:uid="{00000000-0005-0000-0000-000033230000}"/>
    <cellStyle name="Calculation 3 2 2 4 2 2 3" xfId="9018" xr:uid="{00000000-0005-0000-0000-000034230000}"/>
    <cellStyle name="Calculation 3 2 2 4 2 2 4" xfId="9019" xr:uid="{00000000-0005-0000-0000-000035230000}"/>
    <cellStyle name="Calculation 3 2 2 4 2 2 5" xfId="9020" xr:uid="{00000000-0005-0000-0000-000036230000}"/>
    <cellStyle name="Calculation 3 2 2 4 2 2 6" xfId="9021" xr:uid="{00000000-0005-0000-0000-000037230000}"/>
    <cellStyle name="Calculation 3 2 2 4 2 3" xfId="9022" xr:uid="{00000000-0005-0000-0000-000038230000}"/>
    <cellStyle name="Calculation 3 2 2 4 2 4" xfId="9023" xr:uid="{00000000-0005-0000-0000-000039230000}"/>
    <cellStyle name="Calculation 3 2 2 4 2 5" xfId="9024" xr:uid="{00000000-0005-0000-0000-00003A230000}"/>
    <cellStyle name="Calculation 3 2 2 4 2 6" xfId="9025" xr:uid="{00000000-0005-0000-0000-00003B230000}"/>
    <cellStyle name="Calculation 3 2 2 4 3" xfId="9026" xr:uid="{00000000-0005-0000-0000-00003C230000}"/>
    <cellStyle name="Calculation 3 2 2 4 3 2" xfId="9027" xr:uid="{00000000-0005-0000-0000-00003D230000}"/>
    <cellStyle name="Calculation 3 2 2 4 3 2 2" xfId="9028" xr:uid="{00000000-0005-0000-0000-00003E230000}"/>
    <cellStyle name="Calculation 3 2 2 4 3 2 3" xfId="9029" xr:uid="{00000000-0005-0000-0000-00003F230000}"/>
    <cellStyle name="Calculation 3 2 2 4 3 2 4" xfId="9030" xr:uid="{00000000-0005-0000-0000-000040230000}"/>
    <cellStyle name="Calculation 3 2 2 4 3 2 5" xfId="9031" xr:uid="{00000000-0005-0000-0000-000041230000}"/>
    <cellStyle name="Calculation 3 2 2 4 3 2 6" xfId="9032" xr:uid="{00000000-0005-0000-0000-000042230000}"/>
    <cellStyle name="Calculation 3 2 2 4 3 3" xfId="9033" xr:uid="{00000000-0005-0000-0000-000043230000}"/>
    <cellStyle name="Calculation 3 2 2 4 3 4" xfId="9034" xr:uid="{00000000-0005-0000-0000-000044230000}"/>
    <cellStyle name="Calculation 3 2 2 4 3 5" xfId="9035" xr:uid="{00000000-0005-0000-0000-000045230000}"/>
    <cellStyle name="Calculation 3 2 2 4 3 6" xfId="9036" xr:uid="{00000000-0005-0000-0000-000046230000}"/>
    <cellStyle name="Calculation 3 2 2 4 4" xfId="9037" xr:uid="{00000000-0005-0000-0000-000047230000}"/>
    <cellStyle name="Calculation 3 2 2 4 4 2" xfId="9038" xr:uid="{00000000-0005-0000-0000-000048230000}"/>
    <cellStyle name="Calculation 3 2 2 4 4 3" xfId="9039" xr:uid="{00000000-0005-0000-0000-000049230000}"/>
    <cellStyle name="Calculation 3 2 2 4 4 4" xfId="9040" xr:uid="{00000000-0005-0000-0000-00004A230000}"/>
    <cellStyle name="Calculation 3 2 2 4 4 5" xfId="9041" xr:uid="{00000000-0005-0000-0000-00004B230000}"/>
    <cellStyle name="Calculation 3 2 2 4 4 6" xfId="9042" xr:uid="{00000000-0005-0000-0000-00004C230000}"/>
    <cellStyle name="Calculation 3 2 2 4 5" xfId="9043" xr:uid="{00000000-0005-0000-0000-00004D230000}"/>
    <cellStyle name="Calculation 3 2 2 4 6" xfId="9044" xr:uid="{00000000-0005-0000-0000-00004E230000}"/>
    <cellStyle name="Calculation 3 2 2 4 7" xfId="9045" xr:uid="{00000000-0005-0000-0000-00004F230000}"/>
    <cellStyle name="Calculation 3 2 2 4 8" xfId="9046" xr:uid="{00000000-0005-0000-0000-000050230000}"/>
    <cellStyle name="Calculation 3 2 2 5" xfId="9047" xr:uid="{00000000-0005-0000-0000-000051230000}"/>
    <cellStyle name="Calculation 3 2 2 5 2" xfId="9048" xr:uid="{00000000-0005-0000-0000-000052230000}"/>
    <cellStyle name="Calculation 3 2 2 5 2 2" xfId="9049" xr:uid="{00000000-0005-0000-0000-000053230000}"/>
    <cellStyle name="Calculation 3 2 2 5 2 2 2" xfId="9050" xr:uid="{00000000-0005-0000-0000-000054230000}"/>
    <cellStyle name="Calculation 3 2 2 5 2 2 3" xfId="9051" xr:uid="{00000000-0005-0000-0000-000055230000}"/>
    <cellStyle name="Calculation 3 2 2 5 2 2 4" xfId="9052" xr:uid="{00000000-0005-0000-0000-000056230000}"/>
    <cellStyle name="Calculation 3 2 2 5 2 2 5" xfId="9053" xr:uid="{00000000-0005-0000-0000-000057230000}"/>
    <cellStyle name="Calculation 3 2 2 5 2 2 6" xfId="9054" xr:uid="{00000000-0005-0000-0000-000058230000}"/>
    <cellStyle name="Calculation 3 2 2 5 2 3" xfId="9055" xr:uid="{00000000-0005-0000-0000-000059230000}"/>
    <cellStyle name="Calculation 3 2 2 5 2 4" xfId="9056" xr:uid="{00000000-0005-0000-0000-00005A230000}"/>
    <cellStyle name="Calculation 3 2 2 5 2 5" xfId="9057" xr:uid="{00000000-0005-0000-0000-00005B230000}"/>
    <cellStyle name="Calculation 3 2 2 5 2 6" xfId="9058" xr:uid="{00000000-0005-0000-0000-00005C230000}"/>
    <cellStyle name="Calculation 3 2 2 5 3" xfId="9059" xr:uid="{00000000-0005-0000-0000-00005D230000}"/>
    <cellStyle name="Calculation 3 2 2 5 3 2" xfId="9060" xr:uid="{00000000-0005-0000-0000-00005E230000}"/>
    <cellStyle name="Calculation 3 2 2 5 3 2 2" xfId="9061" xr:uid="{00000000-0005-0000-0000-00005F230000}"/>
    <cellStyle name="Calculation 3 2 2 5 3 2 3" xfId="9062" xr:uid="{00000000-0005-0000-0000-000060230000}"/>
    <cellStyle name="Calculation 3 2 2 5 3 2 4" xfId="9063" xr:uid="{00000000-0005-0000-0000-000061230000}"/>
    <cellStyle name="Calculation 3 2 2 5 3 2 5" xfId="9064" xr:uid="{00000000-0005-0000-0000-000062230000}"/>
    <cellStyle name="Calculation 3 2 2 5 3 2 6" xfId="9065" xr:uid="{00000000-0005-0000-0000-000063230000}"/>
    <cellStyle name="Calculation 3 2 2 5 3 3" xfId="9066" xr:uid="{00000000-0005-0000-0000-000064230000}"/>
    <cellStyle name="Calculation 3 2 2 5 3 4" xfId="9067" xr:uid="{00000000-0005-0000-0000-000065230000}"/>
    <cellStyle name="Calculation 3 2 2 5 3 5" xfId="9068" xr:uid="{00000000-0005-0000-0000-000066230000}"/>
    <cellStyle name="Calculation 3 2 2 5 3 6" xfId="9069" xr:uid="{00000000-0005-0000-0000-000067230000}"/>
    <cellStyle name="Calculation 3 2 2 5 4" xfId="9070" xr:uid="{00000000-0005-0000-0000-000068230000}"/>
    <cellStyle name="Calculation 3 2 2 5 4 2" xfId="9071" xr:uid="{00000000-0005-0000-0000-000069230000}"/>
    <cellStyle name="Calculation 3 2 2 5 4 3" xfId="9072" xr:uid="{00000000-0005-0000-0000-00006A230000}"/>
    <cellStyle name="Calculation 3 2 2 5 4 4" xfId="9073" xr:uid="{00000000-0005-0000-0000-00006B230000}"/>
    <cellStyle name="Calculation 3 2 2 5 4 5" xfId="9074" xr:uid="{00000000-0005-0000-0000-00006C230000}"/>
    <cellStyle name="Calculation 3 2 2 5 4 6" xfId="9075" xr:uid="{00000000-0005-0000-0000-00006D230000}"/>
    <cellStyle name="Calculation 3 2 2 5 5" xfId="9076" xr:uid="{00000000-0005-0000-0000-00006E230000}"/>
    <cellStyle name="Calculation 3 2 2 5 6" xfId="9077" xr:uid="{00000000-0005-0000-0000-00006F230000}"/>
    <cellStyle name="Calculation 3 2 2 5 7" xfId="9078" xr:uid="{00000000-0005-0000-0000-000070230000}"/>
    <cellStyle name="Calculation 3 2 2 5 8" xfId="9079" xr:uid="{00000000-0005-0000-0000-000071230000}"/>
    <cellStyle name="Calculation 3 2 2 6" xfId="9080" xr:uid="{00000000-0005-0000-0000-000072230000}"/>
    <cellStyle name="Calculation 3 2 2 6 2" xfId="9081" xr:uid="{00000000-0005-0000-0000-000073230000}"/>
    <cellStyle name="Calculation 3 2 2 6 2 2" xfId="9082" xr:uid="{00000000-0005-0000-0000-000074230000}"/>
    <cellStyle name="Calculation 3 2 2 6 2 2 2" xfId="9083" xr:uid="{00000000-0005-0000-0000-000075230000}"/>
    <cellStyle name="Calculation 3 2 2 6 2 2 3" xfId="9084" xr:uid="{00000000-0005-0000-0000-000076230000}"/>
    <cellStyle name="Calculation 3 2 2 6 2 2 4" xfId="9085" xr:uid="{00000000-0005-0000-0000-000077230000}"/>
    <cellStyle name="Calculation 3 2 2 6 2 2 5" xfId="9086" xr:uid="{00000000-0005-0000-0000-000078230000}"/>
    <cellStyle name="Calculation 3 2 2 6 2 2 6" xfId="9087" xr:uid="{00000000-0005-0000-0000-000079230000}"/>
    <cellStyle name="Calculation 3 2 2 6 2 3" xfId="9088" xr:uid="{00000000-0005-0000-0000-00007A230000}"/>
    <cellStyle name="Calculation 3 2 2 6 2 4" xfId="9089" xr:uid="{00000000-0005-0000-0000-00007B230000}"/>
    <cellStyle name="Calculation 3 2 2 6 2 5" xfId="9090" xr:uid="{00000000-0005-0000-0000-00007C230000}"/>
    <cellStyle name="Calculation 3 2 2 6 2 6" xfId="9091" xr:uid="{00000000-0005-0000-0000-00007D230000}"/>
    <cellStyle name="Calculation 3 2 2 6 3" xfId="9092" xr:uid="{00000000-0005-0000-0000-00007E230000}"/>
    <cellStyle name="Calculation 3 2 2 6 3 2" xfId="9093" xr:uid="{00000000-0005-0000-0000-00007F230000}"/>
    <cellStyle name="Calculation 3 2 2 6 3 2 2" xfId="9094" xr:uid="{00000000-0005-0000-0000-000080230000}"/>
    <cellStyle name="Calculation 3 2 2 6 3 2 3" xfId="9095" xr:uid="{00000000-0005-0000-0000-000081230000}"/>
    <cellStyle name="Calculation 3 2 2 6 3 2 4" xfId="9096" xr:uid="{00000000-0005-0000-0000-000082230000}"/>
    <cellStyle name="Calculation 3 2 2 6 3 2 5" xfId="9097" xr:uid="{00000000-0005-0000-0000-000083230000}"/>
    <cellStyle name="Calculation 3 2 2 6 3 2 6" xfId="9098" xr:uid="{00000000-0005-0000-0000-000084230000}"/>
    <cellStyle name="Calculation 3 2 2 6 3 3" xfId="9099" xr:uid="{00000000-0005-0000-0000-000085230000}"/>
    <cellStyle name="Calculation 3 2 2 6 3 4" xfId="9100" xr:uid="{00000000-0005-0000-0000-000086230000}"/>
    <cellStyle name="Calculation 3 2 2 6 3 5" xfId="9101" xr:uid="{00000000-0005-0000-0000-000087230000}"/>
    <cellStyle name="Calculation 3 2 2 6 3 6" xfId="9102" xr:uid="{00000000-0005-0000-0000-000088230000}"/>
    <cellStyle name="Calculation 3 2 2 6 4" xfId="9103" xr:uid="{00000000-0005-0000-0000-000089230000}"/>
    <cellStyle name="Calculation 3 2 2 6 4 2" xfId="9104" xr:uid="{00000000-0005-0000-0000-00008A230000}"/>
    <cellStyle name="Calculation 3 2 2 6 4 3" xfId="9105" xr:uid="{00000000-0005-0000-0000-00008B230000}"/>
    <cellStyle name="Calculation 3 2 2 6 4 4" xfId="9106" xr:uid="{00000000-0005-0000-0000-00008C230000}"/>
    <cellStyle name="Calculation 3 2 2 6 4 5" xfId="9107" xr:uid="{00000000-0005-0000-0000-00008D230000}"/>
    <cellStyle name="Calculation 3 2 2 6 4 6" xfId="9108" xr:uid="{00000000-0005-0000-0000-00008E230000}"/>
    <cellStyle name="Calculation 3 2 2 6 5" xfId="9109" xr:uid="{00000000-0005-0000-0000-00008F230000}"/>
    <cellStyle name="Calculation 3 2 2 6 6" xfId="9110" xr:uid="{00000000-0005-0000-0000-000090230000}"/>
    <cellStyle name="Calculation 3 2 2 6 7" xfId="9111" xr:uid="{00000000-0005-0000-0000-000091230000}"/>
    <cellStyle name="Calculation 3 2 2 6 8" xfId="9112" xr:uid="{00000000-0005-0000-0000-000092230000}"/>
    <cellStyle name="Calculation 3 2 2 7" xfId="9113" xr:uid="{00000000-0005-0000-0000-000093230000}"/>
    <cellStyle name="Calculation 3 2 2 7 2" xfId="9114" xr:uid="{00000000-0005-0000-0000-000094230000}"/>
    <cellStyle name="Calculation 3 2 2 7 2 2" xfId="9115" xr:uid="{00000000-0005-0000-0000-000095230000}"/>
    <cellStyle name="Calculation 3 2 2 7 2 2 2" xfId="9116" xr:uid="{00000000-0005-0000-0000-000096230000}"/>
    <cellStyle name="Calculation 3 2 2 7 2 2 3" xfId="9117" xr:uid="{00000000-0005-0000-0000-000097230000}"/>
    <cellStyle name="Calculation 3 2 2 7 2 2 4" xfId="9118" xr:uid="{00000000-0005-0000-0000-000098230000}"/>
    <cellStyle name="Calculation 3 2 2 7 2 2 5" xfId="9119" xr:uid="{00000000-0005-0000-0000-000099230000}"/>
    <cellStyle name="Calculation 3 2 2 7 2 2 6" xfId="9120" xr:uid="{00000000-0005-0000-0000-00009A230000}"/>
    <cellStyle name="Calculation 3 2 2 7 2 3" xfId="9121" xr:uid="{00000000-0005-0000-0000-00009B230000}"/>
    <cellStyle name="Calculation 3 2 2 7 2 4" xfId="9122" xr:uid="{00000000-0005-0000-0000-00009C230000}"/>
    <cellStyle name="Calculation 3 2 2 7 2 5" xfId="9123" xr:uid="{00000000-0005-0000-0000-00009D230000}"/>
    <cellStyle name="Calculation 3 2 2 7 2 6" xfId="9124" xr:uid="{00000000-0005-0000-0000-00009E230000}"/>
    <cellStyle name="Calculation 3 2 2 7 3" xfId="9125" xr:uid="{00000000-0005-0000-0000-00009F230000}"/>
    <cellStyle name="Calculation 3 2 2 7 3 2" xfId="9126" xr:uid="{00000000-0005-0000-0000-0000A0230000}"/>
    <cellStyle name="Calculation 3 2 2 7 3 2 2" xfId="9127" xr:uid="{00000000-0005-0000-0000-0000A1230000}"/>
    <cellStyle name="Calculation 3 2 2 7 3 2 3" xfId="9128" xr:uid="{00000000-0005-0000-0000-0000A2230000}"/>
    <cellStyle name="Calculation 3 2 2 7 3 2 4" xfId="9129" xr:uid="{00000000-0005-0000-0000-0000A3230000}"/>
    <cellStyle name="Calculation 3 2 2 7 3 2 5" xfId="9130" xr:uid="{00000000-0005-0000-0000-0000A4230000}"/>
    <cellStyle name="Calculation 3 2 2 7 3 2 6" xfId="9131" xr:uid="{00000000-0005-0000-0000-0000A5230000}"/>
    <cellStyle name="Calculation 3 2 2 7 3 3" xfId="9132" xr:uid="{00000000-0005-0000-0000-0000A6230000}"/>
    <cellStyle name="Calculation 3 2 2 7 3 4" xfId="9133" xr:uid="{00000000-0005-0000-0000-0000A7230000}"/>
    <cellStyle name="Calculation 3 2 2 7 3 5" xfId="9134" xr:uid="{00000000-0005-0000-0000-0000A8230000}"/>
    <cellStyle name="Calculation 3 2 2 7 3 6" xfId="9135" xr:uid="{00000000-0005-0000-0000-0000A9230000}"/>
    <cellStyle name="Calculation 3 2 2 7 4" xfId="9136" xr:uid="{00000000-0005-0000-0000-0000AA230000}"/>
    <cellStyle name="Calculation 3 2 2 7 4 2" xfId="9137" xr:uid="{00000000-0005-0000-0000-0000AB230000}"/>
    <cellStyle name="Calculation 3 2 2 7 4 3" xfId="9138" xr:uid="{00000000-0005-0000-0000-0000AC230000}"/>
    <cellStyle name="Calculation 3 2 2 7 4 4" xfId="9139" xr:uid="{00000000-0005-0000-0000-0000AD230000}"/>
    <cellStyle name="Calculation 3 2 2 7 4 5" xfId="9140" xr:uid="{00000000-0005-0000-0000-0000AE230000}"/>
    <cellStyle name="Calculation 3 2 2 7 4 6" xfId="9141" xr:uid="{00000000-0005-0000-0000-0000AF230000}"/>
    <cellStyle name="Calculation 3 2 2 7 5" xfId="9142" xr:uid="{00000000-0005-0000-0000-0000B0230000}"/>
    <cellStyle name="Calculation 3 2 2 7 6" xfId="9143" xr:uid="{00000000-0005-0000-0000-0000B1230000}"/>
    <cellStyle name="Calculation 3 2 2 7 7" xfId="9144" xr:uid="{00000000-0005-0000-0000-0000B2230000}"/>
    <cellStyle name="Calculation 3 2 2 7 8" xfId="9145" xr:uid="{00000000-0005-0000-0000-0000B3230000}"/>
    <cellStyle name="Calculation 3 2 2 8" xfId="9146" xr:uid="{00000000-0005-0000-0000-0000B4230000}"/>
    <cellStyle name="Calculation 3 2 2 8 2" xfId="9147" xr:uid="{00000000-0005-0000-0000-0000B5230000}"/>
    <cellStyle name="Calculation 3 2 2 8 2 2" xfId="9148" xr:uid="{00000000-0005-0000-0000-0000B6230000}"/>
    <cellStyle name="Calculation 3 2 2 8 2 3" xfId="9149" xr:uid="{00000000-0005-0000-0000-0000B7230000}"/>
    <cellStyle name="Calculation 3 2 2 8 2 4" xfId="9150" xr:uid="{00000000-0005-0000-0000-0000B8230000}"/>
    <cellStyle name="Calculation 3 2 2 8 2 5" xfId="9151" xr:uid="{00000000-0005-0000-0000-0000B9230000}"/>
    <cellStyle name="Calculation 3 2 2 8 2 6" xfId="9152" xr:uid="{00000000-0005-0000-0000-0000BA230000}"/>
    <cellStyle name="Calculation 3 2 2 8 3" xfId="9153" xr:uid="{00000000-0005-0000-0000-0000BB230000}"/>
    <cellStyle name="Calculation 3 2 2 8 4" xfId="9154" xr:uid="{00000000-0005-0000-0000-0000BC230000}"/>
    <cellStyle name="Calculation 3 2 2 8 5" xfId="9155" xr:uid="{00000000-0005-0000-0000-0000BD230000}"/>
    <cellStyle name="Calculation 3 2 2 8 6" xfId="9156" xr:uid="{00000000-0005-0000-0000-0000BE230000}"/>
    <cellStyle name="Calculation 3 2 2 9" xfId="9157" xr:uid="{00000000-0005-0000-0000-0000BF230000}"/>
    <cellStyle name="Calculation 3 2 2 9 2" xfId="9158" xr:uid="{00000000-0005-0000-0000-0000C0230000}"/>
    <cellStyle name="Calculation 3 2 2 9 2 2" xfId="9159" xr:uid="{00000000-0005-0000-0000-0000C1230000}"/>
    <cellStyle name="Calculation 3 2 2 9 2 3" xfId="9160" xr:uid="{00000000-0005-0000-0000-0000C2230000}"/>
    <cellStyle name="Calculation 3 2 2 9 2 4" xfId="9161" xr:uid="{00000000-0005-0000-0000-0000C3230000}"/>
    <cellStyle name="Calculation 3 2 2 9 2 5" xfId="9162" xr:uid="{00000000-0005-0000-0000-0000C4230000}"/>
    <cellStyle name="Calculation 3 2 2 9 2 6" xfId="9163" xr:uid="{00000000-0005-0000-0000-0000C5230000}"/>
    <cellStyle name="Calculation 3 2 2 9 3" xfId="9164" xr:uid="{00000000-0005-0000-0000-0000C6230000}"/>
    <cellStyle name="Calculation 3 2 2 9 4" xfId="9165" xr:uid="{00000000-0005-0000-0000-0000C7230000}"/>
    <cellStyle name="Calculation 3 2 2 9 5" xfId="9166" xr:uid="{00000000-0005-0000-0000-0000C8230000}"/>
    <cellStyle name="Calculation 3 2 2 9 6" xfId="9167" xr:uid="{00000000-0005-0000-0000-0000C9230000}"/>
    <cellStyle name="Calculation 3 2 20" xfId="9168" xr:uid="{00000000-0005-0000-0000-0000CA230000}"/>
    <cellStyle name="Calculation 3 2 20 2" xfId="9169" xr:uid="{00000000-0005-0000-0000-0000CB230000}"/>
    <cellStyle name="Calculation 3 2 20 2 2" xfId="9170" xr:uid="{00000000-0005-0000-0000-0000CC230000}"/>
    <cellStyle name="Calculation 3 2 20 2 3" xfId="9171" xr:uid="{00000000-0005-0000-0000-0000CD230000}"/>
    <cellStyle name="Calculation 3 2 20 2 4" xfId="9172" xr:uid="{00000000-0005-0000-0000-0000CE230000}"/>
    <cellStyle name="Calculation 3 2 20 2 5" xfId="9173" xr:uid="{00000000-0005-0000-0000-0000CF230000}"/>
    <cellStyle name="Calculation 3 2 20 3" xfId="9174" xr:uid="{00000000-0005-0000-0000-0000D0230000}"/>
    <cellStyle name="Calculation 3 2 20 4" xfId="9175" xr:uid="{00000000-0005-0000-0000-0000D1230000}"/>
    <cellStyle name="Calculation 3 2 20 5" xfId="9176" xr:uid="{00000000-0005-0000-0000-0000D2230000}"/>
    <cellStyle name="Calculation 3 2 20 6" xfId="9177" xr:uid="{00000000-0005-0000-0000-0000D3230000}"/>
    <cellStyle name="Calculation 3 2 21" xfId="9178" xr:uid="{00000000-0005-0000-0000-0000D4230000}"/>
    <cellStyle name="Calculation 3 2 21 2" xfId="9179" xr:uid="{00000000-0005-0000-0000-0000D5230000}"/>
    <cellStyle name="Calculation 3 2 21 2 2" xfId="9180" xr:uid="{00000000-0005-0000-0000-0000D6230000}"/>
    <cellStyle name="Calculation 3 2 21 2 3" xfId="9181" xr:uid="{00000000-0005-0000-0000-0000D7230000}"/>
    <cellStyle name="Calculation 3 2 21 2 4" xfId="9182" xr:uid="{00000000-0005-0000-0000-0000D8230000}"/>
    <cellStyle name="Calculation 3 2 21 2 5" xfId="9183" xr:uid="{00000000-0005-0000-0000-0000D9230000}"/>
    <cellStyle name="Calculation 3 2 21 3" xfId="9184" xr:uid="{00000000-0005-0000-0000-0000DA230000}"/>
    <cellStyle name="Calculation 3 2 21 4" xfId="9185" xr:uid="{00000000-0005-0000-0000-0000DB230000}"/>
    <cellStyle name="Calculation 3 2 21 5" xfId="9186" xr:uid="{00000000-0005-0000-0000-0000DC230000}"/>
    <cellStyle name="Calculation 3 2 21 6" xfId="9187" xr:uid="{00000000-0005-0000-0000-0000DD230000}"/>
    <cellStyle name="Calculation 3 2 22" xfId="9188" xr:uid="{00000000-0005-0000-0000-0000DE230000}"/>
    <cellStyle name="Calculation 3 2 22 2" xfId="9189" xr:uid="{00000000-0005-0000-0000-0000DF230000}"/>
    <cellStyle name="Calculation 3 2 22 2 2" xfId="9190" xr:uid="{00000000-0005-0000-0000-0000E0230000}"/>
    <cellStyle name="Calculation 3 2 22 2 3" xfId="9191" xr:uid="{00000000-0005-0000-0000-0000E1230000}"/>
    <cellStyle name="Calculation 3 2 22 2 4" xfId="9192" xr:uid="{00000000-0005-0000-0000-0000E2230000}"/>
    <cellStyle name="Calculation 3 2 22 2 5" xfId="9193" xr:uid="{00000000-0005-0000-0000-0000E3230000}"/>
    <cellStyle name="Calculation 3 2 22 3" xfId="9194" xr:uid="{00000000-0005-0000-0000-0000E4230000}"/>
    <cellStyle name="Calculation 3 2 22 4" xfId="9195" xr:uid="{00000000-0005-0000-0000-0000E5230000}"/>
    <cellStyle name="Calculation 3 2 22 5" xfId="9196" xr:uid="{00000000-0005-0000-0000-0000E6230000}"/>
    <cellStyle name="Calculation 3 2 22 6" xfId="9197" xr:uid="{00000000-0005-0000-0000-0000E7230000}"/>
    <cellStyle name="Calculation 3 2 23" xfId="9198" xr:uid="{00000000-0005-0000-0000-0000E8230000}"/>
    <cellStyle name="Calculation 3 2 23 2" xfId="9199" xr:uid="{00000000-0005-0000-0000-0000E9230000}"/>
    <cellStyle name="Calculation 3 2 23 2 2" xfId="9200" xr:uid="{00000000-0005-0000-0000-0000EA230000}"/>
    <cellStyle name="Calculation 3 2 23 2 3" xfId="9201" xr:uid="{00000000-0005-0000-0000-0000EB230000}"/>
    <cellStyle name="Calculation 3 2 23 2 4" xfId="9202" xr:uid="{00000000-0005-0000-0000-0000EC230000}"/>
    <cellStyle name="Calculation 3 2 23 2 5" xfId="9203" xr:uid="{00000000-0005-0000-0000-0000ED230000}"/>
    <cellStyle name="Calculation 3 2 23 3" xfId="9204" xr:uid="{00000000-0005-0000-0000-0000EE230000}"/>
    <cellStyle name="Calculation 3 2 23 4" xfId="9205" xr:uid="{00000000-0005-0000-0000-0000EF230000}"/>
    <cellStyle name="Calculation 3 2 23 5" xfId="9206" xr:uid="{00000000-0005-0000-0000-0000F0230000}"/>
    <cellStyle name="Calculation 3 2 23 6" xfId="9207" xr:uid="{00000000-0005-0000-0000-0000F1230000}"/>
    <cellStyle name="Calculation 3 2 24" xfId="9208" xr:uid="{00000000-0005-0000-0000-0000F2230000}"/>
    <cellStyle name="Calculation 3 2 24 2" xfId="9209" xr:uid="{00000000-0005-0000-0000-0000F3230000}"/>
    <cellStyle name="Calculation 3 2 24 2 2" xfId="9210" xr:uid="{00000000-0005-0000-0000-0000F4230000}"/>
    <cellStyle name="Calculation 3 2 24 2 3" xfId="9211" xr:uid="{00000000-0005-0000-0000-0000F5230000}"/>
    <cellStyle name="Calculation 3 2 24 2 4" xfId="9212" xr:uid="{00000000-0005-0000-0000-0000F6230000}"/>
    <cellStyle name="Calculation 3 2 24 2 5" xfId="9213" xr:uid="{00000000-0005-0000-0000-0000F7230000}"/>
    <cellStyle name="Calculation 3 2 24 3" xfId="9214" xr:uid="{00000000-0005-0000-0000-0000F8230000}"/>
    <cellStyle name="Calculation 3 2 24 4" xfId="9215" xr:uid="{00000000-0005-0000-0000-0000F9230000}"/>
    <cellStyle name="Calculation 3 2 24 5" xfId="9216" xr:uid="{00000000-0005-0000-0000-0000FA230000}"/>
    <cellStyle name="Calculation 3 2 24 6" xfId="9217" xr:uid="{00000000-0005-0000-0000-0000FB230000}"/>
    <cellStyle name="Calculation 3 2 25" xfId="9218" xr:uid="{00000000-0005-0000-0000-0000FC230000}"/>
    <cellStyle name="Calculation 3 2 25 2" xfId="9219" xr:uid="{00000000-0005-0000-0000-0000FD230000}"/>
    <cellStyle name="Calculation 3 2 25 2 2" xfId="9220" xr:uid="{00000000-0005-0000-0000-0000FE230000}"/>
    <cellStyle name="Calculation 3 2 25 2 3" xfId="9221" xr:uid="{00000000-0005-0000-0000-0000FF230000}"/>
    <cellStyle name="Calculation 3 2 25 2 4" xfId="9222" xr:uid="{00000000-0005-0000-0000-000000240000}"/>
    <cellStyle name="Calculation 3 2 25 2 5" xfId="9223" xr:uid="{00000000-0005-0000-0000-000001240000}"/>
    <cellStyle name="Calculation 3 2 25 3" xfId="9224" xr:uid="{00000000-0005-0000-0000-000002240000}"/>
    <cellStyle name="Calculation 3 2 25 4" xfId="9225" xr:uid="{00000000-0005-0000-0000-000003240000}"/>
    <cellStyle name="Calculation 3 2 25 5" xfId="9226" xr:uid="{00000000-0005-0000-0000-000004240000}"/>
    <cellStyle name="Calculation 3 2 25 6" xfId="9227" xr:uid="{00000000-0005-0000-0000-000005240000}"/>
    <cellStyle name="Calculation 3 2 26" xfId="9228" xr:uid="{00000000-0005-0000-0000-000006240000}"/>
    <cellStyle name="Calculation 3 2 26 2" xfId="9229" xr:uid="{00000000-0005-0000-0000-000007240000}"/>
    <cellStyle name="Calculation 3 2 26 2 2" xfId="9230" xr:uid="{00000000-0005-0000-0000-000008240000}"/>
    <cellStyle name="Calculation 3 2 26 2 3" xfId="9231" xr:uid="{00000000-0005-0000-0000-000009240000}"/>
    <cellStyle name="Calculation 3 2 26 2 4" xfId="9232" xr:uid="{00000000-0005-0000-0000-00000A240000}"/>
    <cellStyle name="Calculation 3 2 26 2 5" xfId="9233" xr:uid="{00000000-0005-0000-0000-00000B240000}"/>
    <cellStyle name="Calculation 3 2 26 3" xfId="9234" xr:uid="{00000000-0005-0000-0000-00000C240000}"/>
    <cellStyle name="Calculation 3 2 26 4" xfId="9235" xr:uid="{00000000-0005-0000-0000-00000D240000}"/>
    <cellStyle name="Calculation 3 2 26 5" xfId="9236" xr:uid="{00000000-0005-0000-0000-00000E240000}"/>
    <cellStyle name="Calculation 3 2 26 6" xfId="9237" xr:uid="{00000000-0005-0000-0000-00000F240000}"/>
    <cellStyle name="Calculation 3 2 27" xfId="9238" xr:uid="{00000000-0005-0000-0000-000010240000}"/>
    <cellStyle name="Calculation 3 2 27 2" xfId="9239" xr:uid="{00000000-0005-0000-0000-000011240000}"/>
    <cellStyle name="Calculation 3 2 27 2 2" xfId="9240" xr:uid="{00000000-0005-0000-0000-000012240000}"/>
    <cellStyle name="Calculation 3 2 27 2 3" xfId="9241" xr:uid="{00000000-0005-0000-0000-000013240000}"/>
    <cellStyle name="Calculation 3 2 27 2 4" xfId="9242" xr:uid="{00000000-0005-0000-0000-000014240000}"/>
    <cellStyle name="Calculation 3 2 27 2 5" xfId="9243" xr:uid="{00000000-0005-0000-0000-000015240000}"/>
    <cellStyle name="Calculation 3 2 27 3" xfId="9244" xr:uid="{00000000-0005-0000-0000-000016240000}"/>
    <cellStyle name="Calculation 3 2 27 4" xfId="9245" xr:uid="{00000000-0005-0000-0000-000017240000}"/>
    <cellStyle name="Calculation 3 2 27 5" xfId="9246" xr:uid="{00000000-0005-0000-0000-000018240000}"/>
    <cellStyle name="Calculation 3 2 27 6" xfId="9247" xr:uid="{00000000-0005-0000-0000-000019240000}"/>
    <cellStyle name="Calculation 3 2 28" xfId="9248" xr:uid="{00000000-0005-0000-0000-00001A240000}"/>
    <cellStyle name="Calculation 3 2 28 2" xfId="9249" xr:uid="{00000000-0005-0000-0000-00001B240000}"/>
    <cellStyle name="Calculation 3 2 28 2 2" xfId="9250" xr:uid="{00000000-0005-0000-0000-00001C240000}"/>
    <cellStyle name="Calculation 3 2 28 2 3" xfId="9251" xr:uid="{00000000-0005-0000-0000-00001D240000}"/>
    <cellStyle name="Calculation 3 2 28 2 4" xfId="9252" xr:uid="{00000000-0005-0000-0000-00001E240000}"/>
    <cellStyle name="Calculation 3 2 28 2 5" xfId="9253" xr:uid="{00000000-0005-0000-0000-00001F240000}"/>
    <cellStyle name="Calculation 3 2 28 3" xfId="9254" xr:uid="{00000000-0005-0000-0000-000020240000}"/>
    <cellStyle name="Calculation 3 2 28 4" xfId="9255" xr:uid="{00000000-0005-0000-0000-000021240000}"/>
    <cellStyle name="Calculation 3 2 28 5" xfId="9256" xr:uid="{00000000-0005-0000-0000-000022240000}"/>
    <cellStyle name="Calculation 3 2 28 6" xfId="9257" xr:uid="{00000000-0005-0000-0000-000023240000}"/>
    <cellStyle name="Calculation 3 2 29" xfId="9258" xr:uid="{00000000-0005-0000-0000-000024240000}"/>
    <cellStyle name="Calculation 3 2 29 2" xfId="9259" xr:uid="{00000000-0005-0000-0000-000025240000}"/>
    <cellStyle name="Calculation 3 2 29 2 2" xfId="9260" xr:uid="{00000000-0005-0000-0000-000026240000}"/>
    <cellStyle name="Calculation 3 2 29 2 3" xfId="9261" xr:uid="{00000000-0005-0000-0000-000027240000}"/>
    <cellStyle name="Calculation 3 2 29 2 4" xfId="9262" xr:uid="{00000000-0005-0000-0000-000028240000}"/>
    <cellStyle name="Calculation 3 2 29 2 5" xfId="9263" xr:uid="{00000000-0005-0000-0000-000029240000}"/>
    <cellStyle name="Calculation 3 2 29 3" xfId="9264" xr:uid="{00000000-0005-0000-0000-00002A240000}"/>
    <cellStyle name="Calculation 3 2 29 4" xfId="9265" xr:uid="{00000000-0005-0000-0000-00002B240000}"/>
    <cellStyle name="Calculation 3 2 29 5" xfId="9266" xr:uid="{00000000-0005-0000-0000-00002C240000}"/>
    <cellStyle name="Calculation 3 2 29 6" xfId="9267" xr:uid="{00000000-0005-0000-0000-00002D240000}"/>
    <cellStyle name="Calculation 3 2 3" xfId="9268" xr:uid="{00000000-0005-0000-0000-00002E240000}"/>
    <cellStyle name="Calculation 3 2 3 10" xfId="9269" xr:uid="{00000000-0005-0000-0000-00002F240000}"/>
    <cellStyle name="Calculation 3 2 3 10 2" xfId="9270" xr:uid="{00000000-0005-0000-0000-000030240000}"/>
    <cellStyle name="Calculation 3 2 3 10 3" xfId="9271" xr:uid="{00000000-0005-0000-0000-000031240000}"/>
    <cellStyle name="Calculation 3 2 3 10 4" xfId="9272" xr:uid="{00000000-0005-0000-0000-000032240000}"/>
    <cellStyle name="Calculation 3 2 3 10 5" xfId="9273" xr:uid="{00000000-0005-0000-0000-000033240000}"/>
    <cellStyle name="Calculation 3 2 3 11" xfId="9274" xr:uid="{00000000-0005-0000-0000-000034240000}"/>
    <cellStyle name="Calculation 3 2 3 12" xfId="9275" xr:uid="{00000000-0005-0000-0000-000035240000}"/>
    <cellStyle name="Calculation 3 2 3 13" xfId="9276" xr:uid="{00000000-0005-0000-0000-000036240000}"/>
    <cellStyle name="Calculation 3 2 3 14" xfId="9277" xr:uid="{00000000-0005-0000-0000-000037240000}"/>
    <cellStyle name="Calculation 3 2 3 2" xfId="9278" xr:uid="{00000000-0005-0000-0000-000038240000}"/>
    <cellStyle name="Calculation 3 2 3 2 2" xfId="9279" xr:uid="{00000000-0005-0000-0000-000039240000}"/>
    <cellStyle name="Calculation 3 2 3 2 2 2" xfId="9280" xr:uid="{00000000-0005-0000-0000-00003A240000}"/>
    <cellStyle name="Calculation 3 2 3 2 2 2 2" xfId="9281" xr:uid="{00000000-0005-0000-0000-00003B240000}"/>
    <cellStyle name="Calculation 3 2 3 2 2 2 3" xfId="9282" xr:uid="{00000000-0005-0000-0000-00003C240000}"/>
    <cellStyle name="Calculation 3 2 3 2 2 2 4" xfId="9283" xr:uid="{00000000-0005-0000-0000-00003D240000}"/>
    <cellStyle name="Calculation 3 2 3 2 2 2 5" xfId="9284" xr:uid="{00000000-0005-0000-0000-00003E240000}"/>
    <cellStyle name="Calculation 3 2 3 2 2 2 6" xfId="9285" xr:uid="{00000000-0005-0000-0000-00003F240000}"/>
    <cellStyle name="Calculation 3 2 3 2 2 3" xfId="9286" xr:uid="{00000000-0005-0000-0000-000040240000}"/>
    <cellStyle name="Calculation 3 2 3 2 2 4" xfId="9287" xr:uid="{00000000-0005-0000-0000-000041240000}"/>
    <cellStyle name="Calculation 3 2 3 2 2 5" xfId="9288" xr:uid="{00000000-0005-0000-0000-000042240000}"/>
    <cellStyle name="Calculation 3 2 3 2 2 6" xfId="9289" xr:uid="{00000000-0005-0000-0000-000043240000}"/>
    <cellStyle name="Calculation 3 2 3 2 3" xfId="9290" xr:uid="{00000000-0005-0000-0000-000044240000}"/>
    <cellStyle name="Calculation 3 2 3 2 3 2" xfId="9291" xr:uid="{00000000-0005-0000-0000-000045240000}"/>
    <cellStyle name="Calculation 3 2 3 2 3 2 2" xfId="9292" xr:uid="{00000000-0005-0000-0000-000046240000}"/>
    <cellStyle name="Calculation 3 2 3 2 3 2 3" xfId="9293" xr:uid="{00000000-0005-0000-0000-000047240000}"/>
    <cellStyle name="Calculation 3 2 3 2 3 2 4" xfId="9294" xr:uid="{00000000-0005-0000-0000-000048240000}"/>
    <cellStyle name="Calculation 3 2 3 2 3 2 5" xfId="9295" xr:uid="{00000000-0005-0000-0000-000049240000}"/>
    <cellStyle name="Calculation 3 2 3 2 3 2 6" xfId="9296" xr:uid="{00000000-0005-0000-0000-00004A240000}"/>
    <cellStyle name="Calculation 3 2 3 2 3 3" xfId="9297" xr:uid="{00000000-0005-0000-0000-00004B240000}"/>
    <cellStyle name="Calculation 3 2 3 2 3 4" xfId="9298" xr:uid="{00000000-0005-0000-0000-00004C240000}"/>
    <cellStyle name="Calculation 3 2 3 2 3 5" xfId="9299" xr:uid="{00000000-0005-0000-0000-00004D240000}"/>
    <cellStyle name="Calculation 3 2 3 2 3 6" xfId="9300" xr:uid="{00000000-0005-0000-0000-00004E240000}"/>
    <cellStyle name="Calculation 3 2 3 2 4" xfId="9301" xr:uid="{00000000-0005-0000-0000-00004F240000}"/>
    <cellStyle name="Calculation 3 2 3 2 4 2" xfId="9302" xr:uid="{00000000-0005-0000-0000-000050240000}"/>
    <cellStyle name="Calculation 3 2 3 2 4 3" xfId="9303" xr:uid="{00000000-0005-0000-0000-000051240000}"/>
    <cellStyle name="Calculation 3 2 3 2 4 4" xfId="9304" xr:uid="{00000000-0005-0000-0000-000052240000}"/>
    <cellStyle name="Calculation 3 2 3 2 4 5" xfId="9305" xr:uid="{00000000-0005-0000-0000-000053240000}"/>
    <cellStyle name="Calculation 3 2 3 2 4 6" xfId="9306" xr:uid="{00000000-0005-0000-0000-000054240000}"/>
    <cellStyle name="Calculation 3 2 3 2 5" xfId="9307" xr:uid="{00000000-0005-0000-0000-000055240000}"/>
    <cellStyle name="Calculation 3 2 3 2 5 2" xfId="9308" xr:uid="{00000000-0005-0000-0000-000056240000}"/>
    <cellStyle name="Calculation 3 2 3 2 5 3" xfId="9309" xr:uid="{00000000-0005-0000-0000-000057240000}"/>
    <cellStyle name="Calculation 3 2 3 2 5 4" xfId="9310" xr:uid="{00000000-0005-0000-0000-000058240000}"/>
    <cellStyle name="Calculation 3 2 3 2 5 5" xfId="9311" xr:uid="{00000000-0005-0000-0000-000059240000}"/>
    <cellStyle name="Calculation 3 2 3 2 6" xfId="9312" xr:uid="{00000000-0005-0000-0000-00005A240000}"/>
    <cellStyle name="Calculation 3 2 3 2 7" xfId="9313" xr:uid="{00000000-0005-0000-0000-00005B240000}"/>
    <cellStyle name="Calculation 3 2 3 2 8" xfId="9314" xr:uid="{00000000-0005-0000-0000-00005C240000}"/>
    <cellStyle name="Calculation 3 2 3 2 9" xfId="9315" xr:uid="{00000000-0005-0000-0000-00005D240000}"/>
    <cellStyle name="Calculation 3 2 3 3" xfId="9316" xr:uid="{00000000-0005-0000-0000-00005E240000}"/>
    <cellStyle name="Calculation 3 2 3 3 2" xfId="9317" xr:uid="{00000000-0005-0000-0000-00005F240000}"/>
    <cellStyle name="Calculation 3 2 3 3 2 2" xfId="9318" xr:uid="{00000000-0005-0000-0000-000060240000}"/>
    <cellStyle name="Calculation 3 2 3 3 2 2 2" xfId="9319" xr:uid="{00000000-0005-0000-0000-000061240000}"/>
    <cellStyle name="Calculation 3 2 3 3 2 2 3" xfId="9320" xr:uid="{00000000-0005-0000-0000-000062240000}"/>
    <cellStyle name="Calculation 3 2 3 3 2 2 4" xfId="9321" xr:uid="{00000000-0005-0000-0000-000063240000}"/>
    <cellStyle name="Calculation 3 2 3 3 2 2 5" xfId="9322" xr:uid="{00000000-0005-0000-0000-000064240000}"/>
    <cellStyle name="Calculation 3 2 3 3 2 2 6" xfId="9323" xr:uid="{00000000-0005-0000-0000-000065240000}"/>
    <cellStyle name="Calculation 3 2 3 3 2 3" xfId="9324" xr:uid="{00000000-0005-0000-0000-000066240000}"/>
    <cellStyle name="Calculation 3 2 3 3 2 4" xfId="9325" xr:uid="{00000000-0005-0000-0000-000067240000}"/>
    <cellStyle name="Calculation 3 2 3 3 2 5" xfId="9326" xr:uid="{00000000-0005-0000-0000-000068240000}"/>
    <cellStyle name="Calculation 3 2 3 3 2 6" xfId="9327" xr:uid="{00000000-0005-0000-0000-000069240000}"/>
    <cellStyle name="Calculation 3 2 3 3 3" xfId="9328" xr:uid="{00000000-0005-0000-0000-00006A240000}"/>
    <cellStyle name="Calculation 3 2 3 3 3 2" xfId="9329" xr:uid="{00000000-0005-0000-0000-00006B240000}"/>
    <cellStyle name="Calculation 3 2 3 3 3 2 2" xfId="9330" xr:uid="{00000000-0005-0000-0000-00006C240000}"/>
    <cellStyle name="Calculation 3 2 3 3 3 2 3" xfId="9331" xr:uid="{00000000-0005-0000-0000-00006D240000}"/>
    <cellStyle name="Calculation 3 2 3 3 3 2 4" xfId="9332" xr:uid="{00000000-0005-0000-0000-00006E240000}"/>
    <cellStyle name="Calculation 3 2 3 3 3 2 5" xfId="9333" xr:uid="{00000000-0005-0000-0000-00006F240000}"/>
    <cellStyle name="Calculation 3 2 3 3 3 2 6" xfId="9334" xr:uid="{00000000-0005-0000-0000-000070240000}"/>
    <cellStyle name="Calculation 3 2 3 3 3 3" xfId="9335" xr:uid="{00000000-0005-0000-0000-000071240000}"/>
    <cellStyle name="Calculation 3 2 3 3 3 4" xfId="9336" xr:uid="{00000000-0005-0000-0000-000072240000}"/>
    <cellStyle name="Calculation 3 2 3 3 3 5" xfId="9337" xr:uid="{00000000-0005-0000-0000-000073240000}"/>
    <cellStyle name="Calculation 3 2 3 3 3 6" xfId="9338" xr:uid="{00000000-0005-0000-0000-000074240000}"/>
    <cellStyle name="Calculation 3 2 3 3 4" xfId="9339" xr:uid="{00000000-0005-0000-0000-000075240000}"/>
    <cellStyle name="Calculation 3 2 3 3 4 2" xfId="9340" xr:uid="{00000000-0005-0000-0000-000076240000}"/>
    <cellStyle name="Calculation 3 2 3 3 4 3" xfId="9341" xr:uid="{00000000-0005-0000-0000-000077240000}"/>
    <cellStyle name="Calculation 3 2 3 3 4 4" xfId="9342" xr:uid="{00000000-0005-0000-0000-000078240000}"/>
    <cellStyle name="Calculation 3 2 3 3 4 5" xfId="9343" xr:uid="{00000000-0005-0000-0000-000079240000}"/>
    <cellStyle name="Calculation 3 2 3 3 4 6" xfId="9344" xr:uid="{00000000-0005-0000-0000-00007A240000}"/>
    <cellStyle name="Calculation 3 2 3 3 5" xfId="9345" xr:uid="{00000000-0005-0000-0000-00007B240000}"/>
    <cellStyle name="Calculation 3 2 3 3 6" xfId="9346" xr:uid="{00000000-0005-0000-0000-00007C240000}"/>
    <cellStyle name="Calculation 3 2 3 3 7" xfId="9347" xr:uid="{00000000-0005-0000-0000-00007D240000}"/>
    <cellStyle name="Calculation 3 2 3 3 8" xfId="9348" xr:uid="{00000000-0005-0000-0000-00007E240000}"/>
    <cellStyle name="Calculation 3 2 3 4" xfId="9349" xr:uid="{00000000-0005-0000-0000-00007F240000}"/>
    <cellStyle name="Calculation 3 2 3 4 2" xfId="9350" xr:uid="{00000000-0005-0000-0000-000080240000}"/>
    <cellStyle name="Calculation 3 2 3 4 2 2" xfId="9351" xr:uid="{00000000-0005-0000-0000-000081240000}"/>
    <cellStyle name="Calculation 3 2 3 4 2 2 2" xfId="9352" xr:uid="{00000000-0005-0000-0000-000082240000}"/>
    <cellStyle name="Calculation 3 2 3 4 2 2 3" xfId="9353" xr:uid="{00000000-0005-0000-0000-000083240000}"/>
    <cellStyle name="Calculation 3 2 3 4 2 2 4" xfId="9354" xr:uid="{00000000-0005-0000-0000-000084240000}"/>
    <cellStyle name="Calculation 3 2 3 4 2 2 5" xfId="9355" xr:uid="{00000000-0005-0000-0000-000085240000}"/>
    <cellStyle name="Calculation 3 2 3 4 2 2 6" xfId="9356" xr:uid="{00000000-0005-0000-0000-000086240000}"/>
    <cellStyle name="Calculation 3 2 3 4 2 3" xfId="9357" xr:uid="{00000000-0005-0000-0000-000087240000}"/>
    <cellStyle name="Calculation 3 2 3 4 2 4" xfId="9358" xr:uid="{00000000-0005-0000-0000-000088240000}"/>
    <cellStyle name="Calculation 3 2 3 4 2 5" xfId="9359" xr:uid="{00000000-0005-0000-0000-000089240000}"/>
    <cellStyle name="Calculation 3 2 3 4 2 6" xfId="9360" xr:uid="{00000000-0005-0000-0000-00008A240000}"/>
    <cellStyle name="Calculation 3 2 3 4 3" xfId="9361" xr:uid="{00000000-0005-0000-0000-00008B240000}"/>
    <cellStyle name="Calculation 3 2 3 4 3 2" xfId="9362" xr:uid="{00000000-0005-0000-0000-00008C240000}"/>
    <cellStyle name="Calculation 3 2 3 4 3 2 2" xfId="9363" xr:uid="{00000000-0005-0000-0000-00008D240000}"/>
    <cellStyle name="Calculation 3 2 3 4 3 2 3" xfId="9364" xr:uid="{00000000-0005-0000-0000-00008E240000}"/>
    <cellStyle name="Calculation 3 2 3 4 3 2 4" xfId="9365" xr:uid="{00000000-0005-0000-0000-00008F240000}"/>
    <cellStyle name="Calculation 3 2 3 4 3 2 5" xfId="9366" xr:uid="{00000000-0005-0000-0000-000090240000}"/>
    <cellStyle name="Calculation 3 2 3 4 3 2 6" xfId="9367" xr:uid="{00000000-0005-0000-0000-000091240000}"/>
    <cellStyle name="Calculation 3 2 3 4 3 3" xfId="9368" xr:uid="{00000000-0005-0000-0000-000092240000}"/>
    <cellStyle name="Calculation 3 2 3 4 3 4" xfId="9369" xr:uid="{00000000-0005-0000-0000-000093240000}"/>
    <cellStyle name="Calculation 3 2 3 4 3 5" xfId="9370" xr:uid="{00000000-0005-0000-0000-000094240000}"/>
    <cellStyle name="Calculation 3 2 3 4 3 6" xfId="9371" xr:uid="{00000000-0005-0000-0000-000095240000}"/>
    <cellStyle name="Calculation 3 2 3 4 4" xfId="9372" xr:uid="{00000000-0005-0000-0000-000096240000}"/>
    <cellStyle name="Calculation 3 2 3 4 4 2" xfId="9373" xr:uid="{00000000-0005-0000-0000-000097240000}"/>
    <cellStyle name="Calculation 3 2 3 4 4 3" xfId="9374" xr:uid="{00000000-0005-0000-0000-000098240000}"/>
    <cellStyle name="Calculation 3 2 3 4 4 4" xfId="9375" xr:uid="{00000000-0005-0000-0000-000099240000}"/>
    <cellStyle name="Calculation 3 2 3 4 4 5" xfId="9376" xr:uid="{00000000-0005-0000-0000-00009A240000}"/>
    <cellStyle name="Calculation 3 2 3 4 4 6" xfId="9377" xr:uid="{00000000-0005-0000-0000-00009B240000}"/>
    <cellStyle name="Calculation 3 2 3 4 5" xfId="9378" xr:uid="{00000000-0005-0000-0000-00009C240000}"/>
    <cellStyle name="Calculation 3 2 3 4 6" xfId="9379" xr:uid="{00000000-0005-0000-0000-00009D240000}"/>
    <cellStyle name="Calculation 3 2 3 4 7" xfId="9380" xr:uid="{00000000-0005-0000-0000-00009E240000}"/>
    <cellStyle name="Calculation 3 2 3 4 8" xfId="9381" xr:uid="{00000000-0005-0000-0000-00009F240000}"/>
    <cellStyle name="Calculation 3 2 3 5" xfId="9382" xr:uid="{00000000-0005-0000-0000-0000A0240000}"/>
    <cellStyle name="Calculation 3 2 3 5 2" xfId="9383" xr:uid="{00000000-0005-0000-0000-0000A1240000}"/>
    <cellStyle name="Calculation 3 2 3 5 2 2" xfId="9384" xr:uid="{00000000-0005-0000-0000-0000A2240000}"/>
    <cellStyle name="Calculation 3 2 3 5 2 2 2" xfId="9385" xr:uid="{00000000-0005-0000-0000-0000A3240000}"/>
    <cellStyle name="Calculation 3 2 3 5 2 2 3" xfId="9386" xr:uid="{00000000-0005-0000-0000-0000A4240000}"/>
    <cellStyle name="Calculation 3 2 3 5 2 2 4" xfId="9387" xr:uid="{00000000-0005-0000-0000-0000A5240000}"/>
    <cellStyle name="Calculation 3 2 3 5 2 2 5" xfId="9388" xr:uid="{00000000-0005-0000-0000-0000A6240000}"/>
    <cellStyle name="Calculation 3 2 3 5 2 2 6" xfId="9389" xr:uid="{00000000-0005-0000-0000-0000A7240000}"/>
    <cellStyle name="Calculation 3 2 3 5 2 3" xfId="9390" xr:uid="{00000000-0005-0000-0000-0000A8240000}"/>
    <cellStyle name="Calculation 3 2 3 5 2 4" xfId="9391" xr:uid="{00000000-0005-0000-0000-0000A9240000}"/>
    <cellStyle name="Calculation 3 2 3 5 2 5" xfId="9392" xr:uid="{00000000-0005-0000-0000-0000AA240000}"/>
    <cellStyle name="Calculation 3 2 3 5 2 6" xfId="9393" xr:uid="{00000000-0005-0000-0000-0000AB240000}"/>
    <cellStyle name="Calculation 3 2 3 5 3" xfId="9394" xr:uid="{00000000-0005-0000-0000-0000AC240000}"/>
    <cellStyle name="Calculation 3 2 3 5 3 2" xfId="9395" xr:uid="{00000000-0005-0000-0000-0000AD240000}"/>
    <cellStyle name="Calculation 3 2 3 5 3 2 2" xfId="9396" xr:uid="{00000000-0005-0000-0000-0000AE240000}"/>
    <cellStyle name="Calculation 3 2 3 5 3 2 3" xfId="9397" xr:uid="{00000000-0005-0000-0000-0000AF240000}"/>
    <cellStyle name="Calculation 3 2 3 5 3 2 4" xfId="9398" xr:uid="{00000000-0005-0000-0000-0000B0240000}"/>
    <cellStyle name="Calculation 3 2 3 5 3 2 5" xfId="9399" xr:uid="{00000000-0005-0000-0000-0000B1240000}"/>
    <cellStyle name="Calculation 3 2 3 5 3 2 6" xfId="9400" xr:uid="{00000000-0005-0000-0000-0000B2240000}"/>
    <cellStyle name="Calculation 3 2 3 5 3 3" xfId="9401" xr:uid="{00000000-0005-0000-0000-0000B3240000}"/>
    <cellStyle name="Calculation 3 2 3 5 3 4" xfId="9402" xr:uid="{00000000-0005-0000-0000-0000B4240000}"/>
    <cellStyle name="Calculation 3 2 3 5 3 5" xfId="9403" xr:uid="{00000000-0005-0000-0000-0000B5240000}"/>
    <cellStyle name="Calculation 3 2 3 5 3 6" xfId="9404" xr:uid="{00000000-0005-0000-0000-0000B6240000}"/>
    <cellStyle name="Calculation 3 2 3 5 4" xfId="9405" xr:uid="{00000000-0005-0000-0000-0000B7240000}"/>
    <cellStyle name="Calculation 3 2 3 5 4 2" xfId="9406" xr:uid="{00000000-0005-0000-0000-0000B8240000}"/>
    <cellStyle name="Calculation 3 2 3 5 4 3" xfId="9407" xr:uid="{00000000-0005-0000-0000-0000B9240000}"/>
    <cellStyle name="Calculation 3 2 3 5 4 4" xfId="9408" xr:uid="{00000000-0005-0000-0000-0000BA240000}"/>
    <cellStyle name="Calculation 3 2 3 5 4 5" xfId="9409" xr:uid="{00000000-0005-0000-0000-0000BB240000}"/>
    <cellStyle name="Calculation 3 2 3 5 4 6" xfId="9410" xr:uid="{00000000-0005-0000-0000-0000BC240000}"/>
    <cellStyle name="Calculation 3 2 3 5 5" xfId="9411" xr:uid="{00000000-0005-0000-0000-0000BD240000}"/>
    <cellStyle name="Calculation 3 2 3 5 6" xfId="9412" xr:uid="{00000000-0005-0000-0000-0000BE240000}"/>
    <cellStyle name="Calculation 3 2 3 5 7" xfId="9413" xr:uid="{00000000-0005-0000-0000-0000BF240000}"/>
    <cellStyle name="Calculation 3 2 3 5 8" xfId="9414" xr:uid="{00000000-0005-0000-0000-0000C0240000}"/>
    <cellStyle name="Calculation 3 2 3 6" xfId="9415" xr:uid="{00000000-0005-0000-0000-0000C1240000}"/>
    <cellStyle name="Calculation 3 2 3 6 2" xfId="9416" xr:uid="{00000000-0005-0000-0000-0000C2240000}"/>
    <cellStyle name="Calculation 3 2 3 6 2 2" xfId="9417" xr:uid="{00000000-0005-0000-0000-0000C3240000}"/>
    <cellStyle name="Calculation 3 2 3 6 2 2 2" xfId="9418" xr:uid="{00000000-0005-0000-0000-0000C4240000}"/>
    <cellStyle name="Calculation 3 2 3 6 2 2 3" xfId="9419" xr:uid="{00000000-0005-0000-0000-0000C5240000}"/>
    <cellStyle name="Calculation 3 2 3 6 2 2 4" xfId="9420" xr:uid="{00000000-0005-0000-0000-0000C6240000}"/>
    <cellStyle name="Calculation 3 2 3 6 2 2 5" xfId="9421" xr:uid="{00000000-0005-0000-0000-0000C7240000}"/>
    <cellStyle name="Calculation 3 2 3 6 2 2 6" xfId="9422" xr:uid="{00000000-0005-0000-0000-0000C8240000}"/>
    <cellStyle name="Calculation 3 2 3 6 2 3" xfId="9423" xr:uid="{00000000-0005-0000-0000-0000C9240000}"/>
    <cellStyle name="Calculation 3 2 3 6 2 4" xfId="9424" xr:uid="{00000000-0005-0000-0000-0000CA240000}"/>
    <cellStyle name="Calculation 3 2 3 6 2 5" xfId="9425" xr:uid="{00000000-0005-0000-0000-0000CB240000}"/>
    <cellStyle name="Calculation 3 2 3 6 2 6" xfId="9426" xr:uid="{00000000-0005-0000-0000-0000CC240000}"/>
    <cellStyle name="Calculation 3 2 3 6 3" xfId="9427" xr:uid="{00000000-0005-0000-0000-0000CD240000}"/>
    <cellStyle name="Calculation 3 2 3 6 3 2" xfId="9428" xr:uid="{00000000-0005-0000-0000-0000CE240000}"/>
    <cellStyle name="Calculation 3 2 3 6 3 2 2" xfId="9429" xr:uid="{00000000-0005-0000-0000-0000CF240000}"/>
    <cellStyle name="Calculation 3 2 3 6 3 2 3" xfId="9430" xr:uid="{00000000-0005-0000-0000-0000D0240000}"/>
    <cellStyle name="Calculation 3 2 3 6 3 2 4" xfId="9431" xr:uid="{00000000-0005-0000-0000-0000D1240000}"/>
    <cellStyle name="Calculation 3 2 3 6 3 2 5" xfId="9432" xr:uid="{00000000-0005-0000-0000-0000D2240000}"/>
    <cellStyle name="Calculation 3 2 3 6 3 2 6" xfId="9433" xr:uid="{00000000-0005-0000-0000-0000D3240000}"/>
    <cellStyle name="Calculation 3 2 3 6 3 3" xfId="9434" xr:uid="{00000000-0005-0000-0000-0000D4240000}"/>
    <cellStyle name="Calculation 3 2 3 6 3 4" xfId="9435" xr:uid="{00000000-0005-0000-0000-0000D5240000}"/>
    <cellStyle name="Calculation 3 2 3 6 3 5" xfId="9436" xr:uid="{00000000-0005-0000-0000-0000D6240000}"/>
    <cellStyle name="Calculation 3 2 3 6 3 6" xfId="9437" xr:uid="{00000000-0005-0000-0000-0000D7240000}"/>
    <cellStyle name="Calculation 3 2 3 6 4" xfId="9438" xr:uid="{00000000-0005-0000-0000-0000D8240000}"/>
    <cellStyle name="Calculation 3 2 3 6 4 2" xfId="9439" xr:uid="{00000000-0005-0000-0000-0000D9240000}"/>
    <cellStyle name="Calculation 3 2 3 6 4 3" xfId="9440" xr:uid="{00000000-0005-0000-0000-0000DA240000}"/>
    <cellStyle name="Calculation 3 2 3 6 4 4" xfId="9441" xr:uid="{00000000-0005-0000-0000-0000DB240000}"/>
    <cellStyle name="Calculation 3 2 3 6 4 5" xfId="9442" xr:uid="{00000000-0005-0000-0000-0000DC240000}"/>
    <cellStyle name="Calculation 3 2 3 6 4 6" xfId="9443" xr:uid="{00000000-0005-0000-0000-0000DD240000}"/>
    <cellStyle name="Calculation 3 2 3 6 5" xfId="9444" xr:uid="{00000000-0005-0000-0000-0000DE240000}"/>
    <cellStyle name="Calculation 3 2 3 6 6" xfId="9445" xr:uid="{00000000-0005-0000-0000-0000DF240000}"/>
    <cellStyle name="Calculation 3 2 3 6 7" xfId="9446" xr:uid="{00000000-0005-0000-0000-0000E0240000}"/>
    <cellStyle name="Calculation 3 2 3 6 8" xfId="9447" xr:uid="{00000000-0005-0000-0000-0000E1240000}"/>
    <cellStyle name="Calculation 3 2 3 7" xfId="9448" xr:uid="{00000000-0005-0000-0000-0000E2240000}"/>
    <cellStyle name="Calculation 3 2 3 7 2" xfId="9449" xr:uid="{00000000-0005-0000-0000-0000E3240000}"/>
    <cellStyle name="Calculation 3 2 3 7 2 2" xfId="9450" xr:uid="{00000000-0005-0000-0000-0000E4240000}"/>
    <cellStyle name="Calculation 3 2 3 7 2 3" xfId="9451" xr:uid="{00000000-0005-0000-0000-0000E5240000}"/>
    <cellStyle name="Calculation 3 2 3 7 2 4" xfId="9452" xr:uid="{00000000-0005-0000-0000-0000E6240000}"/>
    <cellStyle name="Calculation 3 2 3 7 2 5" xfId="9453" xr:uid="{00000000-0005-0000-0000-0000E7240000}"/>
    <cellStyle name="Calculation 3 2 3 7 2 6" xfId="9454" xr:uid="{00000000-0005-0000-0000-0000E8240000}"/>
    <cellStyle name="Calculation 3 2 3 7 3" xfId="9455" xr:uid="{00000000-0005-0000-0000-0000E9240000}"/>
    <cellStyle name="Calculation 3 2 3 7 4" xfId="9456" xr:uid="{00000000-0005-0000-0000-0000EA240000}"/>
    <cellStyle name="Calculation 3 2 3 7 5" xfId="9457" xr:uid="{00000000-0005-0000-0000-0000EB240000}"/>
    <cellStyle name="Calculation 3 2 3 7 6" xfId="9458" xr:uid="{00000000-0005-0000-0000-0000EC240000}"/>
    <cellStyle name="Calculation 3 2 3 8" xfId="9459" xr:uid="{00000000-0005-0000-0000-0000ED240000}"/>
    <cellStyle name="Calculation 3 2 3 8 2" xfId="9460" xr:uid="{00000000-0005-0000-0000-0000EE240000}"/>
    <cellStyle name="Calculation 3 2 3 8 2 2" xfId="9461" xr:uid="{00000000-0005-0000-0000-0000EF240000}"/>
    <cellStyle name="Calculation 3 2 3 8 2 3" xfId="9462" xr:uid="{00000000-0005-0000-0000-0000F0240000}"/>
    <cellStyle name="Calculation 3 2 3 8 2 4" xfId="9463" xr:uid="{00000000-0005-0000-0000-0000F1240000}"/>
    <cellStyle name="Calculation 3 2 3 8 2 5" xfId="9464" xr:uid="{00000000-0005-0000-0000-0000F2240000}"/>
    <cellStyle name="Calculation 3 2 3 8 2 6" xfId="9465" xr:uid="{00000000-0005-0000-0000-0000F3240000}"/>
    <cellStyle name="Calculation 3 2 3 8 3" xfId="9466" xr:uid="{00000000-0005-0000-0000-0000F4240000}"/>
    <cellStyle name="Calculation 3 2 3 8 4" xfId="9467" xr:uid="{00000000-0005-0000-0000-0000F5240000}"/>
    <cellStyle name="Calculation 3 2 3 8 5" xfId="9468" xr:uid="{00000000-0005-0000-0000-0000F6240000}"/>
    <cellStyle name="Calculation 3 2 3 8 6" xfId="9469" xr:uid="{00000000-0005-0000-0000-0000F7240000}"/>
    <cellStyle name="Calculation 3 2 3 9" xfId="9470" xr:uid="{00000000-0005-0000-0000-0000F8240000}"/>
    <cellStyle name="Calculation 3 2 3 9 2" xfId="9471" xr:uid="{00000000-0005-0000-0000-0000F9240000}"/>
    <cellStyle name="Calculation 3 2 3 9 3" xfId="9472" xr:uid="{00000000-0005-0000-0000-0000FA240000}"/>
    <cellStyle name="Calculation 3 2 3 9 4" xfId="9473" xr:uid="{00000000-0005-0000-0000-0000FB240000}"/>
    <cellStyle name="Calculation 3 2 3 9 5" xfId="9474" xr:uid="{00000000-0005-0000-0000-0000FC240000}"/>
    <cellStyle name="Calculation 3 2 3 9 6" xfId="9475" xr:uid="{00000000-0005-0000-0000-0000FD240000}"/>
    <cellStyle name="Calculation 3 2 30" xfId="9476" xr:uid="{00000000-0005-0000-0000-0000FE240000}"/>
    <cellStyle name="Calculation 3 2 30 2" xfId="9477" xr:uid="{00000000-0005-0000-0000-0000FF240000}"/>
    <cellStyle name="Calculation 3 2 30 2 2" xfId="9478" xr:uid="{00000000-0005-0000-0000-000000250000}"/>
    <cellStyle name="Calculation 3 2 30 2 3" xfId="9479" xr:uid="{00000000-0005-0000-0000-000001250000}"/>
    <cellStyle name="Calculation 3 2 30 2 4" xfId="9480" xr:uid="{00000000-0005-0000-0000-000002250000}"/>
    <cellStyle name="Calculation 3 2 30 2 5" xfId="9481" xr:uid="{00000000-0005-0000-0000-000003250000}"/>
    <cellStyle name="Calculation 3 2 30 3" xfId="9482" xr:uid="{00000000-0005-0000-0000-000004250000}"/>
    <cellStyle name="Calculation 3 2 30 4" xfId="9483" xr:uid="{00000000-0005-0000-0000-000005250000}"/>
    <cellStyle name="Calculation 3 2 30 5" xfId="9484" xr:uid="{00000000-0005-0000-0000-000006250000}"/>
    <cellStyle name="Calculation 3 2 30 6" xfId="9485" xr:uid="{00000000-0005-0000-0000-000007250000}"/>
    <cellStyle name="Calculation 3 2 31" xfId="9486" xr:uid="{00000000-0005-0000-0000-000008250000}"/>
    <cellStyle name="Calculation 3 2 31 2" xfId="9487" xr:uid="{00000000-0005-0000-0000-000009250000}"/>
    <cellStyle name="Calculation 3 2 31 2 2" xfId="9488" xr:uid="{00000000-0005-0000-0000-00000A250000}"/>
    <cellStyle name="Calculation 3 2 31 2 3" xfId="9489" xr:uid="{00000000-0005-0000-0000-00000B250000}"/>
    <cellStyle name="Calculation 3 2 31 2 4" xfId="9490" xr:uid="{00000000-0005-0000-0000-00000C250000}"/>
    <cellStyle name="Calculation 3 2 31 2 5" xfId="9491" xr:uid="{00000000-0005-0000-0000-00000D250000}"/>
    <cellStyle name="Calculation 3 2 31 3" xfId="9492" xr:uid="{00000000-0005-0000-0000-00000E250000}"/>
    <cellStyle name="Calculation 3 2 31 4" xfId="9493" xr:uid="{00000000-0005-0000-0000-00000F250000}"/>
    <cellStyle name="Calculation 3 2 31 5" xfId="9494" xr:uid="{00000000-0005-0000-0000-000010250000}"/>
    <cellStyle name="Calculation 3 2 31 6" xfId="9495" xr:uid="{00000000-0005-0000-0000-000011250000}"/>
    <cellStyle name="Calculation 3 2 32" xfId="9496" xr:uid="{00000000-0005-0000-0000-000012250000}"/>
    <cellStyle name="Calculation 3 2 32 2" xfId="9497" xr:uid="{00000000-0005-0000-0000-000013250000}"/>
    <cellStyle name="Calculation 3 2 32 2 2" xfId="9498" xr:uid="{00000000-0005-0000-0000-000014250000}"/>
    <cellStyle name="Calculation 3 2 32 2 3" xfId="9499" xr:uid="{00000000-0005-0000-0000-000015250000}"/>
    <cellStyle name="Calculation 3 2 32 2 4" xfId="9500" xr:uid="{00000000-0005-0000-0000-000016250000}"/>
    <cellStyle name="Calculation 3 2 32 2 5" xfId="9501" xr:uid="{00000000-0005-0000-0000-000017250000}"/>
    <cellStyle name="Calculation 3 2 32 3" xfId="9502" xr:uid="{00000000-0005-0000-0000-000018250000}"/>
    <cellStyle name="Calculation 3 2 32 4" xfId="9503" xr:uid="{00000000-0005-0000-0000-000019250000}"/>
    <cellStyle name="Calculation 3 2 32 5" xfId="9504" xr:uid="{00000000-0005-0000-0000-00001A250000}"/>
    <cellStyle name="Calculation 3 2 32 6" xfId="9505" xr:uid="{00000000-0005-0000-0000-00001B250000}"/>
    <cellStyle name="Calculation 3 2 33" xfId="9506" xr:uid="{00000000-0005-0000-0000-00001C250000}"/>
    <cellStyle name="Calculation 3 2 33 2" xfId="9507" xr:uid="{00000000-0005-0000-0000-00001D250000}"/>
    <cellStyle name="Calculation 3 2 33 2 2" xfId="9508" xr:uid="{00000000-0005-0000-0000-00001E250000}"/>
    <cellStyle name="Calculation 3 2 33 2 3" xfId="9509" xr:uid="{00000000-0005-0000-0000-00001F250000}"/>
    <cellStyle name="Calculation 3 2 33 2 4" xfId="9510" xr:uid="{00000000-0005-0000-0000-000020250000}"/>
    <cellStyle name="Calculation 3 2 33 2 5" xfId="9511" xr:uid="{00000000-0005-0000-0000-000021250000}"/>
    <cellStyle name="Calculation 3 2 33 3" xfId="9512" xr:uid="{00000000-0005-0000-0000-000022250000}"/>
    <cellStyle name="Calculation 3 2 33 4" xfId="9513" xr:uid="{00000000-0005-0000-0000-000023250000}"/>
    <cellStyle name="Calculation 3 2 33 5" xfId="9514" xr:uid="{00000000-0005-0000-0000-000024250000}"/>
    <cellStyle name="Calculation 3 2 33 6" xfId="9515" xr:uid="{00000000-0005-0000-0000-000025250000}"/>
    <cellStyle name="Calculation 3 2 34" xfId="9516" xr:uid="{00000000-0005-0000-0000-000026250000}"/>
    <cellStyle name="Calculation 3 2 34 2" xfId="9517" xr:uid="{00000000-0005-0000-0000-000027250000}"/>
    <cellStyle name="Calculation 3 2 34 2 2" xfId="9518" xr:uid="{00000000-0005-0000-0000-000028250000}"/>
    <cellStyle name="Calculation 3 2 34 2 3" xfId="9519" xr:uid="{00000000-0005-0000-0000-000029250000}"/>
    <cellStyle name="Calculation 3 2 34 2 4" xfId="9520" xr:uid="{00000000-0005-0000-0000-00002A250000}"/>
    <cellStyle name="Calculation 3 2 34 2 5" xfId="9521" xr:uid="{00000000-0005-0000-0000-00002B250000}"/>
    <cellStyle name="Calculation 3 2 34 3" xfId="9522" xr:uid="{00000000-0005-0000-0000-00002C250000}"/>
    <cellStyle name="Calculation 3 2 34 4" xfId="9523" xr:uid="{00000000-0005-0000-0000-00002D250000}"/>
    <cellStyle name="Calculation 3 2 34 5" xfId="9524" xr:uid="{00000000-0005-0000-0000-00002E250000}"/>
    <cellStyle name="Calculation 3 2 34 6" xfId="9525" xr:uid="{00000000-0005-0000-0000-00002F250000}"/>
    <cellStyle name="Calculation 3 2 35" xfId="9526" xr:uid="{00000000-0005-0000-0000-000030250000}"/>
    <cellStyle name="Calculation 3 2 35 2" xfId="9527" xr:uid="{00000000-0005-0000-0000-000031250000}"/>
    <cellStyle name="Calculation 3 2 35 2 2" xfId="9528" xr:uid="{00000000-0005-0000-0000-000032250000}"/>
    <cellStyle name="Calculation 3 2 35 2 3" xfId="9529" xr:uid="{00000000-0005-0000-0000-000033250000}"/>
    <cellStyle name="Calculation 3 2 35 2 4" xfId="9530" xr:uid="{00000000-0005-0000-0000-000034250000}"/>
    <cellStyle name="Calculation 3 2 35 2 5" xfId="9531" xr:uid="{00000000-0005-0000-0000-000035250000}"/>
    <cellStyle name="Calculation 3 2 35 3" xfId="9532" xr:uid="{00000000-0005-0000-0000-000036250000}"/>
    <cellStyle name="Calculation 3 2 35 4" xfId="9533" xr:uid="{00000000-0005-0000-0000-000037250000}"/>
    <cellStyle name="Calculation 3 2 35 5" xfId="9534" xr:uid="{00000000-0005-0000-0000-000038250000}"/>
    <cellStyle name="Calculation 3 2 35 6" xfId="9535" xr:uid="{00000000-0005-0000-0000-000039250000}"/>
    <cellStyle name="Calculation 3 2 36" xfId="9536" xr:uid="{00000000-0005-0000-0000-00003A250000}"/>
    <cellStyle name="Calculation 3 2 36 2" xfId="9537" xr:uid="{00000000-0005-0000-0000-00003B250000}"/>
    <cellStyle name="Calculation 3 2 36 2 2" xfId="9538" xr:uid="{00000000-0005-0000-0000-00003C250000}"/>
    <cellStyle name="Calculation 3 2 36 2 3" xfId="9539" xr:uid="{00000000-0005-0000-0000-00003D250000}"/>
    <cellStyle name="Calculation 3 2 36 2 4" xfId="9540" xr:uid="{00000000-0005-0000-0000-00003E250000}"/>
    <cellStyle name="Calculation 3 2 36 2 5" xfId="9541" xr:uid="{00000000-0005-0000-0000-00003F250000}"/>
    <cellStyle name="Calculation 3 2 36 3" xfId="9542" xr:uid="{00000000-0005-0000-0000-000040250000}"/>
    <cellStyle name="Calculation 3 2 36 4" xfId="9543" xr:uid="{00000000-0005-0000-0000-000041250000}"/>
    <cellStyle name="Calculation 3 2 36 5" xfId="9544" xr:uid="{00000000-0005-0000-0000-000042250000}"/>
    <cellStyle name="Calculation 3 2 36 6" xfId="9545" xr:uid="{00000000-0005-0000-0000-000043250000}"/>
    <cellStyle name="Calculation 3 2 37" xfId="9546" xr:uid="{00000000-0005-0000-0000-000044250000}"/>
    <cellStyle name="Calculation 3 2 37 2" xfId="9547" xr:uid="{00000000-0005-0000-0000-000045250000}"/>
    <cellStyle name="Calculation 3 2 37 2 2" xfId="9548" xr:uid="{00000000-0005-0000-0000-000046250000}"/>
    <cellStyle name="Calculation 3 2 37 2 3" xfId="9549" xr:uid="{00000000-0005-0000-0000-000047250000}"/>
    <cellStyle name="Calculation 3 2 37 2 4" xfId="9550" xr:uid="{00000000-0005-0000-0000-000048250000}"/>
    <cellStyle name="Calculation 3 2 37 2 5" xfId="9551" xr:uid="{00000000-0005-0000-0000-000049250000}"/>
    <cellStyle name="Calculation 3 2 37 3" xfId="9552" xr:uid="{00000000-0005-0000-0000-00004A250000}"/>
    <cellStyle name="Calculation 3 2 37 4" xfId="9553" xr:uid="{00000000-0005-0000-0000-00004B250000}"/>
    <cellStyle name="Calculation 3 2 37 5" xfId="9554" xr:uid="{00000000-0005-0000-0000-00004C250000}"/>
    <cellStyle name="Calculation 3 2 37 6" xfId="9555" xr:uid="{00000000-0005-0000-0000-00004D250000}"/>
    <cellStyle name="Calculation 3 2 38" xfId="9556" xr:uid="{00000000-0005-0000-0000-00004E250000}"/>
    <cellStyle name="Calculation 3 2 38 2" xfId="9557" xr:uid="{00000000-0005-0000-0000-00004F250000}"/>
    <cellStyle name="Calculation 3 2 38 2 2" xfId="9558" xr:uid="{00000000-0005-0000-0000-000050250000}"/>
    <cellStyle name="Calculation 3 2 38 2 3" xfId="9559" xr:uid="{00000000-0005-0000-0000-000051250000}"/>
    <cellStyle name="Calculation 3 2 38 2 4" xfId="9560" xr:uid="{00000000-0005-0000-0000-000052250000}"/>
    <cellStyle name="Calculation 3 2 38 2 5" xfId="9561" xr:uid="{00000000-0005-0000-0000-000053250000}"/>
    <cellStyle name="Calculation 3 2 38 3" xfId="9562" xr:uid="{00000000-0005-0000-0000-000054250000}"/>
    <cellStyle name="Calculation 3 2 38 4" xfId="9563" xr:uid="{00000000-0005-0000-0000-000055250000}"/>
    <cellStyle name="Calculation 3 2 38 5" xfId="9564" xr:uid="{00000000-0005-0000-0000-000056250000}"/>
    <cellStyle name="Calculation 3 2 38 6" xfId="9565" xr:uid="{00000000-0005-0000-0000-000057250000}"/>
    <cellStyle name="Calculation 3 2 39" xfId="9566" xr:uid="{00000000-0005-0000-0000-000058250000}"/>
    <cellStyle name="Calculation 3 2 39 2" xfId="9567" xr:uid="{00000000-0005-0000-0000-000059250000}"/>
    <cellStyle name="Calculation 3 2 39 2 2" xfId="9568" xr:uid="{00000000-0005-0000-0000-00005A250000}"/>
    <cellStyle name="Calculation 3 2 39 2 3" xfId="9569" xr:uid="{00000000-0005-0000-0000-00005B250000}"/>
    <cellStyle name="Calculation 3 2 39 2 4" xfId="9570" xr:uid="{00000000-0005-0000-0000-00005C250000}"/>
    <cellStyle name="Calculation 3 2 39 2 5" xfId="9571" xr:uid="{00000000-0005-0000-0000-00005D250000}"/>
    <cellStyle name="Calculation 3 2 39 3" xfId="9572" xr:uid="{00000000-0005-0000-0000-00005E250000}"/>
    <cellStyle name="Calculation 3 2 39 4" xfId="9573" xr:uid="{00000000-0005-0000-0000-00005F250000}"/>
    <cellStyle name="Calculation 3 2 39 5" xfId="9574" xr:uid="{00000000-0005-0000-0000-000060250000}"/>
    <cellStyle name="Calculation 3 2 39 6" xfId="9575" xr:uid="{00000000-0005-0000-0000-000061250000}"/>
    <cellStyle name="Calculation 3 2 4" xfId="9576" xr:uid="{00000000-0005-0000-0000-000062250000}"/>
    <cellStyle name="Calculation 3 2 4 2" xfId="9577" xr:uid="{00000000-0005-0000-0000-000063250000}"/>
    <cellStyle name="Calculation 3 2 4 2 2" xfId="9578" xr:uid="{00000000-0005-0000-0000-000064250000}"/>
    <cellStyle name="Calculation 3 2 4 2 2 2" xfId="9579" xr:uid="{00000000-0005-0000-0000-000065250000}"/>
    <cellStyle name="Calculation 3 2 4 2 2 3" xfId="9580" xr:uid="{00000000-0005-0000-0000-000066250000}"/>
    <cellStyle name="Calculation 3 2 4 2 2 4" xfId="9581" xr:uid="{00000000-0005-0000-0000-000067250000}"/>
    <cellStyle name="Calculation 3 2 4 2 2 5" xfId="9582" xr:uid="{00000000-0005-0000-0000-000068250000}"/>
    <cellStyle name="Calculation 3 2 4 2 2 6" xfId="9583" xr:uid="{00000000-0005-0000-0000-000069250000}"/>
    <cellStyle name="Calculation 3 2 4 2 3" xfId="9584" xr:uid="{00000000-0005-0000-0000-00006A250000}"/>
    <cellStyle name="Calculation 3 2 4 2 3 2" xfId="9585" xr:uid="{00000000-0005-0000-0000-00006B250000}"/>
    <cellStyle name="Calculation 3 2 4 2 3 3" xfId="9586" xr:uid="{00000000-0005-0000-0000-00006C250000}"/>
    <cellStyle name="Calculation 3 2 4 2 3 4" xfId="9587" xr:uid="{00000000-0005-0000-0000-00006D250000}"/>
    <cellStyle name="Calculation 3 2 4 2 3 5" xfId="9588" xr:uid="{00000000-0005-0000-0000-00006E250000}"/>
    <cellStyle name="Calculation 3 2 4 2 4" xfId="9589" xr:uid="{00000000-0005-0000-0000-00006F250000}"/>
    <cellStyle name="Calculation 3 2 4 2 5" xfId="9590" xr:uid="{00000000-0005-0000-0000-000070250000}"/>
    <cellStyle name="Calculation 3 2 4 2 6" xfId="9591" xr:uid="{00000000-0005-0000-0000-000071250000}"/>
    <cellStyle name="Calculation 3 2 4 2 7" xfId="9592" xr:uid="{00000000-0005-0000-0000-000072250000}"/>
    <cellStyle name="Calculation 3 2 4 3" xfId="9593" xr:uid="{00000000-0005-0000-0000-000073250000}"/>
    <cellStyle name="Calculation 3 2 4 3 2" xfId="9594" xr:uid="{00000000-0005-0000-0000-000074250000}"/>
    <cellStyle name="Calculation 3 2 4 3 2 2" xfId="9595" xr:uid="{00000000-0005-0000-0000-000075250000}"/>
    <cellStyle name="Calculation 3 2 4 3 2 3" xfId="9596" xr:uid="{00000000-0005-0000-0000-000076250000}"/>
    <cellStyle name="Calculation 3 2 4 3 2 4" xfId="9597" xr:uid="{00000000-0005-0000-0000-000077250000}"/>
    <cellStyle name="Calculation 3 2 4 3 2 5" xfId="9598" xr:uid="{00000000-0005-0000-0000-000078250000}"/>
    <cellStyle name="Calculation 3 2 4 3 2 6" xfId="9599" xr:uid="{00000000-0005-0000-0000-000079250000}"/>
    <cellStyle name="Calculation 3 2 4 3 3" xfId="9600" xr:uid="{00000000-0005-0000-0000-00007A250000}"/>
    <cellStyle name="Calculation 3 2 4 3 4" xfId="9601" xr:uid="{00000000-0005-0000-0000-00007B250000}"/>
    <cellStyle name="Calculation 3 2 4 3 5" xfId="9602" xr:uid="{00000000-0005-0000-0000-00007C250000}"/>
    <cellStyle name="Calculation 3 2 4 3 6" xfId="9603" xr:uid="{00000000-0005-0000-0000-00007D250000}"/>
    <cellStyle name="Calculation 3 2 4 4" xfId="9604" xr:uid="{00000000-0005-0000-0000-00007E250000}"/>
    <cellStyle name="Calculation 3 2 4 4 2" xfId="9605" xr:uid="{00000000-0005-0000-0000-00007F250000}"/>
    <cellStyle name="Calculation 3 2 4 4 3" xfId="9606" xr:uid="{00000000-0005-0000-0000-000080250000}"/>
    <cellStyle name="Calculation 3 2 4 4 4" xfId="9607" xr:uid="{00000000-0005-0000-0000-000081250000}"/>
    <cellStyle name="Calculation 3 2 4 4 5" xfId="9608" xr:uid="{00000000-0005-0000-0000-000082250000}"/>
    <cellStyle name="Calculation 3 2 4 4 6" xfId="9609" xr:uid="{00000000-0005-0000-0000-000083250000}"/>
    <cellStyle name="Calculation 3 2 4 5" xfId="9610" xr:uid="{00000000-0005-0000-0000-000084250000}"/>
    <cellStyle name="Calculation 3 2 4 5 2" xfId="9611" xr:uid="{00000000-0005-0000-0000-000085250000}"/>
    <cellStyle name="Calculation 3 2 4 5 3" xfId="9612" xr:uid="{00000000-0005-0000-0000-000086250000}"/>
    <cellStyle name="Calculation 3 2 4 5 4" xfId="9613" xr:uid="{00000000-0005-0000-0000-000087250000}"/>
    <cellStyle name="Calculation 3 2 4 5 5" xfId="9614" xr:uid="{00000000-0005-0000-0000-000088250000}"/>
    <cellStyle name="Calculation 3 2 4 6" xfId="9615" xr:uid="{00000000-0005-0000-0000-000089250000}"/>
    <cellStyle name="Calculation 3 2 4 7" xfId="9616" xr:uid="{00000000-0005-0000-0000-00008A250000}"/>
    <cellStyle name="Calculation 3 2 4 8" xfId="9617" xr:uid="{00000000-0005-0000-0000-00008B250000}"/>
    <cellStyle name="Calculation 3 2 4 9" xfId="9618" xr:uid="{00000000-0005-0000-0000-00008C250000}"/>
    <cellStyle name="Calculation 3 2 40" xfId="9619" xr:uid="{00000000-0005-0000-0000-00008D250000}"/>
    <cellStyle name="Calculation 3 2 40 2" xfId="9620" xr:uid="{00000000-0005-0000-0000-00008E250000}"/>
    <cellStyle name="Calculation 3 2 40 2 2" xfId="9621" xr:uid="{00000000-0005-0000-0000-00008F250000}"/>
    <cellStyle name="Calculation 3 2 40 2 3" xfId="9622" xr:uid="{00000000-0005-0000-0000-000090250000}"/>
    <cellStyle name="Calculation 3 2 40 2 4" xfId="9623" xr:uid="{00000000-0005-0000-0000-000091250000}"/>
    <cellStyle name="Calculation 3 2 40 2 5" xfId="9624" xr:uid="{00000000-0005-0000-0000-000092250000}"/>
    <cellStyle name="Calculation 3 2 40 3" xfId="9625" xr:uid="{00000000-0005-0000-0000-000093250000}"/>
    <cellStyle name="Calculation 3 2 40 4" xfId="9626" xr:uid="{00000000-0005-0000-0000-000094250000}"/>
    <cellStyle name="Calculation 3 2 40 5" xfId="9627" xr:uid="{00000000-0005-0000-0000-000095250000}"/>
    <cellStyle name="Calculation 3 2 40 6" xfId="9628" xr:uid="{00000000-0005-0000-0000-000096250000}"/>
    <cellStyle name="Calculation 3 2 41" xfId="9629" xr:uid="{00000000-0005-0000-0000-000097250000}"/>
    <cellStyle name="Calculation 3 2 41 2" xfId="9630" xr:uid="{00000000-0005-0000-0000-000098250000}"/>
    <cellStyle name="Calculation 3 2 41 2 2" xfId="9631" xr:uid="{00000000-0005-0000-0000-000099250000}"/>
    <cellStyle name="Calculation 3 2 41 2 3" xfId="9632" xr:uid="{00000000-0005-0000-0000-00009A250000}"/>
    <cellStyle name="Calculation 3 2 41 2 4" xfId="9633" xr:uid="{00000000-0005-0000-0000-00009B250000}"/>
    <cellStyle name="Calculation 3 2 41 2 5" xfId="9634" xr:uid="{00000000-0005-0000-0000-00009C250000}"/>
    <cellStyle name="Calculation 3 2 41 3" xfId="9635" xr:uid="{00000000-0005-0000-0000-00009D250000}"/>
    <cellStyle name="Calculation 3 2 41 4" xfId="9636" xr:uid="{00000000-0005-0000-0000-00009E250000}"/>
    <cellStyle name="Calculation 3 2 41 5" xfId="9637" xr:uid="{00000000-0005-0000-0000-00009F250000}"/>
    <cellStyle name="Calculation 3 2 41 6" xfId="9638" xr:uid="{00000000-0005-0000-0000-0000A0250000}"/>
    <cellStyle name="Calculation 3 2 42" xfId="9639" xr:uid="{00000000-0005-0000-0000-0000A1250000}"/>
    <cellStyle name="Calculation 3 2 42 2" xfId="9640" xr:uid="{00000000-0005-0000-0000-0000A2250000}"/>
    <cellStyle name="Calculation 3 2 42 3" xfId="9641" xr:uid="{00000000-0005-0000-0000-0000A3250000}"/>
    <cellStyle name="Calculation 3 2 42 4" xfId="9642" xr:uid="{00000000-0005-0000-0000-0000A4250000}"/>
    <cellStyle name="Calculation 3 2 42 5" xfId="9643" xr:uid="{00000000-0005-0000-0000-0000A5250000}"/>
    <cellStyle name="Calculation 3 2 43" xfId="9644" xr:uid="{00000000-0005-0000-0000-0000A6250000}"/>
    <cellStyle name="Calculation 3 2 43 2" xfId="9645" xr:uid="{00000000-0005-0000-0000-0000A7250000}"/>
    <cellStyle name="Calculation 3 2 43 3" xfId="9646" xr:uid="{00000000-0005-0000-0000-0000A8250000}"/>
    <cellStyle name="Calculation 3 2 43 4" xfId="9647" xr:uid="{00000000-0005-0000-0000-0000A9250000}"/>
    <cellStyle name="Calculation 3 2 43 5" xfId="9648" xr:uid="{00000000-0005-0000-0000-0000AA250000}"/>
    <cellStyle name="Calculation 3 2 44" xfId="9649" xr:uid="{00000000-0005-0000-0000-0000AB250000}"/>
    <cellStyle name="Calculation 3 2 45" xfId="9650" xr:uid="{00000000-0005-0000-0000-0000AC250000}"/>
    <cellStyle name="Calculation 3 2 46" xfId="9651" xr:uid="{00000000-0005-0000-0000-0000AD250000}"/>
    <cellStyle name="Calculation 3 2 47" xfId="9652" xr:uid="{00000000-0005-0000-0000-0000AE250000}"/>
    <cellStyle name="Calculation 3 2 48" xfId="9653" xr:uid="{00000000-0005-0000-0000-0000AF250000}"/>
    <cellStyle name="Calculation 3 2 5" xfId="9654" xr:uid="{00000000-0005-0000-0000-0000B0250000}"/>
    <cellStyle name="Calculation 3 2 5 2" xfId="9655" xr:uid="{00000000-0005-0000-0000-0000B1250000}"/>
    <cellStyle name="Calculation 3 2 5 2 2" xfId="9656" xr:uid="{00000000-0005-0000-0000-0000B2250000}"/>
    <cellStyle name="Calculation 3 2 5 2 2 2" xfId="9657" xr:uid="{00000000-0005-0000-0000-0000B3250000}"/>
    <cellStyle name="Calculation 3 2 5 2 2 3" xfId="9658" xr:uid="{00000000-0005-0000-0000-0000B4250000}"/>
    <cellStyle name="Calculation 3 2 5 2 2 4" xfId="9659" xr:uid="{00000000-0005-0000-0000-0000B5250000}"/>
    <cellStyle name="Calculation 3 2 5 2 2 5" xfId="9660" xr:uid="{00000000-0005-0000-0000-0000B6250000}"/>
    <cellStyle name="Calculation 3 2 5 2 2 6" xfId="9661" xr:uid="{00000000-0005-0000-0000-0000B7250000}"/>
    <cellStyle name="Calculation 3 2 5 2 3" xfId="9662" xr:uid="{00000000-0005-0000-0000-0000B8250000}"/>
    <cellStyle name="Calculation 3 2 5 2 3 2" xfId="9663" xr:uid="{00000000-0005-0000-0000-0000B9250000}"/>
    <cellStyle name="Calculation 3 2 5 2 3 3" xfId="9664" xr:uid="{00000000-0005-0000-0000-0000BA250000}"/>
    <cellStyle name="Calculation 3 2 5 2 3 4" xfId="9665" xr:uid="{00000000-0005-0000-0000-0000BB250000}"/>
    <cellStyle name="Calculation 3 2 5 2 3 5" xfId="9666" xr:uid="{00000000-0005-0000-0000-0000BC250000}"/>
    <cellStyle name="Calculation 3 2 5 2 4" xfId="9667" xr:uid="{00000000-0005-0000-0000-0000BD250000}"/>
    <cellStyle name="Calculation 3 2 5 2 5" xfId="9668" xr:uid="{00000000-0005-0000-0000-0000BE250000}"/>
    <cellStyle name="Calculation 3 2 5 2 6" xfId="9669" xr:uid="{00000000-0005-0000-0000-0000BF250000}"/>
    <cellStyle name="Calculation 3 2 5 2 7" xfId="9670" xr:uid="{00000000-0005-0000-0000-0000C0250000}"/>
    <cellStyle name="Calculation 3 2 5 3" xfId="9671" xr:uid="{00000000-0005-0000-0000-0000C1250000}"/>
    <cellStyle name="Calculation 3 2 5 3 2" xfId="9672" xr:uid="{00000000-0005-0000-0000-0000C2250000}"/>
    <cellStyle name="Calculation 3 2 5 3 2 2" xfId="9673" xr:uid="{00000000-0005-0000-0000-0000C3250000}"/>
    <cellStyle name="Calculation 3 2 5 3 2 3" xfId="9674" xr:uid="{00000000-0005-0000-0000-0000C4250000}"/>
    <cellStyle name="Calculation 3 2 5 3 2 4" xfId="9675" xr:uid="{00000000-0005-0000-0000-0000C5250000}"/>
    <cellStyle name="Calculation 3 2 5 3 2 5" xfId="9676" xr:uid="{00000000-0005-0000-0000-0000C6250000}"/>
    <cellStyle name="Calculation 3 2 5 3 2 6" xfId="9677" xr:uid="{00000000-0005-0000-0000-0000C7250000}"/>
    <cellStyle name="Calculation 3 2 5 3 3" xfId="9678" xr:uid="{00000000-0005-0000-0000-0000C8250000}"/>
    <cellStyle name="Calculation 3 2 5 3 4" xfId="9679" xr:uid="{00000000-0005-0000-0000-0000C9250000}"/>
    <cellStyle name="Calculation 3 2 5 3 5" xfId="9680" xr:uid="{00000000-0005-0000-0000-0000CA250000}"/>
    <cellStyle name="Calculation 3 2 5 3 6" xfId="9681" xr:uid="{00000000-0005-0000-0000-0000CB250000}"/>
    <cellStyle name="Calculation 3 2 5 4" xfId="9682" xr:uid="{00000000-0005-0000-0000-0000CC250000}"/>
    <cellStyle name="Calculation 3 2 5 4 2" xfId="9683" xr:uid="{00000000-0005-0000-0000-0000CD250000}"/>
    <cellStyle name="Calculation 3 2 5 4 3" xfId="9684" xr:uid="{00000000-0005-0000-0000-0000CE250000}"/>
    <cellStyle name="Calculation 3 2 5 4 4" xfId="9685" xr:uid="{00000000-0005-0000-0000-0000CF250000}"/>
    <cellStyle name="Calculation 3 2 5 4 5" xfId="9686" xr:uid="{00000000-0005-0000-0000-0000D0250000}"/>
    <cellStyle name="Calculation 3 2 5 4 6" xfId="9687" xr:uid="{00000000-0005-0000-0000-0000D1250000}"/>
    <cellStyle name="Calculation 3 2 5 5" xfId="9688" xr:uid="{00000000-0005-0000-0000-0000D2250000}"/>
    <cellStyle name="Calculation 3 2 5 5 2" xfId="9689" xr:uid="{00000000-0005-0000-0000-0000D3250000}"/>
    <cellStyle name="Calculation 3 2 5 5 3" xfId="9690" xr:uid="{00000000-0005-0000-0000-0000D4250000}"/>
    <cellStyle name="Calculation 3 2 5 5 4" xfId="9691" xr:uid="{00000000-0005-0000-0000-0000D5250000}"/>
    <cellStyle name="Calculation 3 2 5 5 5" xfId="9692" xr:uid="{00000000-0005-0000-0000-0000D6250000}"/>
    <cellStyle name="Calculation 3 2 5 6" xfId="9693" xr:uid="{00000000-0005-0000-0000-0000D7250000}"/>
    <cellStyle name="Calculation 3 2 5 7" xfId="9694" xr:uid="{00000000-0005-0000-0000-0000D8250000}"/>
    <cellStyle name="Calculation 3 2 5 8" xfId="9695" xr:uid="{00000000-0005-0000-0000-0000D9250000}"/>
    <cellStyle name="Calculation 3 2 5 9" xfId="9696" xr:uid="{00000000-0005-0000-0000-0000DA250000}"/>
    <cellStyle name="Calculation 3 2 6" xfId="9697" xr:uid="{00000000-0005-0000-0000-0000DB250000}"/>
    <cellStyle name="Calculation 3 2 6 2" xfId="9698" xr:uid="{00000000-0005-0000-0000-0000DC250000}"/>
    <cellStyle name="Calculation 3 2 6 2 2" xfId="9699" xr:uid="{00000000-0005-0000-0000-0000DD250000}"/>
    <cellStyle name="Calculation 3 2 6 2 2 2" xfId="9700" xr:uid="{00000000-0005-0000-0000-0000DE250000}"/>
    <cellStyle name="Calculation 3 2 6 2 2 3" xfId="9701" xr:uid="{00000000-0005-0000-0000-0000DF250000}"/>
    <cellStyle name="Calculation 3 2 6 2 2 4" xfId="9702" xr:uid="{00000000-0005-0000-0000-0000E0250000}"/>
    <cellStyle name="Calculation 3 2 6 2 2 5" xfId="9703" xr:uid="{00000000-0005-0000-0000-0000E1250000}"/>
    <cellStyle name="Calculation 3 2 6 2 2 6" xfId="9704" xr:uid="{00000000-0005-0000-0000-0000E2250000}"/>
    <cellStyle name="Calculation 3 2 6 2 3" xfId="9705" xr:uid="{00000000-0005-0000-0000-0000E3250000}"/>
    <cellStyle name="Calculation 3 2 6 2 3 2" xfId="9706" xr:uid="{00000000-0005-0000-0000-0000E4250000}"/>
    <cellStyle name="Calculation 3 2 6 2 3 3" xfId="9707" xr:uid="{00000000-0005-0000-0000-0000E5250000}"/>
    <cellStyle name="Calculation 3 2 6 2 3 4" xfId="9708" xr:uid="{00000000-0005-0000-0000-0000E6250000}"/>
    <cellStyle name="Calculation 3 2 6 2 3 5" xfId="9709" xr:uid="{00000000-0005-0000-0000-0000E7250000}"/>
    <cellStyle name="Calculation 3 2 6 2 4" xfId="9710" xr:uid="{00000000-0005-0000-0000-0000E8250000}"/>
    <cellStyle name="Calculation 3 2 6 2 5" xfId="9711" xr:uid="{00000000-0005-0000-0000-0000E9250000}"/>
    <cellStyle name="Calculation 3 2 6 2 6" xfId="9712" xr:uid="{00000000-0005-0000-0000-0000EA250000}"/>
    <cellStyle name="Calculation 3 2 6 2 7" xfId="9713" xr:uid="{00000000-0005-0000-0000-0000EB250000}"/>
    <cellStyle name="Calculation 3 2 6 3" xfId="9714" xr:uid="{00000000-0005-0000-0000-0000EC250000}"/>
    <cellStyle name="Calculation 3 2 6 3 2" xfId="9715" xr:uid="{00000000-0005-0000-0000-0000ED250000}"/>
    <cellStyle name="Calculation 3 2 6 3 2 2" xfId="9716" xr:uid="{00000000-0005-0000-0000-0000EE250000}"/>
    <cellStyle name="Calculation 3 2 6 3 2 3" xfId="9717" xr:uid="{00000000-0005-0000-0000-0000EF250000}"/>
    <cellStyle name="Calculation 3 2 6 3 2 4" xfId="9718" xr:uid="{00000000-0005-0000-0000-0000F0250000}"/>
    <cellStyle name="Calculation 3 2 6 3 2 5" xfId="9719" xr:uid="{00000000-0005-0000-0000-0000F1250000}"/>
    <cellStyle name="Calculation 3 2 6 3 2 6" xfId="9720" xr:uid="{00000000-0005-0000-0000-0000F2250000}"/>
    <cellStyle name="Calculation 3 2 6 3 3" xfId="9721" xr:uid="{00000000-0005-0000-0000-0000F3250000}"/>
    <cellStyle name="Calculation 3 2 6 3 4" xfId="9722" xr:uid="{00000000-0005-0000-0000-0000F4250000}"/>
    <cellStyle name="Calculation 3 2 6 3 5" xfId="9723" xr:uid="{00000000-0005-0000-0000-0000F5250000}"/>
    <cellStyle name="Calculation 3 2 6 3 6" xfId="9724" xr:uid="{00000000-0005-0000-0000-0000F6250000}"/>
    <cellStyle name="Calculation 3 2 6 4" xfId="9725" xr:uid="{00000000-0005-0000-0000-0000F7250000}"/>
    <cellStyle name="Calculation 3 2 6 4 2" xfId="9726" xr:uid="{00000000-0005-0000-0000-0000F8250000}"/>
    <cellStyle name="Calculation 3 2 6 4 3" xfId="9727" xr:uid="{00000000-0005-0000-0000-0000F9250000}"/>
    <cellStyle name="Calculation 3 2 6 4 4" xfId="9728" xr:uid="{00000000-0005-0000-0000-0000FA250000}"/>
    <cellStyle name="Calculation 3 2 6 4 5" xfId="9729" xr:uid="{00000000-0005-0000-0000-0000FB250000}"/>
    <cellStyle name="Calculation 3 2 6 4 6" xfId="9730" xr:uid="{00000000-0005-0000-0000-0000FC250000}"/>
    <cellStyle name="Calculation 3 2 6 5" xfId="9731" xr:uid="{00000000-0005-0000-0000-0000FD250000}"/>
    <cellStyle name="Calculation 3 2 6 5 2" xfId="9732" xr:uid="{00000000-0005-0000-0000-0000FE250000}"/>
    <cellStyle name="Calculation 3 2 6 5 3" xfId="9733" xr:uid="{00000000-0005-0000-0000-0000FF250000}"/>
    <cellStyle name="Calculation 3 2 6 5 4" xfId="9734" xr:uid="{00000000-0005-0000-0000-000000260000}"/>
    <cellStyle name="Calculation 3 2 6 5 5" xfId="9735" xr:uid="{00000000-0005-0000-0000-000001260000}"/>
    <cellStyle name="Calculation 3 2 6 6" xfId="9736" xr:uid="{00000000-0005-0000-0000-000002260000}"/>
    <cellStyle name="Calculation 3 2 6 7" xfId="9737" xr:uid="{00000000-0005-0000-0000-000003260000}"/>
    <cellStyle name="Calculation 3 2 6 8" xfId="9738" xr:uid="{00000000-0005-0000-0000-000004260000}"/>
    <cellStyle name="Calculation 3 2 6 9" xfId="9739" xr:uid="{00000000-0005-0000-0000-000005260000}"/>
    <cellStyle name="Calculation 3 2 7" xfId="9740" xr:uid="{00000000-0005-0000-0000-000006260000}"/>
    <cellStyle name="Calculation 3 2 7 2" xfId="9741" xr:uid="{00000000-0005-0000-0000-000007260000}"/>
    <cellStyle name="Calculation 3 2 7 2 2" xfId="9742" xr:uid="{00000000-0005-0000-0000-000008260000}"/>
    <cellStyle name="Calculation 3 2 7 2 2 2" xfId="9743" xr:uid="{00000000-0005-0000-0000-000009260000}"/>
    <cellStyle name="Calculation 3 2 7 2 2 3" xfId="9744" xr:uid="{00000000-0005-0000-0000-00000A260000}"/>
    <cellStyle name="Calculation 3 2 7 2 2 4" xfId="9745" xr:uid="{00000000-0005-0000-0000-00000B260000}"/>
    <cellStyle name="Calculation 3 2 7 2 2 5" xfId="9746" xr:uid="{00000000-0005-0000-0000-00000C260000}"/>
    <cellStyle name="Calculation 3 2 7 2 3" xfId="9747" xr:uid="{00000000-0005-0000-0000-00000D260000}"/>
    <cellStyle name="Calculation 3 2 7 2 4" xfId="9748" xr:uid="{00000000-0005-0000-0000-00000E260000}"/>
    <cellStyle name="Calculation 3 2 7 2 5" xfId="9749" xr:uid="{00000000-0005-0000-0000-00000F260000}"/>
    <cellStyle name="Calculation 3 2 7 2 6" xfId="9750" xr:uid="{00000000-0005-0000-0000-000010260000}"/>
    <cellStyle name="Calculation 3 2 7 2 7" xfId="9751" xr:uid="{00000000-0005-0000-0000-000011260000}"/>
    <cellStyle name="Calculation 3 2 7 3" xfId="9752" xr:uid="{00000000-0005-0000-0000-000012260000}"/>
    <cellStyle name="Calculation 3 2 7 3 2" xfId="9753" xr:uid="{00000000-0005-0000-0000-000013260000}"/>
    <cellStyle name="Calculation 3 2 7 3 3" xfId="9754" xr:uid="{00000000-0005-0000-0000-000014260000}"/>
    <cellStyle name="Calculation 3 2 7 3 4" xfId="9755" xr:uid="{00000000-0005-0000-0000-000015260000}"/>
    <cellStyle name="Calculation 3 2 7 3 5" xfId="9756" xr:uid="{00000000-0005-0000-0000-000016260000}"/>
    <cellStyle name="Calculation 3 2 7 4" xfId="9757" xr:uid="{00000000-0005-0000-0000-000017260000}"/>
    <cellStyle name="Calculation 3 2 7 5" xfId="9758" xr:uid="{00000000-0005-0000-0000-000018260000}"/>
    <cellStyle name="Calculation 3 2 7 6" xfId="9759" xr:uid="{00000000-0005-0000-0000-000019260000}"/>
    <cellStyle name="Calculation 3 2 7 7" xfId="9760" xr:uid="{00000000-0005-0000-0000-00001A260000}"/>
    <cellStyle name="Calculation 3 2 8" xfId="9761" xr:uid="{00000000-0005-0000-0000-00001B260000}"/>
    <cellStyle name="Calculation 3 2 8 2" xfId="9762" xr:uid="{00000000-0005-0000-0000-00001C260000}"/>
    <cellStyle name="Calculation 3 2 8 2 2" xfId="9763" xr:uid="{00000000-0005-0000-0000-00001D260000}"/>
    <cellStyle name="Calculation 3 2 8 2 2 2" xfId="9764" xr:uid="{00000000-0005-0000-0000-00001E260000}"/>
    <cellStyle name="Calculation 3 2 8 2 2 3" xfId="9765" xr:uid="{00000000-0005-0000-0000-00001F260000}"/>
    <cellStyle name="Calculation 3 2 8 2 2 4" xfId="9766" xr:uid="{00000000-0005-0000-0000-000020260000}"/>
    <cellStyle name="Calculation 3 2 8 2 2 5" xfId="9767" xr:uid="{00000000-0005-0000-0000-000021260000}"/>
    <cellStyle name="Calculation 3 2 8 2 3" xfId="9768" xr:uid="{00000000-0005-0000-0000-000022260000}"/>
    <cellStyle name="Calculation 3 2 8 2 4" xfId="9769" xr:uid="{00000000-0005-0000-0000-000023260000}"/>
    <cellStyle name="Calculation 3 2 8 2 5" xfId="9770" xr:uid="{00000000-0005-0000-0000-000024260000}"/>
    <cellStyle name="Calculation 3 2 8 2 6" xfId="9771" xr:uid="{00000000-0005-0000-0000-000025260000}"/>
    <cellStyle name="Calculation 3 2 8 2 7" xfId="9772" xr:uid="{00000000-0005-0000-0000-000026260000}"/>
    <cellStyle name="Calculation 3 2 8 3" xfId="9773" xr:uid="{00000000-0005-0000-0000-000027260000}"/>
    <cellStyle name="Calculation 3 2 8 3 2" xfId="9774" xr:uid="{00000000-0005-0000-0000-000028260000}"/>
    <cellStyle name="Calculation 3 2 8 3 3" xfId="9775" xr:uid="{00000000-0005-0000-0000-000029260000}"/>
    <cellStyle name="Calculation 3 2 8 3 4" xfId="9776" xr:uid="{00000000-0005-0000-0000-00002A260000}"/>
    <cellStyle name="Calculation 3 2 8 3 5" xfId="9777" xr:uid="{00000000-0005-0000-0000-00002B260000}"/>
    <cellStyle name="Calculation 3 2 8 4" xfId="9778" xr:uid="{00000000-0005-0000-0000-00002C260000}"/>
    <cellStyle name="Calculation 3 2 8 5" xfId="9779" xr:uid="{00000000-0005-0000-0000-00002D260000}"/>
    <cellStyle name="Calculation 3 2 8 6" xfId="9780" xr:uid="{00000000-0005-0000-0000-00002E260000}"/>
    <cellStyle name="Calculation 3 2 8 7" xfId="9781" xr:uid="{00000000-0005-0000-0000-00002F260000}"/>
    <cellStyle name="Calculation 3 2 9" xfId="9782" xr:uid="{00000000-0005-0000-0000-000030260000}"/>
    <cellStyle name="Calculation 3 2 9 2" xfId="9783" xr:uid="{00000000-0005-0000-0000-000031260000}"/>
    <cellStyle name="Calculation 3 2 9 2 2" xfId="9784" xr:uid="{00000000-0005-0000-0000-000032260000}"/>
    <cellStyle name="Calculation 3 2 9 2 3" xfId="9785" xr:uid="{00000000-0005-0000-0000-000033260000}"/>
    <cellStyle name="Calculation 3 2 9 2 4" xfId="9786" xr:uid="{00000000-0005-0000-0000-000034260000}"/>
    <cellStyle name="Calculation 3 2 9 2 5" xfId="9787" xr:uid="{00000000-0005-0000-0000-000035260000}"/>
    <cellStyle name="Calculation 3 2 9 3" xfId="9788" xr:uid="{00000000-0005-0000-0000-000036260000}"/>
    <cellStyle name="Calculation 3 2 9 3 2" xfId="9789" xr:uid="{00000000-0005-0000-0000-000037260000}"/>
    <cellStyle name="Calculation 3 2 9 3 3" xfId="9790" xr:uid="{00000000-0005-0000-0000-000038260000}"/>
    <cellStyle name="Calculation 3 2 9 3 4" xfId="9791" xr:uid="{00000000-0005-0000-0000-000039260000}"/>
    <cellStyle name="Calculation 3 2 9 3 5" xfId="9792" xr:uid="{00000000-0005-0000-0000-00003A260000}"/>
    <cellStyle name="Calculation 3 2 9 4" xfId="9793" xr:uid="{00000000-0005-0000-0000-00003B260000}"/>
    <cellStyle name="Calculation 3 2 9 5" xfId="9794" xr:uid="{00000000-0005-0000-0000-00003C260000}"/>
    <cellStyle name="Calculation 3 2 9 6" xfId="9795" xr:uid="{00000000-0005-0000-0000-00003D260000}"/>
    <cellStyle name="Calculation 3 2 9 7" xfId="9796" xr:uid="{00000000-0005-0000-0000-00003E260000}"/>
    <cellStyle name="Calculation 3 2 9 8" xfId="9797" xr:uid="{00000000-0005-0000-0000-00003F260000}"/>
    <cellStyle name="Calculation 3 20" xfId="9798" xr:uid="{00000000-0005-0000-0000-000040260000}"/>
    <cellStyle name="Calculation 3 20 2" xfId="9799" xr:uid="{00000000-0005-0000-0000-000041260000}"/>
    <cellStyle name="Calculation 3 20 2 2" xfId="9800" xr:uid="{00000000-0005-0000-0000-000042260000}"/>
    <cellStyle name="Calculation 3 20 2 3" xfId="9801" xr:uid="{00000000-0005-0000-0000-000043260000}"/>
    <cellStyle name="Calculation 3 20 2 4" xfId="9802" xr:uid="{00000000-0005-0000-0000-000044260000}"/>
    <cellStyle name="Calculation 3 20 2 5" xfId="9803" xr:uid="{00000000-0005-0000-0000-000045260000}"/>
    <cellStyle name="Calculation 3 20 3" xfId="9804" xr:uid="{00000000-0005-0000-0000-000046260000}"/>
    <cellStyle name="Calculation 3 20 4" xfId="9805" xr:uid="{00000000-0005-0000-0000-000047260000}"/>
    <cellStyle name="Calculation 3 20 5" xfId="9806" xr:uid="{00000000-0005-0000-0000-000048260000}"/>
    <cellStyle name="Calculation 3 20 6" xfId="9807" xr:uid="{00000000-0005-0000-0000-000049260000}"/>
    <cellStyle name="Calculation 3 21" xfId="9808" xr:uid="{00000000-0005-0000-0000-00004A260000}"/>
    <cellStyle name="Calculation 3 21 2" xfId="9809" xr:uid="{00000000-0005-0000-0000-00004B260000}"/>
    <cellStyle name="Calculation 3 21 2 2" xfId="9810" xr:uid="{00000000-0005-0000-0000-00004C260000}"/>
    <cellStyle name="Calculation 3 21 2 3" xfId="9811" xr:uid="{00000000-0005-0000-0000-00004D260000}"/>
    <cellStyle name="Calculation 3 21 2 4" xfId="9812" xr:uid="{00000000-0005-0000-0000-00004E260000}"/>
    <cellStyle name="Calculation 3 21 2 5" xfId="9813" xr:uid="{00000000-0005-0000-0000-00004F260000}"/>
    <cellStyle name="Calculation 3 21 3" xfId="9814" xr:uid="{00000000-0005-0000-0000-000050260000}"/>
    <cellStyle name="Calculation 3 21 4" xfId="9815" xr:uid="{00000000-0005-0000-0000-000051260000}"/>
    <cellStyle name="Calculation 3 21 5" xfId="9816" xr:uid="{00000000-0005-0000-0000-000052260000}"/>
    <cellStyle name="Calculation 3 21 6" xfId="9817" xr:uid="{00000000-0005-0000-0000-000053260000}"/>
    <cellStyle name="Calculation 3 22" xfId="9818" xr:uid="{00000000-0005-0000-0000-000054260000}"/>
    <cellStyle name="Calculation 3 22 2" xfId="9819" xr:uid="{00000000-0005-0000-0000-000055260000}"/>
    <cellStyle name="Calculation 3 22 2 2" xfId="9820" xr:uid="{00000000-0005-0000-0000-000056260000}"/>
    <cellStyle name="Calculation 3 22 2 3" xfId="9821" xr:uid="{00000000-0005-0000-0000-000057260000}"/>
    <cellStyle name="Calculation 3 22 2 4" xfId="9822" xr:uid="{00000000-0005-0000-0000-000058260000}"/>
    <cellStyle name="Calculation 3 22 2 5" xfId="9823" xr:uid="{00000000-0005-0000-0000-000059260000}"/>
    <cellStyle name="Calculation 3 22 3" xfId="9824" xr:uid="{00000000-0005-0000-0000-00005A260000}"/>
    <cellStyle name="Calculation 3 22 4" xfId="9825" xr:uid="{00000000-0005-0000-0000-00005B260000}"/>
    <cellStyle name="Calculation 3 22 5" xfId="9826" xr:uid="{00000000-0005-0000-0000-00005C260000}"/>
    <cellStyle name="Calculation 3 22 6" xfId="9827" xr:uid="{00000000-0005-0000-0000-00005D260000}"/>
    <cellStyle name="Calculation 3 23" xfId="9828" xr:uid="{00000000-0005-0000-0000-00005E260000}"/>
    <cellStyle name="Calculation 3 23 2" xfId="9829" xr:uid="{00000000-0005-0000-0000-00005F260000}"/>
    <cellStyle name="Calculation 3 23 2 2" xfId="9830" xr:uid="{00000000-0005-0000-0000-000060260000}"/>
    <cellStyle name="Calculation 3 23 2 3" xfId="9831" xr:uid="{00000000-0005-0000-0000-000061260000}"/>
    <cellStyle name="Calculation 3 23 2 4" xfId="9832" xr:uid="{00000000-0005-0000-0000-000062260000}"/>
    <cellStyle name="Calculation 3 23 2 5" xfId="9833" xr:uid="{00000000-0005-0000-0000-000063260000}"/>
    <cellStyle name="Calculation 3 23 3" xfId="9834" xr:uid="{00000000-0005-0000-0000-000064260000}"/>
    <cellStyle name="Calculation 3 23 4" xfId="9835" xr:uid="{00000000-0005-0000-0000-000065260000}"/>
    <cellStyle name="Calculation 3 23 5" xfId="9836" xr:uid="{00000000-0005-0000-0000-000066260000}"/>
    <cellStyle name="Calculation 3 23 6" xfId="9837" xr:uid="{00000000-0005-0000-0000-000067260000}"/>
    <cellStyle name="Calculation 3 24" xfId="9838" xr:uid="{00000000-0005-0000-0000-000068260000}"/>
    <cellStyle name="Calculation 3 24 2" xfId="9839" xr:uid="{00000000-0005-0000-0000-000069260000}"/>
    <cellStyle name="Calculation 3 24 2 2" xfId="9840" xr:uid="{00000000-0005-0000-0000-00006A260000}"/>
    <cellStyle name="Calculation 3 24 2 3" xfId="9841" xr:uid="{00000000-0005-0000-0000-00006B260000}"/>
    <cellStyle name="Calculation 3 24 2 4" xfId="9842" xr:uid="{00000000-0005-0000-0000-00006C260000}"/>
    <cellStyle name="Calculation 3 24 2 5" xfId="9843" xr:uid="{00000000-0005-0000-0000-00006D260000}"/>
    <cellStyle name="Calculation 3 24 3" xfId="9844" xr:uid="{00000000-0005-0000-0000-00006E260000}"/>
    <cellStyle name="Calculation 3 24 4" xfId="9845" xr:uid="{00000000-0005-0000-0000-00006F260000}"/>
    <cellStyle name="Calculation 3 24 5" xfId="9846" xr:uid="{00000000-0005-0000-0000-000070260000}"/>
    <cellStyle name="Calculation 3 24 6" xfId="9847" xr:uid="{00000000-0005-0000-0000-000071260000}"/>
    <cellStyle name="Calculation 3 25" xfId="9848" xr:uid="{00000000-0005-0000-0000-000072260000}"/>
    <cellStyle name="Calculation 3 25 2" xfId="9849" xr:uid="{00000000-0005-0000-0000-000073260000}"/>
    <cellStyle name="Calculation 3 25 2 2" xfId="9850" xr:uid="{00000000-0005-0000-0000-000074260000}"/>
    <cellStyle name="Calculation 3 25 2 3" xfId="9851" xr:uid="{00000000-0005-0000-0000-000075260000}"/>
    <cellStyle name="Calculation 3 25 2 4" xfId="9852" xr:uid="{00000000-0005-0000-0000-000076260000}"/>
    <cellStyle name="Calculation 3 25 2 5" xfId="9853" xr:uid="{00000000-0005-0000-0000-000077260000}"/>
    <cellStyle name="Calculation 3 25 3" xfId="9854" xr:uid="{00000000-0005-0000-0000-000078260000}"/>
    <cellStyle name="Calculation 3 25 4" xfId="9855" xr:uid="{00000000-0005-0000-0000-000079260000}"/>
    <cellStyle name="Calculation 3 25 5" xfId="9856" xr:uid="{00000000-0005-0000-0000-00007A260000}"/>
    <cellStyle name="Calculation 3 25 6" xfId="9857" xr:uid="{00000000-0005-0000-0000-00007B260000}"/>
    <cellStyle name="Calculation 3 26" xfId="9858" xr:uid="{00000000-0005-0000-0000-00007C260000}"/>
    <cellStyle name="Calculation 3 26 2" xfId="9859" xr:uid="{00000000-0005-0000-0000-00007D260000}"/>
    <cellStyle name="Calculation 3 26 2 2" xfId="9860" xr:uid="{00000000-0005-0000-0000-00007E260000}"/>
    <cellStyle name="Calculation 3 26 2 3" xfId="9861" xr:uid="{00000000-0005-0000-0000-00007F260000}"/>
    <cellStyle name="Calculation 3 26 2 4" xfId="9862" xr:uid="{00000000-0005-0000-0000-000080260000}"/>
    <cellStyle name="Calculation 3 26 2 5" xfId="9863" xr:uid="{00000000-0005-0000-0000-000081260000}"/>
    <cellStyle name="Calculation 3 26 3" xfId="9864" xr:uid="{00000000-0005-0000-0000-000082260000}"/>
    <cellStyle name="Calculation 3 26 4" xfId="9865" xr:uid="{00000000-0005-0000-0000-000083260000}"/>
    <cellStyle name="Calculation 3 26 5" xfId="9866" xr:uid="{00000000-0005-0000-0000-000084260000}"/>
    <cellStyle name="Calculation 3 26 6" xfId="9867" xr:uid="{00000000-0005-0000-0000-000085260000}"/>
    <cellStyle name="Calculation 3 27" xfId="9868" xr:uid="{00000000-0005-0000-0000-000086260000}"/>
    <cellStyle name="Calculation 3 27 2" xfId="9869" xr:uid="{00000000-0005-0000-0000-000087260000}"/>
    <cellStyle name="Calculation 3 27 2 2" xfId="9870" xr:uid="{00000000-0005-0000-0000-000088260000}"/>
    <cellStyle name="Calculation 3 27 2 3" xfId="9871" xr:uid="{00000000-0005-0000-0000-000089260000}"/>
    <cellStyle name="Calculation 3 27 2 4" xfId="9872" xr:uid="{00000000-0005-0000-0000-00008A260000}"/>
    <cellStyle name="Calculation 3 27 2 5" xfId="9873" xr:uid="{00000000-0005-0000-0000-00008B260000}"/>
    <cellStyle name="Calculation 3 27 3" xfId="9874" xr:uid="{00000000-0005-0000-0000-00008C260000}"/>
    <cellStyle name="Calculation 3 27 4" xfId="9875" xr:uid="{00000000-0005-0000-0000-00008D260000}"/>
    <cellStyle name="Calculation 3 27 5" xfId="9876" xr:uid="{00000000-0005-0000-0000-00008E260000}"/>
    <cellStyle name="Calculation 3 27 6" xfId="9877" xr:uid="{00000000-0005-0000-0000-00008F260000}"/>
    <cellStyle name="Calculation 3 28" xfId="9878" xr:uid="{00000000-0005-0000-0000-000090260000}"/>
    <cellStyle name="Calculation 3 28 2" xfId="9879" xr:uid="{00000000-0005-0000-0000-000091260000}"/>
    <cellStyle name="Calculation 3 28 2 2" xfId="9880" xr:uid="{00000000-0005-0000-0000-000092260000}"/>
    <cellStyle name="Calculation 3 28 2 3" xfId="9881" xr:uid="{00000000-0005-0000-0000-000093260000}"/>
    <cellStyle name="Calculation 3 28 2 4" xfId="9882" xr:uid="{00000000-0005-0000-0000-000094260000}"/>
    <cellStyle name="Calculation 3 28 2 5" xfId="9883" xr:uid="{00000000-0005-0000-0000-000095260000}"/>
    <cellStyle name="Calculation 3 28 3" xfId="9884" xr:uid="{00000000-0005-0000-0000-000096260000}"/>
    <cellStyle name="Calculation 3 28 4" xfId="9885" xr:uid="{00000000-0005-0000-0000-000097260000}"/>
    <cellStyle name="Calculation 3 28 5" xfId="9886" xr:uid="{00000000-0005-0000-0000-000098260000}"/>
    <cellStyle name="Calculation 3 28 6" xfId="9887" xr:uid="{00000000-0005-0000-0000-000099260000}"/>
    <cellStyle name="Calculation 3 29" xfId="9888" xr:uid="{00000000-0005-0000-0000-00009A260000}"/>
    <cellStyle name="Calculation 3 29 2" xfId="9889" xr:uid="{00000000-0005-0000-0000-00009B260000}"/>
    <cellStyle name="Calculation 3 29 2 2" xfId="9890" xr:uid="{00000000-0005-0000-0000-00009C260000}"/>
    <cellStyle name="Calculation 3 29 2 3" xfId="9891" xr:uid="{00000000-0005-0000-0000-00009D260000}"/>
    <cellStyle name="Calculation 3 29 2 4" xfId="9892" xr:uid="{00000000-0005-0000-0000-00009E260000}"/>
    <cellStyle name="Calculation 3 29 2 5" xfId="9893" xr:uid="{00000000-0005-0000-0000-00009F260000}"/>
    <cellStyle name="Calculation 3 29 3" xfId="9894" xr:uid="{00000000-0005-0000-0000-0000A0260000}"/>
    <cellStyle name="Calculation 3 29 4" xfId="9895" xr:uid="{00000000-0005-0000-0000-0000A1260000}"/>
    <cellStyle name="Calculation 3 29 5" xfId="9896" xr:uid="{00000000-0005-0000-0000-0000A2260000}"/>
    <cellStyle name="Calculation 3 29 6" xfId="9897" xr:uid="{00000000-0005-0000-0000-0000A3260000}"/>
    <cellStyle name="Calculation 3 3" xfId="9898" xr:uid="{00000000-0005-0000-0000-0000A4260000}"/>
    <cellStyle name="Calculation 3 3 10" xfId="9899" xr:uid="{00000000-0005-0000-0000-0000A5260000}"/>
    <cellStyle name="Calculation 3 3 10 2" xfId="9900" xr:uid="{00000000-0005-0000-0000-0000A6260000}"/>
    <cellStyle name="Calculation 3 3 10 2 2" xfId="9901" xr:uid="{00000000-0005-0000-0000-0000A7260000}"/>
    <cellStyle name="Calculation 3 3 10 2 3" xfId="9902" xr:uid="{00000000-0005-0000-0000-0000A8260000}"/>
    <cellStyle name="Calculation 3 3 10 2 4" xfId="9903" xr:uid="{00000000-0005-0000-0000-0000A9260000}"/>
    <cellStyle name="Calculation 3 3 10 2 5" xfId="9904" xr:uid="{00000000-0005-0000-0000-0000AA260000}"/>
    <cellStyle name="Calculation 3 3 10 3" xfId="9905" xr:uid="{00000000-0005-0000-0000-0000AB260000}"/>
    <cellStyle name="Calculation 3 3 10 3 2" xfId="9906" xr:uid="{00000000-0005-0000-0000-0000AC260000}"/>
    <cellStyle name="Calculation 3 3 10 3 3" xfId="9907" xr:uid="{00000000-0005-0000-0000-0000AD260000}"/>
    <cellStyle name="Calculation 3 3 10 3 4" xfId="9908" xr:uid="{00000000-0005-0000-0000-0000AE260000}"/>
    <cellStyle name="Calculation 3 3 10 3 5" xfId="9909" xr:uid="{00000000-0005-0000-0000-0000AF260000}"/>
    <cellStyle name="Calculation 3 3 10 4" xfId="9910" xr:uid="{00000000-0005-0000-0000-0000B0260000}"/>
    <cellStyle name="Calculation 3 3 10 5" xfId="9911" xr:uid="{00000000-0005-0000-0000-0000B1260000}"/>
    <cellStyle name="Calculation 3 3 10 6" xfId="9912" xr:uid="{00000000-0005-0000-0000-0000B2260000}"/>
    <cellStyle name="Calculation 3 3 10 7" xfId="9913" xr:uid="{00000000-0005-0000-0000-0000B3260000}"/>
    <cellStyle name="Calculation 3 3 10 8" xfId="9914" xr:uid="{00000000-0005-0000-0000-0000B4260000}"/>
    <cellStyle name="Calculation 3 3 11" xfId="9915" xr:uid="{00000000-0005-0000-0000-0000B5260000}"/>
    <cellStyle name="Calculation 3 3 11 2" xfId="9916" xr:uid="{00000000-0005-0000-0000-0000B6260000}"/>
    <cellStyle name="Calculation 3 3 11 2 2" xfId="9917" xr:uid="{00000000-0005-0000-0000-0000B7260000}"/>
    <cellStyle name="Calculation 3 3 11 2 3" xfId="9918" xr:uid="{00000000-0005-0000-0000-0000B8260000}"/>
    <cellStyle name="Calculation 3 3 11 2 4" xfId="9919" xr:uid="{00000000-0005-0000-0000-0000B9260000}"/>
    <cellStyle name="Calculation 3 3 11 2 5" xfId="9920" xr:uid="{00000000-0005-0000-0000-0000BA260000}"/>
    <cellStyle name="Calculation 3 3 11 3" xfId="9921" xr:uid="{00000000-0005-0000-0000-0000BB260000}"/>
    <cellStyle name="Calculation 3 3 11 4" xfId="9922" xr:uid="{00000000-0005-0000-0000-0000BC260000}"/>
    <cellStyle name="Calculation 3 3 11 5" xfId="9923" xr:uid="{00000000-0005-0000-0000-0000BD260000}"/>
    <cellStyle name="Calculation 3 3 11 6" xfId="9924" xr:uid="{00000000-0005-0000-0000-0000BE260000}"/>
    <cellStyle name="Calculation 3 3 12" xfId="9925" xr:uid="{00000000-0005-0000-0000-0000BF260000}"/>
    <cellStyle name="Calculation 3 3 12 2" xfId="9926" xr:uid="{00000000-0005-0000-0000-0000C0260000}"/>
    <cellStyle name="Calculation 3 3 12 2 2" xfId="9927" xr:uid="{00000000-0005-0000-0000-0000C1260000}"/>
    <cellStyle name="Calculation 3 3 12 2 3" xfId="9928" xr:uid="{00000000-0005-0000-0000-0000C2260000}"/>
    <cellStyle name="Calculation 3 3 12 2 4" xfId="9929" xr:uid="{00000000-0005-0000-0000-0000C3260000}"/>
    <cellStyle name="Calculation 3 3 12 2 5" xfId="9930" xr:uid="{00000000-0005-0000-0000-0000C4260000}"/>
    <cellStyle name="Calculation 3 3 12 3" xfId="9931" xr:uid="{00000000-0005-0000-0000-0000C5260000}"/>
    <cellStyle name="Calculation 3 3 12 4" xfId="9932" xr:uid="{00000000-0005-0000-0000-0000C6260000}"/>
    <cellStyle name="Calculation 3 3 12 5" xfId="9933" xr:uid="{00000000-0005-0000-0000-0000C7260000}"/>
    <cellStyle name="Calculation 3 3 12 6" xfId="9934" xr:uid="{00000000-0005-0000-0000-0000C8260000}"/>
    <cellStyle name="Calculation 3 3 13" xfId="9935" xr:uid="{00000000-0005-0000-0000-0000C9260000}"/>
    <cellStyle name="Calculation 3 3 13 2" xfId="9936" xr:uid="{00000000-0005-0000-0000-0000CA260000}"/>
    <cellStyle name="Calculation 3 3 13 2 2" xfId="9937" xr:uid="{00000000-0005-0000-0000-0000CB260000}"/>
    <cellStyle name="Calculation 3 3 13 2 3" xfId="9938" xr:uid="{00000000-0005-0000-0000-0000CC260000}"/>
    <cellStyle name="Calculation 3 3 13 2 4" xfId="9939" xr:uid="{00000000-0005-0000-0000-0000CD260000}"/>
    <cellStyle name="Calculation 3 3 13 2 5" xfId="9940" xr:uid="{00000000-0005-0000-0000-0000CE260000}"/>
    <cellStyle name="Calculation 3 3 13 3" xfId="9941" xr:uid="{00000000-0005-0000-0000-0000CF260000}"/>
    <cellStyle name="Calculation 3 3 13 4" xfId="9942" xr:uid="{00000000-0005-0000-0000-0000D0260000}"/>
    <cellStyle name="Calculation 3 3 13 5" xfId="9943" xr:uid="{00000000-0005-0000-0000-0000D1260000}"/>
    <cellStyle name="Calculation 3 3 13 6" xfId="9944" xr:uid="{00000000-0005-0000-0000-0000D2260000}"/>
    <cellStyle name="Calculation 3 3 14" xfId="9945" xr:uid="{00000000-0005-0000-0000-0000D3260000}"/>
    <cellStyle name="Calculation 3 3 14 2" xfId="9946" xr:uid="{00000000-0005-0000-0000-0000D4260000}"/>
    <cellStyle name="Calculation 3 3 14 2 2" xfId="9947" xr:uid="{00000000-0005-0000-0000-0000D5260000}"/>
    <cellStyle name="Calculation 3 3 14 2 3" xfId="9948" xr:uid="{00000000-0005-0000-0000-0000D6260000}"/>
    <cellStyle name="Calculation 3 3 14 2 4" xfId="9949" xr:uid="{00000000-0005-0000-0000-0000D7260000}"/>
    <cellStyle name="Calculation 3 3 14 2 5" xfId="9950" xr:uid="{00000000-0005-0000-0000-0000D8260000}"/>
    <cellStyle name="Calculation 3 3 14 3" xfId="9951" xr:uid="{00000000-0005-0000-0000-0000D9260000}"/>
    <cellStyle name="Calculation 3 3 14 4" xfId="9952" xr:uid="{00000000-0005-0000-0000-0000DA260000}"/>
    <cellStyle name="Calculation 3 3 14 5" xfId="9953" xr:uid="{00000000-0005-0000-0000-0000DB260000}"/>
    <cellStyle name="Calculation 3 3 14 6" xfId="9954" xr:uid="{00000000-0005-0000-0000-0000DC260000}"/>
    <cellStyle name="Calculation 3 3 15" xfId="9955" xr:uid="{00000000-0005-0000-0000-0000DD260000}"/>
    <cellStyle name="Calculation 3 3 15 2" xfId="9956" xr:uid="{00000000-0005-0000-0000-0000DE260000}"/>
    <cellStyle name="Calculation 3 3 15 2 2" xfId="9957" xr:uid="{00000000-0005-0000-0000-0000DF260000}"/>
    <cellStyle name="Calculation 3 3 15 2 3" xfId="9958" xr:uid="{00000000-0005-0000-0000-0000E0260000}"/>
    <cellStyle name="Calculation 3 3 15 2 4" xfId="9959" xr:uid="{00000000-0005-0000-0000-0000E1260000}"/>
    <cellStyle name="Calculation 3 3 15 2 5" xfId="9960" xr:uid="{00000000-0005-0000-0000-0000E2260000}"/>
    <cellStyle name="Calculation 3 3 15 3" xfId="9961" xr:uid="{00000000-0005-0000-0000-0000E3260000}"/>
    <cellStyle name="Calculation 3 3 15 4" xfId="9962" xr:uid="{00000000-0005-0000-0000-0000E4260000}"/>
    <cellStyle name="Calculation 3 3 15 5" xfId="9963" xr:uid="{00000000-0005-0000-0000-0000E5260000}"/>
    <cellStyle name="Calculation 3 3 15 6" xfId="9964" xr:uid="{00000000-0005-0000-0000-0000E6260000}"/>
    <cellStyle name="Calculation 3 3 16" xfId="9965" xr:uid="{00000000-0005-0000-0000-0000E7260000}"/>
    <cellStyle name="Calculation 3 3 16 2" xfId="9966" xr:uid="{00000000-0005-0000-0000-0000E8260000}"/>
    <cellStyle name="Calculation 3 3 16 2 2" xfId="9967" xr:uid="{00000000-0005-0000-0000-0000E9260000}"/>
    <cellStyle name="Calculation 3 3 16 2 3" xfId="9968" xr:uid="{00000000-0005-0000-0000-0000EA260000}"/>
    <cellStyle name="Calculation 3 3 16 2 4" xfId="9969" xr:uid="{00000000-0005-0000-0000-0000EB260000}"/>
    <cellStyle name="Calculation 3 3 16 2 5" xfId="9970" xr:uid="{00000000-0005-0000-0000-0000EC260000}"/>
    <cellStyle name="Calculation 3 3 16 3" xfId="9971" xr:uid="{00000000-0005-0000-0000-0000ED260000}"/>
    <cellStyle name="Calculation 3 3 16 4" xfId="9972" xr:uid="{00000000-0005-0000-0000-0000EE260000}"/>
    <cellStyle name="Calculation 3 3 16 5" xfId="9973" xr:uid="{00000000-0005-0000-0000-0000EF260000}"/>
    <cellStyle name="Calculation 3 3 16 6" xfId="9974" xr:uid="{00000000-0005-0000-0000-0000F0260000}"/>
    <cellStyle name="Calculation 3 3 17" xfId="9975" xr:uid="{00000000-0005-0000-0000-0000F1260000}"/>
    <cellStyle name="Calculation 3 3 17 2" xfId="9976" xr:uid="{00000000-0005-0000-0000-0000F2260000}"/>
    <cellStyle name="Calculation 3 3 17 2 2" xfId="9977" xr:uid="{00000000-0005-0000-0000-0000F3260000}"/>
    <cellStyle name="Calculation 3 3 17 2 3" xfId="9978" xr:uid="{00000000-0005-0000-0000-0000F4260000}"/>
    <cellStyle name="Calculation 3 3 17 2 4" xfId="9979" xr:uid="{00000000-0005-0000-0000-0000F5260000}"/>
    <cellStyle name="Calculation 3 3 17 2 5" xfId="9980" xr:uid="{00000000-0005-0000-0000-0000F6260000}"/>
    <cellStyle name="Calculation 3 3 17 3" xfId="9981" xr:uid="{00000000-0005-0000-0000-0000F7260000}"/>
    <cellStyle name="Calculation 3 3 17 4" xfId="9982" xr:uid="{00000000-0005-0000-0000-0000F8260000}"/>
    <cellStyle name="Calculation 3 3 17 5" xfId="9983" xr:uid="{00000000-0005-0000-0000-0000F9260000}"/>
    <cellStyle name="Calculation 3 3 17 6" xfId="9984" xr:uid="{00000000-0005-0000-0000-0000FA260000}"/>
    <cellStyle name="Calculation 3 3 18" xfId="9985" xr:uid="{00000000-0005-0000-0000-0000FB260000}"/>
    <cellStyle name="Calculation 3 3 18 2" xfId="9986" xr:uid="{00000000-0005-0000-0000-0000FC260000}"/>
    <cellStyle name="Calculation 3 3 18 2 2" xfId="9987" xr:uid="{00000000-0005-0000-0000-0000FD260000}"/>
    <cellStyle name="Calculation 3 3 18 2 3" xfId="9988" xr:uid="{00000000-0005-0000-0000-0000FE260000}"/>
    <cellStyle name="Calculation 3 3 18 2 4" xfId="9989" xr:uid="{00000000-0005-0000-0000-0000FF260000}"/>
    <cellStyle name="Calculation 3 3 18 2 5" xfId="9990" xr:uid="{00000000-0005-0000-0000-000000270000}"/>
    <cellStyle name="Calculation 3 3 18 3" xfId="9991" xr:uid="{00000000-0005-0000-0000-000001270000}"/>
    <cellStyle name="Calculation 3 3 18 4" xfId="9992" xr:uid="{00000000-0005-0000-0000-000002270000}"/>
    <cellStyle name="Calculation 3 3 18 5" xfId="9993" xr:uid="{00000000-0005-0000-0000-000003270000}"/>
    <cellStyle name="Calculation 3 3 18 6" xfId="9994" xr:uid="{00000000-0005-0000-0000-000004270000}"/>
    <cellStyle name="Calculation 3 3 19" xfId="9995" xr:uid="{00000000-0005-0000-0000-000005270000}"/>
    <cellStyle name="Calculation 3 3 19 2" xfId="9996" xr:uid="{00000000-0005-0000-0000-000006270000}"/>
    <cellStyle name="Calculation 3 3 19 2 2" xfId="9997" xr:uid="{00000000-0005-0000-0000-000007270000}"/>
    <cellStyle name="Calculation 3 3 19 2 3" xfId="9998" xr:uid="{00000000-0005-0000-0000-000008270000}"/>
    <cellStyle name="Calculation 3 3 19 2 4" xfId="9999" xr:uid="{00000000-0005-0000-0000-000009270000}"/>
    <cellStyle name="Calculation 3 3 19 2 5" xfId="10000" xr:uid="{00000000-0005-0000-0000-00000A270000}"/>
    <cellStyle name="Calculation 3 3 19 3" xfId="10001" xr:uid="{00000000-0005-0000-0000-00000B270000}"/>
    <cellStyle name="Calculation 3 3 19 4" xfId="10002" xr:uid="{00000000-0005-0000-0000-00000C270000}"/>
    <cellStyle name="Calculation 3 3 19 5" xfId="10003" xr:uid="{00000000-0005-0000-0000-00000D270000}"/>
    <cellStyle name="Calculation 3 3 19 6" xfId="10004" xr:uid="{00000000-0005-0000-0000-00000E270000}"/>
    <cellStyle name="Calculation 3 3 2" xfId="10005" xr:uid="{00000000-0005-0000-0000-00000F270000}"/>
    <cellStyle name="Calculation 3 3 2 10" xfId="10006" xr:uid="{00000000-0005-0000-0000-000010270000}"/>
    <cellStyle name="Calculation 3 3 2 10 2" xfId="10007" xr:uid="{00000000-0005-0000-0000-000011270000}"/>
    <cellStyle name="Calculation 3 3 2 10 3" xfId="10008" xr:uid="{00000000-0005-0000-0000-000012270000}"/>
    <cellStyle name="Calculation 3 3 2 10 4" xfId="10009" xr:uid="{00000000-0005-0000-0000-000013270000}"/>
    <cellStyle name="Calculation 3 3 2 10 5" xfId="10010" xr:uid="{00000000-0005-0000-0000-000014270000}"/>
    <cellStyle name="Calculation 3 3 2 11" xfId="10011" xr:uid="{00000000-0005-0000-0000-000015270000}"/>
    <cellStyle name="Calculation 3 3 2 12" xfId="10012" xr:uid="{00000000-0005-0000-0000-000016270000}"/>
    <cellStyle name="Calculation 3 3 2 13" xfId="10013" xr:uid="{00000000-0005-0000-0000-000017270000}"/>
    <cellStyle name="Calculation 3 3 2 14" xfId="10014" xr:uid="{00000000-0005-0000-0000-000018270000}"/>
    <cellStyle name="Calculation 3 3 2 2" xfId="10015" xr:uid="{00000000-0005-0000-0000-000019270000}"/>
    <cellStyle name="Calculation 3 3 2 2 2" xfId="10016" xr:uid="{00000000-0005-0000-0000-00001A270000}"/>
    <cellStyle name="Calculation 3 3 2 2 2 2" xfId="10017" xr:uid="{00000000-0005-0000-0000-00001B270000}"/>
    <cellStyle name="Calculation 3 3 2 2 2 2 2" xfId="10018" xr:uid="{00000000-0005-0000-0000-00001C270000}"/>
    <cellStyle name="Calculation 3 3 2 2 2 2 3" xfId="10019" xr:uid="{00000000-0005-0000-0000-00001D270000}"/>
    <cellStyle name="Calculation 3 3 2 2 2 2 4" xfId="10020" xr:uid="{00000000-0005-0000-0000-00001E270000}"/>
    <cellStyle name="Calculation 3 3 2 2 2 2 5" xfId="10021" xr:uid="{00000000-0005-0000-0000-00001F270000}"/>
    <cellStyle name="Calculation 3 3 2 2 2 2 6" xfId="10022" xr:uid="{00000000-0005-0000-0000-000020270000}"/>
    <cellStyle name="Calculation 3 3 2 2 2 3" xfId="10023" xr:uid="{00000000-0005-0000-0000-000021270000}"/>
    <cellStyle name="Calculation 3 3 2 2 2 4" xfId="10024" xr:uid="{00000000-0005-0000-0000-000022270000}"/>
    <cellStyle name="Calculation 3 3 2 2 2 5" xfId="10025" xr:uid="{00000000-0005-0000-0000-000023270000}"/>
    <cellStyle name="Calculation 3 3 2 2 2 6" xfId="10026" xr:uid="{00000000-0005-0000-0000-000024270000}"/>
    <cellStyle name="Calculation 3 3 2 2 3" xfId="10027" xr:uid="{00000000-0005-0000-0000-000025270000}"/>
    <cellStyle name="Calculation 3 3 2 2 3 2" xfId="10028" xr:uid="{00000000-0005-0000-0000-000026270000}"/>
    <cellStyle name="Calculation 3 3 2 2 3 2 2" xfId="10029" xr:uid="{00000000-0005-0000-0000-000027270000}"/>
    <cellStyle name="Calculation 3 3 2 2 3 2 3" xfId="10030" xr:uid="{00000000-0005-0000-0000-000028270000}"/>
    <cellStyle name="Calculation 3 3 2 2 3 2 4" xfId="10031" xr:uid="{00000000-0005-0000-0000-000029270000}"/>
    <cellStyle name="Calculation 3 3 2 2 3 2 5" xfId="10032" xr:uid="{00000000-0005-0000-0000-00002A270000}"/>
    <cellStyle name="Calculation 3 3 2 2 3 2 6" xfId="10033" xr:uid="{00000000-0005-0000-0000-00002B270000}"/>
    <cellStyle name="Calculation 3 3 2 2 3 3" xfId="10034" xr:uid="{00000000-0005-0000-0000-00002C270000}"/>
    <cellStyle name="Calculation 3 3 2 2 3 4" xfId="10035" xr:uid="{00000000-0005-0000-0000-00002D270000}"/>
    <cellStyle name="Calculation 3 3 2 2 3 5" xfId="10036" xr:uid="{00000000-0005-0000-0000-00002E270000}"/>
    <cellStyle name="Calculation 3 3 2 2 3 6" xfId="10037" xr:uid="{00000000-0005-0000-0000-00002F270000}"/>
    <cellStyle name="Calculation 3 3 2 2 4" xfId="10038" xr:uid="{00000000-0005-0000-0000-000030270000}"/>
    <cellStyle name="Calculation 3 3 2 2 4 2" xfId="10039" xr:uid="{00000000-0005-0000-0000-000031270000}"/>
    <cellStyle name="Calculation 3 3 2 2 4 3" xfId="10040" xr:uid="{00000000-0005-0000-0000-000032270000}"/>
    <cellStyle name="Calculation 3 3 2 2 4 4" xfId="10041" xr:uid="{00000000-0005-0000-0000-000033270000}"/>
    <cellStyle name="Calculation 3 3 2 2 4 5" xfId="10042" xr:uid="{00000000-0005-0000-0000-000034270000}"/>
    <cellStyle name="Calculation 3 3 2 2 4 6" xfId="10043" xr:uid="{00000000-0005-0000-0000-000035270000}"/>
    <cellStyle name="Calculation 3 3 2 2 5" xfId="10044" xr:uid="{00000000-0005-0000-0000-000036270000}"/>
    <cellStyle name="Calculation 3 3 2 2 5 2" xfId="10045" xr:uid="{00000000-0005-0000-0000-000037270000}"/>
    <cellStyle name="Calculation 3 3 2 2 5 3" xfId="10046" xr:uid="{00000000-0005-0000-0000-000038270000}"/>
    <cellStyle name="Calculation 3 3 2 2 5 4" xfId="10047" xr:uid="{00000000-0005-0000-0000-000039270000}"/>
    <cellStyle name="Calculation 3 3 2 2 5 5" xfId="10048" xr:uid="{00000000-0005-0000-0000-00003A270000}"/>
    <cellStyle name="Calculation 3 3 2 2 6" xfId="10049" xr:uid="{00000000-0005-0000-0000-00003B270000}"/>
    <cellStyle name="Calculation 3 3 2 2 7" xfId="10050" xr:uid="{00000000-0005-0000-0000-00003C270000}"/>
    <cellStyle name="Calculation 3 3 2 2 8" xfId="10051" xr:uid="{00000000-0005-0000-0000-00003D270000}"/>
    <cellStyle name="Calculation 3 3 2 2 9" xfId="10052" xr:uid="{00000000-0005-0000-0000-00003E270000}"/>
    <cellStyle name="Calculation 3 3 2 3" xfId="10053" xr:uid="{00000000-0005-0000-0000-00003F270000}"/>
    <cellStyle name="Calculation 3 3 2 3 2" xfId="10054" xr:uid="{00000000-0005-0000-0000-000040270000}"/>
    <cellStyle name="Calculation 3 3 2 3 2 2" xfId="10055" xr:uid="{00000000-0005-0000-0000-000041270000}"/>
    <cellStyle name="Calculation 3 3 2 3 2 2 2" xfId="10056" xr:uid="{00000000-0005-0000-0000-000042270000}"/>
    <cellStyle name="Calculation 3 3 2 3 2 2 3" xfId="10057" xr:uid="{00000000-0005-0000-0000-000043270000}"/>
    <cellStyle name="Calculation 3 3 2 3 2 2 4" xfId="10058" xr:uid="{00000000-0005-0000-0000-000044270000}"/>
    <cellStyle name="Calculation 3 3 2 3 2 2 5" xfId="10059" xr:uid="{00000000-0005-0000-0000-000045270000}"/>
    <cellStyle name="Calculation 3 3 2 3 2 2 6" xfId="10060" xr:uid="{00000000-0005-0000-0000-000046270000}"/>
    <cellStyle name="Calculation 3 3 2 3 2 3" xfId="10061" xr:uid="{00000000-0005-0000-0000-000047270000}"/>
    <cellStyle name="Calculation 3 3 2 3 2 4" xfId="10062" xr:uid="{00000000-0005-0000-0000-000048270000}"/>
    <cellStyle name="Calculation 3 3 2 3 2 5" xfId="10063" xr:uid="{00000000-0005-0000-0000-000049270000}"/>
    <cellStyle name="Calculation 3 3 2 3 2 6" xfId="10064" xr:uid="{00000000-0005-0000-0000-00004A270000}"/>
    <cellStyle name="Calculation 3 3 2 3 3" xfId="10065" xr:uid="{00000000-0005-0000-0000-00004B270000}"/>
    <cellStyle name="Calculation 3 3 2 3 3 2" xfId="10066" xr:uid="{00000000-0005-0000-0000-00004C270000}"/>
    <cellStyle name="Calculation 3 3 2 3 3 2 2" xfId="10067" xr:uid="{00000000-0005-0000-0000-00004D270000}"/>
    <cellStyle name="Calculation 3 3 2 3 3 2 3" xfId="10068" xr:uid="{00000000-0005-0000-0000-00004E270000}"/>
    <cellStyle name="Calculation 3 3 2 3 3 2 4" xfId="10069" xr:uid="{00000000-0005-0000-0000-00004F270000}"/>
    <cellStyle name="Calculation 3 3 2 3 3 2 5" xfId="10070" xr:uid="{00000000-0005-0000-0000-000050270000}"/>
    <cellStyle name="Calculation 3 3 2 3 3 2 6" xfId="10071" xr:uid="{00000000-0005-0000-0000-000051270000}"/>
    <cellStyle name="Calculation 3 3 2 3 3 3" xfId="10072" xr:uid="{00000000-0005-0000-0000-000052270000}"/>
    <cellStyle name="Calculation 3 3 2 3 3 4" xfId="10073" xr:uid="{00000000-0005-0000-0000-000053270000}"/>
    <cellStyle name="Calculation 3 3 2 3 3 5" xfId="10074" xr:uid="{00000000-0005-0000-0000-000054270000}"/>
    <cellStyle name="Calculation 3 3 2 3 3 6" xfId="10075" xr:uid="{00000000-0005-0000-0000-000055270000}"/>
    <cellStyle name="Calculation 3 3 2 3 4" xfId="10076" xr:uid="{00000000-0005-0000-0000-000056270000}"/>
    <cellStyle name="Calculation 3 3 2 3 4 2" xfId="10077" xr:uid="{00000000-0005-0000-0000-000057270000}"/>
    <cellStyle name="Calculation 3 3 2 3 4 3" xfId="10078" xr:uid="{00000000-0005-0000-0000-000058270000}"/>
    <cellStyle name="Calculation 3 3 2 3 4 4" xfId="10079" xr:uid="{00000000-0005-0000-0000-000059270000}"/>
    <cellStyle name="Calculation 3 3 2 3 4 5" xfId="10080" xr:uid="{00000000-0005-0000-0000-00005A270000}"/>
    <cellStyle name="Calculation 3 3 2 3 4 6" xfId="10081" xr:uid="{00000000-0005-0000-0000-00005B270000}"/>
    <cellStyle name="Calculation 3 3 2 3 5" xfId="10082" xr:uid="{00000000-0005-0000-0000-00005C270000}"/>
    <cellStyle name="Calculation 3 3 2 3 6" xfId="10083" xr:uid="{00000000-0005-0000-0000-00005D270000}"/>
    <cellStyle name="Calculation 3 3 2 3 7" xfId="10084" xr:uid="{00000000-0005-0000-0000-00005E270000}"/>
    <cellStyle name="Calculation 3 3 2 3 8" xfId="10085" xr:uid="{00000000-0005-0000-0000-00005F270000}"/>
    <cellStyle name="Calculation 3 3 2 4" xfId="10086" xr:uid="{00000000-0005-0000-0000-000060270000}"/>
    <cellStyle name="Calculation 3 3 2 4 2" xfId="10087" xr:uid="{00000000-0005-0000-0000-000061270000}"/>
    <cellStyle name="Calculation 3 3 2 4 2 2" xfId="10088" xr:uid="{00000000-0005-0000-0000-000062270000}"/>
    <cellStyle name="Calculation 3 3 2 4 2 2 2" xfId="10089" xr:uid="{00000000-0005-0000-0000-000063270000}"/>
    <cellStyle name="Calculation 3 3 2 4 2 2 3" xfId="10090" xr:uid="{00000000-0005-0000-0000-000064270000}"/>
    <cellStyle name="Calculation 3 3 2 4 2 2 4" xfId="10091" xr:uid="{00000000-0005-0000-0000-000065270000}"/>
    <cellStyle name="Calculation 3 3 2 4 2 2 5" xfId="10092" xr:uid="{00000000-0005-0000-0000-000066270000}"/>
    <cellStyle name="Calculation 3 3 2 4 2 2 6" xfId="10093" xr:uid="{00000000-0005-0000-0000-000067270000}"/>
    <cellStyle name="Calculation 3 3 2 4 2 3" xfId="10094" xr:uid="{00000000-0005-0000-0000-000068270000}"/>
    <cellStyle name="Calculation 3 3 2 4 2 4" xfId="10095" xr:uid="{00000000-0005-0000-0000-000069270000}"/>
    <cellStyle name="Calculation 3 3 2 4 2 5" xfId="10096" xr:uid="{00000000-0005-0000-0000-00006A270000}"/>
    <cellStyle name="Calculation 3 3 2 4 2 6" xfId="10097" xr:uid="{00000000-0005-0000-0000-00006B270000}"/>
    <cellStyle name="Calculation 3 3 2 4 3" xfId="10098" xr:uid="{00000000-0005-0000-0000-00006C270000}"/>
    <cellStyle name="Calculation 3 3 2 4 3 2" xfId="10099" xr:uid="{00000000-0005-0000-0000-00006D270000}"/>
    <cellStyle name="Calculation 3 3 2 4 3 2 2" xfId="10100" xr:uid="{00000000-0005-0000-0000-00006E270000}"/>
    <cellStyle name="Calculation 3 3 2 4 3 2 3" xfId="10101" xr:uid="{00000000-0005-0000-0000-00006F270000}"/>
    <cellStyle name="Calculation 3 3 2 4 3 2 4" xfId="10102" xr:uid="{00000000-0005-0000-0000-000070270000}"/>
    <cellStyle name="Calculation 3 3 2 4 3 2 5" xfId="10103" xr:uid="{00000000-0005-0000-0000-000071270000}"/>
    <cellStyle name="Calculation 3 3 2 4 3 2 6" xfId="10104" xr:uid="{00000000-0005-0000-0000-000072270000}"/>
    <cellStyle name="Calculation 3 3 2 4 3 3" xfId="10105" xr:uid="{00000000-0005-0000-0000-000073270000}"/>
    <cellStyle name="Calculation 3 3 2 4 3 4" xfId="10106" xr:uid="{00000000-0005-0000-0000-000074270000}"/>
    <cellStyle name="Calculation 3 3 2 4 3 5" xfId="10107" xr:uid="{00000000-0005-0000-0000-000075270000}"/>
    <cellStyle name="Calculation 3 3 2 4 3 6" xfId="10108" xr:uid="{00000000-0005-0000-0000-000076270000}"/>
    <cellStyle name="Calculation 3 3 2 4 4" xfId="10109" xr:uid="{00000000-0005-0000-0000-000077270000}"/>
    <cellStyle name="Calculation 3 3 2 4 4 2" xfId="10110" xr:uid="{00000000-0005-0000-0000-000078270000}"/>
    <cellStyle name="Calculation 3 3 2 4 4 3" xfId="10111" xr:uid="{00000000-0005-0000-0000-000079270000}"/>
    <cellStyle name="Calculation 3 3 2 4 4 4" xfId="10112" xr:uid="{00000000-0005-0000-0000-00007A270000}"/>
    <cellStyle name="Calculation 3 3 2 4 4 5" xfId="10113" xr:uid="{00000000-0005-0000-0000-00007B270000}"/>
    <cellStyle name="Calculation 3 3 2 4 4 6" xfId="10114" xr:uid="{00000000-0005-0000-0000-00007C270000}"/>
    <cellStyle name="Calculation 3 3 2 4 5" xfId="10115" xr:uid="{00000000-0005-0000-0000-00007D270000}"/>
    <cellStyle name="Calculation 3 3 2 4 6" xfId="10116" xr:uid="{00000000-0005-0000-0000-00007E270000}"/>
    <cellStyle name="Calculation 3 3 2 4 7" xfId="10117" xr:uid="{00000000-0005-0000-0000-00007F270000}"/>
    <cellStyle name="Calculation 3 3 2 4 8" xfId="10118" xr:uid="{00000000-0005-0000-0000-000080270000}"/>
    <cellStyle name="Calculation 3 3 2 5" xfId="10119" xr:uid="{00000000-0005-0000-0000-000081270000}"/>
    <cellStyle name="Calculation 3 3 2 5 2" xfId="10120" xr:uid="{00000000-0005-0000-0000-000082270000}"/>
    <cellStyle name="Calculation 3 3 2 5 2 2" xfId="10121" xr:uid="{00000000-0005-0000-0000-000083270000}"/>
    <cellStyle name="Calculation 3 3 2 5 2 2 2" xfId="10122" xr:uid="{00000000-0005-0000-0000-000084270000}"/>
    <cellStyle name="Calculation 3 3 2 5 2 2 3" xfId="10123" xr:uid="{00000000-0005-0000-0000-000085270000}"/>
    <cellStyle name="Calculation 3 3 2 5 2 2 4" xfId="10124" xr:uid="{00000000-0005-0000-0000-000086270000}"/>
    <cellStyle name="Calculation 3 3 2 5 2 2 5" xfId="10125" xr:uid="{00000000-0005-0000-0000-000087270000}"/>
    <cellStyle name="Calculation 3 3 2 5 2 2 6" xfId="10126" xr:uid="{00000000-0005-0000-0000-000088270000}"/>
    <cellStyle name="Calculation 3 3 2 5 2 3" xfId="10127" xr:uid="{00000000-0005-0000-0000-000089270000}"/>
    <cellStyle name="Calculation 3 3 2 5 2 4" xfId="10128" xr:uid="{00000000-0005-0000-0000-00008A270000}"/>
    <cellStyle name="Calculation 3 3 2 5 2 5" xfId="10129" xr:uid="{00000000-0005-0000-0000-00008B270000}"/>
    <cellStyle name="Calculation 3 3 2 5 2 6" xfId="10130" xr:uid="{00000000-0005-0000-0000-00008C270000}"/>
    <cellStyle name="Calculation 3 3 2 5 3" xfId="10131" xr:uid="{00000000-0005-0000-0000-00008D270000}"/>
    <cellStyle name="Calculation 3 3 2 5 3 2" xfId="10132" xr:uid="{00000000-0005-0000-0000-00008E270000}"/>
    <cellStyle name="Calculation 3 3 2 5 3 2 2" xfId="10133" xr:uid="{00000000-0005-0000-0000-00008F270000}"/>
    <cellStyle name="Calculation 3 3 2 5 3 2 3" xfId="10134" xr:uid="{00000000-0005-0000-0000-000090270000}"/>
    <cellStyle name="Calculation 3 3 2 5 3 2 4" xfId="10135" xr:uid="{00000000-0005-0000-0000-000091270000}"/>
    <cellStyle name="Calculation 3 3 2 5 3 2 5" xfId="10136" xr:uid="{00000000-0005-0000-0000-000092270000}"/>
    <cellStyle name="Calculation 3 3 2 5 3 2 6" xfId="10137" xr:uid="{00000000-0005-0000-0000-000093270000}"/>
    <cellStyle name="Calculation 3 3 2 5 3 3" xfId="10138" xr:uid="{00000000-0005-0000-0000-000094270000}"/>
    <cellStyle name="Calculation 3 3 2 5 3 4" xfId="10139" xr:uid="{00000000-0005-0000-0000-000095270000}"/>
    <cellStyle name="Calculation 3 3 2 5 3 5" xfId="10140" xr:uid="{00000000-0005-0000-0000-000096270000}"/>
    <cellStyle name="Calculation 3 3 2 5 3 6" xfId="10141" xr:uid="{00000000-0005-0000-0000-000097270000}"/>
    <cellStyle name="Calculation 3 3 2 5 4" xfId="10142" xr:uid="{00000000-0005-0000-0000-000098270000}"/>
    <cellStyle name="Calculation 3 3 2 5 4 2" xfId="10143" xr:uid="{00000000-0005-0000-0000-000099270000}"/>
    <cellStyle name="Calculation 3 3 2 5 4 3" xfId="10144" xr:uid="{00000000-0005-0000-0000-00009A270000}"/>
    <cellStyle name="Calculation 3 3 2 5 4 4" xfId="10145" xr:uid="{00000000-0005-0000-0000-00009B270000}"/>
    <cellStyle name="Calculation 3 3 2 5 4 5" xfId="10146" xr:uid="{00000000-0005-0000-0000-00009C270000}"/>
    <cellStyle name="Calculation 3 3 2 5 4 6" xfId="10147" xr:uid="{00000000-0005-0000-0000-00009D270000}"/>
    <cellStyle name="Calculation 3 3 2 5 5" xfId="10148" xr:uid="{00000000-0005-0000-0000-00009E270000}"/>
    <cellStyle name="Calculation 3 3 2 5 6" xfId="10149" xr:uid="{00000000-0005-0000-0000-00009F270000}"/>
    <cellStyle name="Calculation 3 3 2 5 7" xfId="10150" xr:uid="{00000000-0005-0000-0000-0000A0270000}"/>
    <cellStyle name="Calculation 3 3 2 5 8" xfId="10151" xr:uid="{00000000-0005-0000-0000-0000A1270000}"/>
    <cellStyle name="Calculation 3 3 2 6" xfId="10152" xr:uid="{00000000-0005-0000-0000-0000A2270000}"/>
    <cellStyle name="Calculation 3 3 2 6 2" xfId="10153" xr:uid="{00000000-0005-0000-0000-0000A3270000}"/>
    <cellStyle name="Calculation 3 3 2 6 2 2" xfId="10154" xr:uid="{00000000-0005-0000-0000-0000A4270000}"/>
    <cellStyle name="Calculation 3 3 2 6 2 2 2" xfId="10155" xr:uid="{00000000-0005-0000-0000-0000A5270000}"/>
    <cellStyle name="Calculation 3 3 2 6 2 2 3" xfId="10156" xr:uid="{00000000-0005-0000-0000-0000A6270000}"/>
    <cellStyle name="Calculation 3 3 2 6 2 2 4" xfId="10157" xr:uid="{00000000-0005-0000-0000-0000A7270000}"/>
    <cellStyle name="Calculation 3 3 2 6 2 2 5" xfId="10158" xr:uid="{00000000-0005-0000-0000-0000A8270000}"/>
    <cellStyle name="Calculation 3 3 2 6 2 2 6" xfId="10159" xr:uid="{00000000-0005-0000-0000-0000A9270000}"/>
    <cellStyle name="Calculation 3 3 2 6 2 3" xfId="10160" xr:uid="{00000000-0005-0000-0000-0000AA270000}"/>
    <cellStyle name="Calculation 3 3 2 6 2 4" xfId="10161" xr:uid="{00000000-0005-0000-0000-0000AB270000}"/>
    <cellStyle name="Calculation 3 3 2 6 2 5" xfId="10162" xr:uid="{00000000-0005-0000-0000-0000AC270000}"/>
    <cellStyle name="Calculation 3 3 2 6 2 6" xfId="10163" xr:uid="{00000000-0005-0000-0000-0000AD270000}"/>
    <cellStyle name="Calculation 3 3 2 6 3" xfId="10164" xr:uid="{00000000-0005-0000-0000-0000AE270000}"/>
    <cellStyle name="Calculation 3 3 2 6 3 2" xfId="10165" xr:uid="{00000000-0005-0000-0000-0000AF270000}"/>
    <cellStyle name="Calculation 3 3 2 6 3 2 2" xfId="10166" xr:uid="{00000000-0005-0000-0000-0000B0270000}"/>
    <cellStyle name="Calculation 3 3 2 6 3 2 3" xfId="10167" xr:uid="{00000000-0005-0000-0000-0000B1270000}"/>
    <cellStyle name="Calculation 3 3 2 6 3 2 4" xfId="10168" xr:uid="{00000000-0005-0000-0000-0000B2270000}"/>
    <cellStyle name="Calculation 3 3 2 6 3 2 5" xfId="10169" xr:uid="{00000000-0005-0000-0000-0000B3270000}"/>
    <cellStyle name="Calculation 3 3 2 6 3 2 6" xfId="10170" xr:uid="{00000000-0005-0000-0000-0000B4270000}"/>
    <cellStyle name="Calculation 3 3 2 6 3 3" xfId="10171" xr:uid="{00000000-0005-0000-0000-0000B5270000}"/>
    <cellStyle name="Calculation 3 3 2 6 3 4" xfId="10172" xr:uid="{00000000-0005-0000-0000-0000B6270000}"/>
    <cellStyle name="Calculation 3 3 2 6 3 5" xfId="10173" xr:uid="{00000000-0005-0000-0000-0000B7270000}"/>
    <cellStyle name="Calculation 3 3 2 6 3 6" xfId="10174" xr:uid="{00000000-0005-0000-0000-0000B8270000}"/>
    <cellStyle name="Calculation 3 3 2 6 4" xfId="10175" xr:uid="{00000000-0005-0000-0000-0000B9270000}"/>
    <cellStyle name="Calculation 3 3 2 6 4 2" xfId="10176" xr:uid="{00000000-0005-0000-0000-0000BA270000}"/>
    <cellStyle name="Calculation 3 3 2 6 4 3" xfId="10177" xr:uid="{00000000-0005-0000-0000-0000BB270000}"/>
    <cellStyle name="Calculation 3 3 2 6 4 4" xfId="10178" xr:uid="{00000000-0005-0000-0000-0000BC270000}"/>
    <cellStyle name="Calculation 3 3 2 6 4 5" xfId="10179" xr:uid="{00000000-0005-0000-0000-0000BD270000}"/>
    <cellStyle name="Calculation 3 3 2 6 4 6" xfId="10180" xr:uid="{00000000-0005-0000-0000-0000BE270000}"/>
    <cellStyle name="Calculation 3 3 2 6 5" xfId="10181" xr:uid="{00000000-0005-0000-0000-0000BF270000}"/>
    <cellStyle name="Calculation 3 3 2 6 6" xfId="10182" xr:uid="{00000000-0005-0000-0000-0000C0270000}"/>
    <cellStyle name="Calculation 3 3 2 6 7" xfId="10183" xr:uid="{00000000-0005-0000-0000-0000C1270000}"/>
    <cellStyle name="Calculation 3 3 2 6 8" xfId="10184" xr:uid="{00000000-0005-0000-0000-0000C2270000}"/>
    <cellStyle name="Calculation 3 3 2 7" xfId="10185" xr:uid="{00000000-0005-0000-0000-0000C3270000}"/>
    <cellStyle name="Calculation 3 3 2 7 2" xfId="10186" xr:uid="{00000000-0005-0000-0000-0000C4270000}"/>
    <cellStyle name="Calculation 3 3 2 7 2 2" xfId="10187" xr:uid="{00000000-0005-0000-0000-0000C5270000}"/>
    <cellStyle name="Calculation 3 3 2 7 2 3" xfId="10188" xr:uid="{00000000-0005-0000-0000-0000C6270000}"/>
    <cellStyle name="Calculation 3 3 2 7 2 4" xfId="10189" xr:uid="{00000000-0005-0000-0000-0000C7270000}"/>
    <cellStyle name="Calculation 3 3 2 7 2 5" xfId="10190" xr:uid="{00000000-0005-0000-0000-0000C8270000}"/>
    <cellStyle name="Calculation 3 3 2 7 2 6" xfId="10191" xr:uid="{00000000-0005-0000-0000-0000C9270000}"/>
    <cellStyle name="Calculation 3 3 2 7 3" xfId="10192" xr:uid="{00000000-0005-0000-0000-0000CA270000}"/>
    <cellStyle name="Calculation 3 3 2 7 4" xfId="10193" xr:uid="{00000000-0005-0000-0000-0000CB270000}"/>
    <cellStyle name="Calculation 3 3 2 7 5" xfId="10194" xr:uid="{00000000-0005-0000-0000-0000CC270000}"/>
    <cellStyle name="Calculation 3 3 2 7 6" xfId="10195" xr:uid="{00000000-0005-0000-0000-0000CD270000}"/>
    <cellStyle name="Calculation 3 3 2 8" xfId="10196" xr:uid="{00000000-0005-0000-0000-0000CE270000}"/>
    <cellStyle name="Calculation 3 3 2 8 2" xfId="10197" xr:uid="{00000000-0005-0000-0000-0000CF270000}"/>
    <cellStyle name="Calculation 3 3 2 8 2 2" xfId="10198" xr:uid="{00000000-0005-0000-0000-0000D0270000}"/>
    <cellStyle name="Calculation 3 3 2 8 2 3" xfId="10199" xr:uid="{00000000-0005-0000-0000-0000D1270000}"/>
    <cellStyle name="Calculation 3 3 2 8 2 4" xfId="10200" xr:uid="{00000000-0005-0000-0000-0000D2270000}"/>
    <cellStyle name="Calculation 3 3 2 8 2 5" xfId="10201" xr:uid="{00000000-0005-0000-0000-0000D3270000}"/>
    <cellStyle name="Calculation 3 3 2 8 2 6" xfId="10202" xr:uid="{00000000-0005-0000-0000-0000D4270000}"/>
    <cellStyle name="Calculation 3 3 2 8 3" xfId="10203" xr:uid="{00000000-0005-0000-0000-0000D5270000}"/>
    <cellStyle name="Calculation 3 3 2 8 4" xfId="10204" xr:uid="{00000000-0005-0000-0000-0000D6270000}"/>
    <cellStyle name="Calculation 3 3 2 8 5" xfId="10205" xr:uid="{00000000-0005-0000-0000-0000D7270000}"/>
    <cellStyle name="Calculation 3 3 2 8 6" xfId="10206" xr:uid="{00000000-0005-0000-0000-0000D8270000}"/>
    <cellStyle name="Calculation 3 3 2 9" xfId="10207" xr:uid="{00000000-0005-0000-0000-0000D9270000}"/>
    <cellStyle name="Calculation 3 3 2 9 2" xfId="10208" xr:uid="{00000000-0005-0000-0000-0000DA270000}"/>
    <cellStyle name="Calculation 3 3 2 9 3" xfId="10209" xr:uid="{00000000-0005-0000-0000-0000DB270000}"/>
    <cellStyle name="Calculation 3 3 2 9 4" xfId="10210" xr:uid="{00000000-0005-0000-0000-0000DC270000}"/>
    <cellStyle name="Calculation 3 3 2 9 5" xfId="10211" xr:uid="{00000000-0005-0000-0000-0000DD270000}"/>
    <cellStyle name="Calculation 3 3 2 9 6" xfId="10212" xr:uid="{00000000-0005-0000-0000-0000DE270000}"/>
    <cellStyle name="Calculation 3 3 20" xfId="10213" xr:uid="{00000000-0005-0000-0000-0000DF270000}"/>
    <cellStyle name="Calculation 3 3 20 2" xfId="10214" xr:uid="{00000000-0005-0000-0000-0000E0270000}"/>
    <cellStyle name="Calculation 3 3 20 2 2" xfId="10215" xr:uid="{00000000-0005-0000-0000-0000E1270000}"/>
    <cellStyle name="Calculation 3 3 20 2 3" xfId="10216" xr:uid="{00000000-0005-0000-0000-0000E2270000}"/>
    <cellStyle name="Calculation 3 3 20 2 4" xfId="10217" xr:uid="{00000000-0005-0000-0000-0000E3270000}"/>
    <cellStyle name="Calculation 3 3 20 2 5" xfId="10218" xr:uid="{00000000-0005-0000-0000-0000E4270000}"/>
    <cellStyle name="Calculation 3 3 20 3" xfId="10219" xr:uid="{00000000-0005-0000-0000-0000E5270000}"/>
    <cellStyle name="Calculation 3 3 20 4" xfId="10220" xr:uid="{00000000-0005-0000-0000-0000E6270000}"/>
    <cellStyle name="Calculation 3 3 20 5" xfId="10221" xr:uid="{00000000-0005-0000-0000-0000E7270000}"/>
    <cellStyle name="Calculation 3 3 20 6" xfId="10222" xr:uid="{00000000-0005-0000-0000-0000E8270000}"/>
    <cellStyle name="Calculation 3 3 21" xfId="10223" xr:uid="{00000000-0005-0000-0000-0000E9270000}"/>
    <cellStyle name="Calculation 3 3 21 2" xfId="10224" xr:uid="{00000000-0005-0000-0000-0000EA270000}"/>
    <cellStyle name="Calculation 3 3 21 2 2" xfId="10225" xr:uid="{00000000-0005-0000-0000-0000EB270000}"/>
    <cellStyle name="Calculation 3 3 21 2 3" xfId="10226" xr:uid="{00000000-0005-0000-0000-0000EC270000}"/>
    <cellStyle name="Calculation 3 3 21 2 4" xfId="10227" xr:uid="{00000000-0005-0000-0000-0000ED270000}"/>
    <cellStyle name="Calculation 3 3 21 2 5" xfId="10228" xr:uid="{00000000-0005-0000-0000-0000EE270000}"/>
    <cellStyle name="Calculation 3 3 21 3" xfId="10229" xr:uid="{00000000-0005-0000-0000-0000EF270000}"/>
    <cellStyle name="Calculation 3 3 21 4" xfId="10230" xr:uid="{00000000-0005-0000-0000-0000F0270000}"/>
    <cellStyle name="Calculation 3 3 21 5" xfId="10231" xr:uid="{00000000-0005-0000-0000-0000F1270000}"/>
    <cellStyle name="Calculation 3 3 21 6" xfId="10232" xr:uid="{00000000-0005-0000-0000-0000F2270000}"/>
    <cellStyle name="Calculation 3 3 22" xfId="10233" xr:uid="{00000000-0005-0000-0000-0000F3270000}"/>
    <cellStyle name="Calculation 3 3 22 2" xfId="10234" xr:uid="{00000000-0005-0000-0000-0000F4270000}"/>
    <cellStyle name="Calculation 3 3 22 2 2" xfId="10235" xr:uid="{00000000-0005-0000-0000-0000F5270000}"/>
    <cellStyle name="Calculation 3 3 22 2 3" xfId="10236" xr:uid="{00000000-0005-0000-0000-0000F6270000}"/>
    <cellStyle name="Calculation 3 3 22 2 4" xfId="10237" xr:uid="{00000000-0005-0000-0000-0000F7270000}"/>
    <cellStyle name="Calculation 3 3 22 2 5" xfId="10238" xr:uid="{00000000-0005-0000-0000-0000F8270000}"/>
    <cellStyle name="Calculation 3 3 22 3" xfId="10239" xr:uid="{00000000-0005-0000-0000-0000F9270000}"/>
    <cellStyle name="Calculation 3 3 22 4" xfId="10240" xr:uid="{00000000-0005-0000-0000-0000FA270000}"/>
    <cellStyle name="Calculation 3 3 22 5" xfId="10241" xr:uid="{00000000-0005-0000-0000-0000FB270000}"/>
    <cellStyle name="Calculation 3 3 22 6" xfId="10242" xr:uid="{00000000-0005-0000-0000-0000FC270000}"/>
    <cellStyle name="Calculation 3 3 23" xfId="10243" xr:uid="{00000000-0005-0000-0000-0000FD270000}"/>
    <cellStyle name="Calculation 3 3 23 2" xfId="10244" xr:uid="{00000000-0005-0000-0000-0000FE270000}"/>
    <cellStyle name="Calculation 3 3 23 2 2" xfId="10245" xr:uid="{00000000-0005-0000-0000-0000FF270000}"/>
    <cellStyle name="Calculation 3 3 23 2 3" xfId="10246" xr:uid="{00000000-0005-0000-0000-000000280000}"/>
    <cellStyle name="Calculation 3 3 23 2 4" xfId="10247" xr:uid="{00000000-0005-0000-0000-000001280000}"/>
    <cellStyle name="Calculation 3 3 23 2 5" xfId="10248" xr:uid="{00000000-0005-0000-0000-000002280000}"/>
    <cellStyle name="Calculation 3 3 23 3" xfId="10249" xr:uid="{00000000-0005-0000-0000-000003280000}"/>
    <cellStyle name="Calculation 3 3 23 4" xfId="10250" xr:uid="{00000000-0005-0000-0000-000004280000}"/>
    <cellStyle name="Calculation 3 3 23 5" xfId="10251" xr:uid="{00000000-0005-0000-0000-000005280000}"/>
    <cellStyle name="Calculation 3 3 23 6" xfId="10252" xr:uid="{00000000-0005-0000-0000-000006280000}"/>
    <cellStyle name="Calculation 3 3 24" xfId="10253" xr:uid="{00000000-0005-0000-0000-000007280000}"/>
    <cellStyle name="Calculation 3 3 24 2" xfId="10254" xr:uid="{00000000-0005-0000-0000-000008280000}"/>
    <cellStyle name="Calculation 3 3 24 2 2" xfId="10255" xr:uid="{00000000-0005-0000-0000-000009280000}"/>
    <cellStyle name="Calculation 3 3 24 2 3" xfId="10256" xr:uid="{00000000-0005-0000-0000-00000A280000}"/>
    <cellStyle name="Calculation 3 3 24 2 4" xfId="10257" xr:uid="{00000000-0005-0000-0000-00000B280000}"/>
    <cellStyle name="Calculation 3 3 24 2 5" xfId="10258" xr:uid="{00000000-0005-0000-0000-00000C280000}"/>
    <cellStyle name="Calculation 3 3 24 3" xfId="10259" xr:uid="{00000000-0005-0000-0000-00000D280000}"/>
    <cellStyle name="Calculation 3 3 24 4" xfId="10260" xr:uid="{00000000-0005-0000-0000-00000E280000}"/>
    <cellStyle name="Calculation 3 3 24 5" xfId="10261" xr:uid="{00000000-0005-0000-0000-00000F280000}"/>
    <cellStyle name="Calculation 3 3 24 6" xfId="10262" xr:uid="{00000000-0005-0000-0000-000010280000}"/>
    <cellStyle name="Calculation 3 3 25" xfId="10263" xr:uid="{00000000-0005-0000-0000-000011280000}"/>
    <cellStyle name="Calculation 3 3 25 2" xfId="10264" xr:uid="{00000000-0005-0000-0000-000012280000}"/>
    <cellStyle name="Calculation 3 3 25 2 2" xfId="10265" xr:uid="{00000000-0005-0000-0000-000013280000}"/>
    <cellStyle name="Calculation 3 3 25 2 3" xfId="10266" xr:uid="{00000000-0005-0000-0000-000014280000}"/>
    <cellStyle name="Calculation 3 3 25 2 4" xfId="10267" xr:uid="{00000000-0005-0000-0000-000015280000}"/>
    <cellStyle name="Calculation 3 3 25 2 5" xfId="10268" xr:uid="{00000000-0005-0000-0000-000016280000}"/>
    <cellStyle name="Calculation 3 3 25 3" xfId="10269" xr:uid="{00000000-0005-0000-0000-000017280000}"/>
    <cellStyle name="Calculation 3 3 25 4" xfId="10270" xr:uid="{00000000-0005-0000-0000-000018280000}"/>
    <cellStyle name="Calculation 3 3 25 5" xfId="10271" xr:uid="{00000000-0005-0000-0000-000019280000}"/>
    <cellStyle name="Calculation 3 3 25 6" xfId="10272" xr:uid="{00000000-0005-0000-0000-00001A280000}"/>
    <cellStyle name="Calculation 3 3 26" xfId="10273" xr:uid="{00000000-0005-0000-0000-00001B280000}"/>
    <cellStyle name="Calculation 3 3 26 2" xfId="10274" xr:uid="{00000000-0005-0000-0000-00001C280000}"/>
    <cellStyle name="Calculation 3 3 26 2 2" xfId="10275" xr:uid="{00000000-0005-0000-0000-00001D280000}"/>
    <cellStyle name="Calculation 3 3 26 2 3" xfId="10276" xr:uid="{00000000-0005-0000-0000-00001E280000}"/>
    <cellStyle name="Calculation 3 3 26 2 4" xfId="10277" xr:uid="{00000000-0005-0000-0000-00001F280000}"/>
    <cellStyle name="Calculation 3 3 26 2 5" xfId="10278" xr:uid="{00000000-0005-0000-0000-000020280000}"/>
    <cellStyle name="Calculation 3 3 26 3" xfId="10279" xr:uid="{00000000-0005-0000-0000-000021280000}"/>
    <cellStyle name="Calculation 3 3 26 4" xfId="10280" xr:uid="{00000000-0005-0000-0000-000022280000}"/>
    <cellStyle name="Calculation 3 3 26 5" xfId="10281" xr:uid="{00000000-0005-0000-0000-000023280000}"/>
    <cellStyle name="Calculation 3 3 26 6" xfId="10282" xr:uid="{00000000-0005-0000-0000-000024280000}"/>
    <cellStyle name="Calculation 3 3 27" xfId="10283" xr:uid="{00000000-0005-0000-0000-000025280000}"/>
    <cellStyle name="Calculation 3 3 27 2" xfId="10284" xr:uid="{00000000-0005-0000-0000-000026280000}"/>
    <cellStyle name="Calculation 3 3 27 2 2" xfId="10285" xr:uid="{00000000-0005-0000-0000-000027280000}"/>
    <cellStyle name="Calculation 3 3 27 2 3" xfId="10286" xr:uid="{00000000-0005-0000-0000-000028280000}"/>
    <cellStyle name="Calculation 3 3 27 2 4" xfId="10287" xr:uid="{00000000-0005-0000-0000-000029280000}"/>
    <cellStyle name="Calculation 3 3 27 2 5" xfId="10288" xr:uid="{00000000-0005-0000-0000-00002A280000}"/>
    <cellStyle name="Calculation 3 3 27 3" xfId="10289" xr:uid="{00000000-0005-0000-0000-00002B280000}"/>
    <cellStyle name="Calculation 3 3 27 4" xfId="10290" xr:uid="{00000000-0005-0000-0000-00002C280000}"/>
    <cellStyle name="Calculation 3 3 27 5" xfId="10291" xr:uid="{00000000-0005-0000-0000-00002D280000}"/>
    <cellStyle name="Calculation 3 3 27 6" xfId="10292" xr:uid="{00000000-0005-0000-0000-00002E280000}"/>
    <cellStyle name="Calculation 3 3 28" xfId="10293" xr:uid="{00000000-0005-0000-0000-00002F280000}"/>
    <cellStyle name="Calculation 3 3 28 2" xfId="10294" xr:uid="{00000000-0005-0000-0000-000030280000}"/>
    <cellStyle name="Calculation 3 3 28 2 2" xfId="10295" xr:uid="{00000000-0005-0000-0000-000031280000}"/>
    <cellStyle name="Calculation 3 3 28 2 3" xfId="10296" xr:uid="{00000000-0005-0000-0000-000032280000}"/>
    <cellStyle name="Calculation 3 3 28 2 4" xfId="10297" xr:uid="{00000000-0005-0000-0000-000033280000}"/>
    <cellStyle name="Calculation 3 3 28 2 5" xfId="10298" xr:uid="{00000000-0005-0000-0000-000034280000}"/>
    <cellStyle name="Calculation 3 3 28 3" xfId="10299" xr:uid="{00000000-0005-0000-0000-000035280000}"/>
    <cellStyle name="Calculation 3 3 28 4" xfId="10300" xr:uid="{00000000-0005-0000-0000-000036280000}"/>
    <cellStyle name="Calculation 3 3 28 5" xfId="10301" xr:uid="{00000000-0005-0000-0000-000037280000}"/>
    <cellStyle name="Calculation 3 3 28 6" xfId="10302" xr:uid="{00000000-0005-0000-0000-000038280000}"/>
    <cellStyle name="Calculation 3 3 29" xfId="10303" xr:uid="{00000000-0005-0000-0000-000039280000}"/>
    <cellStyle name="Calculation 3 3 29 2" xfId="10304" xr:uid="{00000000-0005-0000-0000-00003A280000}"/>
    <cellStyle name="Calculation 3 3 29 2 2" xfId="10305" xr:uid="{00000000-0005-0000-0000-00003B280000}"/>
    <cellStyle name="Calculation 3 3 29 2 3" xfId="10306" xr:uid="{00000000-0005-0000-0000-00003C280000}"/>
    <cellStyle name="Calculation 3 3 29 2 4" xfId="10307" xr:uid="{00000000-0005-0000-0000-00003D280000}"/>
    <cellStyle name="Calculation 3 3 29 2 5" xfId="10308" xr:uid="{00000000-0005-0000-0000-00003E280000}"/>
    <cellStyle name="Calculation 3 3 29 3" xfId="10309" xr:uid="{00000000-0005-0000-0000-00003F280000}"/>
    <cellStyle name="Calculation 3 3 29 4" xfId="10310" xr:uid="{00000000-0005-0000-0000-000040280000}"/>
    <cellStyle name="Calculation 3 3 29 5" xfId="10311" xr:uid="{00000000-0005-0000-0000-000041280000}"/>
    <cellStyle name="Calculation 3 3 29 6" xfId="10312" xr:uid="{00000000-0005-0000-0000-000042280000}"/>
    <cellStyle name="Calculation 3 3 3" xfId="10313" xr:uid="{00000000-0005-0000-0000-000043280000}"/>
    <cellStyle name="Calculation 3 3 3 2" xfId="10314" xr:uid="{00000000-0005-0000-0000-000044280000}"/>
    <cellStyle name="Calculation 3 3 3 2 2" xfId="10315" xr:uid="{00000000-0005-0000-0000-000045280000}"/>
    <cellStyle name="Calculation 3 3 3 2 2 2" xfId="10316" xr:uid="{00000000-0005-0000-0000-000046280000}"/>
    <cellStyle name="Calculation 3 3 3 2 2 3" xfId="10317" xr:uid="{00000000-0005-0000-0000-000047280000}"/>
    <cellStyle name="Calculation 3 3 3 2 2 4" xfId="10318" xr:uid="{00000000-0005-0000-0000-000048280000}"/>
    <cellStyle name="Calculation 3 3 3 2 2 5" xfId="10319" xr:uid="{00000000-0005-0000-0000-000049280000}"/>
    <cellStyle name="Calculation 3 3 3 2 2 6" xfId="10320" xr:uid="{00000000-0005-0000-0000-00004A280000}"/>
    <cellStyle name="Calculation 3 3 3 2 3" xfId="10321" xr:uid="{00000000-0005-0000-0000-00004B280000}"/>
    <cellStyle name="Calculation 3 3 3 2 3 2" xfId="10322" xr:uid="{00000000-0005-0000-0000-00004C280000}"/>
    <cellStyle name="Calculation 3 3 3 2 3 3" xfId="10323" xr:uid="{00000000-0005-0000-0000-00004D280000}"/>
    <cellStyle name="Calculation 3 3 3 2 3 4" xfId="10324" xr:uid="{00000000-0005-0000-0000-00004E280000}"/>
    <cellStyle name="Calculation 3 3 3 2 3 5" xfId="10325" xr:uid="{00000000-0005-0000-0000-00004F280000}"/>
    <cellStyle name="Calculation 3 3 3 2 4" xfId="10326" xr:uid="{00000000-0005-0000-0000-000050280000}"/>
    <cellStyle name="Calculation 3 3 3 2 5" xfId="10327" xr:uid="{00000000-0005-0000-0000-000051280000}"/>
    <cellStyle name="Calculation 3 3 3 2 6" xfId="10328" xr:uid="{00000000-0005-0000-0000-000052280000}"/>
    <cellStyle name="Calculation 3 3 3 2 7" xfId="10329" xr:uid="{00000000-0005-0000-0000-000053280000}"/>
    <cellStyle name="Calculation 3 3 3 3" xfId="10330" xr:uid="{00000000-0005-0000-0000-000054280000}"/>
    <cellStyle name="Calculation 3 3 3 3 2" xfId="10331" xr:uid="{00000000-0005-0000-0000-000055280000}"/>
    <cellStyle name="Calculation 3 3 3 3 2 2" xfId="10332" xr:uid="{00000000-0005-0000-0000-000056280000}"/>
    <cellStyle name="Calculation 3 3 3 3 2 3" xfId="10333" xr:uid="{00000000-0005-0000-0000-000057280000}"/>
    <cellStyle name="Calculation 3 3 3 3 2 4" xfId="10334" xr:uid="{00000000-0005-0000-0000-000058280000}"/>
    <cellStyle name="Calculation 3 3 3 3 2 5" xfId="10335" xr:uid="{00000000-0005-0000-0000-000059280000}"/>
    <cellStyle name="Calculation 3 3 3 3 2 6" xfId="10336" xr:uid="{00000000-0005-0000-0000-00005A280000}"/>
    <cellStyle name="Calculation 3 3 3 3 3" xfId="10337" xr:uid="{00000000-0005-0000-0000-00005B280000}"/>
    <cellStyle name="Calculation 3 3 3 3 4" xfId="10338" xr:uid="{00000000-0005-0000-0000-00005C280000}"/>
    <cellStyle name="Calculation 3 3 3 3 5" xfId="10339" xr:uid="{00000000-0005-0000-0000-00005D280000}"/>
    <cellStyle name="Calculation 3 3 3 3 6" xfId="10340" xr:uid="{00000000-0005-0000-0000-00005E280000}"/>
    <cellStyle name="Calculation 3 3 3 4" xfId="10341" xr:uid="{00000000-0005-0000-0000-00005F280000}"/>
    <cellStyle name="Calculation 3 3 3 4 2" xfId="10342" xr:uid="{00000000-0005-0000-0000-000060280000}"/>
    <cellStyle name="Calculation 3 3 3 4 3" xfId="10343" xr:uid="{00000000-0005-0000-0000-000061280000}"/>
    <cellStyle name="Calculation 3 3 3 4 4" xfId="10344" xr:uid="{00000000-0005-0000-0000-000062280000}"/>
    <cellStyle name="Calculation 3 3 3 4 5" xfId="10345" xr:uid="{00000000-0005-0000-0000-000063280000}"/>
    <cellStyle name="Calculation 3 3 3 4 6" xfId="10346" xr:uid="{00000000-0005-0000-0000-000064280000}"/>
    <cellStyle name="Calculation 3 3 3 5" xfId="10347" xr:uid="{00000000-0005-0000-0000-000065280000}"/>
    <cellStyle name="Calculation 3 3 3 5 2" xfId="10348" xr:uid="{00000000-0005-0000-0000-000066280000}"/>
    <cellStyle name="Calculation 3 3 3 5 3" xfId="10349" xr:uid="{00000000-0005-0000-0000-000067280000}"/>
    <cellStyle name="Calculation 3 3 3 5 4" xfId="10350" xr:uid="{00000000-0005-0000-0000-000068280000}"/>
    <cellStyle name="Calculation 3 3 3 5 5" xfId="10351" xr:uid="{00000000-0005-0000-0000-000069280000}"/>
    <cellStyle name="Calculation 3 3 3 6" xfId="10352" xr:uid="{00000000-0005-0000-0000-00006A280000}"/>
    <cellStyle name="Calculation 3 3 3 7" xfId="10353" xr:uid="{00000000-0005-0000-0000-00006B280000}"/>
    <cellStyle name="Calculation 3 3 3 8" xfId="10354" xr:uid="{00000000-0005-0000-0000-00006C280000}"/>
    <cellStyle name="Calculation 3 3 3 9" xfId="10355" xr:uid="{00000000-0005-0000-0000-00006D280000}"/>
    <cellStyle name="Calculation 3 3 30" xfId="10356" xr:uid="{00000000-0005-0000-0000-00006E280000}"/>
    <cellStyle name="Calculation 3 3 30 2" xfId="10357" xr:uid="{00000000-0005-0000-0000-00006F280000}"/>
    <cellStyle name="Calculation 3 3 30 2 2" xfId="10358" xr:uid="{00000000-0005-0000-0000-000070280000}"/>
    <cellStyle name="Calculation 3 3 30 2 3" xfId="10359" xr:uid="{00000000-0005-0000-0000-000071280000}"/>
    <cellStyle name="Calculation 3 3 30 2 4" xfId="10360" xr:uid="{00000000-0005-0000-0000-000072280000}"/>
    <cellStyle name="Calculation 3 3 30 2 5" xfId="10361" xr:uid="{00000000-0005-0000-0000-000073280000}"/>
    <cellStyle name="Calculation 3 3 30 3" xfId="10362" xr:uid="{00000000-0005-0000-0000-000074280000}"/>
    <cellStyle name="Calculation 3 3 30 4" xfId="10363" xr:uid="{00000000-0005-0000-0000-000075280000}"/>
    <cellStyle name="Calculation 3 3 30 5" xfId="10364" xr:uid="{00000000-0005-0000-0000-000076280000}"/>
    <cellStyle name="Calculation 3 3 30 6" xfId="10365" xr:uid="{00000000-0005-0000-0000-000077280000}"/>
    <cellStyle name="Calculation 3 3 31" xfId="10366" xr:uid="{00000000-0005-0000-0000-000078280000}"/>
    <cellStyle name="Calculation 3 3 31 2" xfId="10367" xr:uid="{00000000-0005-0000-0000-000079280000}"/>
    <cellStyle name="Calculation 3 3 31 2 2" xfId="10368" xr:uid="{00000000-0005-0000-0000-00007A280000}"/>
    <cellStyle name="Calculation 3 3 31 2 3" xfId="10369" xr:uid="{00000000-0005-0000-0000-00007B280000}"/>
    <cellStyle name="Calculation 3 3 31 2 4" xfId="10370" xr:uid="{00000000-0005-0000-0000-00007C280000}"/>
    <cellStyle name="Calculation 3 3 31 2 5" xfId="10371" xr:uid="{00000000-0005-0000-0000-00007D280000}"/>
    <cellStyle name="Calculation 3 3 31 3" xfId="10372" xr:uid="{00000000-0005-0000-0000-00007E280000}"/>
    <cellStyle name="Calculation 3 3 31 4" xfId="10373" xr:uid="{00000000-0005-0000-0000-00007F280000}"/>
    <cellStyle name="Calculation 3 3 31 5" xfId="10374" xr:uid="{00000000-0005-0000-0000-000080280000}"/>
    <cellStyle name="Calculation 3 3 31 6" xfId="10375" xr:uid="{00000000-0005-0000-0000-000081280000}"/>
    <cellStyle name="Calculation 3 3 32" xfId="10376" xr:uid="{00000000-0005-0000-0000-000082280000}"/>
    <cellStyle name="Calculation 3 3 32 2" xfId="10377" xr:uid="{00000000-0005-0000-0000-000083280000}"/>
    <cellStyle name="Calculation 3 3 32 2 2" xfId="10378" xr:uid="{00000000-0005-0000-0000-000084280000}"/>
    <cellStyle name="Calculation 3 3 32 2 3" xfId="10379" xr:uid="{00000000-0005-0000-0000-000085280000}"/>
    <cellStyle name="Calculation 3 3 32 2 4" xfId="10380" xr:uid="{00000000-0005-0000-0000-000086280000}"/>
    <cellStyle name="Calculation 3 3 32 2 5" xfId="10381" xr:uid="{00000000-0005-0000-0000-000087280000}"/>
    <cellStyle name="Calculation 3 3 32 3" xfId="10382" xr:uid="{00000000-0005-0000-0000-000088280000}"/>
    <cellStyle name="Calculation 3 3 32 4" xfId="10383" xr:uid="{00000000-0005-0000-0000-000089280000}"/>
    <cellStyle name="Calculation 3 3 32 5" xfId="10384" xr:uid="{00000000-0005-0000-0000-00008A280000}"/>
    <cellStyle name="Calculation 3 3 32 6" xfId="10385" xr:uid="{00000000-0005-0000-0000-00008B280000}"/>
    <cellStyle name="Calculation 3 3 33" xfId="10386" xr:uid="{00000000-0005-0000-0000-00008C280000}"/>
    <cellStyle name="Calculation 3 3 33 2" xfId="10387" xr:uid="{00000000-0005-0000-0000-00008D280000}"/>
    <cellStyle name="Calculation 3 3 33 2 2" xfId="10388" xr:uid="{00000000-0005-0000-0000-00008E280000}"/>
    <cellStyle name="Calculation 3 3 33 2 3" xfId="10389" xr:uid="{00000000-0005-0000-0000-00008F280000}"/>
    <cellStyle name="Calculation 3 3 33 2 4" xfId="10390" xr:uid="{00000000-0005-0000-0000-000090280000}"/>
    <cellStyle name="Calculation 3 3 33 2 5" xfId="10391" xr:uid="{00000000-0005-0000-0000-000091280000}"/>
    <cellStyle name="Calculation 3 3 33 3" xfId="10392" xr:uid="{00000000-0005-0000-0000-000092280000}"/>
    <cellStyle name="Calculation 3 3 33 4" xfId="10393" xr:uid="{00000000-0005-0000-0000-000093280000}"/>
    <cellStyle name="Calculation 3 3 33 5" xfId="10394" xr:uid="{00000000-0005-0000-0000-000094280000}"/>
    <cellStyle name="Calculation 3 3 33 6" xfId="10395" xr:uid="{00000000-0005-0000-0000-000095280000}"/>
    <cellStyle name="Calculation 3 3 34" xfId="10396" xr:uid="{00000000-0005-0000-0000-000096280000}"/>
    <cellStyle name="Calculation 3 3 34 2" xfId="10397" xr:uid="{00000000-0005-0000-0000-000097280000}"/>
    <cellStyle name="Calculation 3 3 34 2 2" xfId="10398" xr:uid="{00000000-0005-0000-0000-000098280000}"/>
    <cellStyle name="Calculation 3 3 34 2 3" xfId="10399" xr:uid="{00000000-0005-0000-0000-000099280000}"/>
    <cellStyle name="Calculation 3 3 34 2 4" xfId="10400" xr:uid="{00000000-0005-0000-0000-00009A280000}"/>
    <cellStyle name="Calculation 3 3 34 2 5" xfId="10401" xr:uid="{00000000-0005-0000-0000-00009B280000}"/>
    <cellStyle name="Calculation 3 3 34 3" xfId="10402" xr:uid="{00000000-0005-0000-0000-00009C280000}"/>
    <cellStyle name="Calculation 3 3 34 4" xfId="10403" xr:uid="{00000000-0005-0000-0000-00009D280000}"/>
    <cellStyle name="Calculation 3 3 34 5" xfId="10404" xr:uid="{00000000-0005-0000-0000-00009E280000}"/>
    <cellStyle name="Calculation 3 3 34 6" xfId="10405" xr:uid="{00000000-0005-0000-0000-00009F280000}"/>
    <cellStyle name="Calculation 3 3 35" xfId="10406" xr:uid="{00000000-0005-0000-0000-0000A0280000}"/>
    <cellStyle name="Calculation 3 3 35 2" xfId="10407" xr:uid="{00000000-0005-0000-0000-0000A1280000}"/>
    <cellStyle name="Calculation 3 3 35 2 2" xfId="10408" xr:uid="{00000000-0005-0000-0000-0000A2280000}"/>
    <cellStyle name="Calculation 3 3 35 2 3" xfId="10409" xr:uid="{00000000-0005-0000-0000-0000A3280000}"/>
    <cellStyle name="Calculation 3 3 35 2 4" xfId="10410" xr:uid="{00000000-0005-0000-0000-0000A4280000}"/>
    <cellStyle name="Calculation 3 3 35 2 5" xfId="10411" xr:uid="{00000000-0005-0000-0000-0000A5280000}"/>
    <cellStyle name="Calculation 3 3 35 3" xfId="10412" xr:uid="{00000000-0005-0000-0000-0000A6280000}"/>
    <cellStyle name="Calculation 3 3 35 4" xfId="10413" xr:uid="{00000000-0005-0000-0000-0000A7280000}"/>
    <cellStyle name="Calculation 3 3 35 5" xfId="10414" xr:uid="{00000000-0005-0000-0000-0000A8280000}"/>
    <cellStyle name="Calculation 3 3 35 6" xfId="10415" xr:uid="{00000000-0005-0000-0000-0000A9280000}"/>
    <cellStyle name="Calculation 3 3 36" xfId="10416" xr:uid="{00000000-0005-0000-0000-0000AA280000}"/>
    <cellStyle name="Calculation 3 3 36 2" xfId="10417" xr:uid="{00000000-0005-0000-0000-0000AB280000}"/>
    <cellStyle name="Calculation 3 3 36 2 2" xfId="10418" xr:uid="{00000000-0005-0000-0000-0000AC280000}"/>
    <cellStyle name="Calculation 3 3 36 2 3" xfId="10419" xr:uid="{00000000-0005-0000-0000-0000AD280000}"/>
    <cellStyle name="Calculation 3 3 36 2 4" xfId="10420" xr:uid="{00000000-0005-0000-0000-0000AE280000}"/>
    <cellStyle name="Calculation 3 3 36 2 5" xfId="10421" xr:uid="{00000000-0005-0000-0000-0000AF280000}"/>
    <cellStyle name="Calculation 3 3 36 3" xfId="10422" xr:uid="{00000000-0005-0000-0000-0000B0280000}"/>
    <cellStyle name="Calculation 3 3 36 4" xfId="10423" xr:uid="{00000000-0005-0000-0000-0000B1280000}"/>
    <cellStyle name="Calculation 3 3 36 5" xfId="10424" xr:uid="{00000000-0005-0000-0000-0000B2280000}"/>
    <cellStyle name="Calculation 3 3 36 6" xfId="10425" xr:uid="{00000000-0005-0000-0000-0000B3280000}"/>
    <cellStyle name="Calculation 3 3 37" xfId="10426" xr:uid="{00000000-0005-0000-0000-0000B4280000}"/>
    <cellStyle name="Calculation 3 3 37 2" xfId="10427" xr:uid="{00000000-0005-0000-0000-0000B5280000}"/>
    <cellStyle name="Calculation 3 3 37 2 2" xfId="10428" xr:uid="{00000000-0005-0000-0000-0000B6280000}"/>
    <cellStyle name="Calculation 3 3 37 2 3" xfId="10429" xr:uid="{00000000-0005-0000-0000-0000B7280000}"/>
    <cellStyle name="Calculation 3 3 37 2 4" xfId="10430" xr:uid="{00000000-0005-0000-0000-0000B8280000}"/>
    <cellStyle name="Calculation 3 3 37 2 5" xfId="10431" xr:uid="{00000000-0005-0000-0000-0000B9280000}"/>
    <cellStyle name="Calculation 3 3 37 3" xfId="10432" xr:uid="{00000000-0005-0000-0000-0000BA280000}"/>
    <cellStyle name="Calculation 3 3 37 4" xfId="10433" xr:uid="{00000000-0005-0000-0000-0000BB280000}"/>
    <cellStyle name="Calculation 3 3 37 5" xfId="10434" xr:uid="{00000000-0005-0000-0000-0000BC280000}"/>
    <cellStyle name="Calculation 3 3 37 6" xfId="10435" xr:uid="{00000000-0005-0000-0000-0000BD280000}"/>
    <cellStyle name="Calculation 3 3 38" xfId="10436" xr:uid="{00000000-0005-0000-0000-0000BE280000}"/>
    <cellStyle name="Calculation 3 3 38 2" xfId="10437" xr:uid="{00000000-0005-0000-0000-0000BF280000}"/>
    <cellStyle name="Calculation 3 3 38 2 2" xfId="10438" xr:uid="{00000000-0005-0000-0000-0000C0280000}"/>
    <cellStyle name="Calculation 3 3 38 2 3" xfId="10439" xr:uid="{00000000-0005-0000-0000-0000C1280000}"/>
    <cellStyle name="Calculation 3 3 38 2 4" xfId="10440" xr:uid="{00000000-0005-0000-0000-0000C2280000}"/>
    <cellStyle name="Calculation 3 3 38 2 5" xfId="10441" xr:uid="{00000000-0005-0000-0000-0000C3280000}"/>
    <cellStyle name="Calculation 3 3 38 3" xfId="10442" xr:uid="{00000000-0005-0000-0000-0000C4280000}"/>
    <cellStyle name="Calculation 3 3 38 4" xfId="10443" xr:uid="{00000000-0005-0000-0000-0000C5280000}"/>
    <cellStyle name="Calculation 3 3 38 5" xfId="10444" xr:uid="{00000000-0005-0000-0000-0000C6280000}"/>
    <cellStyle name="Calculation 3 3 38 6" xfId="10445" xr:uid="{00000000-0005-0000-0000-0000C7280000}"/>
    <cellStyle name="Calculation 3 3 39" xfId="10446" xr:uid="{00000000-0005-0000-0000-0000C8280000}"/>
    <cellStyle name="Calculation 3 3 39 2" xfId="10447" xr:uid="{00000000-0005-0000-0000-0000C9280000}"/>
    <cellStyle name="Calculation 3 3 39 2 2" xfId="10448" xr:uid="{00000000-0005-0000-0000-0000CA280000}"/>
    <cellStyle name="Calculation 3 3 39 2 3" xfId="10449" xr:uid="{00000000-0005-0000-0000-0000CB280000}"/>
    <cellStyle name="Calculation 3 3 39 2 4" xfId="10450" xr:uid="{00000000-0005-0000-0000-0000CC280000}"/>
    <cellStyle name="Calculation 3 3 39 2 5" xfId="10451" xr:uid="{00000000-0005-0000-0000-0000CD280000}"/>
    <cellStyle name="Calculation 3 3 39 3" xfId="10452" xr:uid="{00000000-0005-0000-0000-0000CE280000}"/>
    <cellStyle name="Calculation 3 3 39 4" xfId="10453" xr:uid="{00000000-0005-0000-0000-0000CF280000}"/>
    <cellStyle name="Calculation 3 3 39 5" xfId="10454" xr:uid="{00000000-0005-0000-0000-0000D0280000}"/>
    <cellStyle name="Calculation 3 3 39 6" xfId="10455" xr:uid="{00000000-0005-0000-0000-0000D1280000}"/>
    <cellStyle name="Calculation 3 3 4" xfId="10456" xr:uid="{00000000-0005-0000-0000-0000D2280000}"/>
    <cellStyle name="Calculation 3 3 4 2" xfId="10457" xr:uid="{00000000-0005-0000-0000-0000D3280000}"/>
    <cellStyle name="Calculation 3 3 4 2 2" xfId="10458" xr:uid="{00000000-0005-0000-0000-0000D4280000}"/>
    <cellStyle name="Calculation 3 3 4 2 2 2" xfId="10459" xr:uid="{00000000-0005-0000-0000-0000D5280000}"/>
    <cellStyle name="Calculation 3 3 4 2 2 3" xfId="10460" xr:uid="{00000000-0005-0000-0000-0000D6280000}"/>
    <cellStyle name="Calculation 3 3 4 2 2 4" xfId="10461" xr:uid="{00000000-0005-0000-0000-0000D7280000}"/>
    <cellStyle name="Calculation 3 3 4 2 2 5" xfId="10462" xr:uid="{00000000-0005-0000-0000-0000D8280000}"/>
    <cellStyle name="Calculation 3 3 4 2 2 6" xfId="10463" xr:uid="{00000000-0005-0000-0000-0000D9280000}"/>
    <cellStyle name="Calculation 3 3 4 2 3" xfId="10464" xr:uid="{00000000-0005-0000-0000-0000DA280000}"/>
    <cellStyle name="Calculation 3 3 4 2 3 2" xfId="10465" xr:uid="{00000000-0005-0000-0000-0000DB280000}"/>
    <cellStyle name="Calculation 3 3 4 2 3 3" xfId="10466" xr:uid="{00000000-0005-0000-0000-0000DC280000}"/>
    <cellStyle name="Calculation 3 3 4 2 3 4" xfId="10467" xr:uid="{00000000-0005-0000-0000-0000DD280000}"/>
    <cellStyle name="Calculation 3 3 4 2 3 5" xfId="10468" xr:uid="{00000000-0005-0000-0000-0000DE280000}"/>
    <cellStyle name="Calculation 3 3 4 2 4" xfId="10469" xr:uid="{00000000-0005-0000-0000-0000DF280000}"/>
    <cellStyle name="Calculation 3 3 4 2 5" xfId="10470" xr:uid="{00000000-0005-0000-0000-0000E0280000}"/>
    <cellStyle name="Calculation 3 3 4 2 6" xfId="10471" xr:uid="{00000000-0005-0000-0000-0000E1280000}"/>
    <cellStyle name="Calculation 3 3 4 2 7" xfId="10472" xr:uid="{00000000-0005-0000-0000-0000E2280000}"/>
    <cellStyle name="Calculation 3 3 4 3" xfId="10473" xr:uid="{00000000-0005-0000-0000-0000E3280000}"/>
    <cellStyle name="Calculation 3 3 4 3 2" xfId="10474" xr:uid="{00000000-0005-0000-0000-0000E4280000}"/>
    <cellStyle name="Calculation 3 3 4 3 2 2" xfId="10475" xr:uid="{00000000-0005-0000-0000-0000E5280000}"/>
    <cellStyle name="Calculation 3 3 4 3 2 3" xfId="10476" xr:uid="{00000000-0005-0000-0000-0000E6280000}"/>
    <cellStyle name="Calculation 3 3 4 3 2 4" xfId="10477" xr:uid="{00000000-0005-0000-0000-0000E7280000}"/>
    <cellStyle name="Calculation 3 3 4 3 2 5" xfId="10478" xr:uid="{00000000-0005-0000-0000-0000E8280000}"/>
    <cellStyle name="Calculation 3 3 4 3 2 6" xfId="10479" xr:uid="{00000000-0005-0000-0000-0000E9280000}"/>
    <cellStyle name="Calculation 3 3 4 3 3" xfId="10480" xr:uid="{00000000-0005-0000-0000-0000EA280000}"/>
    <cellStyle name="Calculation 3 3 4 3 4" xfId="10481" xr:uid="{00000000-0005-0000-0000-0000EB280000}"/>
    <cellStyle name="Calculation 3 3 4 3 5" xfId="10482" xr:uid="{00000000-0005-0000-0000-0000EC280000}"/>
    <cellStyle name="Calculation 3 3 4 3 6" xfId="10483" xr:uid="{00000000-0005-0000-0000-0000ED280000}"/>
    <cellStyle name="Calculation 3 3 4 4" xfId="10484" xr:uid="{00000000-0005-0000-0000-0000EE280000}"/>
    <cellStyle name="Calculation 3 3 4 4 2" xfId="10485" xr:uid="{00000000-0005-0000-0000-0000EF280000}"/>
    <cellStyle name="Calculation 3 3 4 4 3" xfId="10486" xr:uid="{00000000-0005-0000-0000-0000F0280000}"/>
    <cellStyle name="Calculation 3 3 4 4 4" xfId="10487" xr:uid="{00000000-0005-0000-0000-0000F1280000}"/>
    <cellStyle name="Calculation 3 3 4 4 5" xfId="10488" xr:uid="{00000000-0005-0000-0000-0000F2280000}"/>
    <cellStyle name="Calculation 3 3 4 4 6" xfId="10489" xr:uid="{00000000-0005-0000-0000-0000F3280000}"/>
    <cellStyle name="Calculation 3 3 4 5" xfId="10490" xr:uid="{00000000-0005-0000-0000-0000F4280000}"/>
    <cellStyle name="Calculation 3 3 4 5 2" xfId="10491" xr:uid="{00000000-0005-0000-0000-0000F5280000}"/>
    <cellStyle name="Calculation 3 3 4 5 3" xfId="10492" xr:uid="{00000000-0005-0000-0000-0000F6280000}"/>
    <cellStyle name="Calculation 3 3 4 5 4" xfId="10493" xr:uid="{00000000-0005-0000-0000-0000F7280000}"/>
    <cellStyle name="Calculation 3 3 4 5 5" xfId="10494" xr:uid="{00000000-0005-0000-0000-0000F8280000}"/>
    <cellStyle name="Calculation 3 3 4 6" xfId="10495" xr:uid="{00000000-0005-0000-0000-0000F9280000}"/>
    <cellStyle name="Calculation 3 3 4 7" xfId="10496" xr:uid="{00000000-0005-0000-0000-0000FA280000}"/>
    <cellStyle name="Calculation 3 3 4 8" xfId="10497" xr:uid="{00000000-0005-0000-0000-0000FB280000}"/>
    <cellStyle name="Calculation 3 3 4 9" xfId="10498" xr:uid="{00000000-0005-0000-0000-0000FC280000}"/>
    <cellStyle name="Calculation 3 3 40" xfId="10499" xr:uid="{00000000-0005-0000-0000-0000FD280000}"/>
    <cellStyle name="Calculation 3 3 40 2" xfId="10500" xr:uid="{00000000-0005-0000-0000-0000FE280000}"/>
    <cellStyle name="Calculation 3 3 40 2 2" xfId="10501" xr:uid="{00000000-0005-0000-0000-0000FF280000}"/>
    <cellStyle name="Calculation 3 3 40 2 3" xfId="10502" xr:uid="{00000000-0005-0000-0000-000000290000}"/>
    <cellStyle name="Calculation 3 3 40 2 4" xfId="10503" xr:uid="{00000000-0005-0000-0000-000001290000}"/>
    <cellStyle name="Calculation 3 3 40 2 5" xfId="10504" xr:uid="{00000000-0005-0000-0000-000002290000}"/>
    <cellStyle name="Calculation 3 3 40 3" xfId="10505" xr:uid="{00000000-0005-0000-0000-000003290000}"/>
    <cellStyle name="Calculation 3 3 40 4" xfId="10506" xr:uid="{00000000-0005-0000-0000-000004290000}"/>
    <cellStyle name="Calculation 3 3 40 5" xfId="10507" xr:uid="{00000000-0005-0000-0000-000005290000}"/>
    <cellStyle name="Calculation 3 3 40 6" xfId="10508" xr:uid="{00000000-0005-0000-0000-000006290000}"/>
    <cellStyle name="Calculation 3 3 41" xfId="10509" xr:uid="{00000000-0005-0000-0000-000007290000}"/>
    <cellStyle name="Calculation 3 3 41 2" xfId="10510" xr:uid="{00000000-0005-0000-0000-000008290000}"/>
    <cellStyle name="Calculation 3 3 41 2 2" xfId="10511" xr:uid="{00000000-0005-0000-0000-000009290000}"/>
    <cellStyle name="Calculation 3 3 41 2 3" xfId="10512" xr:uid="{00000000-0005-0000-0000-00000A290000}"/>
    <cellStyle name="Calculation 3 3 41 2 4" xfId="10513" xr:uid="{00000000-0005-0000-0000-00000B290000}"/>
    <cellStyle name="Calculation 3 3 41 2 5" xfId="10514" xr:uid="{00000000-0005-0000-0000-00000C290000}"/>
    <cellStyle name="Calculation 3 3 41 3" xfId="10515" xr:uid="{00000000-0005-0000-0000-00000D290000}"/>
    <cellStyle name="Calculation 3 3 41 4" xfId="10516" xr:uid="{00000000-0005-0000-0000-00000E290000}"/>
    <cellStyle name="Calculation 3 3 41 5" xfId="10517" xr:uid="{00000000-0005-0000-0000-00000F290000}"/>
    <cellStyle name="Calculation 3 3 41 6" xfId="10518" xr:uid="{00000000-0005-0000-0000-000010290000}"/>
    <cellStyle name="Calculation 3 3 42" xfId="10519" xr:uid="{00000000-0005-0000-0000-000011290000}"/>
    <cellStyle name="Calculation 3 3 42 2" xfId="10520" xr:uid="{00000000-0005-0000-0000-000012290000}"/>
    <cellStyle name="Calculation 3 3 42 3" xfId="10521" xr:uid="{00000000-0005-0000-0000-000013290000}"/>
    <cellStyle name="Calculation 3 3 42 4" xfId="10522" xr:uid="{00000000-0005-0000-0000-000014290000}"/>
    <cellStyle name="Calculation 3 3 42 5" xfId="10523" xr:uid="{00000000-0005-0000-0000-000015290000}"/>
    <cellStyle name="Calculation 3 3 43" xfId="10524" xr:uid="{00000000-0005-0000-0000-000016290000}"/>
    <cellStyle name="Calculation 3 3 43 2" xfId="10525" xr:uid="{00000000-0005-0000-0000-000017290000}"/>
    <cellStyle name="Calculation 3 3 43 3" xfId="10526" xr:uid="{00000000-0005-0000-0000-000018290000}"/>
    <cellStyle name="Calculation 3 3 43 4" xfId="10527" xr:uid="{00000000-0005-0000-0000-000019290000}"/>
    <cellStyle name="Calculation 3 3 43 5" xfId="10528" xr:uid="{00000000-0005-0000-0000-00001A290000}"/>
    <cellStyle name="Calculation 3 3 44" xfId="10529" xr:uid="{00000000-0005-0000-0000-00001B290000}"/>
    <cellStyle name="Calculation 3 3 45" xfId="10530" xr:uid="{00000000-0005-0000-0000-00001C290000}"/>
    <cellStyle name="Calculation 3 3 46" xfId="10531" xr:uid="{00000000-0005-0000-0000-00001D290000}"/>
    <cellStyle name="Calculation 3 3 47" xfId="10532" xr:uid="{00000000-0005-0000-0000-00001E290000}"/>
    <cellStyle name="Calculation 3 3 48" xfId="10533" xr:uid="{00000000-0005-0000-0000-00001F290000}"/>
    <cellStyle name="Calculation 3 3 5" xfId="10534" xr:uid="{00000000-0005-0000-0000-000020290000}"/>
    <cellStyle name="Calculation 3 3 5 2" xfId="10535" xr:uid="{00000000-0005-0000-0000-000021290000}"/>
    <cellStyle name="Calculation 3 3 5 2 2" xfId="10536" xr:uid="{00000000-0005-0000-0000-000022290000}"/>
    <cellStyle name="Calculation 3 3 5 2 2 2" xfId="10537" xr:uid="{00000000-0005-0000-0000-000023290000}"/>
    <cellStyle name="Calculation 3 3 5 2 2 3" xfId="10538" xr:uid="{00000000-0005-0000-0000-000024290000}"/>
    <cellStyle name="Calculation 3 3 5 2 2 4" xfId="10539" xr:uid="{00000000-0005-0000-0000-000025290000}"/>
    <cellStyle name="Calculation 3 3 5 2 2 5" xfId="10540" xr:uid="{00000000-0005-0000-0000-000026290000}"/>
    <cellStyle name="Calculation 3 3 5 2 2 6" xfId="10541" xr:uid="{00000000-0005-0000-0000-000027290000}"/>
    <cellStyle name="Calculation 3 3 5 2 3" xfId="10542" xr:uid="{00000000-0005-0000-0000-000028290000}"/>
    <cellStyle name="Calculation 3 3 5 2 3 2" xfId="10543" xr:uid="{00000000-0005-0000-0000-000029290000}"/>
    <cellStyle name="Calculation 3 3 5 2 3 3" xfId="10544" xr:uid="{00000000-0005-0000-0000-00002A290000}"/>
    <cellStyle name="Calculation 3 3 5 2 3 4" xfId="10545" xr:uid="{00000000-0005-0000-0000-00002B290000}"/>
    <cellStyle name="Calculation 3 3 5 2 3 5" xfId="10546" xr:uid="{00000000-0005-0000-0000-00002C290000}"/>
    <cellStyle name="Calculation 3 3 5 2 4" xfId="10547" xr:uid="{00000000-0005-0000-0000-00002D290000}"/>
    <cellStyle name="Calculation 3 3 5 2 5" xfId="10548" xr:uid="{00000000-0005-0000-0000-00002E290000}"/>
    <cellStyle name="Calculation 3 3 5 2 6" xfId="10549" xr:uid="{00000000-0005-0000-0000-00002F290000}"/>
    <cellStyle name="Calculation 3 3 5 2 7" xfId="10550" xr:uid="{00000000-0005-0000-0000-000030290000}"/>
    <cellStyle name="Calculation 3 3 5 3" xfId="10551" xr:uid="{00000000-0005-0000-0000-000031290000}"/>
    <cellStyle name="Calculation 3 3 5 3 2" xfId="10552" xr:uid="{00000000-0005-0000-0000-000032290000}"/>
    <cellStyle name="Calculation 3 3 5 3 2 2" xfId="10553" xr:uid="{00000000-0005-0000-0000-000033290000}"/>
    <cellStyle name="Calculation 3 3 5 3 2 3" xfId="10554" xr:uid="{00000000-0005-0000-0000-000034290000}"/>
    <cellStyle name="Calculation 3 3 5 3 2 4" xfId="10555" xr:uid="{00000000-0005-0000-0000-000035290000}"/>
    <cellStyle name="Calculation 3 3 5 3 2 5" xfId="10556" xr:uid="{00000000-0005-0000-0000-000036290000}"/>
    <cellStyle name="Calculation 3 3 5 3 2 6" xfId="10557" xr:uid="{00000000-0005-0000-0000-000037290000}"/>
    <cellStyle name="Calculation 3 3 5 3 3" xfId="10558" xr:uid="{00000000-0005-0000-0000-000038290000}"/>
    <cellStyle name="Calculation 3 3 5 3 4" xfId="10559" xr:uid="{00000000-0005-0000-0000-000039290000}"/>
    <cellStyle name="Calculation 3 3 5 3 5" xfId="10560" xr:uid="{00000000-0005-0000-0000-00003A290000}"/>
    <cellStyle name="Calculation 3 3 5 3 6" xfId="10561" xr:uid="{00000000-0005-0000-0000-00003B290000}"/>
    <cellStyle name="Calculation 3 3 5 4" xfId="10562" xr:uid="{00000000-0005-0000-0000-00003C290000}"/>
    <cellStyle name="Calculation 3 3 5 4 2" xfId="10563" xr:uid="{00000000-0005-0000-0000-00003D290000}"/>
    <cellStyle name="Calculation 3 3 5 4 3" xfId="10564" xr:uid="{00000000-0005-0000-0000-00003E290000}"/>
    <cellStyle name="Calculation 3 3 5 4 4" xfId="10565" xr:uid="{00000000-0005-0000-0000-00003F290000}"/>
    <cellStyle name="Calculation 3 3 5 4 5" xfId="10566" xr:uid="{00000000-0005-0000-0000-000040290000}"/>
    <cellStyle name="Calculation 3 3 5 4 6" xfId="10567" xr:uid="{00000000-0005-0000-0000-000041290000}"/>
    <cellStyle name="Calculation 3 3 5 5" xfId="10568" xr:uid="{00000000-0005-0000-0000-000042290000}"/>
    <cellStyle name="Calculation 3 3 5 5 2" xfId="10569" xr:uid="{00000000-0005-0000-0000-000043290000}"/>
    <cellStyle name="Calculation 3 3 5 5 3" xfId="10570" xr:uid="{00000000-0005-0000-0000-000044290000}"/>
    <cellStyle name="Calculation 3 3 5 5 4" xfId="10571" xr:uid="{00000000-0005-0000-0000-000045290000}"/>
    <cellStyle name="Calculation 3 3 5 5 5" xfId="10572" xr:uid="{00000000-0005-0000-0000-000046290000}"/>
    <cellStyle name="Calculation 3 3 5 6" xfId="10573" xr:uid="{00000000-0005-0000-0000-000047290000}"/>
    <cellStyle name="Calculation 3 3 5 7" xfId="10574" xr:uid="{00000000-0005-0000-0000-000048290000}"/>
    <cellStyle name="Calculation 3 3 5 8" xfId="10575" xr:uid="{00000000-0005-0000-0000-000049290000}"/>
    <cellStyle name="Calculation 3 3 5 9" xfId="10576" xr:uid="{00000000-0005-0000-0000-00004A290000}"/>
    <cellStyle name="Calculation 3 3 6" xfId="10577" xr:uid="{00000000-0005-0000-0000-00004B290000}"/>
    <cellStyle name="Calculation 3 3 6 2" xfId="10578" xr:uid="{00000000-0005-0000-0000-00004C290000}"/>
    <cellStyle name="Calculation 3 3 6 2 2" xfId="10579" xr:uid="{00000000-0005-0000-0000-00004D290000}"/>
    <cellStyle name="Calculation 3 3 6 2 2 2" xfId="10580" xr:uid="{00000000-0005-0000-0000-00004E290000}"/>
    <cellStyle name="Calculation 3 3 6 2 2 3" xfId="10581" xr:uid="{00000000-0005-0000-0000-00004F290000}"/>
    <cellStyle name="Calculation 3 3 6 2 2 4" xfId="10582" xr:uid="{00000000-0005-0000-0000-000050290000}"/>
    <cellStyle name="Calculation 3 3 6 2 2 5" xfId="10583" xr:uid="{00000000-0005-0000-0000-000051290000}"/>
    <cellStyle name="Calculation 3 3 6 2 2 6" xfId="10584" xr:uid="{00000000-0005-0000-0000-000052290000}"/>
    <cellStyle name="Calculation 3 3 6 2 3" xfId="10585" xr:uid="{00000000-0005-0000-0000-000053290000}"/>
    <cellStyle name="Calculation 3 3 6 2 3 2" xfId="10586" xr:uid="{00000000-0005-0000-0000-000054290000}"/>
    <cellStyle name="Calculation 3 3 6 2 3 3" xfId="10587" xr:uid="{00000000-0005-0000-0000-000055290000}"/>
    <cellStyle name="Calculation 3 3 6 2 3 4" xfId="10588" xr:uid="{00000000-0005-0000-0000-000056290000}"/>
    <cellStyle name="Calculation 3 3 6 2 3 5" xfId="10589" xr:uid="{00000000-0005-0000-0000-000057290000}"/>
    <cellStyle name="Calculation 3 3 6 2 4" xfId="10590" xr:uid="{00000000-0005-0000-0000-000058290000}"/>
    <cellStyle name="Calculation 3 3 6 2 5" xfId="10591" xr:uid="{00000000-0005-0000-0000-000059290000}"/>
    <cellStyle name="Calculation 3 3 6 2 6" xfId="10592" xr:uid="{00000000-0005-0000-0000-00005A290000}"/>
    <cellStyle name="Calculation 3 3 6 2 7" xfId="10593" xr:uid="{00000000-0005-0000-0000-00005B290000}"/>
    <cellStyle name="Calculation 3 3 6 3" xfId="10594" xr:uid="{00000000-0005-0000-0000-00005C290000}"/>
    <cellStyle name="Calculation 3 3 6 3 2" xfId="10595" xr:uid="{00000000-0005-0000-0000-00005D290000}"/>
    <cellStyle name="Calculation 3 3 6 3 2 2" xfId="10596" xr:uid="{00000000-0005-0000-0000-00005E290000}"/>
    <cellStyle name="Calculation 3 3 6 3 2 3" xfId="10597" xr:uid="{00000000-0005-0000-0000-00005F290000}"/>
    <cellStyle name="Calculation 3 3 6 3 2 4" xfId="10598" xr:uid="{00000000-0005-0000-0000-000060290000}"/>
    <cellStyle name="Calculation 3 3 6 3 2 5" xfId="10599" xr:uid="{00000000-0005-0000-0000-000061290000}"/>
    <cellStyle name="Calculation 3 3 6 3 2 6" xfId="10600" xr:uid="{00000000-0005-0000-0000-000062290000}"/>
    <cellStyle name="Calculation 3 3 6 3 3" xfId="10601" xr:uid="{00000000-0005-0000-0000-000063290000}"/>
    <cellStyle name="Calculation 3 3 6 3 4" xfId="10602" xr:uid="{00000000-0005-0000-0000-000064290000}"/>
    <cellStyle name="Calculation 3 3 6 3 5" xfId="10603" xr:uid="{00000000-0005-0000-0000-000065290000}"/>
    <cellStyle name="Calculation 3 3 6 3 6" xfId="10604" xr:uid="{00000000-0005-0000-0000-000066290000}"/>
    <cellStyle name="Calculation 3 3 6 4" xfId="10605" xr:uid="{00000000-0005-0000-0000-000067290000}"/>
    <cellStyle name="Calculation 3 3 6 4 2" xfId="10606" xr:uid="{00000000-0005-0000-0000-000068290000}"/>
    <cellStyle name="Calculation 3 3 6 4 3" xfId="10607" xr:uid="{00000000-0005-0000-0000-000069290000}"/>
    <cellStyle name="Calculation 3 3 6 4 4" xfId="10608" xr:uid="{00000000-0005-0000-0000-00006A290000}"/>
    <cellStyle name="Calculation 3 3 6 4 5" xfId="10609" xr:uid="{00000000-0005-0000-0000-00006B290000}"/>
    <cellStyle name="Calculation 3 3 6 4 6" xfId="10610" xr:uid="{00000000-0005-0000-0000-00006C290000}"/>
    <cellStyle name="Calculation 3 3 6 5" xfId="10611" xr:uid="{00000000-0005-0000-0000-00006D290000}"/>
    <cellStyle name="Calculation 3 3 6 5 2" xfId="10612" xr:uid="{00000000-0005-0000-0000-00006E290000}"/>
    <cellStyle name="Calculation 3 3 6 5 3" xfId="10613" xr:uid="{00000000-0005-0000-0000-00006F290000}"/>
    <cellStyle name="Calculation 3 3 6 5 4" xfId="10614" xr:uid="{00000000-0005-0000-0000-000070290000}"/>
    <cellStyle name="Calculation 3 3 6 5 5" xfId="10615" xr:uid="{00000000-0005-0000-0000-000071290000}"/>
    <cellStyle name="Calculation 3 3 6 6" xfId="10616" xr:uid="{00000000-0005-0000-0000-000072290000}"/>
    <cellStyle name="Calculation 3 3 6 7" xfId="10617" xr:uid="{00000000-0005-0000-0000-000073290000}"/>
    <cellStyle name="Calculation 3 3 6 8" xfId="10618" xr:uid="{00000000-0005-0000-0000-000074290000}"/>
    <cellStyle name="Calculation 3 3 6 9" xfId="10619" xr:uid="{00000000-0005-0000-0000-000075290000}"/>
    <cellStyle name="Calculation 3 3 7" xfId="10620" xr:uid="{00000000-0005-0000-0000-000076290000}"/>
    <cellStyle name="Calculation 3 3 7 2" xfId="10621" xr:uid="{00000000-0005-0000-0000-000077290000}"/>
    <cellStyle name="Calculation 3 3 7 2 2" xfId="10622" xr:uid="{00000000-0005-0000-0000-000078290000}"/>
    <cellStyle name="Calculation 3 3 7 2 2 2" xfId="10623" xr:uid="{00000000-0005-0000-0000-000079290000}"/>
    <cellStyle name="Calculation 3 3 7 2 2 3" xfId="10624" xr:uid="{00000000-0005-0000-0000-00007A290000}"/>
    <cellStyle name="Calculation 3 3 7 2 2 4" xfId="10625" xr:uid="{00000000-0005-0000-0000-00007B290000}"/>
    <cellStyle name="Calculation 3 3 7 2 2 5" xfId="10626" xr:uid="{00000000-0005-0000-0000-00007C290000}"/>
    <cellStyle name="Calculation 3 3 7 2 2 6" xfId="10627" xr:uid="{00000000-0005-0000-0000-00007D290000}"/>
    <cellStyle name="Calculation 3 3 7 2 3" xfId="10628" xr:uid="{00000000-0005-0000-0000-00007E290000}"/>
    <cellStyle name="Calculation 3 3 7 2 3 2" xfId="10629" xr:uid="{00000000-0005-0000-0000-00007F290000}"/>
    <cellStyle name="Calculation 3 3 7 2 3 3" xfId="10630" xr:uid="{00000000-0005-0000-0000-000080290000}"/>
    <cellStyle name="Calculation 3 3 7 2 3 4" xfId="10631" xr:uid="{00000000-0005-0000-0000-000081290000}"/>
    <cellStyle name="Calculation 3 3 7 2 3 5" xfId="10632" xr:uid="{00000000-0005-0000-0000-000082290000}"/>
    <cellStyle name="Calculation 3 3 7 2 4" xfId="10633" xr:uid="{00000000-0005-0000-0000-000083290000}"/>
    <cellStyle name="Calculation 3 3 7 2 5" xfId="10634" xr:uid="{00000000-0005-0000-0000-000084290000}"/>
    <cellStyle name="Calculation 3 3 7 2 6" xfId="10635" xr:uid="{00000000-0005-0000-0000-000085290000}"/>
    <cellStyle name="Calculation 3 3 7 2 7" xfId="10636" xr:uid="{00000000-0005-0000-0000-000086290000}"/>
    <cellStyle name="Calculation 3 3 7 3" xfId="10637" xr:uid="{00000000-0005-0000-0000-000087290000}"/>
    <cellStyle name="Calculation 3 3 7 3 2" xfId="10638" xr:uid="{00000000-0005-0000-0000-000088290000}"/>
    <cellStyle name="Calculation 3 3 7 3 2 2" xfId="10639" xr:uid="{00000000-0005-0000-0000-000089290000}"/>
    <cellStyle name="Calculation 3 3 7 3 2 3" xfId="10640" xr:uid="{00000000-0005-0000-0000-00008A290000}"/>
    <cellStyle name="Calculation 3 3 7 3 2 4" xfId="10641" xr:uid="{00000000-0005-0000-0000-00008B290000}"/>
    <cellStyle name="Calculation 3 3 7 3 2 5" xfId="10642" xr:uid="{00000000-0005-0000-0000-00008C290000}"/>
    <cellStyle name="Calculation 3 3 7 3 2 6" xfId="10643" xr:uid="{00000000-0005-0000-0000-00008D290000}"/>
    <cellStyle name="Calculation 3 3 7 3 3" xfId="10644" xr:uid="{00000000-0005-0000-0000-00008E290000}"/>
    <cellStyle name="Calculation 3 3 7 3 4" xfId="10645" xr:uid="{00000000-0005-0000-0000-00008F290000}"/>
    <cellStyle name="Calculation 3 3 7 3 5" xfId="10646" xr:uid="{00000000-0005-0000-0000-000090290000}"/>
    <cellStyle name="Calculation 3 3 7 3 6" xfId="10647" xr:uid="{00000000-0005-0000-0000-000091290000}"/>
    <cellStyle name="Calculation 3 3 7 4" xfId="10648" xr:uid="{00000000-0005-0000-0000-000092290000}"/>
    <cellStyle name="Calculation 3 3 7 4 2" xfId="10649" xr:uid="{00000000-0005-0000-0000-000093290000}"/>
    <cellStyle name="Calculation 3 3 7 4 3" xfId="10650" xr:uid="{00000000-0005-0000-0000-000094290000}"/>
    <cellStyle name="Calculation 3 3 7 4 4" xfId="10651" xr:uid="{00000000-0005-0000-0000-000095290000}"/>
    <cellStyle name="Calculation 3 3 7 4 5" xfId="10652" xr:uid="{00000000-0005-0000-0000-000096290000}"/>
    <cellStyle name="Calculation 3 3 7 4 6" xfId="10653" xr:uid="{00000000-0005-0000-0000-000097290000}"/>
    <cellStyle name="Calculation 3 3 7 5" xfId="10654" xr:uid="{00000000-0005-0000-0000-000098290000}"/>
    <cellStyle name="Calculation 3 3 7 5 2" xfId="10655" xr:uid="{00000000-0005-0000-0000-000099290000}"/>
    <cellStyle name="Calculation 3 3 7 5 3" xfId="10656" xr:uid="{00000000-0005-0000-0000-00009A290000}"/>
    <cellStyle name="Calculation 3 3 7 5 4" xfId="10657" xr:uid="{00000000-0005-0000-0000-00009B290000}"/>
    <cellStyle name="Calculation 3 3 7 5 5" xfId="10658" xr:uid="{00000000-0005-0000-0000-00009C290000}"/>
    <cellStyle name="Calculation 3 3 7 6" xfId="10659" xr:uid="{00000000-0005-0000-0000-00009D290000}"/>
    <cellStyle name="Calculation 3 3 7 7" xfId="10660" xr:uid="{00000000-0005-0000-0000-00009E290000}"/>
    <cellStyle name="Calculation 3 3 7 8" xfId="10661" xr:uid="{00000000-0005-0000-0000-00009F290000}"/>
    <cellStyle name="Calculation 3 3 7 9" xfId="10662" xr:uid="{00000000-0005-0000-0000-0000A0290000}"/>
    <cellStyle name="Calculation 3 3 8" xfId="10663" xr:uid="{00000000-0005-0000-0000-0000A1290000}"/>
    <cellStyle name="Calculation 3 3 8 2" xfId="10664" xr:uid="{00000000-0005-0000-0000-0000A2290000}"/>
    <cellStyle name="Calculation 3 3 8 2 2" xfId="10665" xr:uid="{00000000-0005-0000-0000-0000A3290000}"/>
    <cellStyle name="Calculation 3 3 8 2 2 2" xfId="10666" xr:uid="{00000000-0005-0000-0000-0000A4290000}"/>
    <cellStyle name="Calculation 3 3 8 2 2 3" xfId="10667" xr:uid="{00000000-0005-0000-0000-0000A5290000}"/>
    <cellStyle name="Calculation 3 3 8 2 2 4" xfId="10668" xr:uid="{00000000-0005-0000-0000-0000A6290000}"/>
    <cellStyle name="Calculation 3 3 8 2 2 5" xfId="10669" xr:uid="{00000000-0005-0000-0000-0000A7290000}"/>
    <cellStyle name="Calculation 3 3 8 2 3" xfId="10670" xr:uid="{00000000-0005-0000-0000-0000A8290000}"/>
    <cellStyle name="Calculation 3 3 8 2 4" xfId="10671" xr:uid="{00000000-0005-0000-0000-0000A9290000}"/>
    <cellStyle name="Calculation 3 3 8 2 5" xfId="10672" xr:uid="{00000000-0005-0000-0000-0000AA290000}"/>
    <cellStyle name="Calculation 3 3 8 2 6" xfId="10673" xr:uid="{00000000-0005-0000-0000-0000AB290000}"/>
    <cellStyle name="Calculation 3 3 8 2 7" xfId="10674" xr:uid="{00000000-0005-0000-0000-0000AC290000}"/>
    <cellStyle name="Calculation 3 3 8 3" xfId="10675" xr:uid="{00000000-0005-0000-0000-0000AD290000}"/>
    <cellStyle name="Calculation 3 3 8 3 2" xfId="10676" xr:uid="{00000000-0005-0000-0000-0000AE290000}"/>
    <cellStyle name="Calculation 3 3 8 3 3" xfId="10677" xr:uid="{00000000-0005-0000-0000-0000AF290000}"/>
    <cellStyle name="Calculation 3 3 8 3 4" xfId="10678" xr:uid="{00000000-0005-0000-0000-0000B0290000}"/>
    <cellStyle name="Calculation 3 3 8 3 5" xfId="10679" xr:uid="{00000000-0005-0000-0000-0000B1290000}"/>
    <cellStyle name="Calculation 3 3 8 4" xfId="10680" xr:uid="{00000000-0005-0000-0000-0000B2290000}"/>
    <cellStyle name="Calculation 3 3 8 5" xfId="10681" xr:uid="{00000000-0005-0000-0000-0000B3290000}"/>
    <cellStyle name="Calculation 3 3 8 6" xfId="10682" xr:uid="{00000000-0005-0000-0000-0000B4290000}"/>
    <cellStyle name="Calculation 3 3 8 7" xfId="10683" xr:uid="{00000000-0005-0000-0000-0000B5290000}"/>
    <cellStyle name="Calculation 3 3 9" xfId="10684" xr:uid="{00000000-0005-0000-0000-0000B6290000}"/>
    <cellStyle name="Calculation 3 3 9 2" xfId="10685" xr:uid="{00000000-0005-0000-0000-0000B7290000}"/>
    <cellStyle name="Calculation 3 3 9 2 2" xfId="10686" xr:uid="{00000000-0005-0000-0000-0000B8290000}"/>
    <cellStyle name="Calculation 3 3 9 2 2 2" xfId="10687" xr:uid="{00000000-0005-0000-0000-0000B9290000}"/>
    <cellStyle name="Calculation 3 3 9 2 2 3" xfId="10688" xr:uid="{00000000-0005-0000-0000-0000BA290000}"/>
    <cellStyle name="Calculation 3 3 9 2 2 4" xfId="10689" xr:uid="{00000000-0005-0000-0000-0000BB290000}"/>
    <cellStyle name="Calculation 3 3 9 2 2 5" xfId="10690" xr:uid="{00000000-0005-0000-0000-0000BC290000}"/>
    <cellStyle name="Calculation 3 3 9 2 3" xfId="10691" xr:uid="{00000000-0005-0000-0000-0000BD290000}"/>
    <cellStyle name="Calculation 3 3 9 2 4" xfId="10692" xr:uid="{00000000-0005-0000-0000-0000BE290000}"/>
    <cellStyle name="Calculation 3 3 9 2 5" xfId="10693" xr:uid="{00000000-0005-0000-0000-0000BF290000}"/>
    <cellStyle name="Calculation 3 3 9 2 6" xfId="10694" xr:uid="{00000000-0005-0000-0000-0000C0290000}"/>
    <cellStyle name="Calculation 3 3 9 2 7" xfId="10695" xr:uid="{00000000-0005-0000-0000-0000C1290000}"/>
    <cellStyle name="Calculation 3 3 9 3" xfId="10696" xr:uid="{00000000-0005-0000-0000-0000C2290000}"/>
    <cellStyle name="Calculation 3 3 9 3 2" xfId="10697" xr:uid="{00000000-0005-0000-0000-0000C3290000}"/>
    <cellStyle name="Calculation 3 3 9 3 3" xfId="10698" xr:uid="{00000000-0005-0000-0000-0000C4290000}"/>
    <cellStyle name="Calculation 3 3 9 3 4" xfId="10699" xr:uid="{00000000-0005-0000-0000-0000C5290000}"/>
    <cellStyle name="Calculation 3 3 9 3 5" xfId="10700" xr:uid="{00000000-0005-0000-0000-0000C6290000}"/>
    <cellStyle name="Calculation 3 3 9 4" xfId="10701" xr:uid="{00000000-0005-0000-0000-0000C7290000}"/>
    <cellStyle name="Calculation 3 3 9 5" xfId="10702" xr:uid="{00000000-0005-0000-0000-0000C8290000}"/>
    <cellStyle name="Calculation 3 3 9 6" xfId="10703" xr:uid="{00000000-0005-0000-0000-0000C9290000}"/>
    <cellStyle name="Calculation 3 3 9 7" xfId="10704" xr:uid="{00000000-0005-0000-0000-0000CA290000}"/>
    <cellStyle name="Calculation 3 30" xfId="10705" xr:uid="{00000000-0005-0000-0000-0000CB290000}"/>
    <cellStyle name="Calculation 3 30 2" xfId="10706" xr:uid="{00000000-0005-0000-0000-0000CC290000}"/>
    <cellStyle name="Calculation 3 30 2 2" xfId="10707" xr:uid="{00000000-0005-0000-0000-0000CD290000}"/>
    <cellStyle name="Calculation 3 30 2 3" xfId="10708" xr:uid="{00000000-0005-0000-0000-0000CE290000}"/>
    <cellStyle name="Calculation 3 30 2 4" xfId="10709" xr:uid="{00000000-0005-0000-0000-0000CF290000}"/>
    <cellStyle name="Calculation 3 30 2 5" xfId="10710" xr:uid="{00000000-0005-0000-0000-0000D0290000}"/>
    <cellStyle name="Calculation 3 30 3" xfId="10711" xr:uid="{00000000-0005-0000-0000-0000D1290000}"/>
    <cellStyle name="Calculation 3 30 4" xfId="10712" xr:uid="{00000000-0005-0000-0000-0000D2290000}"/>
    <cellStyle name="Calculation 3 30 5" xfId="10713" xr:uid="{00000000-0005-0000-0000-0000D3290000}"/>
    <cellStyle name="Calculation 3 30 6" xfId="10714" xr:uid="{00000000-0005-0000-0000-0000D4290000}"/>
    <cellStyle name="Calculation 3 31" xfId="10715" xr:uid="{00000000-0005-0000-0000-0000D5290000}"/>
    <cellStyle name="Calculation 3 31 2" xfId="10716" xr:uid="{00000000-0005-0000-0000-0000D6290000}"/>
    <cellStyle name="Calculation 3 31 2 2" xfId="10717" xr:uid="{00000000-0005-0000-0000-0000D7290000}"/>
    <cellStyle name="Calculation 3 31 2 3" xfId="10718" xr:uid="{00000000-0005-0000-0000-0000D8290000}"/>
    <cellStyle name="Calculation 3 31 2 4" xfId="10719" xr:uid="{00000000-0005-0000-0000-0000D9290000}"/>
    <cellStyle name="Calculation 3 31 2 5" xfId="10720" xr:uid="{00000000-0005-0000-0000-0000DA290000}"/>
    <cellStyle name="Calculation 3 31 3" xfId="10721" xr:uid="{00000000-0005-0000-0000-0000DB290000}"/>
    <cellStyle name="Calculation 3 31 4" xfId="10722" xr:uid="{00000000-0005-0000-0000-0000DC290000}"/>
    <cellStyle name="Calculation 3 31 5" xfId="10723" xr:uid="{00000000-0005-0000-0000-0000DD290000}"/>
    <cellStyle name="Calculation 3 31 6" xfId="10724" xr:uid="{00000000-0005-0000-0000-0000DE290000}"/>
    <cellStyle name="Calculation 3 32" xfId="10725" xr:uid="{00000000-0005-0000-0000-0000DF290000}"/>
    <cellStyle name="Calculation 3 32 2" xfId="10726" xr:uid="{00000000-0005-0000-0000-0000E0290000}"/>
    <cellStyle name="Calculation 3 32 2 2" xfId="10727" xr:uid="{00000000-0005-0000-0000-0000E1290000}"/>
    <cellStyle name="Calculation 3 32 2 3" xfId="10728" xr:uid="{00000000-0005-0000-0000-0000E2290000}"/>
    <cellStyle name="Calculation 3 32 2 4" xfId="10729" xr:uid="{00000000-0005-0000-0000-0000E3290000}"/>
    <cellStyle name="Calculation 3 32 2 5" xfId="10730" xr:uid="{00000000-0005-0000-0000-0000E4290000}"/>
    <cellStyle name="Calculation 3 32 3" xfId="10731" xr:uid="{00000000-0005-0000-0000-0000E5290000}"/>
    <cellStyle name="Calculation 3 32 4" xfId="10732" xr:uid="{00000000-0005-0000-0000-0000E6290000}"/>
    <cellStyle name="Calculation 3 32 5" xfId="10733" xr:uid="{00000000-0005-0000-0000-0000E7290000}"/>
    <cellStyle name="Calculation 3 32 6" xfId="10734" xr:uid="{00000000-0005-0000-0000-0000E8290000}"/>
    <cellStyle name="Calculation 3 33" xfId="10735" xr:uid="{00000000-0005-0000-0000-0000E9290000}"/>
    <cellStyle name="Calculation 3 33 2" xfId="10736" xr:uid="{00000000-0005-0000-0000-0000EA290000}"/>
    <cellStyle name="Calculation 3 33 2 2" xfId="10737" xr:uid="{00000000-0005-0000-0000-0000EB290000}"/>
    <cellStyle name="Calculation 3 33 2 3" xfId="10738" xr:uid="{00000000-0005-0000-0000-0000EC290000}"/>
    <cellStyle name="Calculation 3 33 2 4" xfId="10739" xr:uid="{00000000-0005-0000-0000-0000ED290000}"/>
    <cellStyle name="Calculation 3 33 2 5" xfId="10740" xr:uid="{00000000-0005-0000-0000-0000EE290000}"/>
    <cellStyle name="Calculation 3 33 3" xfId="10741" xr:uid="{00000000-0005-0000-0000-0000EF290000}"/>
    <cellStyle name="Calculation 3 33 4" xfId="10742" xr:uid="{00000000-0005-0000-0000-0000F0290000}"/>
    <cellStyle name="Calculation 3 33 5" xfId="10743" xr:uid="{00000000-0005-0000-0000-0000F1290000}"/>
    <cellStyle name="Calculation 3 33 6" xfId="10744" xr:uid="{00000000-0005-0000-0000-0000F2290000}"/>
    <cellStyle name="Calculation 3 34" xfId="10745" xr:uid="{00000000-0005-0000-0000-0000F3290000}"/>
    <cellStyle name="Calculation 3 34 2" xfId="10746" xr:uid="{00000000-0005-0000-0000-0000F4290000}"/>
    <cellStyle name="Calculation 3 34 2 2" xfId="10747" xr:uid="{00000000-0005-0000-0000-0000F5290000}"/>
    <cellStyle name="Calculation 3 34 2 3" xfId="10748" xr:uid="{00000000-0005-0000-0000-0000F6290000}"/>
    <cellStyle name="Calculation 3 34 2 4" xfId="10749" xr:uid="{00000000-0005-0000-0000-0000F7290000}"/>
    <cellStyle name="Calculation 3 34 2 5" xfId="10750" xr:uid="{00000000-0005-0000-0000-0000F8290000}"/>
    <cellStyle name="Calculation 3 34 3" xfId="10751" xr:uid="{00000000-0005-0000-0000-0000F9290000}"/>
    <cellStyle name="Calculation 3 34 4" xfId="10752" xr:uid="{00000000-0005-0000-0000-0000FA290000}"/>
    <cellStyle name="Calculation 3 34 5" xfId="10753" xr:uid="{00000000-0005-0000-0000-0000FB290000}"/>
    <cellStyle name="Calculation 3 34 6" xfId="10754" xr:uid="{00000000-0005-0000-0000-0000FC290000}"/>
    <cellStyle name="Calculation 3 35" xfId="10755" xr:uid="{00000000-0005-0000-0000-0000FD290000}"/>
    <cellStyle name="Calculation 3 35 2" xfId="10756" xr:uid="{00000000-0005-0000-0000-0000FE290000}"/>
    <cellStyle name="Calculation 3 35 2 2" xfId="10757" xr:uid="{00000000-0005-0000-0000-0000FF290000}"/>
    <cellStyle name="Calculation 3 35 2 3" xfId="10758" xr:uid="{00000000-0005-0000-0000-0000002A0000}"/>
    <cellStyle name="Calculation 3 35 2 4" xfId="10759" xr:uid="{00000000-0005-0000-0000-0000012A0000}"/>
    <cellStyle name="Calculation 3 35 2 5" xfId="10760" xr:uid="{00000000-0005-0000-0000-0000022A0000}"/>
    <cellStyle name="Calculation 3 35 3" xfId="10761" xr:uid="{00000000-0005-0000-0000-0000032A0000}"/>
    <cellStyle name="Calculation 3 35 4" xfId="10762" xr:uid="{00000000-0005-0000-0000-0000042A0000}"/>
    <cellStyle name="Calculation 3 35 5" xfId="10763" xr:uid="{00000000-0005-0000-0000-0000052A0000}"/>
    <cellStyle name="Calculation 3 35 6" xfId="10764" xr:uid="{00000000-0005-0000-0000-0000062A0000}"/>
    <cellStyle name="Calculation 3 36" xfId="10765" xr:uid="{00000000-0005-0000-0000-0000072A0000}"/>
    <cellStyle name="Calculation 3 36 2" xfId="10766" xr:uid="{00000000-0005-0000-0000-0000082A0000}"/>
    <cellStyle name="Calculation 3 36 2 2" xfId="10767" xr:uid="{00000000-0005-0000-0000-0000092A0000}"/>
    <cellStyle name="Calculation 3 36 2 3" xfId="10768" xr:uid="{00000000-0005-0000-0000-00000A2A0000}"/>
    <cellStyle name="Calculation 3 36 2 4" xfId="10769" xr:uid="{00000000-0005-0000-0000-00000B2A0000}"/>
    <cellStyle name="Calculation 3 36 2 5" xfId="10770" xr:uid="{00000000-0005-0000-0000-00000C2A0000}"/>
    <cellStyle name="Calculation 3 36 3" xfId="10771" xr:uid="{00000000-0005-0000-0000-00000D2A0000}"/>
    <cellStyle name="Calculation 3 36 4" xfId="10772" xr:uid="{00000000-0005-0000-0000-00000E2A0000}"/>
    <cellStyle name="Calculation 3 36 5" xfId="10773" xr:uid="{00000000-0005-0000-0000-00000F2A0000}"/>
    <cellStyle name="Calculation 3 36 6" xfId="10774" xr:uid="{00000000-0005-0000-0000-0000102A0000}"/>
    <cellStyle name="Calculation 3 37" xfId="10775" xr:uid="{00000000-0005-0000-0000-0000112A0000}"/>
    <cellStyle name="Calculation 3 37 2" xfId="10776" xr:uid="{00000000-0005-0000-0000-0000122A0000}"/>
    <cellStyle name="Calculation 3 37 2 2" xfId="10777" xr:uid="{00000000-0005-0000-0000-0000132A0000}"/>
    <cellStyle name="Calculation 3 37 2 3" xfId="10778" xr:uid="{00000000-0005-0000-0000-0000142A0000}"/>
    <cellStyle name="Calculation 3 37 2 4" xfId="10779" xr:uid="{00000000-0005-0000-0000-0000152A0000}"/>
    <cellStyle name="Calculation 3 37 2 5" xfId="10780" xr:uid="{00000000-0005-0000-0000-0000162A0000}"/>
    <cellStyle name="Calculation 3 37 3" xfId="10781" xr:uid="{00000000-0005-0000-0000-0000172A0000}"/>
    <cellStyle name="Calculation 3 37 4" xfId="10782" xr:uid="{00000000-0005-0000-0000-0000182A0000}"/>
    <cellStyle name="Calculation 3 37 5" xfId="10783" xr:uid="{00000000-0005-0000-0000-0000192A0000}"/>
    <cellStyle name="Calculation 3 37 6" xfId="10784" xr:uid="{00000000-0005-0000-0000-00001A2A0000}"/>
    <cellStyle name="Calculation 3 38" xfId="10785" xr:uid="{00000000-0005-0000-0000-00001B2A0000}"/>
    <cellStyle name="Calculation 3 38 2" xfId="10786" xr:uid="{00000000-0005-0000-0000-00001C2A0000}"/>
    <cellStyle name="Calculation 3 38 2 2" xfId="10787" xr:uid="{00000000-0005-0000-0000-00001D2A0000}"/>
    <cellStyle name="Calculation 3 38 2 3" xfId="10788" xr:uid="{00000000-0005-0000-0000-00001E2A0000}"/>
    <cellStyle name="Calculation 3 38 2 4" xfId="10789" xr:uid="{00000000-0005-0000-0000-00001F2A0000}"/>
    <cellStyle name="Calculation 3 38 2 5" xfId="10790" xr:uid="{00000000-0005-0000-0000-0000202A0000}"/>
    <cellStyle name="Calculation 3 38 3" xfId="10791" xr:uid="{00000000-0005-0000-0000-0000212A0000}"/>
    <cellStyle name="Calculation 3 38 4" xfId="10792" xr:uid="{00000000-0005-0000-0000-0000222A0000}"/>
    <cellStyle name="Calculation 3 38 5" xfId="10793" xr:uid="{00000000-0005-0000-0000-0000232A0000}"/>
    <cellStyle name="Calculation 3 38 6" xfId="10794" xr:uid="{00000000-0005-0000-0000-0000242A0000}"/>
    <cellStyle name="Calculation 3 39" xfId="10795" xr:uid="{00000000-0005-0000-0000-0000252A0000}"/>
    <cellStyle name="Calculation 3 39 2" xfId="10796" xr:uid="{00000000-0005-0000-0000-0000262A0000}"/>
    <cellStyle name="Calculation 3 39 2 2" xfId="10797" xr:uid="{00000000-0005-0000-0000-0000272A0000}"/>
    <cellStyle name="Calculation 3 39 2 3" xfId="10798" xr:uid="{00000000-0005-0000-0000-0000282A0000}"/>
    <cellStyle name="Calculation 3 39 2 4" xfId="10799" xr:uid="{00000000-0005-0000-0000-0000292A0000}"/>
    <cellStyle name="Calculation 3 39 2 5" xfId="10800" xr:uid="{00000000-0005-0000-0000-00002A2A0000}"/>
    <cellStyle name="Calculation 3 39 3" xfId="10801" xr:uid="{00000000-0005-0000-0000-00002B2A0000}"/>
    <cellStyle name="Calculation 3 39 4" xfId="10802" xr:uid="{00000000-0005-0000-0000-00002C2A0000}"/>
    <cellStyle name="Calculation 3 39 5" xfId="10803" xr:uid="{00000000-0005-0000-0000-00002D2A0000}"/>
    <cellStyle name="Calculation 3 39 6" xfId="10804" xr:uid="{00000000-0005-0000-0000-00002E2A0000}"/>
    <cellStyle name="Calculation 3 4" xfId="10805" xr:uid="{00000000-0005-0000-0000-00002F2A0000}"/>
    <cellStyle name="Calculation 3 4 10" xfId="10806" xr:uid="{00000000-0005-0000-0000-0000302A0000}"/>
    <cellStyle name="Calculation 3 4 10 2" xfId="10807" xr:uid="{00000000-0005-0000-0000-0000312A0000}"/>
    <cellStyle name="Calculation 3 4 10 3" xfId="10808" xr:uid="{00000000-0005-0000-0000-0000322A0000}"/>
    <cellStyle name="Calculation 3 4 10 4" xfId="10809" xr:uid="{00000000-0005-0000-0000-0000332A0000}"/>
    <cellStyle name="Calculation 3 4 10 5" xfId="10810" xr:uid="{00000000-0005-0000-0000-0000342A0000}"/>
    <cellStyle name="Calculation 3 4 11" xfId="10811" xr:uid="{00000000-0005-0000-0000-0000352A0000}"/>
    <cellStyle name="Calculation 3 4 12" xfId="10812" xr:uid="{00000000-0005-0000-0000-0000362A0000}"/>
    <cellStyle name="Calculation 3 4 13" xfId="10813" xr:uid="{00000000-0005-0000-0000-0000372A0000}"/>
    <cellStyle name="Calculation 3 4 14" xfId="10814" xr:uid="{00000000-0005-0000-0000-0000382A0000}"/>
    <cellStyle name="Calculation 3 4 2" xfId="10815" xr:uid="{00000000-0005-0000-0000-0000392A0000}"/>
    <cellStyle name="Calculation 3 4 2 2" xfId="10816" xr:uid="{00000000-0005-0000-0000-00003A2A0000}"/>
    <cellStyle name="Calculation 3 4 2 2 2" xfId="10817" xr:uid="{00000000-0005-0000-0000-00003B2A0000}"/>
    <cellStyle name="Calculation 3 4 2 2 2 2" xfId="10818" xr:uid="{00000000-0005-0000-0000-00003C2A0000}"/>
    <cellStyle name="Calculation 3 4 2 2 2 3" xfId="10819" xr:uid="{00000000-0005-0000-0000-00003D2A0000}"/>
    <cellStyle name="Calculation 3 4 2 2 2 4" xfId="10820" xr:uid="{00000000-0005-0000-0000-00003E2A0000}"/>
    <cellStyle name="Calculation 3 4 2 2 2 5" xfId="10821" xr:uid="{00000000-0005-0000-0000-00003F2A0000}"/>
    <cellStyle name="Calculation 3 4 2 2 2 6" xfId="10822" xr:uid="{00000000-0005-0000-0000-0000402A0000}"/>
    <cellStyle name="Calculation 3 4 2 2 3" xfId="10823" xr:uid="{00000000-0005-0000-0000-0000412A0000}"/>
    <cellStyle name="Calculation 3 4 2 2 4" xfId="10824" xr:uid="{00000000-0005-0000-0000-0000422A0000}"/>
    <cellStyle name="Calculation 3 4 2 2 5" xfId="10825" xr:uid="{00000000-0005-0000-0000-0000432A0000}"/>
    <cellStyle name="Calculation 3 4 2 2 6" xfId="10826" xr:uid="{00000000-0005-0000-0000-0000442A0000}"/>
    <cellStyle name="Calculation 3 4 2 3" xfId="10827" xr:uid="{00000000-0005-0000-0000-0000452A0000}"/>
    <cellStyle name="Calculation 3 4 2 3 2" xfId="10828" xr:uid="{00000000-0005-0000-0000-0000462A0000}"/>
    <cellStyle name="Calculation 3 4 2 3 2 2" xfId="10829" xr:uid="{00000000-0005-0000-0000-0000472A0000}"/>
    <cellStyle name="Calculation 3 4 2 3 2 3" xfId="10830" xr:uid="{00000000-0005-0000-0000-0000482A0000}"/>
    <cellStyle name="Calculation 3 4 2 3 2 4" xfId="10831" xr:uid="{00000000-0005-0000-0000-0000492A0000}"/>
    <cellStyle name="Calculation 3 4 2 3 2 5" xfId="10832" xr:uid="{00000000-0005-0000-0000-00004A2A0000}"/>
    <cellStyle name="Calculation 3 4 2 3 2 6" xfId="10833" xr:uid="{00000000-0005-0000-0000-00004B2A0000}"/>
    <cellStyle name="Calculation 3 4 2 3 3" xfId="10834" xr:uid="{00000000-0005-0000-0000-00004C2A0000}"/>
    <cellStyle name="Calculation 3 4 2 3 4" xfId="10835" xr:uid="{00000000-0005-0000-0000-00004D2A0000}"/>
    <cellStyle name="Calculation 3 4 2 3 5" xfId="10836" xr:uid="{00000000-0005-0000-0000-00004E2A0000}"/>
    <cellStyle name="Calculation 3 4 2 3 6" xfId="10837" xr:uid="{00000000-0005-0000-0000-00004F2A0000}"/>
    <cellStyle name="Calculation 3 4 2 4" xfId="10838" xr:uid="{00000000-0005-0000-0000-0000502A0000}"/>
    <cellStyle name="Calculation 3 4 2 4 2" xfId="10839" xr:uid="{00000000-0005-0000-0000-0000512A0000}"/>
    <cellStyle name="Calculation 3 4 2 4 3" xfId="10840" xr:uid="{00000000-0005-0000-0000-0000522A0000}"/>
    <cellStyle name="Calculation 3 4 2 4 4" xfId="10841" xr:uid="{00000000-0005-0000-0000-0000532A0000}"/>
    <cellStyle name="Calculation 3 4 2 4 5" xfId="10842" xr:uid="{00000000-0005-0000-0000-0000542A0000}"/>
    <cellStyle name="Calculation 3 4 2 4 6" xfId="10843" xr:uid="{00000000-0005-0000-0000-0000552A0000}"/>
    <cellStyle name="Calculation 3 4 2 5" xfId="10844" xr:uid="{00000000-0005-0000-0000-0000562A0000}"/>
    <cellStyle name="Calculation 3 4 2 5 2" xfId="10845" xr:uid="{00000000-0005-0000-0000-0000572A0000}"/>
    <cellStyle name="Calculation 3 4 2 5 3" xfId="10846" xr:uid="{00000000-0005-0000-0000-0000582A0000}"/>
    <cellStyle name="Calculation 3 4 2 5 4" xfId="10847" xr:uid="{00000000-0005-0000-0000-0000592A0000}"/>
    <cellStyle name="Calculation 3 4 2 5 5" xfId="10848" xr:uid="{00000000-0005-0000-0000-00005A2A0000}"/>
    <cellStyle name="Calculation 3 4 2 6" xfId="10849" xr:uid="{00000000-0005-0000-0000-00005B2A0000}"/>
    <cellStyle name="Calculation 3 4 2 7" xfId="10850" xr:uid="{00000000-0005-0000-0000-00005C2A0000}"/>
    <cellStyle name="Calculation 3 4 2 8" xfId="10851" xr:uid="{00000000-0005-0000-0000-00005D2A0000}"/>
    <cellStyle name="Calculation 3 4 2 9" xfId="10852" xr:uid="{00000000-0005-0000-0000-00005E2A0000}"/>
    <cellStyle name="Calculation 3 4 3" xfId="10853" xr:uid="{00000000-0005-0000-0000-00005F2A0000}"/>
    <cellStyle name="Calculation 3 4 3 2" xfId="10854" xr:uid="{00000000-0005-0000-0000-0000602A0000}"/>
    <cellStyle name="Calculation 3 4 3 2 2" xfId="10855" xr:uid="{00000000-0005-0000-0000-0000612A0000}"/>
    <cellStyle name="Calculation 3 4 3 2 2 2" xfId="10856" xr:uid="{00000000-0005-0000-0000-0000622A0000}"/>
    <cellStyle name="Calculation 3 4 3 2 2 3" xfId="10857" xr:uid="{00000000-0005-0000-0000-0000632A0000}"/>
    <cellStyle name="Calculation 3 4 3 2 2 4" xfId="10858" xr:uid="{00000000-0005-0000-0000-0000642A0000}"/>
    <cellStyle name="Calculation 3 4 3 2 2 5" xfId="10859" xr:uid="{00000000-0005-0000-0000-0000652A0000}"/>
    <cellStyle name="Calculation 3 4 3 2 2 6" xfId="10860" xr:uid="{00000000-0005-0000-0000-0000662A0000}"/>
    <cellStyle name="Calculation 3 4 3 2 3" xfId="10861" xr:uid="{00000000-0005-0000-0000-0000672A0000}"/>
    <cellStyle name="Calculation 3 4 3 2 4" xfId="10862" xr:uid="{00000000-0005-0000-0000-0000682A0000}"/>
    <cellStyle name="Calculation 3 4 3 2 5" xfId="10863" xr:uid="{00000000-0005-0000-0000-0000692A0000}"/>
    <cellStyle name="Calculation 3 4 3 2 6" xfId="10864" xr:uid="{00000000-0005-0000-0000-00006A2A0000}"/>
    <cellStyle name="Calculation 3 4 3 3" xfId="10865" xr:uid="{00000000-0005-0000-0000-00006B2A0000}"/>
    <cellStyle name="Calculation 3 4 3 3 2" xfId="10866" xr:uid="{00000000-0005-0000-0000-00006C2A0000}"/>
    <cellStyle name="Calculation 3 4 3 3 2 2" xfId="10867" xr:uid="{00000000-0005-0000-0000-00006D2A0000}"/>
    <cellStyle name="Calculation 3 4 3 3 2 3" xfId="10868" xr:uid="{00000000-0005-0000-0000-00006E2A0000}"/>
    <cellStyle name="Calculation 3 4 3 3 2 4" xfId="10869" xr:uid="{00000000-0005-0000-0000-00006F2A0000}"/>
    <cellStyle name="Calculation 3 4 3 3 2 5" xfId="10870" xr:uid="{00000000-0005-0000-0000-0000702A0000}"/>
    <cellStyle name="Calculation 3 4 3 3 2 6" xfId="10871" xr:uid="{00000000-0005-0000-0000-0000712A0000}"/>
    <cellStyle name="Calculation 3 4 3 3 3" xfId="10872" xr:uid="{00000000-0005-0000-0000-0000722A0000}"/>
    <cellStyle name="Calculation 3 4 3 3 4" xfId="10873" xr:uid="{00000000-0005-0000-0000-0000732A0000}"/>
    <cellStyle name="Calculation 3 4 3 3 5" xfId="10874" xr:uid="{00000000-0005-0000-0000-0000742A0000}"/>
    <cellStyle name="Calculation 3 4 3 3 6" xfId="10875" xr:uid="{00000000-0005-0000-0000-0000752A0000}"/>
    <cellStyle name="Calculation 3 4 3 4" xfId="10876" xr:uid="{00000000-0005-0000-0000-0000762A0000}"/>
    <cellStyle name="Calculation 3 4 3 4 2" xfId="10877" xr:uid="{00000000-0005-0000-0000-0000772A0000}"/>
    <cellStyle name="Calculation 3 4 3 4 3" xfId="10878" xr:uid="{00000000-0005-0000-0000-0000782A0000}"/>
    <cellStyle name="Calculation 3 4 3 4 4" xfId="10879" xr:uid="{00000000-0005-0000-0000-0000792A0000}"/>
    <cellStyle name="Calculation 3 4 3 4 5" xfId="10880" xr:uid="{00000000-0005-0000-0000-00007A2A0000}"/>
    <cellStyle name="Calculation 3 4 3 4 6" xfId="10881" xr:uid="{00000000-0005-0000-0000-00007B2A0000}"/>
    <cellStyle name="Calculation 3 4 3 5" xfId="10882" xr:uid="{00000000-0005-0000-0000-00007C2A0000}"/>
    <cellStyle name="Calculation 3 4 3 6" xfId="10883" xr:uid="{00000000-0005-0000-0000-00007D2A0000}"/>
    <cellStyle name="Calculation 3 4 3 7" xfId="10884" xr:uid="{00000000-0005-0000-0000-00007E2A0000}"/>
    <cellStyle name="Calculation 3 4 3 8" xfId="10885" xr:uid="{00000000-0005-0000-0000-00007F2A0000}"/>
    <cellStyle name="Calculation 3 4 4" xfId="10886" xr:uid="{00000000-0005-0000-0000-0000802A0000}"/>
    <cellStyle name="Calculation 3 4 4 2" xfId="10887" xr:uid="{00000000-0005-0000-0000-0000812A0000}"/>
    <cellStyle name="Calculation 3 4 4 2 2" xfId="10888" xr:uid="{00000000-0005-0000-0000-0000822A0000}"/>
    <cellStyle name="Calculation 3 4 4 2 2 2" xfId="10889" xr:uid="{00000000-0005-0000-0000-0000832A0000}"/>
    <cellStyle name="Calculation 3 4 4 2 2 3" xfId="10890" xr:uid="{00000000-0005-0000-0000-0000842A0000}"/>
    <cellStyle name="Calculation 3 4 4 2 2 4" xfId="10891" xr:uid="{00000000-0005-0000-0000-0000852A0000}"/>
    <cellStyle name="Calculation 3 4 4 2 2 5" xfId="10892" xr:uid="{00000000-0005-0000-0000-0000862A0000}"/>
    <cellStyle name="Calculation 3 4 4 2 2 6" xfId="10893" xr:uid="{00000000-0005-0000-0000-0000872A0000}"/>
    <cellStyle name="Calculation 3 4 4 2 3" xfId="10894" xr:uid="{00000000-0005-0000-0000-0000882A0000}"/>
    <cellStyle name="Calculation 3 4 4 2 4" xfId="10895" xr:uid="{00000000-0005-0000-0000-0000892A0000}"/>
    <cellStyle name="Calculation 3 4 4 2 5" xfId="10896" xr:uid="{00000000-0005-0000-0000-00008A2A0000}"/>
    <cellStyle name="Calculation 3 4 4 2 6" xfId="10897" xr:uid="{00000000-0005-0000-0000-00008B2A0000}"/>
    <cellStyle name="Calculation 3 4 4 3" xfId="10898" xr:uid="{00000000-0005-0000-0000-00008C2A0000}"/>
    <cellStyle name="Calculation 3 4 4 3 2" xfId="10899" xr:uid="{00000000-0005-0000-0000-00008D2A0000}"/>
    <cellStyle name="Calculation 3 4 4 3 2 2" xfId="10900" xr:uid="{00000000-0005-0000-0000-00008E2A0000}"/>
    <cellStyle name="Calculation 3 4 4 3 2 3" xfId="10901" xr:uid="{00000000-0005-0000-0000-00008F2A0000}"/>
    <cellStyle name="Calculation 3 4 4 3 2 4" xfId="10902" xr:uid="{00000000-0005-0000-0000-0000902A0000}"/>
    <cellStyle name="Calculation 3 4 4 3 2 5" xfId="10903" xr:uid="{00000000-0005-0000-0000-0000912A0000}"/>
    <cellStyle name="Calculation 3 4 4 3 2 6" xfId="10904" xr:uid="{00000000-0005-0000-0000-0000922A0000}"/>
    <cellStyle name="Calculation 3 4 4 3 3" xfId="10905" xr:uid="{00000000-0005-0000-0000-0000932A0000}"/>
    <cellStyle name="Calculation 3 4 4 3 4" xfId="10906" xr:uid="{00000000-0005-0000-0000-0000942A0000}"/>
    <cellStyle name="Calculation 3 4 4 3 5" xfId="10907" xr:uid="{00000000-0005-0000-0000-0000952A0000}"/>
    <cellStyle name="Calculation 3 4 4 3 6" xfId="10908" xr:uid="{00000000-0005-0000-0000-0000962A0000}"/>
    <cellStyle name="Calculation 3 4 4 4" xfId="10909" xr:uid="{00000000-0005-0000-0000-0000972A0000}"/>
    <cellStyle name="Calculation 3 4 4 4 2" xfId="10910" xr:uid="{00000000-0005-0000-0000-0000982A0000}"/>
    <cellStyle name="Calculation 3 4 4 4 3" xfId="10911" xr:uid="{00000000-0005-0000-0000-0000992A0000}"/>
    <cellStyle name="Calculation 3 4 4 4 4" xfId="10912" xr:uid="{00000000-0005-0000-0000-00009A2A0000}"/>
    <cellStyle name="Calculation 3 4 4 4 5" xfId="10913" xr:uid="{00000000-0005-0000-0000-00009B2A0000}"/>
    <cellStyle name="Calculation 3 4 4 4 6" xfId="10914" xr:uid="{00000000-0005-0000-0000-00009C2A0000}"/>
    <cellStyle name="Calculation 3 4 4 5" xfId="10915" xr:uid="{00000000-0005-0000-0000-00009D2A0000}"/>
    <cellStyle name="Calculation 3 4 4 6" xfId="10916" xr:uid="{00000000-0005-0000-0000-00009E2A0000}"/>
    <cellStyle name="Calculation 3 4 4 7" xfId="10917" xr:uid="{00000000-0005-0000-0000-00009F2A0000}"/>
    <cellStyle name="Calculation 3 4 4 8" xfId="10918" xr:uid="{00000000-0005-0000-0000-0000A02A0000}"/>
    <cellStyle name="Calculation 3 4 5" xfId="10919" xr:uid="{00000000-0005-0000-0000-0000A12A0000}"/>
    <cellStyle name="Calculation 3 4 5 2" xfId="10920" xr:uid="{00000000-0005-0000-0000-0000A22A0000}"/>
    <cellStyle name="Calculation 3 4 5 2 2" xfId="10921" xr:uid="{00000000-0005-0000-0000-0000A32A0000}"/>
    <cellStyle name="Calculation 3 4 5 2 2 2" xfId="10922" xr:uid="{00000000-0005-0000-0000-0000A42A0000}"/>
    <cellStyle name="Calculation 3 4 5 2 2 3" xfId="10923" xr:uid="{00000000-0005-0000-0000-0000A52A0000}"/>
    <cellStyle name="Calculation 3 4 5 2 2 4" xfId="10924" xr:uid="{00000000-0005-0000-0000-0000A62A0000}"/>
    <cellStyle name="Calculation 3 4 5 2 2 5" xfId="10925" xr:uid="{00000000-0005-0000-0000-0000A72A0000}"/>
    <cellStyle name="Calculation 3 4 5 2 2 6" xfId="10926" xr:uid="{00000000-0005-0000-0000-0000A82A0000}"/>
    <cellStyle name="Calculation 3 4 5 2 3" xfId="10927" xr:uid="{00000000-0005-0000-0000-0000A92A0000}"/>
    <cellStyle name="Calculation 3 4 5 2 4" xfId="10928" xr:uid="{00000000-0005-0000-0000-0000AA2A0000}"/>
    <cellStyle name="Calculation 3 4 5 2 5" xfId="10929" xr:uid="{00000000-0005-0000-0000-0000AB2A0000}"/>
    <cellStyle name="Calculation 3 4 5 2 6" xfId="10930" xr:uid="{00000000-0005-0000-0000-0000AC2A0000}"/>
    <cellStyle name="Calculation 3 4 5 3" xfId="10931" xr:uid="{00000000-0005-0000-0000-0000AD2A0000}"/>
    <cellStyle name="Calculation 3 4 5 3 2" xfId="10932" xr:uid="{00000000-0005-0000-0000-0000AE2A0000}"/>
    <cellStyle name="Calculation 3 4 5 3 2 2" xfId="10933" xr:uid="{00000000-0005-0000-0000-0000AF2A0000}"/>
    <cellStyle name="Calculation 3 4 5 3 2 3" xfId="10934" xr:uid="{00000000-0005-0000-0000-0000B02A0000}"/>
    <cellStyle name="Calculation 3 4 5 3 2 4" xfId="10935" xr:uid="{00000000-0005-0000-0000-0000B12A0000}"/>
    <cellStyle name="Calculation 3 4 5 3 2 5" xfId="10936" xr:uid="{00000000-0005-0000-0000-0000B22A0000}"/>
    <cellStyle name="Calculation 3 4 5 3 2 6" xfId="10937" xr:uid="{00000000-0005-0000-0000-0000B32A0000}"/>
    <cellStyle name="Calculation 3 4 5 3 3" xfId="10938" xr:uid="{00000000-0005-0000-0000-0000B42A0000}"/>
    <cellStyle name="Calculation 3 4 5 3 4" xfId="10939" xr:uid="{00000000-0005-0000-0000-0000B52A0000}"/>
    <cellStyle name="Calculation 3 4 5 3 5" xfId="10940" xr:uid="{00000000-0005-0000-0000-0000B62A0000}"/>
    <cellStyle name="Calculation 3 4 5 3 6" xfId="10941" xr:uid="{00000000-0005-0000-0000-0000B72A0000}"/>
    <cellStyle name="Calculation 3 4 5 4" xfId="10942" xr:uid="{00000000-0005-0000-0000-0000B82A0000}"/>
    <cellStyle name="Calculation 3 4 5 4 2" xfId="10943" xr:uid="{00000000-0005-0000-0000-0000B92A0000}"/>
    <cellStyle name="Calculation 3 4 5 4 3" xfId="10944" xr:uid="{00000000-0005-0000-0000-0000BA2A0000}"/>
    <cellStyle name="Calculation 3 4 5 4 4" xfId="10945" xr:uid="{00000000-0005-0000-0000-0000BB2A0000}"/>
    <cellStyle name="Calculation 3 4 5 4 5" xfId="10946" xr:uid="{00000000-0005-0000-0000-0000BC2A0000}"/>
    <cellStyle name="Calculation 3 4 5 4 6" xfId="10947" xr:uid="{00000000-0005-0000-0000-0000BD2A0000}"/>
    <cellStyle name="Calculation 3 4 5 5" xfId="10948" xr:uid="{00000000-0005-0000-0000-0000BE2A0000}"/>
    <cellStyle name="Calculation 3 4 5 6" xfId="10949" xr:uid="{00000000-0005-0000-0000-0000BF2A0000}"/>
    <cellStyle name="Calculation 3 4 5 7" xfId="10950" xr:uid="{00000000-0005-0000-0000-0000C02A0000}"/>
    <cellStyle name="Calculation 3 4 5 8" xfId="10951" xr:uid="{00000000-0005-0000-0000-0000C12A0000}"/>
    <cellStyle name="Calculation 3 4 6" xfId="10952" xr:uid="{00000000-0005-0000-0000-0000C22A0000}"/>
    <cellStyle name="Calculation 3 4 6 2" xfId="10953" xr:uid="{00000000-0005-0000-0000-0000C32A0000}"/>
    <cellStyle name="Calculation 3 4 6 2 2" xfId="10954" xr:uid="{00000000-0005-0000-0000-0000C42A0000}"/>
    <cellStyle name="Calculation 3 4 6 2 2 2" xfId="10955" xr:uid="{00000000-0005-0000-0000-0000C52A0000}"/>
    <cellStyle name="Calculation 3 4 6 2 2 3" xfId="10956" xr:uid="{00000000-0005-0000-0000-0000C62A0000}"/>
    <cellStyle name="Calculation 3 4 6 2 2 4" xfId="10957" xr:uid="{00000000-0005-0000-0000-0000C72A0000}"/>
    <cellStyle name="Calculation 3 4 6 2 2 5" xfId="10958" xr:uid="{00000000-0005-0000-0000-0000C82A0000}"/>
    <cellStyle name="Calculation 3 4 6 2 2 6" xfId="10959" xr:uid="{00000000-0005-0000-0000-0000C92A0000}"/>
    <cellStyle name="Calculation 3 4 6 2 3" xfId="10960" xr:uid="{00000000-0005-0000-0000-0000CA2A0000}"/>
    <cellStyle name="Calculation 3 4 6 2 4" xfId="10961" xr:uid="{00000000-0005-0000-0000-0000CB2A0000}"/>
    <cellStyle name="Calculation 3 4 6 2 5" xfId="10962" xr:uid="{00000000-0005-0000-0000-0000CC2A0000}"/>
    <cellStyle name="Calculation 3 4 6 2 6" xfId="10963" xr:uid="{00000000-0005-0000-0000-0000CD2A0000}"/>
    <cellStyle name="Calculation 3 4 6 3" xfId="10964" xr:uid="{00000000-0005-0000-0000-0000CE2A0000}"/>
    <cellStyle name="Calculation 3 4 6 3 2" xfId="10965" xr:uid="{00000000-0005-0000-0000-0000CF2A0000}"/>
    <cellStyle name="Calculation 3 4 6 3 2 2" xfId="10966" xr:uid="{00000000-0005-0000-0000-0000D02A0000}"/>
    <cellStyle name="Calculation 3 4 6 3 2 3" xfId="10967" xr:uid="{00000000-0005-0000-0000-0000D12A0000}"/>
    <cellStyle name="Calculation 3 4 6 3 2 4" xfId="10968" xr:uid="{00000000-0005-0000-0000-0000D22A0000}"/>
    <cellStyle name="Calculation 3 4 6 3 2 5" xfId="10969" xr:uid="{00000000-0005-0000-0000-0000D32A0000}"/>
    <cellStyle name="Calculation 3 4 6 3 2 6" xfId="10970" xr:uid="{00000000-0005-0000-0000-0000D42A0000}"/>
    <cellStyle name="Calculation 3 4 6 3 3" xfId="10971" xr:uid="{00000000-0005-0000-0000-0000D52A0000}"/>
    <cellStyle name="Calculation 3 4 6 3 4" xfId="10972" xr:uid="{00000000-0005-0000-0000-0000D62A0000}"/>
    <cellStyle name="Calculation 3 4 6 3 5" xfId="10973" xr:uid="{00000000-0005-0000-0000-0000D72A0000}"/>
    <cellStyle name="Calculation 3 4 6 3 6" xfId="10974" xr:uid="{00000000-0005-0000-0000-0000D82A0000}"/>
    <cellStyle name="Calculation 3 4 6 4" xfId="10975" xr:uid="{00000000-0005-0000-0000-0000D92A0000}"/>
    <cellStyle name="Calculation 3 4 6 4 2" xfId="10976" xr:uid="{00000000-0005-0000-0000-0000DA2A0000}"/>
    <cellStyle name="Calculation 3 4 6 4 3" xfId="10977" xr:uid="{00000000-0005-0000-0000-0000DB2A0000}"/>
    <cellStyle name="Calculation 3 4 6 4 4" xfId="10978" xr:uid="{00000000-0005-0000-0000-0000DC2A0000}"/>
    <cellStyle name="Calculation 3 4 6 4 5" xfId="10979" xr:uid="{00000000-0005-0000-0000-0000DD2A0000}"/>
    <cellStyle name="Calculation 3 4 6 4 6" xfId="10980" xr:uid="{00000000-0005-0000-0000-0000DE2A0000}"/>
    <cellStyle name="Calculation 3 4 6 5" xfId="10981" xr:uid="{00000000-0005-0000-0000-0000DF2A0000}"/>
    <cellStyle name="Calculation 3 4 6 6" xfId="10982" xr:uid="{00000000-0005-0000-0000-0000E02A0000}"/>
    <cellStyle name="Calculation 3 4 6 7" xfId="10983" xr:uid="{00000000-0005-0000-0000-0000E12A0000}"/>
    <cellStyle name="Calculation 3 4 6 8" xfId="10984" xr:uid="{00000000-0005-0000-0000-0000E22A0000}"/>
    <cellStyle name="Calculation 3 4 7" xfId="10985" xr:uid="{00000000-0005-0000-0000-0000E32A0000}"/>
    <cellStyle name="Calculation 3 4 7 2" xfId="10986" xr:uid="{00000000-0005-0000-0000-0000E42A0000}"/>
    <cellStyle name="Calculation 3 4 7 2 2" xfId="10987" xr:uid="{00000000-0005-0000-0000-0000E52A0000}"/>
    <cellStyle name="Calculation 3 4 7 2 3" xfId="10988" xr:uid="{00000000-0005-0000-0000-0000E62A0000}"/>
    <cellStyle name="Calculation 3 4 7 2 4" xfId="10989" xr:uid="{00000000-0005-0000-0000-0000E72A0000}"/>
    <cellStyle name="Calculation 3 4 7 2 5" xfId="10990" xr:uid="{00000000-0005-0000-0000-0000E82A0000}"/>
    <cellStyle name="Calculation 3 4 7 2 6" xfId="10991" xr:uid="{00000000-0005-0000-0000-0000E92A0000}"/>
    <cellStyle name="Calculation 3 4 7 3" xfId="10992" xr:uid="{00000000-0005-0000-0000-0000EA2A0000}"/>
    <cellStyle name="Calculation 3 4 7 4" xfId="10993" xr:uid="{00000000-0005-0000-0000-0000EB2A0000}"/>
    <cellStyle name="Calculation 3 4 7 5" xfId="10994" xr:uid="{00000000-0005-0000-0000-0000EC2A0000}"/>
    <cellStyle name="Calculation 3 4 7 6" xfId="10995" xr:uid="{00000000-0005-0000-0000-0000ED2A0000}"/>
    <cellStyle name="Calculation 3 4 8" xfId="10996" xr:uid="{00000000-0005-0000-0000-0000EE2A0000}"/>
    <cellStyle name="Calculation 3 4 8 2" xfId="10997" xr:uid="{00000000-0005-0000-0000-0000EF2A0000}"/>
    <cellStyle name="Calculation 3 4 8 2 2" xfId="10998" xr:uid="{00000000-0005-0000-0000-0000F02A0000}"/>
    <cellStyle name="Calculation 3 4 8 2 3" xfId="10999" xr:uid="{00000000-0005-0000-0000-0000F12A0000}"/>
    <cellStyle name="Calculation 3 4 8 2 4" xfId="11000" xr:uid="{00000000-0005-0000-0000-0000F22A0000}"/>
    <cellStyle name="Calculation 3 4 8 2 5" xfId="11001" xr:uid="{00000000-0005-0000-0000-0000F32A0000}"/>
    <cellStyle name="Calculation 3 4 8 2 6" xfId="11002" xr:uid="{00000000-0005-0000-0000-0000F42A0000}"/>
    <cellStyle name="Calculation 3 4 8 3" xfId="11003" xr:uid="{00000000-0005-0000-0000-0000F52A0000}"/>
    <cellStyle name="Calculation 3 4 8 4" xfId="11004" xr:uid="{00000000-0005-0000-0000-0000F62A0000}"/>
    <cellStyle name="Calculation 3 4 8 5" xfId="11005" xr:uid="{00000000-0005-0000-0000-0000F72A0000}"/>
    <cellStyle name="Calculation 3 4 8 6" xfId="11006" xr:uid="{00000000-0005-0000-0000-0000F82A0000}"/>
    <cellStyle name="Calculation 3 4 9" xfId="11007" xr:uid="{00000000-0005-0000-0000-0000F92A0000}"/>
    <cellStyle name="Calculation 3 4 9 2" xfId="11008" xr:uid="{00000000-0005-0000-0000-0000FA2A0000}"/>
    <cellStyle name="Calculation 3 4 9 3" xfId="11009" xr:uid="{00000000-0005-0000-0000-0000FB2A0000}"/>
    <cellStyle name="Calculation 3 4 9 4" xfId="11010" xr:uid="{00000000-0005-0000-0000-0000FC2A0000}"/>
    <cellStyle name="Calculation 3 4 9 5" xfId="11011" xr:uid="{00000000-0005-0000-0000-0000FD2A0000}"/>
    <cellStyle name="Calculation 3 4 9 6" xfId="11012" xr:uid="{00000000-0005-0000-0000-0000FE2A0000}"/>
    <cellStyle name="Calculation 3 40" xfId="11013" xr:uid="{00000000-0005-0000-0000-0000FF2A0000}"/>
    <cellStyle name="Calculation 3 40 2" xfId="11014" xr:uid="{00000000-0005-0000-0000-0000002B0000}"/>
    <cellStyle name="Calculation 3 40 2 2" xfId="11015" xr:uid="{00000000-0005-0000-0000-0000012B0000}"/>
    <cellStyle name="Calculation 3 40 2 3" xfId="11016" xr:uid="{00000000-0005-0000-0000-0000022B0000}"/>
    <cellStyle name="Calculation 3 40 2 4" xfId="11017" xr:uid="{00000000-0005-0000-0000-0000032B0000}"/>
    <cellStyle name="Calculation 3 40 2 5" xfId="11018" xr:uid="{00000000-0005-0000-0000-0000042B0000}"/>
    <cellStyle name="Calculation 3 40 3" xfId="11019" xr:uid="{00000000-0005-0000-0000-0000052B0000}"/>
    <cellStyle name="Calculation 3 40 4" xfId="11020" xr:uid="{00000000-0005-0000-0000-0000062B0000}"/>
    <cellStyle name="Calculation 3 40 5" xfId="11021" xr:uid="{00000000-0005-0000-0000-0000072B0000}"/>
    <cellStyle name="Calculation 3 40 6" xfId="11022" xr:uid="{00000000-0005-0000-0000-0000082B0000}"/>
    <cellStyle name="Calculation 3 41" xfId="11023" xr:uid="{00000000-0005-0000-0000-0000092B0000}"/>
    <cellStyle name="Calculation 3 41 2" xfId="11024" xr:uid="{00000000-0005-0000-0000-00000A2B0000}"/>
    <cellStyle name="Calculation 3 41 2 2" xfId="11025" xr:uid="{00000000-0005-0000-0000-00000B2B0000}"/>
    <cellStyle name="Calculation 3 41 2 3" xfId="11026" xr:uid="{00000000-0005-0000-0000-00000C2B0000}"/>
    <cellStyle name="Calculation 3 41 2 4" xfId="11027" xr:uid="{00000000-0005-0000-0000-00000D2B0000}"/>
    <cellStyle name="Calculation 3 41 2 5" xfId="11028" xr:uid="{00000000-0005-0000-0000-00000E2B0000}"/>
    <cellStyle name="Calculation 3 41 3" xfId="11029" xr:uid="{00000000-0005-0000-0000-00000F2B0000}"/>
    <cellStyle name="Calculation 3 41 4" xfId="11030" xr:uid="{00000000-0005-0000-0000-0000102B0000}"/>
    <cellStyle name="Calculation 3 41 5" xfId="11031" xr:uid="{00000000-0005-0000-0000-0000112B0000}"/>
    <cellStyle name="Calculation 3 41 6" xfId="11032" xr:uid="{00000000-0005-0000-0000-0000122B0000}"/>
    <cellStyle name="Calculation 3 42" xfId="11033" xr:uid="{00000000-0005-0000-0000-0000132B0000}"/>
    <cellStyle name="Calculation 3 42 2" xfId="11034" xr:uid="{00000000-0005-0000-0000-0000142B0000}"/>
    <cellStyle name="Calculation 3 42 2 2" xfId="11035" xr:uid="{00000000-0005-0000-0000-0000152B0000}"/>
    <cellStyle name="Calculation 3 42 2 3" xfId="11036" xr:uid="{00000000-0005-0000-0000-0000162B0000}"/>
    <cellStyle name="Calculation 3 42 2 4" xfId="11037" xr:uid="{00000000-0005-0000-0000-0000172B0000}"/>
    <cellStyle name="Calculation 3 42 2 5" xfId="11038" xr:uid="{00000000-0005-0000-0000-0000182B0000}"/>
    <cellStyle name="Calculation 3 42 3" xfId="11039" xr:uid="{00000000-0005-0000-0000-0000192B0000}"/>
    <cellStyle name="Calculation 3 42 4" xfId="11040" xr:uid="{00000000-0005-0000-0000-00001A2B0000}"/>
    <cellStyle name="Calculation 3 42 5" xfId="11041" xr:uid="{00000000-0005-0000-0000-00001B2B0000}"/>
    <cellStyle name="Calculation 3 42 6" xfId="11042" xr:uid="{00000000-0005-0000-0000-00001C2B0000}"/>
    <cellStyle name="Calculation 3 43" xfId="11043" xr:uid="{00000000-0005-0000-0000-00001D2B0000}"/>
    <cellStyle name="Calculation 3 43 2" xfId="11044" xr:uid="{00000000-0005-0000-0000-00001E2B0000}"/>
    <cellStyle name="Calculation 3 43 2 2" xfId="11045" xr:uid="{00000000-0005-0000-0000-00001F2B0000}"/>
    <cellStyle name="Calculation 3 43 2 3" xfId="11046" xr:uid="{00000000-0005-0000-0000-0000202B0000}"/>
    <cellStyle name="Calculation 3 43 2 4" xfId="11047" xr:uid="{00000000-0005-0000-0000-0000212B0000}"/>
    <cellStyle name="Calculation 3 43 2 5" xfId="11048" xr:uid="{00000000-0005-0000-0000-0000222B0000}"/>
    <cellStyle name="Calculation 3 43 3" xfId="11049" xr:uid="{00000000-0005-0000-0000-0000232B0000}"/>
    <cellStyle name="Calculation 3 43 4" xfId="11050" xr:uid="{00000000-0005-0000-0000-0000242B0000}"/>
    <cellStyle name="Calculation 3 43 5" xfId="11051" xr:uid="{00000000-0005-0000-0000-0000252B0000}"/>
    <cellStyle name="Calculation 3 43 6" xfId="11052" xr:uid="{00000000-0005-0000-0000-0000262B0000}"/>
    <cellStyle name="Calculation 3 44" xfId="11053" xr:uid="{00000000-0005-0000-0000-0000272B0000}"/>
    <cellStyle name="Calculation 3 44 2" xfId="11054" xr:uid="{00000000-0005-0000-0000-0000282B0000}"/>
    <cellStyle name="Calculation 3 44 3" xfId="11055" xr:uid="{00000000-0005-0000-0000-0000292B0000}"/>
    <cellStyle name="Calculation 3 44 4" xfId="11056" xr:uid="{00000000-0005-0000-0000-00002A2B0000}"/>
    <cellStyle name="Calculation 3 44 5" xfId="11057" xr:uid="{00000000-0005-0000-0000-00002B2B0000}"/>
    <cellStyle name="Calculation 3 45" xfId="11058" xr:uid="{00000000-0005-0000-0000-00002C2B0000}"/>
    <cellStyle name="Calculation 3 45 2" xfId="11059" xr:uid="{00000000-0005-0000-0000-00002D2B0000}"/>
    <cellStyle name="Calculation 3 45 3" xfId="11060" xr:uid="{00000000-0005-0000-0000-00002E2B0000}"/>
    <cellStyle name="Calculation 3 45 4" xfId="11061" xr:uid="{00000000-0005-0000-0000-00002F2B0000}"/>
    <cellStyle name="Calculation 3 45 5" xfId="11062" xr:uid="{00000000-0005-0000-0000-0000302B0000}"/>
    <cellStyle name="Calculation 3 46" xfId="11063" xr:uid="{00000000-0005-0000-0000-0000312B0000}"/>
    <cellStyle name="Calculation 3 47" xfId="11064" xr:uid="{00000000-0005-0000-0000-0000322B0000}"/>
    <cellStyle name="Calculation 3 48" xfId="11065" xr:uid="{00000000-0005-0000-0000-0000332B0000}"/>
    <cellStyle name="Calculation 3 49" xfId="11066" xr:uid="{00000000-0005-0000-0000-0000342B0000}"/>
    <cellStyle name="Calculation 3 5" xfId="11067" xr:uid="{00000000-0005-0000-0000-0000352B0000}"/>
    <cellStyle name="Calculation 3 5 2" xfId="11068" xr:uid="{00000000-0005-0000-0000-0000362B0000}"/>
    <cellStyle name="Calculation 3 5 2 2" xfId="11069" xr:uid="{00000000-0005-0000-0000-0000372B0000}"/>
    <cellStyle name="Calculation 3 5 2 2 2" xfId="11070" xr:uid="{00000000-0005-0000-0000-0000382B0000}"/>
    <cellStyle name="Calculation 3 5 2 2 3" xfId="11071" xr:uid="{00000000-0005-0000-0000-0000392B0000}"/>
    <cellStyle name="Calculation 3 5 2 2 4" xfId="11072" xr:uid="{00000000-0005-0000-0000-00003A2B0000}"/>
    <cellStyle name="Calculation 3 5 2 2 5" xfId="11073" xr:uid="{00000000-0005-0000-0000-00003B2B0000}"/>
    <cellStyle name="Calculation 3 5 2 2 6" xfId="11074" xr:uid="{00000000-0005-0000-0000-00003C2B0000}"/>
    <cellStyle name="Calculation 3 5 2 3" xfId="11075" xr:uid="{00000000-0005-0000-0000-00003D2B0000}"/>
    <cellStyle name="Calculation 3 5 2 3 2" xfId="11076" xr:uid="{00000000-0005-0000-0000-00003E2B0000}"/>
    <cellStyle name="Calculation 3 5 2 3 3" xfId="11077" xr:uid="{00000000-0005-0000-0000-00003F2B0000}"/>
    <cellStyle name="Calculation 3 5 2 3 4" xfId="11078" xr:uid="{00000000-0005-0000-0000-0000402B0000}"/>
    <cellStyle name="Calculation 3 5 2 3 5" xfId="11079" xr:uid="{00000000-0005-0000-0000-0000412B0000}"/>
    <cellStyle name="Calculation 3 5 2 4" xfId="11080" xr:uid="{00000000-0005-0000-0000-0000422B0000}"/>
    <cellStyle name="Calculation 3 5 2 5" xfId="11081" xr:uid="{00000000-0005-0000-0000-0000432B0000}"/>
    <cellStyle name="Calculation 3 5 2 6" xfId="11082" xr:uid="{00000000-0005-0000-0000-0000442B0000}"/>
    <cellStyle name="Calculation 3 5 2 7" xfId="11083" xr:uid="{00000000-0005-0000-0000-0000452B0000}"/>
    <cellStyle name="Calculation 3 5 3" xfId="11084" xr:uid="{00000000-0005-0000-0000-0000462B0000}"/>
    <cellStyle name="Calculation 3 5 3 2" xfId="11085" xr:uid="{00000000-0005-0000-0000-0000472B0000}"/>
    <cellStyle name="Calculation 3 5 3 2 2" xfId="11086" xr:uid="{00000000-0005-0000-0000-0000482B0000}"/>
    <cellStyle name="Calculation 3 5 3 2 3" xfId="11087" xr:uid="{00000000-0005-0000-0000-0000492B0000}"/>
    <cellStyle name="Calculation 3 5 3 2 4" xfId="11088" xr:uid="{00000000-0005-0000-0000-00004A2B0000}"/>
    <cellStyle name="Calculation 3 5 3 2 5" xfId="11089" xr:uid="{00000000-0005-0000-0000-00004B2B0000}"/>
    <cellStyle name="Calculation 3 5 3 2 6" xfId="11090" xr:uid="{00000000-0005-0000-0000-00004C2B0000}"/>
    <cellStyle name="Calculation 3 5 3 3" xfId="11091" xr:uid="{00000000-0005-0000-0000-00004D2B0000}"/>
    <cellStyle name="Calculation 3 5 3 4" xfId="11092" xr:uid="{00000000-0005-0000-0000-00004E2B0000}"/>
    <cellStyle name="Calculation 3 5 3 5" xfId="11093" xr:uid="{00000000-0005-0000-0000-00004F2B0000}"/>
    <cellStyle name="Calculation 3 5 3 6" xfId="11094" xr:uid="{00000000-0005-0000-0000-0000502B0000}"/>
    <cellStyle name="Calculation 3 5 4" xfId="11095" xr:uid="{00000000-0005-0000-0000-0000512B0000}"/>
    <cellStyle name="Calculation 3 5 4 2" xfId="11096" xr:uid="{00000000-0005-0000-0000-0000522B0000}"/>
    <cellStyle name="Calculation 3 5 4 3" xfId="11097" xr:uid="{00000000-0005-0000-0000-0000532B0000}"/>
    <cellStyle name="Calculation 3 5 4 4" xfId="11098" xr:uid="{00000000-0005-0000-0000-0000542B0000}"/>
    <cellStyle name="Calculation 3 5 4 5" xfId="11099" xr:uid="{00000000-0005-0000-0000-0000552B0000}"/>
    <cellStyle name="Calculation 3 5 4 6" xfId="11100" xr:uid="{00000000-0005-0000-0000-0000562B0000}"/>
    <cellStyle name="Calculation 3 5 5" xfId="11101" xr:uid="{00000000-0005-0000-0000-0000572B0000}"/>
    <cellStyle name="Calculation 3 5 5 2" xfId="11102" xr:uid="{00000000-0005-0000-0000-0000582B0000}"/>
    <cellStyle name="Calculation 3 5 5 3" xfId="11103" xr:uid="{00000000-0005-0000-0000-0000592B0000}"/>
    <cellStyle name="Calculation 3 5 5 4" xfId="11104" xr:uid="{00000000-0005-0000-0000-00005A2B0000}"/>
    <cellStyle name="Calculation 3 5 5 5" xfId="11105" xr:uid="{00000000-0005-0000-0000-00005B2B0000}"/>
    <cellStyle name="Calculation 3 5 6" xfId="11106" xr:uid="{00000000-0005-0000-0000-00005C2B0000}"/>
    <cellStyle name="Calculation 3 5 7" xfId="11107" xr:uid="{00000000-0005-0000-0000-00005D2B0000}"/>
    <cellStyle name="Calculation 3 5 8" xfId="11108" xr:uid="{00000000-0005-0000-0000-00005E2B0000}"/>
    <cellStyle name="Calculation 3 5 9" xfId="11109" xr:uid="{00000000-0005-0000-0000-00005F2B0000}"/>
    <cellStyle name="Calculation 3 50" xfId="11110" xr:uid="{00000000-0005-0000-0000-0000602B0000}"/>
    <cellStyle name="Calculation 3 6" xfId="11111" xr:uid="{00000000-0005-0000-0000-0000612B0000}"/>
    <cellStyle name="Calculation 3 6 2" xfId="11112" xr:uid="{00000000-0005-0000-0000-0000622B0000}"/>
    <cellStyle name="Calculation 3 6 2 2" xfId="11113" xr:uid="{00000000-0005-0000-0000-0000632B0000}"/>
    <cellStyle name="Calculation 3 6 2 2 2" xfId="11114" xr:uid="{00000000-0005-0000-0000-0000642B0000}"/>
    <cellStyle name="Calculation 3 6 2 2 3" xfId="11115" xr:uid="{00000000-0005-0000-0000-0000652B0000}"/>
    <cellStyle name="Calculation 3 6 2 2 4" xfId="11116" xr:uid="{00000000-0005-0000-0000-0000662B0000}"/>
    <cellStyle name="Calculation 3 6 2 2 5" xfId="11117" xr:uid="{00000000-0005-0000-0000-0000672B0000}"/>
    <cellStyle name="Calculation 3 6 2 2 6" xfId="11118" xr:uid="{00000000-0005-0000-0000-0000682B0000}"/>
    <cellStyle name="Calculation 3 6 2 3" xfId="11119" xr:uid="{00000000-0005-0000-0000-0000692B0000}"/>
    <cellStyle name="Calculation 3 6 2 3 2" xfId="11120" xr:uid="{00000000-0005-0000-0000-00006A2B0000}"/>
    <cellStyle name="Calculation 3 6 2 3 3" xfId="11121" xr:uid="{00000000-0005-0000-0000-00006B2B0000}"/>
    <cellStyle name="Calculation 3 6 2 3 4" xfId="11122" xr:uid="{00000000-0005-0000-0000-00006C2B0000}"/>
    <cellStyle name="Calculation 3 6 2 3 5" xfId="11123" xr:uid="{00000000-0005-0000-0000-00006D2B0000}"/>
    <cellStyle name="Calculation 3 6 2 4" xfId="11124" xr:uid="{00000000-0005-0000-0000-00006E2B0000}"/>
    <cellStyle name="Calculation 3 6 2 5" xfId="11125" xr:uid="{00000000-0005-0000-0000-00006F2B0000}"/>
    <cellStyle name="Calculation 3 6 2 6" xfId="11126" xr:uid="{00000000-0005-0000-0000-0000702B0000}"/>
    <cellStyle name="Calculation 3 6 2 7" xfId="11127" xr:uid="{00000000-0005-0000-0000-0000712B0000}"/>
    <cellStyle name="Calculation 3 6 3" xfId="11128" xr:uid="{00000000-0005-0000-0000-0000722B0000}"/>
    <cellStyle name="Calculation 3 6 3 2" xfId="11129" xr:uid="{00000000-0005-0000-0000-0000732B0000}"/>
    <cellStyle name="Calculation 3 6 3 2 2" xfId="11130" xr:uid="{00000000-0005-0000-0000-0000742B0000}"/>
    <cellStyle name="Calculation 3 6 3 2 3" xfId="11131" xr:uid="{00000000-0005-0000-0000-0000752B0000}"/>
    <cellStyle name="Calculation 3 6 3 2 4" xfId="11132" xr:uid="{00000000-0005-0000-0000-0000762B0000}"/>
    <cellStyle name="Calculation 3 6 3 2 5" xfId="11133" xr:uid="{00000000-0005-0000-0000-0000772B0000}"/>
    <cellStyle name="Calculation 3 6 3 2 6" xfId="11134" xr:uid="{00000000-0005-0000-0000-0000782B0000}"/>
    <cellStyle name="Calculation 3 6 3 3" xfId="11135" xr:uid="{00000000-0005-0000-0000-0000792B0000}"/>
    <cellStyle name="Calculation 3 6 3 4" xfId="11136" xr:uid="{00000000-0005-0000-0000-00007A2B0000}"/>
    <cellStyle name="Calculation 3 6 3 5" xfId="11137" xr:uid="{00000000-0005-0000-0000-00007B2B0000}"/>
    <cellStyle name="Calculation 3 6 3 6" xfId="11138" xr:uid="{00000000-0005-0000-0000-00007C2B0000}"/>
    <cellStyle name="Calculation 3 6 4" xfId="11139" xr:uid="{00000000-0005-0000-0000-00007D2B0000}"/>
    <cellStyle name="Calculation 3 6 4 2" xfId="11140" xr:uid="{00000000-0005-0000-0000-00007E2B0000}"/>
    <cellStyle name="Calculation 3 6 4 3" xfId="11141" xr:uid="{00000000-0005-0000-0000-00007F2B0000}"/>
    <cellStyle name="Calculation 3 6 4 4" xfId="11142" xr:uid="{00000000-0005-0000-0000-0000802B0000}"/>
    <cellStyle name="Calculation 3 6 4 5" xfId="11143" xr:uid="{00000000-0005-0000-0000-0000812B0000}"/>
    <cellStyle name="Calculation 3 6 4 6" xfId="11144" xr:uid="{00000000-0005-0000-0000-0000822B0000}"/>
    <cellStyle name="Calculation 3 6 5" xfId="11145" xr:uid="{00000000-0005-0000-0000-0000832B0000}"/>
    <cellStyle name="Calculation 3 6 5 2" xfId="11146" xr:uid="{00000000-0005-0000-0000-0000842B0000}"/>
    <cellStyle name="Calculation 3 6 5 3" xfId="11147" xr:uid="{00000000-0005-0000-0000-0000852B0000}"/>
    <cellStyle name="Calculation 3 6 5 4" xfId="11148" xr:uid="{00000000-0005-0000-0000-0000862B0000}"/>
    <cellStyle name="Calculation 3 6 5 5" xfId="11149" xr:uid="{00000000-0005-0000-0000-0000872B0000}"/>
    <cellStyle name="Calculation 3 6 6" xfId="11150" xr:uid="{00000000-0005-0000-0000-0000882B0000}"/>
    <cellStyle name="Calculation 3 6 7" xfId="11151" xr:uid="{00000000-0005-0000-0000-0000892B0000}"/>
    <cellStyle name="Calculation 3 6 8" xfId="11152" xr:uid="{00000000-0005-0000-0000-00008A2B0000}"/>
    <cellStyle name="Calculation 3 6 9" xfId="11153" xr:uid="{00000000-0005-0000-0000-00008B2B0000}"/>
    <cellStyle name="Calculation 3 7" xfId="11154" xr:uid="{00000000-0005-0000-0000-00008C2B0000}"/>
    <cellStyle name="Calculation 3 7 2" xfId="11155" xr:uid="{00000000-0005-0000-0000-00008D2B0000}"/>
    <cellStyle name="Calculation 3 7 2 2" xfId="11156" xr:uid="{00000000-0005-0000-0000-00008E2B0000}"/>
    <cellStyle name="Calculation 3 7 2 2 2" xfId="11157" xr:uid="{00000000-0005-0000-0000-00008F2B0000}"/>
    <cellStyle name="Calculation 3 7 2 2 3" xfId="11158" xr:uid="{00000000-0005-0000-0000-0000902B0000}"/>
    <cellStyle name="Calculation 3 7 2 2 4" xfId="11159" xr:uid="{00000000-0005-0000-0000-0000912B0000}"/>
    <cellStyle name="Calculation 3 7 2 2 5" xfId="11160" xr:uid="{00000000-0005-0000-0000-0000922B0000}"/>
    <cellStyle name="Calculation 3 7 2 2 6" xfId="11161" xr:uid="{00000000-0005-0000-0000-0000932B0000}"/>
    <cellStyle name="Calculation 3 7 2 3" xfId="11162" xr:uid="{00000000-0005-0000-0000-0000942B0000}"/>
    <cellStyle name="Calculation 3 7 2 3 2" xfId="11163" xr:uid="{00000000-0005-0000-0000-0000952B0000}"/>
    <cellStyle name="Calculation 3 7 2 3 3" xfId="11164" xr:uid="{00000000-0005-0000-0000-0000962B0000}"/>
    <cellStyle name="Calculation 3 7 2 3 4" xfId="11165" xr:uid="{00000000-0005-0000-0000-0000972B0000}"/>
    <cellStyle name="Calculation 3 7 2 3 5" xfId="11166" xr:uid="{00000000-0005-0000-0000-0000982B0000}"/>
    <cellStyle name="Calculation 3 7 2 4" xfId="11167" xr:uid="{00000000-0005-0000-0000-0000992B0000}"/>
    <cellStyle name="Calculation 3 7 2 5" xfId="11168" xr:uid="{00000000-0005-0000-0000-00009A2B0000}"/>
    <cellStyle name="Calculation 3 7 2 6" xfId="11169" xr:uid="{00000000-0005-0000-0000-00009B2B0000}"/>
    <cellStyle name="Calculation 3 7 2 7" xfId="11170" xr:uid="{00000000-0005-0000-0000-00009C2B0000}"/>
    <cellStyle name="Calculation 3 7 3" xfId="11171" xr:uid="{00000000-0005-0000-0000-00009D2B0000}"/>
    <cellStyle name="Calculation 3 7 3 2" xfId="11172" xr:uid="{00000000-0005-0000-0000-00009E2B0000}"/>
    <cellStyle name="Calculation 3 7 3 2 2" xfId="11173" xr:uid="{00000000-0005-0000-0000-00009F2B0000}"/>
    <cellStyle name="Calculation 3 7 3 2 3" xfId="11174" xr:uid="{00000000-0005-0000-0000-0000A02B0000}"/>
    <cellStyle name="Calculation 3 7 3 2 4" xfId="11175" xr:uid="{00000000-0005-0000-0000-0000A12B0000}"/>
    <cellStyle name="Calculation 3 7 3 2 5" xfId="11176" xr:uid="{00000000-0005-0000-0000-0000A22B0000}"/>
    <cellStyle name="Calculation 3 7 3 2 6" xfId="11177" xr:uid="{00000000-0005-0000-0000-0000A32B0000}"/>
    <cellStyle name="Calculation 3 7 3 3" xfId="11178" xr:uid="{00000000-0005-0000-0000-0000A42B0000}"/>
    <cellStyle name="Calculation 3 7 3 4" xfId="11179" xr:uid="{00000000-0005-0000-0000-0000A52B0000}"/>
    <cellStyle name="Calculation 3 7 3 5" xfId="11180" xr:uid="{00000000-0005-0000-0000-0000A62B0000}"/>
    <cellStyle name="Calculation 3 7 3 6" xfId="11181" xr:uid="{00000000-0005-0000-0000-0000A72B0000}"/>
    <cellStyle name="Calculation 3 7 4" xfId="11182" xr:uid="{00000000-0005-0000-0000-0000A82B0000}"/>
    <cellStyle name="Calculation 3 7 4 2" xfId="11183" xr:uid="{00000000-0005-0000-0000-0000A92B0000}"/>
    <cellStyle name="Calculation 3 7 4 3" xfId="11184" xr:uid="{00000000-0005-0000-0000-0000AA2B0000}"/>
    <cellStyle name="Calculation 3 7 4 4" xfId="11185" xr:uid="{00000000-0005-0000-0000-0000AB2B0000}"/>
    <cellStyle name="Calculation 3 7 4 5" xfId="11186" xr:uid="{00000000-0005-0000-0000-0000AC2B0000}"/>
    <cellStyle name="Calculation 3 7 4 6" xfId="11187" xr:uid="{00000000-0005-0000-0000-0000AD2B0000}"/>
    <cellStyle name="Calculation 3 7 5" xfId="11188" xr:uid="{00000000-0005-0000-0000-0000AE2B0000}"/>
    <cellStyle name="Calculation 3 7 5 2" xfId="11189" xr:uid="{00000000-0005-0000-0000-0000AF2B0000}"/>
    <cellStyle name="Calculation 3 7 5 3" xfId="11190" xr:uid="{00000000-0005-0000-0000-0000B02B0000}"/>
    <cellStyle name="Calculation 3 7 5 4" xfId="11191" xr:uid="{00000000-0005-0000-0000-0000B12B0000}"/>
    <cellStyle name="Calculation 3 7 5 5" xfId="11192" xr:uid="{00000000-0005-0000-0000-0000B22B0000}"/>
    <cellStyle name="Calculation 3 7 6" xfId="11193" xr:uid="{00000000-0005-0000-0000-0000B32B0000}"/>
    <cellStyle name="Calculation 3 7 7" xfId="11194" xr:uid="{00000000-0005-0000-0000-0000B42B0000}"/>
    <cellStyle name="Calculation 3 7 8" xfId="11195" xr:uid="{00000000-0005-0000-0000-0000B52B0000}"/>
    <cellStyle name="Calculation 3 7 9" xfId="11196" xr:uid="{00000000-0005-0000-0000-0000B62B0000}"/>
    <cellStyle name="Calculation 3 8" xfId="11197" xr:uid="{00000000-0005-0000-0000-0000B72B0000}"/>
    <cellStyle name="Calculation 3 8 2" xfId="11198" xr:uid="{00000000-0005-0000-0000-0000B82B0000}"/>
    <cellStyle name="Calculation 3 8 2 2" xfId="11199" xr:uid="{00000000-0005-0000-0000-0000B92B0000}"/>
    <cellStyle name="Calculation 3 8 2 2 2" xfId="11200" xr:uid="{00000000-0005-0000-0000-0000BA2B0000}"/>
    <cellStyle name="Calculation 3 8 2 2 3" xfId="11201" xr:uid="{00000000-0005-0000-0000-0000BB2B0000}"/>
    <cellStyle name="Calculation 3 8 2 2 4" xfId="11202" xr:uid="{00000000-0005-0000-0000-0000BC2B0000}"/>
    <cellStyle name="Calculation 3 8 2 2 5" xfId="11203" xr:uid="{00000000-0005-0000-0000-0000BD2B0000}"/>
    <cellStyle name="Calculation 3 8 2 3" xfId="11204" xr:uid="{00000000-0005-0000-0000-0000BE2B0000}"/>
    <cellStyle name="Calculation 3 8 2 4" xfId="11205" xr:uid="{00000000-0005-0000-0000-0000BF2B0000}"/>
    <cellStyle name="Calculation 3 8 2 5" xfId="11206" xr:uid="{00000000-0005-0000-0000-0000C02B0000}"/>
    <cellStyle name="Calculation 3 8 2 6" xfId="11207" xr:uid="{00000000-0005-0000-0000-0000C12B0000}"/>
    <cellStyle name="Calculation 3 8 2 7" xfId="11208" xr:uid="{00000000-0005-0000-0000-0000C22B0000}"/>
    <cellStyle name="Calculation 3 8 3" xfId="11209" xr:uid="{00000000-0005-0000-0000-0000C32B0000}"/>
    <cellStyle name="Calculation 3 8 3 2" xfId="11210" xr:uid="{00000000-0005-0000-0000-0000C42B0000}"/>
    <cellStyle name="Calculation 3 8 3 3" xfId="11211" xr:uid="{00000000-0005-0000-0000-0000C52B0000}"/>
    <cellStyle name="Calculation 3 8 3 4" xfId="11212" xr:uid="{00000000-0005-0000-0000-0000C62B0000}"/>
    <cellStyle name="Calculation 3 8 3 5" xfId="11213" xr:uid="{00000000-0005-0000-0000-0000C72B0000}"/>
    <cellStyle name="Calculation 3 8 4" xfId="11214" xr:uid="{00000000-0005-0000-0000-0000C82B0000}"/>
    <cellStyle name="Calculation 3 8 5" xfId="11215" xr:uid="{00000000-0005-0000-0000-0000C92B0000}"/>
    <cellStyle name="Calculation 3 8 6" xfId="11216" xr:uid="{00000000-0005-0000-0000-0000CA2B0000}"/>
    <cellStyle name="Calculation 3 8 7" xfId="11217" xr:uid="{00000000-0005-0000-0000-0000CB2B0000}"/>
    <cellStyle name="Calculation 3 9" xfId="11218" xr:uid="{00000000-0005-0000-0000-0000CC2B0000}"/>
    <cellStyle name="Calculation 3 9 2" xfId="11219" xr:uid="{00000000-0005-0000-0000-0000CD2B0000}"/>
    <cellStyle name="Calculation 3 9 2 2" xfId="11220" xr:uid="{00000000-0005-0000-0000-0000CE2B0000}"/>
    <cellStyle name="Calculation 3 9 2 2 2" xfId="11221" xr:uid="{00000000-0005-0000-0000-0000CF2B0000}"/>
    <cellStyle name="Calculation 3 9 2 2 3" xfId="11222" xr:uid="{00000000-0005-0000-0000-0000D02B0000}"/>
    <cellStyle name="Calculation 3 9 2 2 4" xfId="11223" xr:uid="{00000000-0005-0000-0000-0000D12B0000}"/>
    <cellStyle name="Calculation 3 9 2 2 5" xfId="11224" xr:uid="{00000000-0005-0000-0000-0000D22B0000}"/>
    <cellStyle name="Calculation 3 9 2 3" xfId="11225" xr:uid="{00000000-0005-0000-0000-0000D32B0000}"/>
    <cellStyle name="Calculation 3 9 2 4" xfId="11226" xr:uid="{00000000-0005-0000-0000-0000D42B0000}"/>
    <cellStyle name="Calculation 3 9 2 5" xfId="11227" xr:uid="{00000000-0005-0000-0000-0000D52B0000}"/>
    <cellStyle name="Calculation 3 9 2 6" xfId="11228" xr:uid="{00000000-0005-0000-0000-0000D62B0000}"/>
    <cellStyle name="Calculation 3 9 2 7" xfId="11229" xr:uid="{00000000-0005-0000-0000-0000D72B0000}"/>
    <cellStyle name="Calculation 3 9 3" xfId="11230" xr:uid="{00000000-0005-0000-0000-0000D82B0000}"/>
    <cellStyle name="Calculation 3 9 3 2" xfId="11231" xr:uid="{00000000-0005-0000-0000-0000D92B0000}"/>
    <cellStyle name="Calculation 3 9 3 3" xfId="11232" xr:uid="{00000000-0005-0000-0000-0000DA2B0000}"/>
    <cellStyle name="Calculation 3 9 3 4" xfId="11233" xr:uid="{00000000-0005-0000-0000-0000DB2B0000}"/>
    <cellStyle name="Calculation 3 9 3 5" xfId="11234" xr:uid="{00000000-0005-0000-0000-0000DC2B0000}"/>
    <cellStyle name="Calculation 3 9 4" xfId="11235" xr:uid="{00000000-0005-0000-0000-0000DD2B0000}"/>
    <cellStyle name="Calculation 3 9 5" xfId="11236" xr:uid="{00000000-0005-0000-0000-0000DE2B0000}"/>
    <cellStyle name="Calculation 3 9 6" xfId="11237" xr:uid="{00000000-0005-0000-0000-0000DF2B0000}"/>
    <cellStyle name="Calculation 3 9 7" xfId="11238" xr:uid="{00000000-0005-0000-0000-0000E02B0000}"/>
    <cellStyle name="Calculation 4" xfId="11239" xr:uid="{00000000-0005-0000-0000-0000E12B0000}"/>
    <cellStyle name="Calculation 4 10" xfId="11240" xr:uid="{00000000-0005-0000-0000-0000E22B0000}"/>
    <cellStyle name="Calculation 4 10 2" xfId="11241" xr:uid="{00000000-0005-0000-0000-0000E32B0000}"/>
    <cellStyle name="Calculation 4 10 3" xfId="11242" xr:uid="{00000000-0005-0000-0000-0000E42B0000}"/>
    <cellStyle name="Calculation 4 10 4" xfId="11243" xr:uid="{00000000-0005-0000-0000-0000E52B0000}"/>
    <cellStyle name="Calculation 4 10 5" xfId="11244" xr:uid="{00000000-0005-0000-0000-0000E62B0000}"/>
    <cellStyle name="Calculation 4 10 6" xfId="11245" xr:uid="{00000000-0005-0000-0000-0000E72B0000}"/>
    <cellStyle name="Calculation 4 11" xfId="11246" xr:uid="{00000000-0005-0000-0000-0000E82B0000}"/>
    <cellStyle name="Calculation 4 12" xfId="11247" xr:uid="{00000000-0005-0000-0000-0000E92B0000}"/>
    <cellStyle name="Calculation 4 13" xfId="11248" xr:uid="{00000000-0005-0000-0000-0000EA2B0000}"/>
    <cellStyle name="Calculation 4 14" xfId="11249" xr:uid="{00000000-0005-0000-0000-0000EB2B0000}"/>
    <cellStyle name="Calculation 4 2" xfId="11250" xr:uid="{00000000-0005-0000-0000-0000EC2B0000}"/>
    <cellStyle name="Calculation 4 2 10" xfId="11251" xr:uid="{00000000-0005-0000-0000-0000ED2B0000}"/>
    <cellStyle name="Calculation 4 2 11" xfId="11252" xr:uid="{00000000-0005-0000-0000-0000EE2B0000}"/>
    <cellStyle name="Calculation 4 2 12" xfId="11253" xr:uid="{00000000-0005-0000-0000-0000EF2B0000}"/>
    <cellStyle name="Calculation 4 2 13" xfId="11254" xr:uid="{00000000-0005-0000-0000-0000F02B0000}"/>
    <cellStyle name="Calculation 4 2 2" xfId="11255" xr:uid="{00000000-0005-0000-0000-0000F12B0000}"/>
    <cellStyle name="Calculation 4 2 2 10" xfId="11256" xr:uid="{00000000-0005-0000-0000-0000F22B0000}"/>
    <cellStyle name="Calculation 4 2 2 10 2" xfId="11257" xr:uid="{00000000-0005-0000-0000-0000F32B0000}"/>
    <cellStyle name="Calculation 4 2 2 10 3" xfId="11258" xr:uid="{00000000-0005-0000-0000-0000F42B0000}"/>
    <cellStyle name="Calculation 4 2 2 10 4" xfId="11259" xr:uid="{00000000-0005-0000-0000-0000F52B0000}"/>
    <cellStyle name="Calculation 4 2 2 10 5" xfId="11260" xr:uid="{00000000-0005-0000-0000-0000F62B0000}"/>
    <cellStyle name="Calculation 4 2 2 10 6" xfId="11261" xr:uid="{00000000-0005-0000-0000-0000F72B0000}"/>
    <cellStyle name="Calculation 4 2 2 11" xfId="11262" xr:uid="{00000000-0005-0000-0000-0000F82B0000}"/>
    <cellStyle name="Calculation 4 2 2 12" xfId="11263" xr:uid="{00000000-0005-0000-0000-0000F92B0000}"/>
    <cellStyle name="Calculation 4 2 2 13" xfId="11264" xr:uid="{00000000-0005-0000-0000-0000FA2B0000}"/>
    <cellStyle name="Calculation 4 2 2 14" xfId="11265" xr:uid="{00000000-0005-0000-0000-0000FB2B0000}"/>
    <cellStyle name="Calculation 4 2 2 2" xfId="11266" xr:uid="{00000000-0005-0000-0000-0000FC2B0000}"/>
    <cellStyle name="Calculation 4 2 2 2 10" xfId="11267" xr:uid="{00000000-0005-0000-0000-0000FD2B0000}"/>
    <cellStyle name="Calculation 4 2 2 2 11" xfId="11268" xr:uid="{00000000-0005-0000-0000-0000FE2B0000}"/>
    <cellStyle name="Calculation 4 2 2 2 12" xfId="11269" xr:uid="{00000000-0005-0000-0000-0000FF2B0000}"/>
    <cellStyle name="Calculation 4 2 2 2 13" xfId="11270" xr:uid="{00000000-0005-0000-0000-0000002C0000}"/>
    <cellStyle name="Calculation 4 2 2 2 2" xfId="11271" xr:uid="{00000000-0005-0000-0000-0000012C0000}"/>
    <cellStyle name="Calculation 4 2 2 2 2 2" xfId="11272" xr:uid="{00000000-0005-0000-0000-0000022C0000}"/>
    <cellStyle name="Calculation 4 2 2 2 2 2 2" xfId="11273" xr:uid="{00000000-0005-0000-0000-0000032C0000}"/>
    <cellStyle name="Calculation 4 2 2 2 2 2 2 2" xfId="11274" xr:uid="{00000000-0005-0000-0000-0000042C0000}"/>
    <cellStyle name="Calculation 4 2 2 2 2 2 2 3" xfId="11275" xr:uid="{00000000-0005-0000-0000-0000052C0000}"/>
    <cellStyle name="Calculation 4 2 2 2 2 2 2 4" xfId="11276" xr:uid="{00000000-0005-0000-0000-0000062C0000}"/>
    <cellStyle name="Calculation 4 2 2 2 2 2 2 5" xfId="11277" xr:uid="{00000000-0005-0000-0000-0000072C0000}"/>
    <cellStyle name="Calculation 4 2 2 2 2 2 2 6" xfId="11278" xr:uid="{00000000-0005-0000-0000-0000082C0000}"/>
    <cellStyle name="Calculation 4 2 2 2 2 2 3" xfId="11279" xr:uid="{00000000-0005-0000-0000-0000092C0000}"/>
    <cellStyle name="Calculation 4 2 2 2 2 2 4" xfId="11280" xr:uid="{00000000-0005-0000-0000-00000A2C0000}"/>
    <cellStyle name="Calculation 4 2 2 2 2 2 5" xfId="11281" xr:uid="{00000000-0005-0000-0000-00000B2C0000}"/>
    <cellStyle name="Calculation 4 2 2 2 2 2 6" xfId="11282" xr:uid="{00000000-0005-0000-0000-00000C2C0000}"/>
    <cellStyle name="Calculation 4 2 2 2 2 3" xfId="11283" xr:uid="{00000000-0005-0000-0000-00000D2C0000}"/>
    <cellStyle name="Calculation 4 2 2 2 2 3 2" xfId="11284" xr:uid="{00000000-0005-0000-0000-00000E2C0000}"/>
    <cellStyle name="Calculation 4 2 2 2 2 3 2 2" xfId="11285" xr:uid="{00000000-0005-0000-0000-00000F2C0000}"/>
    <cellStyle name="Calculation 4 2 2 2 2 3 2 3" xfId="11286" xr:uid="{00000000-0005-0000-0000-0000102C0000}"/>
    <cellStyle name="Calculation 4 2 2 2 2 3 2 4" xfId="11287" xr:uid="{00000000-0005-0000-0000-0000112C0000}"/>
    <cellStyle name="Calculation 4 2 2 2 2 3 2 5" xfId="11288" xr:uid="{00000000-0005-0000-0000-0000122C0000}"/>
    <cellStyle name="Calculation 4 2 2 2 2 3 2 6" xfId="11289" xr:uid="{00000000-0005-0000-0000-0000132C0000}"/>
    <cellStyle name="Calculation 4 2 2 2 2 3 3" xfId="11290" xr:uid="{00000000-0005-0000-0000-0000142C0000}"/>
    <cellStyle name="Calculation 4 2 2 2 2 3 4" xfId="11291" xr:uid="{00000000-0005-0000-0000-0000152C0000}"/>
    <cellStyle name="Calculation 4 2 2 2 2 3 5" xfId="11292" xr:uid="{00000000-0005-0000-0000-0000162C0000}"/>
    <cellStyle name="Calculation 4 2 2 2 2 3 6" xfId="11293" xr:uid="{00000000-0005-0000-0000-0000172C0000}"/>
    <cellStyle name="Calculation 4 2 2 2 2 4" xfId="11294" xr:uid="{00000000-0005-0000-0000-0000182C0000}"/>
    <cellStyle name="Calculation 4 2 2 2 2 4 2" xfId="11295" xr:uid="{00000000-0005-0000-0000-0000192C0000}"/>
    <cellStyle name="Calculation 4 2 2 2 2 4 3" xfId="11296" xr:uid="{00000000-0005-0000-0000-00001A2C0000}"/>
    <cellStyle name="Calculation 4 2 2 2 2 4 4" xfId="11297" xr:uid="{00000000-0005-0000-0000-00001B2C0000}"/>
    <cellStyle name="Calculation 4 2 2 2 2 4 5" xfId="11298" xr:uid="{00000000-0005-0000-0000-00001C2C0000}"/>
    <cellStyle name="Calculation 4 2 2 2 2 4 6" xfId="11299" xr:uid="{00000000-0005-0000-0000-00001D2C0000}"/>
    <cellStyle name="Calculation 4 2 2 2 2 5" xfId="11300" xr:uid="{00000000-0005-0000-0000-00001E2C0000}"/>
    <cellStyle name="Calculation 4 2 2 2 2 6" xfId="11301" xr:uid="{00000000-0005-0000-0000-00001F2C0000}"/>
    <cellStyle name="Calculation 4 2 2 2 2 7" xfId="11302" xr:uid="{00000000-0005-0000-0000-0000202C0000}"/>
    <cellStyle name="Calculation 4 2 2 2 2 8" xfId="11303" xr:uid="{00000000-0005-0000-0000-0000212C0000}"/>
    <cellStyle name="Calculation 4 2 2 2 3" xfId="11304" xr:uid="{00000000-0005-0000-0000-0000222C0000}"/>
    <cellStyle name="Calculation 4 2 2 2 3 2" xfId="11305" xr:uid="{00000000-0005-0000-0000-0000232C0000}"/>
    <cellStyle name="Calculation 4 2 2 2 3 2 2" xfId="11306" xr:uid="{00000000-0005-0000-0000-0000242C0000}"/>
    <cellStyle name="Calculation 4 2 2 2 3 2 2 2" xfId="11307" xr:uid="{00000000-0005-0000-0000-0000252C0000}"/>
    <cellStyle name="Calculation 4 2 2 2 3 2 2 3" xfId="11308" xr:uid="{00000000-0005-0000-0000-0000262C0000}"/>
    <cellStyle name="Calculation 4 2 2 2 3 2 2 4" xfId="11309" xr:uid="{00000000-0005-0000-0000-0000272C0000}"/>
    <cellStyle name="Calculation 4 2 2 2 3 2 2 5" xfId="11310" xr:uid="{00000000-0005-0000-0000-0000282C0000}"/>
    <cellStyle name="Calculation 4 2 2 2 3 2 2 6" xfId="11311" xr:uid="{00000000-0005-0000-0000-0000292C0000}"/>
    <cellStyle name="Calculation 4 2 2 2 3 2 3" xfId="11312" xr:uid="{00000000-0005-0000-0000-00002A2C0000}"/>
    <cellStyle name="Calculation 4 2 2 2 3 2 4" xfId="11313" xr:uid="{00000000-0005-0000-0000-00002B2C0000}"/>
    <cellStyle name="Calculation 4 2 2 2 3 2 5" xfId="11314" xr:uid="{00000000-0005-0000-0000-00002C2C0000}"/>
    <cellStyle name="Calculation 4 2 2 2 3 2 6" xfId="11315" xr:uid="{00000000-0005-0000-0000-00002D2C0000}"/>
    <cellStyle name="Calculation 4 2 2 2 3 3" xfId="11316" xr:uid="{00000000-0005-0000-0000-00002E2C0000}"/>
    <cellStyle name="Calculation 4 2 2 2 3 3 2" xfId="11317" xr:uid="{00000000-0005-0000-0000-00002F2C0000}"/>
    <cellStyle name="Calculation 4 2 2 2 3 3 2 2" xfId="11318" xr:uid="{00000000-0005-0000-0000-0000302C0000}"/>
    <cellStyle name="Calculation 4 2 2 2 3 3 2 3" xfId="11319" xr:uid="{00000000-0005-0000-0000-0000312C0000}"/>
    <cellStyle name="Calculation 4 2 2 2 3 3 2 4" xfId="11320" xr:uid="{00000000-0005-0000-0000-0000322C0000}"/>
    <cellStyle name="Calculation 4 2 2 2 3 3 2 5" xfId="11321" xr:uid="{00000000-0005-0000-0000-0000332C0000}"/>
    <cellStyle name="Calculation 4 2 2 2 3 3 2 6" xfId="11322" xr:uid="{00000000-0005-0000-0000-0000342C0000}"/>
    <cellStyle name="Calculation 4 2 2 2 3 3 3" xfId="11323" xr:uid="{00000000-0005-0000-0000-0000352C0000}"/>
    <cellStyle name="Calculation 4 2 2 2 3 3 4" xfId="11324" xr:uid="{00000000-0005-0000-0000-0000362C0000}"/>
    <cellStyle name="Calculation 4 2 2 2 3 3 5" xfId="11325" xr:uid="{00000000-0005-0000-0000-0000372C0000}"/>
    <cellStyle name="Calculation 4 2 2 2 3 3 6" xfId="11326" xr:uid="{00000000-0005-0000-0000-0000382C0000}"/>
    <cellStyle name="Calculation 4 2 2 2 3 4" xfId="11327" xr:uid="{00000000-0005-0000-0000-0000392C0000}"/>
    <cellStyle name="Calculation 4 2 2 2 3 4 2" xfId="11328" xr:uid="{00000000-0005-0000-0000-00003A2C0000}"/>
    <cellStyle name="Calculation 4 2 2 2 3 4 3" xfId="11329" xr:uid="{00000000-0005-0000-0000-00003B2C0000}"/>
    <cellStyle name="Calculation 4 2 2 2 3 4 4" xfId="11330" xr:uid="{00000000-0005-0000-0000-00003C2C0000}"/>
    <cellStyle name="Calculation 4 2 2 2 3 4 5" xfId="11331" xr:uid="{00000000-0005-0000-0000-00003D2C0000}"/>
    <cellStyle name="Calculation 4 2 2 2 3 4 6" xfId="11332" xr:uid="{00000000-0005-0000-0000-00003E2C0000}"/>
    <cellStyle name="Calculation 4 2 2 2 3 5" xfId="11333" xr:uid="{00000000-0005-0000-0000-00003F2C0000}"/>
    <cellStyle name="Calculation 4 2 2 2 3 6" xfId="11334" xr:uid="{00000000-0005-0000-0000-0000402C0000}"/>
    <cellStyle name="Calculation 4 2 2 2 3 7" xfId="11335" xr:uid="{00000000-0005-0000-0000-0000412C0000}"/>
    <cellStyle name="Calculation 4 2 2 2 3 8" xfId="11336" xr:uid="{00000000-0005-0000-0000-0000422C0000}"/>
    <cellStyle name="Calculation 4 2 2 2 4" xfId="11337" xr:uid="{00000000-0005-0000-0000-0000432C0000}"/>
    <cellStyle name="Calculation 4 2 2 2 4 2" xfId="11338" xr:uid="{00000000-0005-0000-0000-0000442C0000}"/>
    <cellStyle name="Calculation 4 2 2 2 4 2 2" xfId="11339" xr:uid="{00000000-0005-0000-0000-0000452C0000}"/>
    <cellStyle name="Calculation 4 2 2 2 4 2 2 2" xfId="11340" xr:uid="{00000000-0005-0000-0000-0000462C0000}"/>
    <cellStyle name="Calculation 4 2 2 2 4 2 2 3" xfId="11341" xr:uid="{00000000-0005-0000-0000-0000472C0000}"/>
    <cellStyle name="Calculation 4 2 2 2 4 2 2 4" xfId="11342" xr:uid="{00000000-0005-0000-0000-0000482C0000}"/>
    <cellStyle name="Calculation 4 2 2 2 4 2 2 5" xfId="11343" xr:uid="{00000000-0005-0000-0000-0000492C0000}"/>
    <cellStyle name="Calculation 4 2 2 2 4 2 2 6" xfId="11344" xr:uid="{00000000-0005-0000-0000-00004A2C0000}"/>
    <cellStyle name="Calculation 4 2 2 2 4 2 3" xfId="11345" xr:uid="{00000000-0005-0000-0000-00004B2C0000}"/>
    <cellStyle name="Calculation 4 2 2 2 4 2 4" xfId="11346" xr:uid="{00000000-0005-0000-0000-00004C2C0000}"/>
    <cellStyle name="Calculation 4 2 2 2 4 2 5" xfId="11347" xr:uid="{00000000-0005-0000-0000-00004D2C0000}"/>
    <cellStyle name="Calculation 4 2 2 2 4 2 6" xfId="11348" xr:uid="{00000000-0005-0000-0000-00004E2C0000}"/>
    <cellStyle name="Calculation 4 2 2 2 4 3" xfId="11349" xr:uid="{00000000-0005-0000-0000-00004F2C0000}"/>
    <cellStyle name="Calculation 4 2 2 2 4 3 2" xfId="11350" xr:uid="{00000000-0005-0000-0000-0000502C0000}"/>
    <cellStyle name="Calculation 4 2 2 2 4 3 2 2" xfId="11351" xr:uid="{00000000-0005-0000-0000-0000512C0000}"/>
    <cellStyle name="Calculation 4 2 2 2 4 3 2 3" xfId="11352" xr:uid="{00000000-0005-0000-0000-0000522C0000}"/>
    <cellStyle name="Calculation 4 2 2 2 4 3 2 4" xfId="11353" xr:uid="{00000000-0005-0000-0000-0000532C0000}"/>
    <cellStyle name="Calculation 4 2 2 2 4 3 2 5" xfId="11354" xr:uid="{00000000-0005-0000-0000-0000542C0000}"/>
    <cellStyle name="Calculation 4 2 2 2 4 3 2 6" xfId="11355" xr:uid="{00000000-0005-0000-0000-0000552C0000}"/>
    <cellStyle name="Calculation 4 2 2 2 4 3 3" xfId="11356" xr:uid="{00000000-0005-0000-0000-0000562C0000}"/>
    <cellStyle name="Calculation 4 2 2 2 4 3 4" xfId="11357" xr:uid="{00000000-0005-0000-0000-0000572C0000}"/>
    <cellStyle name="Calculation 4 2 2 2 4 3 5" xfId="11358" xr:uid="{00000000-0005-0000-0000-0000582C0000}"/>
    <cellStyle name="Calculation 4 2 2 2 4 3 6" xfId="11359" xr:uid="{00000000-0005-0000-0000-0000592C0000}"/>
    <cellStyle name="Calculation 4 2 2 2 4 4" xfId="11360" xr:uid="{00000000-0005-0000-0000-00005A2C0000}"/>
    <cellStyle name="Calculation 4 2 2 2 4 4 2" xfId="11361" xr:uid="{00000000-0005-0000-0000-00005B2C0000}"/>
    <cellStyle name="Calculation 4 2 2 2 4 4 3" xfId="11362" xr:uid="{00000000-0005-0000-0000-00005C2C0000}"/>
    <cellStyle name="Calculation 4 2 2 2 4 4 4" xfId="11363" xr:uid="{00000000-0005-0000-0000-00005D2C0000}"/>
    <cellStyle name="Calculation 4 2 2 2 4 4 5" xfId="11364" xr:uid="{00000000-0005-0000-0000-00005E2C0000}"/>
    <cellStyle name="Calculation 4 2 2 2 4 4 6" xfId="11365" xr:uid="{00000000-0005-0000-0000-00005F2C0000}"/>
    <cellStyle name="Calculation 4 2 2 2 4 5" xfId="11366" xr:uid="{00000000-0005-0000-0000-0000602C0000}"/>
    <cellStyle name="Calculation 4 2 2 2 4 6" xfId="11367" xr:uid="{00000000-0005-0000-0000-0000612C0000}"/>
    <cellStyle name="Calculation 4 2 2 2 4 7" xfId="11368" xr:uid="{00000000-0005-0000-0000-0000622C0000}"/>
    <cellStyle name="Calculation 4 2 2 2 4 8" xfId="11369" xr:uid="{00000000-0005-0000-0000-0000632C0000}"/>
    <cellStyle name="Calculation 4 2 2 2 5" xfId="11370" xr:uid="{00000000-0005-0000-0000-0000642C0000}"/>
    <cellStyle name="Calculation 4 2 2 2 5 2" xfId="11371" xr:uid="{00000000-0005-0000-0000-0000652C0000}"/>
    <cellStyle name="Calculation 4 2 2 2 5 2 2" xfId="11372" xr:uid="{00000000-0005-0000-0000-0000662C0000}"/>
    <cellStyle name="Calculation 4 2 2 2 5 2 2 2" xfId="11373" xr:uid="{00000000-0005-0000-0000-0000672C0000}"/>
    <cellStyle name="Calculation 4 2 2 2 5 2 2 3" xfId="11374" xr:uid="{00000000-0005-0000-0000-0000682C0000}"/>
    <cellStyle name="Calculation 4 2 2 2 5 2 2 4" xfId="11375" xr:uid="{00000000-0005-0000-0000-0000692C0000}"/>
    <cellStyle name="Calculation 4 2 2 2 5 2 2 5" xfId="11376" xr:uid="{00000000-0005-0000-0000-00006A2C0000}"/>
    <cellStyle name="Calculation 4 2 2 2 5 2 2 6" xfId="11377" xr:uid="{00000000-0005-0000-0000-00006B2C0000}"/>
    <cellStyle name="Calculation 4 2 2 2 5 2 3" xfId="11378" xr:uid="{00000000-0005-0000-0000-00006C2C0000}"/>
    <cellStyle name="Calculation 4 2 2 2 5 2 4" xfId="11379" xr:uid="{00000000-0005-0000-0000-00006D2C0000}"/>
    <cellStyle name="Calculation 4 2 2 2 5 2 5" xfId="11380" xr:uid="{00000000-0005-0000-0000-00006E2C0000}"/>
    <cellStyle name="Calculation 4 2 2 2 5 2 6" xfId="11381" xr:uid="{00000000-0005-0000-0000-00006F2C0000}"/>
    <cellStyle name="Calculation 4 2 2 2 5 3" xfId="11382" xr:uid="{00000000-0005-0000-0000-0000702C0000}"/>
    <cellStyle name="Calculation 4 2 2 2 5 3 2" xfId="11383" xr:uid="{00000000-0005-0000-0000-0000712C0000}"/>
    <cellStyle name="Calculation 4 2 2 2 5 3 2 2" xfId="11384" xr:uid="{00000000-0005-0000-0000-0000722C0000}"/>
    <cellStyle name="Calculation 4 2 2 2 5 3 2 3" xfId="11385" xr:uid="{00000000-0005-0000-0000-0000732C0000}"/>
    <cellStyle name="Calculation 4 2 2 2 5 3 2 4" xfId="11386" xr:uid="{00000000-0005-0000-0000-0000742C0000}"/>
    <cellStyle name="Calculation 4 2 2 2 5 3 2 5" xfId="11387" xr:uid="{00000000-0005-0000-0000-0000752C0000}"/>
    <cellStyle name="Calculation 4 2 2 2 5 3 2 6" xfId="11388" xr:uid="{00000000-0005-0000-0000-0000762C0000}"/>
    <cellStyle name="Calculation 4 2 2 2 5 3 3" xfId="11389" xr:uid="{00000000-0005-0000-0000-0000772C0000}"/>
    <cellStyle name="Calculation 4 2 2 2 5 3 4" xfId="11390" xr:uid="{00000000-0005-0000-0000-0000782C0000}"/>
    <cellStyle name="Calculation 4 2 2 2 5 3 5" xfId="11391" xr:uid="{00000000-0005-0000-0000-0000792C0000}"/>
    <cellStyle name="Calculation 4 2 2 2 5 3 6" xfId="11392" xr:uid="{00000000-0005-0000-0000-00007A2C0000}"/>
    <cellStyle name="Calculation 4 2 2 2 5 4" xfId="11393" xr:uid="{00000000-0005-0000-0000-00007B2C0000}"/>
    <cellStyle name="Calculation 4 2 2 2 5 4 2" xfId="11394" xr:uid="{00000000-0005-0000-0000-00007C2C0000}"/>
    <cellStyle name="Calculation 4 2 2 2 5 4 3" xfId="11395" xr:uid="{00000000-0005-0000-0000-00007D2C0000}"/>
    <cellStyle name="Calculation 4 2 2 2 5 4 4" xfId="11396" xr:uid="{00000000-0005-0000-0000-00007E2C0000}"/>
    <cellStyle name="Calculation 4 2 2 2 5 4 5" xfId="11397" xr:uid="{00000000-0005-0000-0000-00007F2C0000}"/>
    <cellStyle name="Calculation 4 2 2 2 5 4 6" xfId="11398" xr:uid="{00000000-0005-0000-0000-0000802C0000}"/>
    <cellStyle name="Calculation 4 2 2 2 5 5" xfId="11399" xr:uid="{00000000-0005-0000-0000-0000812C0000}"/>
    <cellStyle name="Calculation 4 2 2 2 5 6" xfId="11400" xr:uid="{00000000-0005-0000-0000-0000822C0000}"/>
    <cellStyle name="Calculation 4 2 2 2 5 7" xfId="11401" xr:uid="{00000000-0005-0000-0000-0000832C0000}"/>
    <cellStyle name="Calculation 4 2 2 2 5 8" xfId="11402" xr:uid="{00000000-0005-0000-0000-0000842C0000}"/>
    <cellStyle name="Calculation 4 2 2 2 6" xfId="11403" xr:uid="{00000000-0005-0000-0000-0000852C0000}"/>
    <cellStyle name="Calculation 4 2 2 2 6 2" xfId="11404" xr:uid="{00000000-0005-0000-0000-0000862C0000}"/>
    <cellStyle name="Calculation 4 2 2 2 6 2 2" xfId="11405" xr:uid="{00000000-0005-0000-0000-0000872C0000}"/>
    <cellStyle name="Calculation 4 2 2 2 6 2 2 2" xfId="11406" xr:uid="{00000000-0005-0000-0000-0000882C0000}"/>
    <cellStyle name="Calculation 4 2 2 2 6 2 2 3" xfId="11407" xr:uid="{00000000-0005-0000-0000-0000892C0000}"/>
    <cellStyle name="Calculation 4 2 2 2 6 2 2 4" xfId="11408" xr:uid="{00000000-0005-0000-0000-00008A2C0000}"/>
    <cellStyle name="Calculation 4 2 2 2 6 2 2 5" xfId="11409" xr:uid="{00000000-0005-0000-0000-00008B2C0000}"/>
    <cellStyle name="Calculation 4 2 2 2 6 2 2 6" xfId="11410" xr:uid="{00000000-0005-0000-0000-00008C2C0000}"/>
    <cellStyle name="Calculation 4 2 2 2 6 2 3" xfId="11411" xr:uid="{00000000-0005-0000-0000-00008D2C0000}"/>
    <cellStyle name="Calculation 4 2 2 2 6 2 4" xfId="11412" xr:uid="{00000000-0005-0000-0000-00008E2C0000}"/>
    <cellStyle name="Calculation 4 2 2 2 6 2 5" xfId="11413" xr:uid="{00000000-0005-0000-0000-00008F2C0000}"/>
    <cellStyle name="Calculation 4 2 2 2 6 2 6" xfId="11414" xr:uid="{00000000-0005-0000-0000-0000902C0000}"/>
    <cellStyle name="Calculation 4 2 2 2 6 3" xfId="11415" xr:uid="{00000000-0005-0000-0000-0000912C0000}"/>
    <cellStyle name="Calculation 4 2 2 2 6 3 2" xfId="11416" xr:uid="{00000000-0005-0000-0000-0000922C0000}"/>
    <cellStyle name="Calculation 4 2 2 2 6 3 2 2" xfId="11417" xr:uid="{00000000-0005-0000-0000-0000932C0000}"/>
    <cellStyle name="Calculation 4 2 2 2 6 3 2 3" xfId="11418" xr:uid="{00000000-0005-0000-0000-0000942C0000}"/>
    <cellStyle name="Calculation 4 2 2 2 6 3 2 4" xfId="11419" xr:uid="{00000000-0005-0000-0000-0000952C0000}"/>
    <cellStyle name="Calculation 4 2 2 2 6 3 2 5" xfId="11420" xr:uid="{00000000-0005-0000-0000-0000962C0000}"/>
    <cellStyle name="Calculation 4 2 2 2 6 3 2 6" xfId="11421" xr:uid="{00000000-0005-0000-0000-0000972C0000}"/>
    <cellStyle name="Calculation 4 2 2 2 6 3 3" xfId="11422" xr:uid="{00000000-0005-0000-0000-0000982C0000}"/>
    <cellStyle name="Calculation 4 2 2 2 6 3 4" xfId="11423" xr:uid="{00000000-0005-0000-0000-0000992C0000}"/>
    <cellStyle name="Calculation 4 2 2 2 6 3 5" xfId="11424" xr:uid="{00000000-0005-0000-0000-00009A2C0000}"/>
    <cellStyle name="Calculation 4 2 2 2 6 3 6" xfId="11425" xr:uid="{00000000-0005-0000-0000-00009B2C0000}"/>
    <cellStyle name="Calculation 4 2 2 2 6 4" xfId="11426" xr:uid="{00000000-0005-0000-0000-00009C2C0000}"/>
    <cellStyle name="Calculation 4 2 2 2 6 4 2" xfId="11427" xr:uid="{00000000-0005-0000-0000-00009D2C0000}"/>
    <cellStyle name="Calculation 4 2 2 2 6 4 3" xfId="11428" xr:uid="{00000000-0005-0000-0000-00009E2C0000}"/>
    <cellStyle name="Calculation 4 2 2 2 6 4 4" xfId="11429" xr:uid="{00000000-0005-0000-0000-00009F2C0000}"/>
    <cellStyle name="Calculation 4 2 2 2 6 4 5" xfId="11430" xr:uid="{00000000-0005-0000-0000-0000A02C0000}"/>
    <cellStyle name="Calculation 4 2 2 2 6 4 6" xfId="11431" xr:uid="{00000000-0005-0000-0000-0000A12C0000}"/>
    <cellStyle name="Calculation 4 2 2 2 6 5" xfId="11432" xr:uid="{00000000-0005-0000-0000-0000A22C0000}"/>
    <cellStyle name="Calculation 4 2 2 2 6 6" xfId="11433" xr:uid="{00000000-0005-0000-0000-0000A32C0000}"/>
    <cellStyle name="Calculation 4 2 2 2 6 7" xfId="11434" xr:uid="{00000000-0005-0000-0000-0000A42C0000}"/>
    <cellStyle name="Calculation 4 2 2 2 6 8" xfId="11435" xr:uid="{00000000-0005-0000-0000-0000A52C0000}"/>
    <cellStyle name="Calculation 4 2 2 2 7" xfId="11436" xr:uid="{00000000-0005-0000-0000-0000A62C0000}"/>
    <cellStyle name="Calculation 4 2 2 2 7 2" xfId="11437" xr:uid="{00000000-0005-0000-0000-0000A72C0000}"/>
    <cellStyle name="Calculation 4 2 2 2 7 2 2" xfId="11438" xr:uid="{00000000-0005-0000-0000-0000A82C0000}"/>
    <cellStyle name="Calculation 4 2 2 2 7 2 3" xfId="11439" xr:uid="{00000000-0005-0000-0000-0000A92C0000}"/>
    <cellStyle name="Calculation 4 2 2 2 7 2 4" xfId="11440" xr:uid="{00000000-0005-0000-0000-0000AA2C0000}"/>
    <cellStyle name="Calculation 4 2 2 2 7 2 5" xfId="11441" xr:uid="{00000000-0005-0000-0000-0000AB2C0000}"/>
    <cellStyle name="Calculation 4 2 2 2 7 2 6" xfId="11442" xr:uid="{00000000-0005-0000-0000-0000AC2C0000}"/>
    <cellStyle name="Calculation 4 2 2 2 7 3" xfId="11443" xr:uid="{00000000-0005-0000-0000-0000AD2C0000}"/>
    <cellStyle name="Calculation 4 2 2 2 7 4" xfId="11444" xr:uid="{00000000-0005-0000-0000-0000AE2C0000}"/>
    <cellStyle name="Calculation 4 2 2 2 7 5" xfId="11445" xr:uid="{00000000-0005-0000-0000-0000AF2C0000}"/>
    <cellStyle name="Calculation 4 2 2 2 7 6" xfId="11446" xr:uid="{00000000-0005-0000-0000-0000B02C0000}"/>
    <cellStyle name="Calculation 4 2 2 2 8" xfId="11447" xr:uid="{00000000-0005-0000-0000-0000B12C0000}"/>
    <cellStyle name="Calculation 4 2 2 2 8 2" xfId="11448" xr:uid="{00000000-0005-0000-0000-0000B22C0000}"/>
    <cellStyle name="Calculation 4 2 2 2 8 2 2" xfId="11449" xr:uid="{00000000-0005-0000-0000-0000B32C0000}"/>
    <cellStyle name="Calculation 4 2 2 2 8 2 3" xfId="11450" xr:uid="{00000000-0005-0000-0000-0000B42C0000}"/>
    <cellStyle name="Calculation 4 2 2 2 8 2 4" xfId="11451" xr:uid="{00000000-0005-0000-0000-0000B52C0000}"/>
    <cellStyle name="Calculation 4 2 2 2 8 2 5" xfId="11452" xr:uid="{00000000-0005-0000-0000-0000B62C0000}"/>
    <cellStyle name="Calculation 4 2 2 2 8 2 6" xfId="11453" xr:uid="{00000000-0005-0000-0000-0000B72C0000}"/>
    <cellStyle name="Calculation 4 2 2 2 8 3" xfId="11454" xr:uid="{00000000-0005-0000-0000-0000B82C0000}"/>
    <cellStyle name="Calculation 4 2 2 2 8 4" xfId="11455" xr:uid="{00000000-0005-0000-0000-0000B92C0000}"/>
    <cellStyle name="Calculation 4 2 2 2 8 5" xfId="11456" xr:uid="{00000000-0005-0000-0000-0000BA2C0000}"/>
    <cellStyle name="Calculation 4 2 2 2 8 6" xfId="11457" xr:uid="{00000000-0005-0000-0000-0000BB2C0000}"/>
    <cellStyle name="Calculation 4 2 2 2 9" xfId="11458" xr:uid="{00000000-0005-0000-0000-0000BC2C0000}"/>
    <cellStyle name="Calculation 4 2 2 2 9 2" xfId="11459" xr:uid="{00000000-0005-0000-0000-0000BD2C0000}"/>
    <cellStyle name="Calculation 4 2 2 2 9 3" xfId="11460" xr:uid="{00000000-0005-0000-0000-0000BE2C0000}"/>
    <cellStyle name="Calculation 4 2 2 2 9 4" xfId="11461" xr:uid="{00000000-0005-0000-0000-0000BF2C0000}"/>
    <cellStyle name="Calculation 4 2 2 2 9 5" xfId="11462" xr:uid="{00000000-0005-0000-0000-0000C02C0000}"/>
    <cellStyle name="Calculation 4 2 2 2 9 6" xfId="11463" xr:uid="{00000000-0005-0000-0000-0000C12C0000}"/>
    <cellStyle name="Calculation 4 2 2 3" xfId="11464" xr:uid="{00000000-0005-0000-0000-0000C22C0000}"/>
    <cellStyle name="Calculation 4 2 2 3 2" xfId="11465" xr:uid="{00000000-0005-0000-0000-0000C32C0000}"/>
    <cellStyle name="Calculation 4 2 2 3 2 2" xfId="11466" xr:uid="{00000000-0005-0000-0000-0000C42C0000}"/>
    <cellStyle name="Calculation 4 2 2 3 2 2 2" xfId="11467" xr:uid="{00000000-0005-0000-0000-0000C52C0000}"/>
    <cellStyle name="Calculation 4 2 2 3 2 2 3" xfId="11468" xr:uid="{00000000-0005-0000-0000-0000C62C0000}"/>
    <cellStyle name="Calculation 4 2 2 3 2 2 4" xfId="11469" xr:uid="{00000000-0005-0000-0000-0000C72C0000}"/>
    <cellStyle name="Calculation 4 2 2 3 2 2 5" xfId="11470" xr:uid="{00000000-0005-0000-0000-0000C82C0000}"/>
    <cellStyle name="Calculation 4 2 2 3 2 2 6" xfId="11471" xr:uid="{00000000-0005-0000-0000-0000C92C0000}"/>
    <cellStyle name="Calculation 4 2 2 3 2 3" xfId="11472" xr:uid="{00000000-0005-0000-0000-0000CA2C0000}"/>
    <cellStyle name="Calculation 4 2 2 3 2 4" xfId="11473" xr:uid="{00000000-0005-0000-0000-0000CB2C0000}"/>
    <cellStyle name="Calculation 4 2 2 3 2 5" xfId="11474" xr:uid="{00000000-0005-0000-0000-0000CC2C0000}"/>
    <cellStyle name="Calculation 4 2 2 3 2 6" xfId="11475" xr:uid="{00000000-0005-0000-0000-0000CD2C0000}"/>
    <cellStyle name="Calculation 4 2 2 3 3" xfId="11476" xr:uid="{00000000-0005-0000-0000-0000CE2C0000}"/>
    <cellStyle name="Calculation 4 2 2 3 3 2" xfId="11477" xr:uid="{00000000-0005-0000-0000-0000CF2C0000}"/>
    <cellStyle name="Calculation 4 2 2 3 3 2 2" xfId="11478" xr:uid="{00000000-0005-0000-0000-0000D02C0000}"/>
    <cellStyle name="Calculation 4 2 2 3 3 2 3" xfId="11479" xr:uid="{00000000-0005-0000-0000-0000D12C0000}"/>
    <cellStyle name="Calculation 4 2 2 3 3 2 4" xfId="11480" xr:uid="{00000000-0005-0000-0000-0000D22C0000}"/>
    <cellStyle name="Calculation 4 2 2 3 3 2 5" xfId="11481" xr:uid="{00000000-0005-0000-0000-0000D32C0000}"/>
    <cellStyle name="Calculation 4 2 2 3 3 2 6" xfId="11482" xr:uid="{00000000-0005-0000-0000-0000D42C0000}"/>
    <cellStyle name="Calculation 4 2 2 3 3 3" xfId="11483" xr:uid="{00000000-0005-0000-0000-0000D52C0000}"/>
    <cellStyle name="Calculation 4 2 2 3 3 4" xfId="11484" xr:uid="{00000000-0005-0000-0000-0000D62C0000}"/>
    <cellStyle name="Calculation 4 2 2 3 3 5" xfId="11485" xr:uid="{00000000-0005-0000-0000-0000D72C0000}"/>
    <cellStyle name="Calculation 4 2 2 3 3 6" xfId="11486" xr:uid="{00000000-0005-0000-0000-0000D82C0000}"/>
    <cellStyle name="Calculation 4 2 2 3 4" xfId="11487" xr:uid="{00000000-0005-0000-0000-0000D92C0000}"/>
    <cellStyle name="Calculation 4 2 2 3 4 2" xfId="11488" xr:uid="{00000000-0005-0000-0000-0000DA2C0000}"/>
    <cellStyle name="Calculation 4 2 2 3 4 3" xfId="11489" xr:uid="{00000000-0005-0000-0000-0000DB2C0000}"/>
    <cellStyle name="Calculation 4 2 2 3 4 4" xfId="11490" xr:uid="{00000000-0005-0000-0000-0000DC2C0000}"/>
    <cellStyle name="Calculation 4 2 2 3 4 5" xfId="11491" xr:uid="{00000000-0005-0000-0000-0000DD2C0000}"/>
    <cellStyle name="Calculation 4 2 2 3 4 6" xfId="11492" xr:uid="{00000000-0005-0000-0000-0000DE2C0000}"/>
    <cellStyle name="Calculation 4 2 2 3 5" xfId="11493" xr:uid="{00000000-0005-0000-0000-0000DF2C0000}"/>
    <cellStyle name="Calculation 4 2 2 3 6" xfId="11494" xr:uid="{00000000-0005-0000-0000-0000E02C0000}"/>
    <cellStyle name="Calculation 4 2 2 3 7" xfId="11495" xr:uid="{00000000-0005-0000-0000-0000E12C0000}"/>
    <cellStyle name="Calculation 4 2 2 3 8" xfId="11496" xr:uid="{00000000-0005-0000-0000-0000E22C0000}"/>
    <cellStyle name="Calculation 4 2 2 4" xfId="11497" xr:uid="{00000000-0005-0000-0000-0000E32C0000}"/>
    <cellStyle name="Calculation 4 2 2 4 2" xfId="11498" xr:uid="{00000000-0005-0000-0000-0000E42C0000}"/>
    <cellStyle name="Calculation 4 2 2 4 2 2" xfId="11499" xr:uid="{00000000-0005-0000-0000-0000E52C0000}"/>
    <cellStyle name="Calculation 4 2 2 4 2 2 2" xfId="11500" xr:uid="{00000000-0005-0000-0000-0000E62C0000}"/>
    <cellStyle name="Calculation 4 2 2 4 2 2 3" xfId="11501" xr:uid="{00000000-0005-0000-0000-0000E72C0000}"/>
    <cellStyle name="Calculation 4 2 2 4 2 2 4" xfId="11502" xr:uid="{00000000-0005-0000-0000-0000E82C0000}"/>
    <cellStyle name="Calculation 4 2 2 4 2 2 5" xfId="11503" xr:uid="{00000000-0005-0000-0000-0000E92C0000}"/>
    <cellStyle name="Calculation 4 2 2 4 2 2 6" xfId="11504" xr:uid="{00000000-0005-0000-0000-0000EA2C0000}"/>
    <cellStyle name="Calculation 4 2 2 4 2 3" xfId="11505" xr:uid="{00000000-0005-0000-0000-0000EB2C0000}"/>
    <cellStyle name="Calculation 4 2 2 4 2 4" xfId="11506" xr:uid="{00000000-0005-0000-0000-0000EC2C0000}"/>
    <cellStyle name="Calculation 4 2 2 4 2 5" xfId="11507" xr:uid="{00000000-0005-0000-0000-0000ED2C0000}"/>
    <cellStyle name="Calculation 4 2 2 4 2 6" xfId="11508" xr:uid="{00000000-0005-0000-0000-0000EE2C0000}"/>
    <cellStyle name="Calculation 4 2 2 4 3" xfId="11509" xr:uid="{00000000-0005-0000-0000-0000EF2C0000}"/>
    <cellStyle name="Calculation 4 2 2 4 3 2" xfId="11510" xr:uid="{00000000-0005-0000-0000-0000F02C0000}"/>
    <cellStyle name="Calculation 4 2 2 4 3 2 2" xfId="11511" xr:uid="{00000000-0005-0000-0000-0000F12C0000}"/>
    <cellStyle name="Calculation 4 2 2 4 3 2 3" xfId="11512" xr:uid="{00000000-0005-0000-0000-0000F22C0000}"/>
    <cellStyle name="Calculation 4 2 2 4 3 2 4" xfId="11513" xr:uid="{00000000-0005-0000-0000-0000F32C0000}"/>
    <cellStyle name="Calculation 4 2 2 4 3 2 5" xfId="11514" xr:uid="{00000000-0005-0000-0000-0000F42C0000}"/>
    <cellStyle name="Calculation 4 2 2 4 3 2 6" xfId="11515" xr:uid="{00000000-0005-0000-0000-0000F52C0000}"/>
    <cellStyle name="Calculation 4 2 2 4 3 3" xfId="11516" xr:uid="{00000000-0005-0000-0000-0000F62C0000}"/>
    <cellStyle name="Calculation 4 2 2 4 3 4" xfId="11517" xr:uid="{00000000-0005-0000-0000-0000F72C0000}"/>
    <cellStyle name="Calculation 4 2 2 4 3 5" xfId="11518" xr:uid="{00000000-0005-0000-0000-0000F82C0000}"/>
    <cellStyle name="Calculation 4 2 2 4 3 6" xfId="11519" xr:uid="{00000000-0005-0000-0000-0000F92C0000}"/>
    <cellStyle name="Calculation 4 2 2 4 4" xfId="11520" xr:uid="{00000000-0005-0000-0000-0000FA2C0000}"/>
    <cellStyle name="Calculation 4 2 2 4 4 2" xfId="11521" xr:uid="{00000000-0005-0000-0000-0000FB2C0000}"/>
    <cellStyle name="Calculation 4 2 2 4 4 3" xfId="11522" xr:uid="{00000000-0005-0000-0000-0000FC2C0000}"/>
    <cellStyle name="Calculation 4 2 2 4 4 4" xfId="11523" xr:uid="{00000000-0005-0000-0000-0000FD2C0000}"/>
    <cellStyle name="Calculation 4 2 2 4 4 5" xfId="11524" xr:uid="{00000000-0005-0000-0000-0000FE2C0000}"/>
    <cellStyle name="Calculation 4 2 2 4 4 6" xfId="11525" xr:uid="{00000000-0005-0000-0000-0000FF2C0000}"/>
    <cellStyle name="Calculation 4 2 2 4 5" xfId="11526" xr:uid="{00000000-0005-0000-0000-0000002D0000}"/>
    <cellStyle name="Calculation 4 2 2 4 6" xfId="11527" xr:uid="{00000000-0005-0000-0000-0000012D0000}"/>
    <cellStyle name="Calculation 4 2 2 4 7" xfId="11528" xr:uid="{00000000-0005-0000-0000-0000022D0000}"/>
    <cellStyle name="Calculation 4 2 2 4 8" xfId="11529" xr:uid="{00000000-0005-0000-0000-0000032D0000}"/>
    <cellStyle name="Calculation 4 2 2 5" xfId="11530" xr:uid="{00000000-0005-0000-0000-0000042D0000}"/>
    <cellStyle name="Calculation 4 2 2 5 2" xfId="11531" xr:uid="{00000000-0005-0000-0000-0000052D0000}"/>
    <cellStyle name="Calculation 4 2 2 5 2 2" xfId="11532" xr:uid="{00000000-0005-0000-0000-0000062D0000}"/>
    <cellStyle name="Calculation 4 2 2 5 2 2 2" xfId="11533" xr:uid="{00000000-0005-0000-0000-0000072D0000}"/>
    <cellStyle name="Calculation 4 2 2 5 2 2 3" xfId="11534" xr:uid="{00000000-0005-0000-0000-0000082D0000}"/>
    <cellStyle name="Calculation 4 2 2 5 2 2 4" xfId="11535" xr:uid="{00000000-0005-0000-0000-0000092D0000}"/>
    <cellStyle name="Calculation 4 2 2 5 2 2 5" xfId="11536" xr:uid="{00000000-0005-0000-0000-00000A2D0000}"/>
    <cellStyle name="Calculation 4 2 2 5 2 2 6" xfId="11537" xr:uid="{00000000-0005-0000-0000-00000B2D0000}"/>
    <cellStyle name="Calculation 4 2 2 5 2 3" xfId="11538" xr:uid="{00000000-0005-0000-0000-00000C2D0000}"/>
    <cellStyle name="Calculation 4 2 2 5 2 4" xfId="11539" xr:uid="{00000000-0005-0000-0000-00000D2D0000}"/>
    <cellStyle name="Calculation 4 2 2 5 2 5" xfId="11540" xr:uid="{00000000-0005-0000-0000-00000E2D0000}"/>
    <cellStyle name="Calculation 4 2 2 5 2 6" xfId="11541" xr:uid="{00000000-0005-0000-0000-00000F2D0000}"/>
    <cellStyle name="Calculation 4 2 2 5 3" xfId="11542" xr:uid="{00000000-0005-0000-0000-0000102D0000}"/>
    <cellStyle name="Calculation 4 2 2 5 3 2" xfId="11543" xr:uid="{00000000-0005-0000-0000-0000112D0000}"/>
    <cellStyle name="Calculation 4 2 2 5 3 2 2" xfId="11544" xr:uid="{00000000-0005-0000-0000-0000122D0000}"/>
    <cellStyle name="Calculation 4 2 2 5 3 2 3" xfId="11545" xr:uid="{00000000-0005-0000-0000-0000132D0000}"/>
    <cellStyle name="Calculation 4 2 2 5 3 2 4" xfId="11546" xr:uid="{00000000-0005-0000-0000-0000142D0000}"/>
    <cellStyle name="Calculation 4 2 2 5 3 2 5" xfId="11547" xr:uid="{00000000-0005-0000-0000-0000152D0000}"/>
    <cellStyle name="Calculation 4 2 2 5 3 2 6" xfId="11548" xr:uid="{00000000-0005-0000-0000-0000162D0000}"/>
    <cellStyle name="Calculation 4 2 2 5 3 3" xfId="11549" xr:uid="{00000000-0005-0000-0000-0000172D0000}"/>
    <cellStyle name="Calculation 4 2 2 5 3 4" xfId="11550" xr:uid="{00000000-0005-0000-0000-0000182D0000}"/>
    <cellStyle name="Calculation 4 2 2 5 3 5" xfId="11551" xr:uid="{00000000-0005-0000-0000-0000192D0000}"/>
    <cellStyle name="Calculation 4 2 2 5 3 6" xfId="11552" xr:uid="{00000000-0005-0000-0000-00001A2D0000}"/>
    <cellStyle name="Calculation 4 2 2 5 4" xfId="11553" xr:uid="{00000000-0005-0000-0000-00001B2D0000}"/>
    <cellStyle name="Calculation 4 2 2 5 4 2" xfId="11554" xr:uid="{00000000-0005-0000-0000-00001C2D0000}"/>
    <cellStyle name="Calculation 4 2 2 5 4 3" xfId="11555" xr:uid="{00000000-0005-0000-0000-00001D2D0000}"/>
    <cellStyle name="Calculation 4 2 2 5 4 4" xfId="11556" xr:uid="{00000000-0005-0000-0000-00001E2D0000}"/>
    <cellStyle name="Calculation 4 2 2 5 4 5" xfId="11557" xr:uid="{00000000-0005-0000-0000-00001F2D0000}"/>
    <cellStyle name="Calculation 4 2 2 5 4 6" xfId="11558" xr:uid="{00000000-0005-0000-0000-0000202D0000}"/>
    <cellStyle name="Calculation 4 2 2 5 5" xfId="11559" xr:uid="{00000000-0005-0000-0000-0000212D0000}"/>
    <cellStyle name="Calculation 4 2 2 5 6" xfId="11560" xr:uid="{00000000-0005-0000-0000-0000222D0000}"/>
    <cellStyle name="Calculation 4 2 2 5 7" xfId="11561" xr:uid="{00000000-0005-0000-0000-0000232D0000}"/>
    <cellStyle name="Calculation 4 2 2 5 8" xfId="11562" xr:uid="{00000000-0005-0000-0000-0000242D0000}"/>
    <cellStyle name="Calculation 4 2 2 6" xfId="11563" xr:uid="{00000000-0005-0000-0000-0000252D0000}"/>
    <cellStyle name="Calculation 4 2 2 6 2" xfId="11564" xr:uid="{00000000-0005-0000-0000-0000262D0000}"/>
    <cellStyle name="Calculation 4 2 2 6 2 2" xfId="11565" xr:uid="{00000000-0005-0000-0000-0000272D0000}"/>
    <cellStyle name="Calculation 4 2 2 6 2 2 2" xfId="11566" xr:uid="{00000000-0005-0000-0000-0000282D0000}"/>
    <cellStyle name="Calculation 4 2 2 6 2 2 3" xfId="11567" xr:uid="{00000000-0005-0000-0000-0000292D0000}"/>
    <cellStyle name="Calculation 4 2 2 6 2 2 4" xfId="11568" xr:uid="{00000000-0005-0000-0000-00002A2D0000}"/>
    <cellStyle name="Calculation 4 2 2 6 2 2 5" xfId="11569" xr:uid="{00000000-0005-0000-0000-00002B2D0000}"/>
    <cellStyle name="Calculation 4 2 2 6 2 2 6" xfId="11570" xr:uid="{00000000-0005-0000-0000-00002C2D0000}"/>
    <cellStyle name="Calculation 4 2 2 6 2 3" xfId="11571" xr:uid="{00000000-0005-0000-0000-00002D2D0000}"/>
    <cellStyle name="Calculation 4 2 2 6 2 4" xfId="11572" xr:uid="{00000000-0005-0000-0000-00002E2D0000}"/>
    <cellStyle name="Calculation 4 2 2 6 2 5" xfId="11573" xr:uid="{00000000-0005-0000-0000-00002F2D0000}"/>
    <cellStyle name="Calculation 4 2 2 6 2 6" xfId="11574" xr:uid="{00000000-0005-0000-0000-0000302D0000}"/>
    <cellStyle name="Calculation 4 2 2 6 3" xfId="11575" xr:uid="{00000000-0005-0000-0000-0000312D0000}"/>
    <cellStyle name="Calculation 4 2 2 6 3 2" xfId="11576" xr:uid="{00000000-0005-0000-0000-0000322D0000}"/>
    <cellStyle name="Calculation 4 2 2 6 3 2 2" xfId="11577" xr:uid="{00000000-0005-0000-0000-0000332D0000}"/>
    <cellStyle name="Calculation 4 2 2 6 3 2 3" xfId="11578" xr:uid="{00000000-0005-0000-0000-0000342D0000}"/>
    <cellStyle name="Calculation 4 2 2 6 3 2 4" xfId="11579" xr:uid="{00000000-0005-0000-0000-0000352D0000}"/>
    <cellStyle name="Calculation 4 2 2 6 3 2 5" xfId="11580" xr:uid="{00000000-0005-0000-0000-0000362D0000}"/>
    <cellStyle name="Calculation 4 2 2 6 3 2 6" xfId="11581" xr:uid="{00000000-0005-0000-0000-0000372D0000}"/>
    <cellStyle name="Calculation 4 2 2 6 3 3" xfId="11582" xr:uid="{00000000-0005-0000-0000-0000382D0000}"/>
    <cellStyle name="Calculation 4 2 2 6 3 4" xfId="11583" xr:uid="{00000000-0005-0000-0000-0000392D0000}"/>
    <cellStyle name="Calculation 4 2 2 6 3 5" xfId="11584" xr:uid="{00000000-0005-0000-0000-00003A2D0000}"/>
    <cellStyle name="Calculation 4 2 2 6 3 6" xfId="11585" xr:uid="{00000000-0005-0000-0000-00003B2D0000}"/>
    <cellStyle name="Calculation 4 2 2 6 4" xfId="11586" xr:uid="{00000000-0005-0000-0000-00003C2D0000}"/>
    <cellStyle name="Calculation 4 2 2 6 4 2" xfId="11587" xr:uid="{00000000-0005-0000-0000-00003D2D0000}"/>
    <cellStyle name="Calculation 4 2 2 6 4 3" xfId="11588" xr:uid="{00000000-0005-0000-0000-00003E2D0000}"/>
    <cellStyle name="Calculation 4 2 2 6 4 4" xfId="11589" xr:uid="{00000000-0005-0000-0000-00003F2D0000}"/>
    <cellStyle name="Calculation 4 2 2 6 4 5" xfId="11590" xr:uid="{00000000-0005-0000-0000-0000402D0000}"/>
    <cellStyle name="Calculation 4 2 2 6 4 6" xfId="11591" xr:uid="{00000000-0005-0000-0000-0000412D0000}"/>
    <cellStyle name="Calculation 4 2 2 6 5" xfId="11592" xr:uid="{00000000-0005-0000-0000-0000422D0000}"/>
    <cellStyle name="Calculation 4 2 2 6 6" xfId="11593" xr:uid="{00000000-0005-0000-0000-0000432D0000}"/>
    <cellStyle name="Calculation 4 2 2 6 7" xfId="11594" xr:uid="{00000000-0005-0000-0000-0000442D0000}"/>
    <cellStyle name="Calculation 4 2 2 6 8" xfId="11595" xr:uid="{00000000-0005-0000-0000-0000452D0000}"/>
    <cellStyle name="Calculation 4 2 2 7" xfId="11596" xr:uid="{00000000-0005-0000-0000-0000462D0000}"/>
    <cellStyle name="Calculation 4 2 2 7 2" xfId="11597" xr:uid="{00000000-0005-0000-0000-0000472D0000}"/>
    <cellStyle name="Calculation 4 2 2 7 2 2" xfId="11598" xr:uid="{00000000-0005-0000-0000-0000482D0000}"/>
    <cellStyle name="Calculation 4 2 2 7 2 2 2" xfId="11599" xr:uid="{00000000-0005-0000-0000-0000492D0000}"/>
    <cellStyle name="Calculation 4 2 2 7 2 2 3" xfId="11600" xr:uid="{00000000-0005-0000-0000-00004A2D0000}"/>
    <cellStyle name="Calculation 4 2 2 7 2 2 4" xfId="11601" xr:uid="{00000000-0005-0000-0000-00004B2D0000}"/>
    <cellStyle name="Calculation 4 2 2 7 2 2 5" xfId="11602" xr:uid="{00000000-0005-0000-0000-00004C2D0000}"/>
    <cellStyle name="Calculation 4 2 2 7 2 2 6" xfId="11603" xr:uid="{00000000-0005-0000-0000-00004D2D0000}"/>
    <cellStyle name="Calculation 4 2 2 7 2 3" xfId="11604" xr:uid="{00000000-0005-0000-0000-00004E2D0000}"/>
    <cellStyle name="Calculation 4 2 2 7 2 4" xfId="11605" xr:uid="{00000000-0005-0000-0000-00004F2D0000}"/>
    <cellStyle name="Calculation 4 2 2 7 2 5" xfId="11606" xr:uid="{00000000-0005-0000-0000-0000502D0000}"/>
    <cellStyle name="Calculation 4 2 2 7 2 6" xfId="11607" xr:uid="{00000000-0005-0000-0000-0000512D0000}"/>
    <cellStyle name="Calculation 4 2 2 7 3" xfId="11608" xr:uid="{00000000-0005-0000-0000-0000522D0000}"/>
    <cellStyle name="Calculation 4 2 2 7 3 2" xfId="11609" xr:uid="{00000000-0005-0000-0000-0000532D0000}"/>
    <cellStyle name="Calculation 4 2 2 7 3 2 2" xfId="11610" xr:uid="{00000000-0005-0000-0000-0000542D0000}"/>
    <cellStyle name="Calculation 4 2 2 7 3 2 3" xfId="11611" xr:uid="{00000000-0005-0000-0000-0000552D0000}"/>
    <cellStyle name="Calculation 4 2 2 7 3 2 4" xfId="11612" xr:uid="{00000000-0005-0000-0000-0000562D0000}"/>
    <cellStyle name="Calculation 4 2 2 7 3 2 5" xfId="11613" xr:uid="{00000000-0005-0000-0000-0000572D0000}"/>
    <cellStyle name="Calculation 4 2 2 7 3 2 6" xfId="11614" xr:uid="{00000000-0005-0000-0000-0000582D0000}"/>
    <cellStyle name="Calculation 4 2 2 7 3 3" xfId="11615" xr:uid="{00000000-0005-0000-0000-0000592D0000}"/>
    <cellStyle name="Calculation 4 2 2 7 3 4" xfId="11616" xr:uid="{00000000-0005-0000-0000-00005A2D0000}"/>
    <cellStyle name="Calculation 4 2 2 7 3 5" xfId="11617" xr:uid="{00000000-0005-0000-0000-00005B2D0000}"/>
    <cellStyle name="Calculation 4 2 2 7 3 6" xfId="11618" xr:uid="{00000000-0005-0000-0000-00005C2D0000}"/>
    <cellStyle name="Calculation 4 2 2 7 4" xfId="11619" xr:uid="{00000000-0005-0000-0000-00005D2D0000}"/>
    <cellStyle name="Calculation 4 2 2 7 4 2" xfId="11620" xr:uid="{00000000-0005-0000-0000-00005E2D0000}"/>
    <cellStyle name="Calculation 4 2 2 7 4 3" xfId="11621" xr:uid="{00000000-0005-0000-0000-00005F2D0000}"/>
    <cellStyle name="Calculation 4 2 2 7 4 4" xfId="11622" xr:uid="{00000000-0005-0000-0000-0000602D0000}"/>
    <cellStyle name="Calculation 4 2 2 7 4 5" xfId="11623" xr:uid="{00000000-0005-0000-0000-0000612D0000}"/>
    <cellStyle name="Calculation 4 2 2 7 4 6" xfId="11624" xr:uid="{00000000-0005-0000-0000-0000622D0000}"/>
    <cellStyle name="Calculation 4 2 2 7 5" xfId="11625" xr:uid="{00000000-0005-0000-0000-0000632D0000}"/>
    <cellStyle name="Calculation 4 2 2 7 6" xfId="11626" xr:uid="{00000000-0005-0000-0000-0000642D0000}"/>
    <cellStyle name="Calculation 4 2 2 7 7" xfId="11627" xr:uid="{00000000-0005-0000-0000-0000652D0000}"/>
    <cellStyle name="Calculation 4 2 2 7 8" xfId="11628" xr:uid="{00000000-0005-0000-0000-0000662D0000}"/>
    <cellStyle name="Calculation 4 2 2 8" xfId="11629" xr:uid="{00000000-0005-0000-0000-0000672D0000}"/>
    <cellStyle name="Calculation 4 2 2 8 2" xfId="11630" xr:uid="{00000000-0005-0000-0000-0000682D0000}"/>
    <cellStyle name="Calculation 4 2 2 8 2 2" xfId="11631" xr:uid="{00000000-0005-0000-0000-0000692D0000}"/>
    <cellStyle name="Calculation 4 2 2 8 2 3" xfId="11632" xr:uid="{00000000-0005-0000-0000-00006A2D0000}"/>
    <cellStyle name="Calculation 4 2 2 8 2 4" xfId="11633" xr:uid="{00000000-0005-0000-0000-00006B2D0000}"/>
    <cellStyle name="Calculation 4 2 2 8 2 5" xfId="11634" xr:uid="{00000000-0005-0000-0000-00006C2D0000}"/>
    <cellStyle name="Calculation 4 2 2 8 2 6" xfId="11635" xr:uid="{00000000-0005-0000-0000-00006D2D0000}"/>
    <cellStyle name="Calculation 4 2 2 8 3" xfId="11636" xr:uid="{00000000-0005-0000-0000-00006E2D0000}"/>
    <cellStyle name="Calculation 4 2 2 8 4" xfId="11637" xr:uid="{00000000-0005-0000-0000-00006F2D0000}"/>
    <cellStyle name="Calculation 4 2 2 8 5" xfId="11638" xr:uid="{00000000-0005-0000-0000-0000702D0000}"/>
    <cellStyle name="Calculation 4 2 2 8 6" xfId="11639" xr:uid="{00000000-0005-0000-0000-0000712D0000}"/>
    <cellStyle name="Calculation 4 2 2 9" xfId="11640" xr:uid="{00000000-0005-0000-0000-0000722D0000}"/>
    <cellStyle name="Calculation 4 2 2 9 2" xfId="11641" xr:uid="{00000000-0005-0000-0000-0000732D0000}"/>
    <cellStyle name="Calculation 4 2 2 9 2 2" xfId="11642" xr:uid="{00000000-0005-0000-0000-0000742D0000}"/>
    <cellStyle name="Calculation 4 2 2 9 2 3" xfId="11643" xr:uid="{00000000-0005-0000-0000-0000752D0000}"/>
    <cellStyle name="Calculation 4 2 2 9 2 4" xfId="11644" xr:uid="{00000000-0005-0000-0000-0000762D0000}"/>
    <cellStyle name="Calculation 4 2 2 9 2 5" xfId="11645" xr:uid="{00000000-0005-0000-0000-0000772D0000}"/>
    <cellStyle name="Calculation 4 2 2 9 2 6" xfId="11646" xr:uid="{00000000-0005-0000-0000-0000782D0000}"/>
    <cellStyle name="Calculation 4 2 2 9 3" xfId="11647" xr:uid="{00000000-0005-0000-0000-0000792D0000}"/>
    <cellStyle name="Calculation 4 2 2 9 4" xfId="11648" xr:uid="{00000000-0005-0000-0000-00007A2D0000}"/>
    <cellStyle name="Calculation 4 2 2 9 5" xfId="11649" xr:uid="{00000000-0005-0000-0000-00007B2D0000}"/>
    <cellStyle name="Calculation 4 2 2 9 6" xfId="11650" xr:uid="{00000000-0005-0000-0000-00007C2D0000}"/>
    <cellStyle name="Calculation 4 2 3" xfId="11651" xr:uid="{00000000-0005-0000-0000-00007D2D0000}"/>
    <cellStyle name="Calculation 4 2 3 10" xfId="11652" xr:uid="{00000000-0005-0000-0000-00007E2D0000}"/>
    <cellStyle name="Calculation 4 2 3 11" xfId="11653" xr:uid="{00000000-0005-0000-0000-00007F2D0000}"/>
    <cellStyle name="Calculation 4 2 3 12" xfId="11654" xr:uid="{00000000-0005-0000-0000-0000802D0000}"/>
    <cellStyle name="Calculation 4 2 3 13" xfId="11655" xr:uid="{00000000-0005-0000-0000-0000812D0000}"/>
    <cellStyle name="Calculation 4 2 3 2" xfId="11656" xr:uid="{00000000-0005-0000-0000-0000822D0000}"/>
    <cellStyle name="Calculation 4 2 3 2 2" xfId="11657" xr:uid="{00000000-0005-0000-0000-0000832D0000}"/>
    <cellStyle name="Calculation 4 2 3 2 2 2" xfId="11658" xr:uid="{00000000-0005-0000-0000-0000842D0000}"/>
    <cellStyle name="Calculation 4 2 3 2 2 2 2" xfId="11659" xr:uid="{00000000-0005-0000-0000-0000852D0000}"/>
    <cellStyle name="Calculation 4 2 3 2 2 2 3" xfId="11660" xr:uid="{00000000-0005-0000-0000-0000862D0000}"/>
    <cellStyle name="Calculation 4 2 3 2 2 2 4" xfId="11661" xr:uid="{00000000-0005-0000-0000-0000872D0000}"/>
    <cellStyle name="Calculation 4 2 3 2 2 2 5" xfId="11662" xr:uid="{00000000-0005-0000-0000-0000882D0000}"/>
    <cellStyle name="Calculation 4 2 3 2 2 2 6" xfId="11663" xr:uid="{00000000-0005-0000-0000-0000892D0000}"/>
    <cellStyle name="Calculation 4 2 3 2 2 3" xfId="11664" xr:uid="{00000000-0005-0000-0000-00008A2D0000}"/>
    <cellStyle name="Calculation 4 2 3 2 2 4" xfId="11665" xr:uid="{00000000-0005-0000-0000-00008B2D0000}"/>
    <cellStyle name="Calculation 4 2 3 2 2 5" xfId="11666" xr:uid="{00000000-0005-0000-0000-00008C2D0000}"/>
    <cellStyle name="Calculation 4 2 3 2 2 6" xfId="11667" xr:uid="{00000000-0005-0000-0000-00008D2D0000}"/>
    <cellStyle name="Calculation 4 2 3 2 3" xfId="11668" xr:uid="{00000000-0005-0000-0000-00008E2D0000}"/>
    <cellStyle name="Calculation 4 2 3 2 3 2" xfId="11669" xr:uid="{00000000-0005-0000-0000-00008F2D0000}"/>
    <cellStyle name="Calculation 4 2 3 2 3 2 2" xfId="11670" xr:uid="{00000000-0005-0000-0000-0000902D0000}"/>
    <cellStyle name="Calculation 4 2 3 2 3 2 3" xfId="11671" xr:uid="{00000000-0005-0000-0000-0000912D0000}"/>
    <cellStyle name="Calculation 4 2 3 2 3 2 4" xfId="11672" xr:uid="{00000000-0005-0000-0000-0000922D0000}"/>
    <cellStyle name="Calculation 4 2 3 2 3 2 5" xfId="11673" xr:uid="{00000000-0005-0000-0000-0000932D0000}"/>
    <cellStyle name="Calculation 4 2 3 2 3 2 6" xfId="11674" xr:uid="{00000000-0005-0000-0000-0000942D0000}"/>
    <cellStyle name="Calculation 4 2 3 2 3 3" xfId="11675" xr:uid="{00000000-0005-0000-0000-0000952D0000}"/>
    <cellStyle name="Calculation 4 2 3 2 3 4" xfId="11676" xr:uid="{00000000-0005-0000-0000-0000962D0000}"/>
    <cellStyle name="Calculation 4 2 3 2 3 5" xfId="11677" xr:uid="{00000000-0005-0000-0000-0000972D0000}"/>
    <cellStyle name="Calculation 4 2 3 2 3 6" xfId="11678" xr:uid="{00000000-0005-0000-0000-0000982D0000}"/>
    <cellStyle name="Calculation 4 2 3 2 4" xfId="11679" xr:uid="{00000000-0005-0000-0000-0000992D0000}"/>
    <cellStyle name="Calculation 4 2 3 2 4 2" xfId="11680" xr:uid="{00000000-0005-0000-0000-00009A2D0000}"/>
    <cellStyle name="Calculation 4 2 3 2 4 3" xfId="11681" xr:uid="{00000000-0005-0000-0000-00009B2D0000}"/>
    <cellStyle name="Calculation 4 2 3 2 4 4" xfId="11682" xr:uid="{00000000-0005-0000-0000-00009C2D0000}"/>
    <cellStyle name="Calculation 4 2 3 2 4 5" xfId="11683" xr:uid="{00000000-0005-0000-0000-00009D2D0000}"/>
    <cellStyle name="Calculation 4 2 3 2 4 6" xfId="11684" xr:uid="{00000000-0005-0000-0000-00009E2D0000}"/>
    <cellStyle name="Calculation 4 2 3 2 5" xfId="11685" xr:uid="{00000000-0005-0000-0000-00009F2D0000}"/>
    <cellStyle name="Calculation 4 2 3 2 6" xfId="11686" xr:uid="{00000000-0005-0000-0000-0000A02D0000}"/>
    <cellStyle name="Calculation 4 2 3 2 7" xfId="11687" xr:uid="{00000000-0005-0000-0000-0000A12D0000}"/>
    <cellStyle name="Calculation 4 2 3 2 8" xfId="11688" xr:uid="{00000000-0005-0000-0000-0000A22D0000}"/>
    <cellStyle name="Calculation 4 2 3 3" xfId="11689" xr:uid="{00000000-0005-0000-0000-0000A32D0000}"/>
    <cellStyle name="Calculation 4 2 3 3 2" xfId="11690" xr:uid="{00000000-0005-0000-0000-0000A42D0000}"/>
    <cellStyle name="Calculation 4 2 3 3 2 2" xfId="11691" xr:uid="{00000000-0005-0000-0000-0000A52D0000}"/>
    <cellStyle name="Calculation 4 2 3 3 2 2 2" xfId="11692" xr:uid="{00000000-0005-0000-0000-0000A62D0000}"/>
    <cellStyle name="Calculation 4 2 3 3 2 2 3" xfId="11693" xr:uid="{00000000-0005-0000-0000-0000A72D0000}"/>
    <cellStyle name="Calculation 4 2 3 3 2 2 4" xfId="11694" xr:uid="{00000000-0005-0000-0000-0000A82D0000}"/>
    <cellStyle name="Calculation 4 2 3 3 2 2 5" xfId="11695" xr:uid="{00000000-0005-0000-0000-0000A92D0000}"/>
    <cellStyle name="Calculation 4 2 3 3 2 2 6" xfId="11696" xr:uid="{00000000-0005-0000-0000-0000AA2D0000}"/>
    <cellStyle name="Calculation 4 2 3 3 2 3" xfId="11697" xr:uid="{00000000-0005-0000-0000-0000AB2D0000}"/>
    <cellStyle name="Calculation 4 2 3 3 2 4" xfId="11698" xr:uid="{00000000-0005-0000-0000-0000AC2D0000}"/>
    <cellStyle name="Calculation 4 2 3 3 2 5" xfId="11699" xr:uid="{00000000-0005-0000-0000-0000AD2D0000}"/>
    <cellStyle name="Calculation 4 2 3 3 2 6" xfId="11700" xr:uid="{00000000-0005-0000-0000-0000AE2D0000}"/>
    <cellStyle name="Calculation 4 2 3 3 3" xfId="11701" xr:uid="{00000000-0005-0000-0000-0000AF2D0000}"/>
    <cellStyle name="Calculation 4 2 3 3 3 2" xfId="11702" xr:uid="{00000000-0005-0000-0000-0000B02D0000}"/>
    <cellStyle name="Calculation 4 2 3 3 3 2 2" xfId="11703" xr:uid="{00000000-0005-0000-0000-0000B12D0000}"/>
    <cellStyle name="Calculation 4 2 3 3 3 2 3" xfId="11704" xr:uid="{00000000-0005-0000-0000-0000B22D0000}"/>
    <cellStyle name="Calculation 4 2 3 3 3 2 4" xfId="11705" xr:uid="{00000000-0005-0000-0000-0000B32D0000}"/>
    <cellStyle name="Calculation 4 2 3 3 3 2 5" xfId="11706" xr:uid="{00000000-0005-0000-0000-0000B42D0000}"/>
    <cellStyle name="Calculation 4 2 3 3 3 2 6" xfId="11707" xr:uid="{00000000-0005-0000-0000-0000B52D0000}"/>
    <cellStyle name="Calculation 4 2 3 3 3 3" xfId="11708" xr:uid="{00000000-0005-0000-0000-0000B62D0000}"/>
    <cellStyle name="Calculation 4 2 3 3 3 4" xfId="11709" xr:uid="{00000000-0005-0000-0000-0000B72D0000}"/>
    <cellStyle name="Calculation 4 2 3 3 3 5" xfId="11710" xr:uid="{00000000-0005-0000-0000-0000B82D0000}"/>
    <cellStyle name="Calculation 4 2 3 3 3 6" xfId="11711" xr:uid="{00000000-0005-0000-0000-0000B92D0000}"/>
    <cellStyle name="Calculation 4 2 3 3 4" xfId="11712" xr:uid="{00000000-0005-0000-0000-0000BA2D0000}"/>
    <cellStyle name="Calculation 4 2 3 3 4 2" xfId="11713" xr:uid="{00000000-0005-0000-0000-0000BB2D0000}"/>
    <cellStyle name="Calculation 4 2 3 3 4 3" xfId="11714" xr:uid="{00000000-0005-0000-0000-0000BC2D0000}"/>
    <cellStyle name="Calculation 4 2 3 3 4 4" xfId="11715" xr:uid="{00000000-0005-0000-0000-0000BD2D0000}"/>
    <cellStyle name="Calculation 4 2 3 3 4 5" xfId="11716" xr:uid="{00000000-0005-0000-0000-0000BE2D0000}"/>
    <cellStyle name="Calculation 4 2 3 3 4 6" xfId="11717" xr:uid="{00000000-0005-0000-0000-0000BF2D0000}"/>
    <cellStyle name="Calculation 4 2 3 3 5" xfId="11718" xr:uid="{00000000-0005-0000-0000-0000C02D0000}"/>
    <cellStyle name="Calculation 4 2 3 3 6" xfId="11719" xr:uid="{00000000-0005-0000-0000-0000C12D0000}"/>
    <cellStyle name="Calculation 4 2 3 3 7" xfId="11720" xr:uid="{00000000-0005-0000-0000-0000C22D0000}"/>
    <cellStyle name="Calculation 4 2 3 3 8" xfId="11721" xr:uid="{00000000-0005-0000-0000-0000C32D0000}"/>
    <cellStyle name="Calculation 4 2 3 4" xfId="11722" xr:uid="{00000000-0005-0000-0000-0000C42D0000}"/>
    <cellStyle name="Calculation 4 2 3 4 2" xfId="11723" xr:uid="{00000000-0005-0000-0000-0000C52D0000}"/>
    <cellStyle name="Calculation 4 2 3 4 2 2" xfId="11724" xr:uid="{00000000-0005-0000-0000-0000C62D0000}"/>
    <cellStyle name="Calculation 4 2 3 4 2 2 2" xfId="11725" xr:uid="{00000000-0005-0000-0000-0000C72D0000}"/>
    <cellStyle name="Calculation 4 2 3 4 2 2 3" xfId="11726" xr:uid="{00000000-0005-0000-0000-0000C82D0000}"/>
    <cellStyle name="Calculation 4 2 3 4 2 2 4" xfId="11727" xr:uid="{00000000-0005-0000-0000-0000C92D0000}"/>
    <cellStyle name="Calculation 4 2 3 4 2 2 5" xfId="11728" xr:uid="{00000000-0005-0000-0000-0000CA2D0000}"/>
    <cellStyle name="Calculation 4 2 3 4 2 2 6" xfId="11729" xr:uid="{00000000-0005-0000-0000-0000CB2D0000}"/>
    <cellStyle name="Calculation 4 2 3 4 2 3" xfId="11730" xr:uid="{00000000-0005-0000-0000-0000CC2D0000}"/>
    <cellStyle name="Calculation 4 2 3 4 2 4" xfId="11731" xr:uid="{00000000-0005-0000-0000-0000CD2D0000}"/>
    <cellStyle name="Calculation 4 2 3 4 2 5" xfId="11732" xr:uid="{00000000-0005-0000-0000-0000CE2D0000}"/>
    <cellStyle name="Calculation 4 2 3 4 2 6" xfId="11733" xr:uid="{00000000-0005-0000-0000-0000CF2D0000}"/>
    <cellStyle name="Calculation 4 2 3 4 3" xfId="11734" xr:uid="{00000000-0005-0000-0000-0000D02D0000}"/>
    <cellStyle name="Calculation 4 2 3 4 3 2" xfId="11735" xr:uid="{00000000-0005-0000-0000-0000D12D0000}"/>
    <cellStyle name="Calculation 4 2 3 4 3 2 2" xfId="11736" xr:uid="{00000000-0005-0000-0000-0000D22D0000}"/>
    <cellStyle name="Calculation 4 2 3 4 3 2 3" xfId="11737" xr:uid="{00000000-0005-0000-0000-0000D32D0000}"/>
    <cellStyle name="Calculation 4 2 3 4 3 2 4" xfId="11738" xr:uid="{00000000-0005-0000-0000-0000D42D0000}"/>
    <cellStyle name="Calculation 4 2 3 4 3 2 5" xfId="11739" xr:uid="{00000000-0005-0000-0000-0000D52D0000}"/>
    <cellStyle name="Calculation 4 2 3 4 3 2 6" xfId="11740" xr:uid="{00000000-0005-0000-0000-0000D62D0000}"/>
    <cellStyle name="Calculation 4 2 3 4 3 3" xfId="11741" xr:uid="{00000000-0005-0000-0000-0000D72D0000}"/>
    <cellStyle name="Calculation 4 2 3 4 3 4" xfId="11742" xr:uid="{00000000-0005-0000-0000-0000D82D0000}"/>
    <cellStyle name="Calculation 4 2 3 4 3 5" xfId="11743" xr:uid="{00000000-0005-0000-0000-0000D92D0000}"/>
    <cellStyle name="Calculation 4 2 3 4 3 6" xfId="11744" xr:uid="{00000000-0005-0000-0000-0000DA2D0000}"/>
    <cellStyle name="Calculation 4 2 3 4 4" xfId="11745" xr:uid="{00000000-0005-0000-0000-0000DB2D0000}"/>
    <cellStyle name="Calculation 4 2 3 4 4 2" xfId="11746" xr:uid="{00000000-0005-0000-0000-0000DC2D0000}"/>
    <cellStyle name="Calculation 4 2 3 4 4 3" xfId="11747" xr:uid="{00000000-0005-0000-0000-0000DD2D0000}"/>
    <cellStyle name="Calculation 4 2 3 4 4 4" xfId="11748" xr:uid="{00000000-0005-0000-0000-0000DE2D0000}"/>
    <cellStyle name="Calculation 4 2 3 4 4 5" xfId="11749" xr:uid="{00000000-0005-0000-0000-0000DF2D0000}"/>
    <cellStyle name="Calculation 4 2 3 4 4 6" xfId="11750" xr:uid="{00000000-0005-0000-0000-0000E02D0000}"/>
    <cellStyle name="Calculation 4 2 3 4 5" xfId="11751" xr:uid="{00000000-0005-0000-0000-0000E12D0000}"/>
    <cellStyle name="Calculation 4 2 3 4 6" xfId="11752" xr:uid="{00000000-0005-0000-0000-0000E22D0000}"/>
    <cellStyle name="Calculation 4 2 3 4 7" xfId="11753" xr:uid="{00000000-0005-0000-0000-0000E32D0000}"/>
    <cellStyle name="Calculation 4 2 3 4 8" xfId="11754" xr:uid="{00000000-0005-0000-0000-0000E42D0000}"/>
    <cellStyle name="Calculation 4 2 3 5" xfId="11755" xr:uid="{00000000-0005-0000-0000-0000E52D0000}"/>
    <cellStyle name="Calculation 4 2 3 5 2" xfId="11756" xr:uid="{00000000-0005-0000-0000-0000E62D0000}"/>
    <cellStyle name="Calculation 4 2 3 5 2 2" xfId="11757" xr:uid="{00000000-0005-0000-0000-0000E72D0000}"/>
    <cellStyle name="Calculation 4 2 3 5 2 2 2" xfId="11758" xr:uid="{00000000-0005-0000-0000-0000E82D0000}"/>
    <cellStyle name="Calculation 4 2 3 5 2 2 3" xfId="11759" xr:uid="{00000000-0005-0000-0000-0000E92D0000}"/>
    <cellStyle name="Calculation 4 2 3 5 2 2 4" xfId="11760" xr:uid="{00000000-0005-0000-0000-0000EA2D0000}"/>
    <cellStyle name="Calculation 4 2 3 5 2 2 5" xfId="11761" xr:uid="{00000000-0005-0000-0000-0000EB2D0000}"/>
    <cellStyle name="Calculation 4 2 3 5 2 2 6" xfId="11762" xr:uid="{00000000-0005-0000-0000-0000EC2D0000}"/>
    <cellStyle name="Calculation 4 2 3 5 2 3" xfId="11763" xr:uid="{00000000-0005-0000-0000-0000ED2D0000}"/>
    <cellStyle name="Calculation 4 2 3 5 2 4" xfId="11764" xr:uid="{00000000-0005-0000-0000-0000EE2D0000}"/>
    <cellStyle name="Calculation 4 2 3 5 2 5" xfId="11765" xr:uid="{00000000-0005-0000-0000-0000EF2D0000}"/>
    <cellStyle name="Calculation 4 2 3 5 2 6" xfId="11766" xr:uid="{00000000-0005-0000-0000-0000F02D0000}"/>
    <cellStyle name="Calculation 4 2 3 5 3" xfId="11767" xr:uid="{00000000-0005-0000-0000-0000F12D0000}"/>
    <cellStyle name="Calculation 4 2 3 5 3 2" xfId="11768" xr:uid="{00000000-0005-0000-0000-0000F22D0000}"/>
    <cellStyle name="Calculation 4 2 3 5 3 2 2" xfId="11769" xr:uid="{00000000-0005-0000-0000-0000F32D0000}"/>
    <cellStyle name="Calculation 4 2 3 5 3 2 3" xfId="11770" xr:uid="{00000000-0005-0000-0000-0000F42D0000}"/>
    <cellStyle name="Calculation 4 2 3 5 3 2 4" xfId="11771" xr:uid="{00000000-0005-0000-0000-0000F52D0000}"/>
    <cellStyle name="Calculation 4 2 3 5 3 2 5" xfId="11772" xr:uid="{00000000-0005-0000-0000-0000F62D0000}"/>
    <cellStyle name="Calculation 4 2 3 5 3 2 6" xfId="11773" xr:uid="{00000000-0005-0000-0000-0000F72D0000}"/>
    <cellStyle name="Calculation 4 2 3 5 3 3" xfId="11774" xr:uid="{00000000-0005-0000-0000-0000F82D0000}"/>
    <cellStyle name="Calculation 4 2 3 5 3 4" xfId="11775" xr:uid="{00000000-0005-0000-0000-0000F92D0000}"/>
    <cellStyle name="Calculation 4 2 3 5 3 5" xfId="11776" xr:uid="{00000000-0005-0000-0000-0000FA2D0000}"/>
    <cellStyle name="Calculation 4 2 3 5 3 6" xfId="11777" xr:uid="{00000000-0005-0000-0000-0000FB2D0000}"/>
    <cellStyle name="Calculation 4 2 3 5 4" xfId="11778" xr:uid="{00000000-0005-0000-0000-0000FC2D0000}"/>
    <cellStyle name="Calculation 4 2 3 5 4 2" xfId="11779" xr:uid="{00000000-0005-0000-0000-0000FD2D0000}"/>
    <cellStyle name="Calculation 4 2 3 5 4 3" xfId="11780" xr:uid="{00000000-0005-0000-0000-0000FE2D0000}"/>
    <cellStyle name="Calculation 4 2 3 5 4 4" xfId="11781" xr:uid="{00000000-0005-0000-0000-0000FF2D0000}"/>
    <cellStyle name="Calculation 4 2 3 5 4 5" xfId="11782" xr:uid="{00000000-0005-0000-0000-0000002E0000}"/>
    <cellStyle name="Calculation 4 2 3 5 4 6" xfId="11783" xr:uid="{00000000-0005-0000-0000-0000012E0000}"/>
    <cellStyle name="Calculation 4 2 3 5 5" xfId="11784" xr:uid="{00000000-0005-0000-0000-0000022E0000}"/>
    <cellStyle name="Calculation 4 2 3 5 6" xfId="11785" xr:uid="{00000000-0005-0000-0000-0000032E0000}"/>
    <cellStyle name="Calculation 4 2 3 5 7" xfId="11786" xr:uid="{00000000-0005-0000-0000-0000042E0000}"/>
    <cellStyle name="Calculation 4 2 3 5 8" xfId="11787" xr:uid="{00000000-0005-0000-0000-0000052E0000}"/>
    <cellStyle name="Calculation 4 2 3 6" xfId="11788" xr:uid="{00000000-0005-0000-0000-0000062E0000}"/>
    <cellStyle name="Calculation 4 2 3 6 2" xfId="11789" xr:uid="{00000000-0005-0000-0000-0000072E0000}"/>
    <cellStyle name="Calculation 4 2 3 6 2 2" xfId="11790" xr:uid="{00000000-0005-0000-0000-0000082E0000}"/>
    <cellStyle name="Calculation 4 2 3 6 2 2 2" xfId="11791" xr:uid="{00000000-0005-0000-0000-0000092E0000}"/>
    <cellStyle name="Calculation 4 2 3 6 2 2 3" xfId="11792" xr:uid="{00000000-0005-0000-0000-00000A2E0000}"/>
    <cellStyle name="Calculation 4 2 3 6 2 2 4" xfId="11793" xr:uid="{00000000-0005-0000-0000-00000B2E0000}"/>
    <cellStyle name="Calculation 4 2 3 6 2 2 5" xfId="11794" xr:uid="{00000000-0005-0000-0000-00000C2E0000}"/>
    <cellStyle name="Calculation 4 2 3 6 2 2 6" xfId="11795" xr:uid="{00000000-0005-0000-0000-00000D2E0000}"/>
    <cellStyle name="Calculation 4 2 3 6 2 3" xfId="11796" xr:uid="{00000000-0005-0000-0000-00000E2E0000}"/>
    <cellStyle name="Calculation 4 2 3 6 2 4" xfId="11797" xr:uid="{00000000-0005-0000-0000-00000F2E0000}"/>
    <cellStyle name="Calculation 4 2 3 6 2 5" xfId="11798" xr:uid="{00000000-0005-0000-0000-0000102E0000}"/>
    <cellStyle name="Calculation 4 2 3 6 2 6" xfId="11799" xr:uid="{00000000-0005-0000-0000-0000112E0000}"/>
    <cellStyle name="Calculation 4 2 3 6 3" xfId="11800" xr:uid="{00000000-0005-0000-0000-0000122E0000}"/>
    <cellStyle name="Calculation 4 2 3 6 3 2" xfId="11801" xr:uid="{00000000-0005-0000-0000-0000132E0000}"/>
    <cellStyle name="Calculation 4 2 3 6 3 2 2" xfId="11802" xr:uid="{00000000-0005-0000-0000-0000142E0000}"/>
    <cellStyle name="Calculation 4 2 3 6 3 2 3" xfId="11803" xr:uid="{00000000-0005-0000-0000-0000152E0000}"/>
    <cellStyle name="Calculation 4 2 3 6 3 2 4" xfId="11804" xr:uid="{00000000-0005-0000-0000-0000162E0000}"/>
    <cellStyle name="Calculation 4 2 3 6 3 2 5" xfId="11805" xr:uid="{00000000-0005-0000-0000-0000172E0000}"/>
    <cellStyle name="Calculation 4 2 3 6 3 2 6" xfId="11806" xr:uid="{00000000-0005-0000-0000-0000182E0000}"/>
    <cellStyle name="Calculation 4 2 3 6 3 3" xfId="11807" xr:uid="{00000000-0005-0000-0000-0000192E0000}"/>
    <cellStyle name="Calculation 4 2 3 6 3 4" xfId="11808" xr:uid="{00000000-0005-0000-0000-00001A2E0000}"/>
    <cellStyle name="Calculation 4 2 3 6 3 5" xfId="11809" xr:uid="{00000000-0005-0000-0000-00001B2E0000}"/>
    <cellStyle name="Calculation 4 2 3 6 3 6" xfId="11810" xr:uid="{00000000-0005-0000-0000-00001C2E0000}"/>
    <cellStyle name="Calculation 4 2 3 6 4" xfId="11811" xr:uid="{00000000-0005-0000-0000-00001D2E0000}"/>
    <cellStyle name="Calculation 4 2 3 6 4 2" xfId="11812" xr:uid="{00000000-0005-0000-0000-00001E2E0000}"/>
    <cellStyle name="Calculation 4 2 3 6 4 3" xfId="11813" xr:uid="{00000000-0005-0000-0000-00001F2E0000}"/>
    <cellStyle name="Calculation 4 2 3 6 4 4" xfId="11814" xr:uid="{00000000-0005-0000-0000-0000202E0000}"/>
    <cellStyle name="Calculation 4 2 3 6 4 5" xfId="11815" xr:uid="{00000000-0005-0000-0000-0000212E0000}"/>
    <cellStyle name="Calculation 4 2 3 6 4 6" xfId="11816" xr:uid="{00000000-0005-0000-0000-0000222E0000}"/>
    <cellStyle name="Calculation 4 2 3 6 5" xfId="11817" xr:uid="{00000000-0005-0000-0000-0000232E0000}"/>
    <cellStyle name="Calculation 4 2 3 6 6" xfId="11818" xr:uid="{00000000-0005-0000-0000-0000242E0000}"/>
    <cellStyle name="Calculation 4 2 3 6 7" xfId="11819" xr:uid="{00000000-0005-0000-0000-0000252E0000}"/>
    <cellStyle name="Calculation 4 2 3 6 8" xfId="11820" xr:uid="{00000000-0005-0000-0000-0000262E0000}"/>
    <cellStyle name="Calculation 4 2 3 7" xfId="11821" xr:uid="{00000000-0005-0000-0000-0000272E0000}"/>
    <cellStyle name="Calculation 4 2 3 7 2" xfId="11822" xr:uid="{00000000-0005-0000-0000-0000282E0000}"/>
    <cellStyle name="Calculation 4 2 3 7 2 2" xfId="11823" xr:uid="{00000000-0005-0000-0000-0000292E0000}"/>
    <cellStyle name="Calculation 4 2 3 7 2 3" xfId="11824" xr:uid="{00000000-0005-0000-0000-00002A2E0000}"/>
    <cellStyle name="Calculation 4 2 3 7 2 4" xfId="11825" xr:uid="{00000000-0005-0000-0000-00002B2E0000}"/>
    <cellStyle name="Calculation 4 2 3 7 2 5" xfId="11826" xr:uid="{00000000-0005-0000-0000-00002C2E0000}"/>
    <cellStyle name="Calculation 4 2 3 7 2 6" xfId="11827" xr:uid="{00000000-0005-0000-0000-00002D2E0000}"/>
    <cellStyle name="Calculation 4 2 3 7 3" xfId="11828" xr:uid="{00000000-0005-0000-0000-00002E2E0000}"/>
    <cellStyle name="Calculation 4 2 3 7 4" xfId="11829" xr:uid="{00000000-0005-0000-0000-00002F2E0000}"/>
    <cellStyle name="Calculation 4 2 3 7 5" xfId="11830" xr:uid="{00000000-0005-0000-0000-0000302E0000}"/>
    <cellStyle name="Calculation 4 2 3 7 6" xfId="11831" xr:uid="{00000000-0005-0000-0000-0000312E0000}"/>
    <cellStyle name="Calculation 4 2 3 8" xfId="11832" xr:uid="{00000000-0005-0000-0000-0000322E0000}"/>
    <cellStyle name="Calculation 4 2 3 8 2" xfId="11833" xr:uid="{00000000-0005-0000-0000-0000332E0000}"/>
    <cellStyle name="Calculation 4 2 3 8 2 2" xfId="11834" xr:uid="{00000000-0005-0000-0000-0000342E0000}"/>
    <cellStyle name="Calculation 4 2 3 8 2 3" xfId="11835" xr:uid="{00000000-0005-0000-0000-0000352E0000}"/>
    <cellStyle name="Calculation 4 2 3 8 2 4" xfId="11836" xr:uid="{00000000-0005-0000-0000-0000362E0000}"/>
    <cellStyle name="Calculation 4 2 3 8 2 5" xfId="11837" xr:uid="{00000000-0005-0000-0000-0000372E0000}"/>
    <cellStyle name="Calculation 4 2 3 8 2 6" xfId="11838" xr:uid="{00000000-0005-0000-0000-0000382E0000}"/>
    <cellStyle name="Calculation 4 2 3 8 3" xfId="11839" xr:uid="{00000000-0005-0000-0000-0000392E0000}"/>
    <cellStyle name="Calculation 4 2 3 8 4" xfId="11840" xr:uid="{00000000-0005-0000-0000-00003A2E0000}"/>
    <cellStyle name="Calculation 4 2 3 8 5" xfId="11841" xr:uid="{00000000-0005-0000-0000-00003B2E0000}"/>
    <cellStyle name="Calculation 4 2 3 8 6" xfId="11842" xr:uid="{00000000-0005-0000-0000-00003C2E0000}"/>
    <cellStyle name="Calculation 4 2 3 9" xfId="11843" xr:uid="{00000000-0005-0000-0000-00003D2E0000}"/>
    <cellStyle name="Calculation 4 2 3 9 2" xfId="11844" xr:uid="{00000000-0005-0000-0000-00003E2E0000}"/>
    <cellStyle name="Calculation 4 2 3 9 3" xfId="11845" xr:uid="{00000000-0005-0000-0000-00003F2E0000}"/>
    <cellStyle name="Calculation 4 2 3 9 4" xfId="11846" xr:uid="{00000000-0005-0000-0000-0000402E0000}"/>
    <cellStyle name="Calculation 4 2 3 9 5" xfId="11847" xr:uid="{00000000-0005-0000-0000-0000412E0000}"/>
    <cellStyle name="Calculation 4 2 3 9 6" xfId="11848" xr:uid="{00000000-0005-0000-0000-0000422E0000}"/>
    <cellStyle name="Calculation 4 2 4" xfId="11849" xr:uid="{00000000-0005-0000-0000-0000432E0000}"/>
    <cellStyle name="Calculation 4 2 4 2" xfId="11850" xr:uid="{00000000-0005-0000-0000-0000442E0000}"/>
    <cellStyle name="Calculation 4 2 4 2 2" xfId="11851" xr:uid="{00000000-0005-0000-0000-0000452E0000}"/>
    <cellStyle name="Calculation 4 2 4 2 2 2" xfId="11852" xr:uid="{00000000-0005-0000-0000-0000462E0000}"/>
    <cellStyle name="Calculation 4 2 4 2 2 3" xfId="11853" xr:uid="{00000000-0005-0000-0000-0000472E0000}"/>
    <cellStyle name="Calculation 4 2 4 2 2 4" xfId="11854" xr:uid="{00000000-0005-0000-0000-0000482E0000}"/>
    <cellStyle name="Calculation 4 2 4 2 2 5" xfId="11855" xr:uid="{00000000-0005-0000-0000-0000492E0000}"/>
    <cellStyle name="Calculation 4 2 4 2 2 6" xfId="11856" xr:uid="{00000000-0005-0000-0000-00004A2E0000}"/>
    <cellStyle name="Calculation 4 2 4 2 3" xfId="11857" xr:uid="{00000000-0005-0000-0000-00004B2E0000}"/>
    <cellStyle name="Calculation 4 2 4 2 4" xfId="11858" xr:uid="{00000000-0005-0000-0000-00004C2E0000}"/>
    <cellStyle name="Calculation 4 2 4 2 5" xfId="11859" xr:uid="{00000000-0005-0000-0000-00004D2E0000}"/>
    <cellStyle name="Calculation 4 2 4 2 6" xfId="11860" xr:uid="{00000000-0005-0000-0000-00004E2E0000}"/>
    <cellStyle name="Calculation 4 2 4 3" xfId="11861" xr:uid="{00000000-0005-0000-0000-00004F2E0000}"/>
    <cellStyle name="Calculation 4 2 4 3 2" xfId="11862" xr:uid="{00000000-0005-0000-0000-0000502E0000}"/>
    <cellStyle name="Calculation 4 2 4 3 2 2" xfId="11863" xr:uid="{00000000-0005-0000-0000-0000512E0000}"/>
    <cellStyle name="Calculation 4 2 4 3 2 3" xfId="11864" xr:uid="{00000000-0005-0000-0000-0000522E0000}"/>
    <cellStyle name="Calculation 4 2 4 3 2 4" xfId="11865" xr:uid="{00000000-0005-0000-0000-0000532E0000}"/>
    <cellStyle name="Calculation 4 2 4 3 2 5" xfId="11866" xr:uid="{00000000-0005-0000-0000-0000542E0000}"/>
    <cellStyle name="Calculation 4 2 4 3 2 6" xfId="11867" xr:uid="{00000000-0005-0000-0000-0000552E0000}"/>
    <cellStyle name="Calculation 4 2 4 3 3" xfId="11868" xr:uid="{00000000-0005-0000-0000-0000562E0000}"/>
    <cellStyle name="Calculation 4 2 4 3 4" xfId="11869" xr:uid="{00000000-0005-0000-0000-0000572E0000}"/>
    <cellStyle name="Calculation 4 2 4 3 5" xfId="11870" xr:uid="{00000000-0005-0000-0000-0000582E0000}"/>
    <cellStyle name="Calculation 4 2 4 3 6" xfId="11871" xr:uid="{00000000-0005-0000-0000-0000592E0000}"/>
    <cellStyle name="Calculation 4 2 4 4" xfId="11872" xr:uid="{00000000-0005-0000-0000-00005A2E0000}"/>
    <cellStyle name="Calculation 4 2 4 4 2" xfId="11873" xr:uid="{00000000-0005-0000-0000-00005B2E0000}"/>
    <cellStyle name="Calculation 4 2 4 4 3" xfId="11874" xr:uid="{00000000-0005-0000-0000-00005C2E0000}"/>
    <cellStyle name="Calculation 4 2 4 4 4" xfId="11875" xr:uid="{00000000-0005-0000-0000-00005D2E0000}"/>
    <cellStyle name="Calculation 4 2 4 4 5" xfId="11876" xr:uid="{00000000-0005-0000-0000-00005E2E0000}"/>
    <cellStyle name="Calculation 4 2 4 4 6" xfId="11877" xr:uid="{00000000-0005-0000-0000-00005F2E0000}"/>
    <cellStyle name="Calculation 4 2 4 5" xfId="11878" xr:uid="{00000000-0005-0000-0000-0000602E0000}"/>
    <cellStyle name="Calculation 4 2 4 6" xfId="11879" xr:uid="{00000000-0005-0000-0000-0000612E0000}"/>
    <cellStyle name="Calculation 4 2 4 7" xfId="11880" xr:uid="{00000000-0005-0000-0000-0000622E0000}"/>
    <cellStyle name="Calculation 4 2 4 8" xfId="11881" xr:uid="{00000000-0005-0000-0000-0000632E0000}"/>
    <cellStyle name="Calculation 4 2 5" xfId="11882" xr:uid="{00000000-0005-0000-0000-0000642E0000}"/>
    <cellStyle name="Calculation 4 2 5 2" xfId="11883" xr:uid="{00000000-0005-0000-0000-0000652E0000}"/>
    <cellStyle name="Calculation 4 2 5 2 2" xfId="11884" xr:uid="{00000000-0005-0000-0000-0000662E0000}"/>
    <cellStyle name="Calculation 4 2 5 2 2 2" xfId="11885" xr:uid="{00000000-0005-0000-0000-0000672E0000}"/>
    <cellStyle name="Calculation 4 2 5 2 2 3" xfId="11886" xr:uid="{00000000-0005-0000-0000-0000682E0000}"/>
    <cellStyle name="Calculation 4 2 5 2 2 4" xfId="11887" xr:uid="{00000000-0005-0000-0000-0000692E0000}"/>
    <cellStyle name="Calculation 4 2 5 2 2 5" xfId="11888" xr:uid="{00000000-0005-0000-0000-00006A2E0000}"/>
    <cellStyle name="Calculation 4 2 5 2 2 6" xfId="11889" xr:uid="{00000000-0005-0000-0000-00006B2E0000}"/>
    <cellStyle name="Calculation 4 2 5 2 3" xfId="11890" xr:uid="{00000000-0005-0000-0000-00006C2E0000}"/>
    <cellStyle name="Calculation 4 2 5 2 4" xfId="11891" xr:uid="{00000000-0005-0000-0000-00006D2E0000}"/>
    <cellStyle name="Calculation 4 2 5 2 5" xfId="11892" xr:uid="{00000000-0005-0000-0000-00006E2E0000}"/>
    <cellStyle name="Calculation 4 2 5 2 6" xfId="11893" xr:uid="{00000000-0005-0000-0000-00006F2E0000}"/>
    <cellStyle name="Calculation 4 2 5 3" xfId="11894" xr:uid="{00000000-0005-0000-0000-0000702E0000}"/>
    <cellStyle name="Calculation 4 2 5 3 2" xfId="11895" xr:uid="{00000000-0005-0000-0000-0000712E0000}"/>
    <cellStyle name="Calculation 4 2 5 3 2 2" xfId="11896" xr:uid="{00000000-0005-0000-0000-0000722E0000}"/>
    <cellStyle name="Calculation 4 2 5 3 2 3" xfId="11897" xr:uid="{00000000-0005-0000-0000-0000732E0000}"/>
    <cellStyle name="Calculation 4 2 5 3 2 4" xfId="11898" xr:uid="{00000000-0005-0000-0000-0000742E0000}"/>
    <cellStyle name="Calculation 4 2 5 3 2 5" xfId="11899" xr:uid="{00000000-0005-0000-0000-0000752E0000}"/>
    <cellStyle name="Calculation 4 2 5 3 2 6" xfId="11900" xr:uid="{00000000-0005-0000-0000-0000762E0000}"/>
    <cellStyle name="Calculation 4 2 5 3 3" xfId="11901" xr:uid="{00000000-0005-0000-0000-0000772E0000}"/>
    <cellStyle name="Calculation 4 2 5 3 4" xfId="11902" xr:uid="{00000000-0005-0000-0000-0000782E0000}"/>
    <cellStyle name="Calculation 4 2 5 3 5" xfId="11903" xr:uid="{00000000-0005-0000-0000-0000792E0000}"/>
    <cellStyle name="Calculation 4 2 5 3 6" xfId="11904" xr:uid="{00000000-0005-0000-0000-00007A2E0000}"/>
    <cellStyle name="Calculation 4 2 5 4" xfId="11905" xr:uid="{00000000-0005-0000-0000-00007B2E0000}"/>
    <cellStyle name="Calculation 4 2 5 4 2" xfId="11906" xr:uid="{00000000-0005-0000-0000-00007C2E0000}"/>
    <cellStyle name="Calculation 4 2 5 4 3" xfId="11907" xr:uid="{00000000-0005-0000-0000-00007D2E0000}"/>
    <cellStyle name="Calculation 4 2 5 4 4" xfId="11908" xr:uid="{00000000-0005-0000-0000-00007E2E0000}"/>
    <cellStyle name="Calculation 4 2 5 4 5" xfId="11909" xr:uid="{00000000-0005-0000-0000-00007F2E0000}"/>
    <cellStyle name="Calculation 4 2 5 4 6" xfId="11910" xr:uid="{00000000-0005-0000-0000-0000802E0000}"/>
    <cellStyle name="Calculation 4 2 5 5" xfId="11911" xr:uid="{00000000-0005-0000-0000-0000812E0000}"/>
    <cellStyle name="Calculation 4 2 5 6" xfId="11912" xr:uid="{00000000-0005-0000-0000-0000822E0000}"/>
    <cellStyle name="Calculation 4 2 5 7" xfId="11913" xr:uid="{00000000-0005-0000-0000-0000832E0000}"/>
    <cellStyle name="Calculation 4 2 5 8" xfId="11914" xr:uid="{00000000-0005-0000-0000-0000842E0000}"/>
    <cellStyle name="Calculation 4 2 6" xfId="11915" xr:uid="{00000000-0005-0000-0000-0000852E0000}"/>
    <cellStyle name="Calculation 4 2 6 2" xfId="11916" xr:uid="{00000000-0005-0000-0000-0000862E0000}"/>
    <cellStyle name="Calculation 4 2 6 2 2" xfId="11917" xr:uid="{00000000-0005-0000-0000-0000872E0000}"/>
    <cellStyle name="Calculation 4 2 6 2 2 2" xfId="11918" xr:uid="{00000000-0005-0000-0000-0000882E0000}"/>
    <cellStyle name="Calculation 4 2 6 2 2 3" xfId="11919" xr:uid="{00000000-0005-0000-0000-0000892E0000}"/>
    <cellStyle name="Calculation 4 2 6 2 2 4" xfId="11920" xr:uid="{00000000-0005-0000-0000-00008A2E0000}"/>
    <cellStyle name="Calculation 4 2 6 2 2 5" xfId="11921" xr:uid="{00000000-0005-0000-0000-00008B2E0000}"/>
    <cellStyle name="Calculation 4 2 6 2 2 6" xfId="11922" xr:uid="{00000000-0005-0000-0000-00008C2E0000}"/>
    <cellStyle name="Calculation 4 2 6 2 3" xfId="11923" xr:uid="{00000000-0005-0000-0000-00008D2E0000}"/>
    <cellStyle name="Calculation 4 2 6 2 4" xfId="11924" xr:uid="{00000000-0005-0000-0000-00008E2E0000}"/>
    <cellStyle name="Calculation 4 2 6 2 5" xfId="11925" xr:uid="{00000000-0005-0000-0000-00008F2E0000}"/>
    <cellStyle name="Calculation 4 2 6 2 6" xfId="11926" xr:uid="{00000000-0005-0000-0000-0000902E0000}"/>
    <cellStyle name="Calculation 4 2 6 3" xfId="11927" xr:uid="{00000000-0005-0000-0000-0000912E0000}"/>
    <cellStyle name="Calculation 4 2 6 3 2" xfId="11928" xr:uid="{00000000-0005-0000-0000-0000922E0000}"/>
    <cellStyle name="Calculation 4 2 6 3 2 2" xfId="11929" xr:uid="{00000000-0005-0000-0000-0000932E0000}"/>
    <cellStyle name="Calculation 4 2 6 3 2 3" xfId="11930" xr:uid="{00000000-0005-0000-0000-0000942E0000}"/>
    <cellStyle name="Calculation 4 2 6 3 2 4" xfId="11931" xr:uid="{00000000-0005-0000-0000-0000952E0000}"/>
    <cellStyle name="Calculation 4 2 6 3 2 5" xfId="11932" xr:uid="{00000000-0005-0000-0000-0000962E0000}"/>
    <cellStyle name="Calculation 4 2 6 3 2 6" xfId="11933" xr:uid="{00000000-0005-0000-0000-0000972E0000}"/>
    <cellStyle name="Calculation 4 2 6 3 3" xfId="11934" xr:uid="{00000000-0005-0000-0000-0000982E0000}"/>
    <cellStyle name="Calculation 4 2 6 3 4" xfId="11935" xr:uid="{00000000-0005-0000-0000-0000992E0000}"/>
    <cellStyle name="Calculation 4 2 6 3 5" xfId="11936" xr:uid="{00000000-0005-0000-0000-00009A2E0000}"/>
    <cellStyle name="Calculation 4 2 6 3 6" xfId="11937" xr:uid="{00000000-0005-0000-0000-00009B2E0000}"/>
    <cellStyle name="Calculation 4 2 6 4" xfId="11938" xr:uid="{00000000-0005-0000-0000-00009C2E0000}"/>
    <cellStyle name="Calculation 4 2 6 4 2" xfId="11939" xr:uid="{00000000-0005-0000-0000-00009D2E0000}"/>
    <cellStyle name="Calculation 4 2 6 4 3" xfId="11940" xr:uid="{00000000-0005-0000-0000-00009E2E0000}"/>
    <cellStyle name="Calculation 4 2 6 4 4" xfId="11941" xr:uid="{00000000-0005-0000-0000-00009F2E0000}"/>
    <cellStyle name="Calculation 4 2 6 4 5" xfId="11942" xr:uid="{00000000-0005-0000-0000-0000A02E0000}"/>
    <cellStyle name="Calculation 4 2 6 4 6" xfId="11943" xr:uid="{00000000-0005-0000-0000-0000A12E0000}"/>
    <cellStyle name="Calculation 4 2 6 5" xfId="11944" xr:uid="{00000000-0005-0000-0000-0000A22E0000}"/>
    <cellStyle name="Calculation 4 2 6 6" xfId="11945" xr:uid="{00000000-0005-0000-0000-0000A32E0000}"/>
    <cellStyle name="Calculation 4 2 6 7" xfId="11946" xr:uid="{00000000-0005-0000-0000-0000A42E0000}"/>
    <cellStyle name="Calculation 4 2 6 8" xfId="11947" xr:uid="{00000000-0005-0000-0000-0000A52E0000}"/>
    <cellStyle name="Calculation 4 2 7" xfId="11948" xr:uid="{00000000-0005-0000-0000-0000A62E0000}"/>
    <cellStyle name="Calculation 4 2 7 2" xfId="11949" xr:uid="{00000000-0005-0000-0000-0000A72E0000}"/>
    <cellStyle name="Calculation 4 2 7 2 2" xfId="11950" xr:uid="{00000000-0005-0000-0000-0000A82E0000}"/>
    <cellStyle name="Calculation 4 2 7 2 3" xfId="11951" xr:uid="{00000000-0005-0000-0000-0000A92E0000}"/>
    <cellStyle name="Calculation 4 2 7 2 4" xfId="11952" xr:uid="{00000000-0005-0000-0000-0000AA2E0000}"/>
    <cellStyle name="Calculation 4 2 7 2 5" xfId="11953" xr:uid="{00000000-0005-0000-0000-0000AB2E0000}"/>
    <cellStyle name="Calculation 4 2 7 2 6" xfId="11954" xr:uid="{00000000-0005-0000-0000-0000AC2E0000}"/>
    <cellStyle name="Calculation 4 2 7 3" xfId="11955" xr:uid="{00000000-0005-0000-0000-0000AD2E0000}"/>
    <cellStyle name="Calculation 4 2 7 4" xfId="11956" xr:uid="{00000000-0005-0000-0000-0000AE2E0000}"/>
    <cellStyle name="Calculation 4 2 7 5" xfId="11957" xr:uid="{00000000-0005-0000-0000-0000AF2E0000}"/>
    <cellStyle name="Calculation 4 2 7 6" xfId="11958" xr:uid="{00000000-0005-0000-0000-0000B02E0000}"/>
    <cellStyle name="Calculation 4 2 8" xfId="11959" xr:uid="{00000000-0005-0000-0000-0000B12E0000}"/>
    <cellStyle name="Calculation 4 2 8 2" xfId="11960" xr:uid="{00000000-0005-0000-0000-0000B22E0000}"/>
    <cellStyle name="Calculation 4 2 8 2 2" xfId="11961" xr:uid="{00000000-0005-0000-0000-0000B32E0000}"/>
    <cellStyle name="Calculation 4 2 8 2 3" xfId="11962" xr:uid="{00000000-0005-0000-0000-0000B42E0000}"/>
    <cellStyle name="Calculation 4 2 8 2 4" xfId="11963" xr:uid="{00000000-0005-0000-0000-0000B52E0000}"/>
    <cellStyle name="Calculation 4 2 8 2 5" xfId="11964" xr:uid="{00000000-0005-0000-0000-0000B62E0000}"/>
    <cellStyle name="Calculation 4 2 8 2 6" xfId="11965" xr:uid="{00000000-0005-0000-0000-0000B72E0000}"/>
    <cellStyle name="Calculation 4 2 8 3" xfId="11966" xr:uid="{00000000-0005-0000-0000-0000B82E0000}"/>
    <cellStyle name="Calculation 4 2 8 4" xfId="11967" xr:uid="{00000000-0005-0000-0000-0000B92E0000}"/>
    <cellStyle name="Calculation 4 2 8 5" xfId="11968" xr:uid="{00000000-0005-0000-0000-0000BA2E0000}"/>
    <cellStyle name="Calculation 4 2 8 6" xfId="11969" xr:uid="{00000000-0005-0000-0000-0000BB2E0000}"/>
    <cellStyle name="Calculation 4 2 9" xfId="11970" xr:uid="{00000000-0005-0000-0000-0000BC2E0000}"/>
    <cellStyle name="Calculation 4 2 9 2" xfId="11971" xr:uid="{00000000-0005-0000-0000-0000BD2E0000}"/>
    <cellStyle name="Calculation 4 2 9 3" xfId="11972" xr:uid="{00000000-0005-0000-0000-0000BE2E0000}"/>
    <cellStyle name="Calculation 4 2 9 4" xfId="11973" xr:uid="{00000000-0005-0000-0000-0000BF2E0000}"/>
    <cellStyle name="Calculation 4 2 9 5" xfId="11974" xr:uid="{00000000-0005-0000-0000-0000C02E0000}"/>
    <cellStyle name="Calculation 4 2 9 6" xfId="11975" xr:uid="{00000000-0005-0000-0000-0000C12E0000}"/>
    <cellStyle name="Calculation 4 3" xfId="11976" xr:uid="{00000000-0005-0000-0000-0000C22E0000}"/>
    <cellStyle name="Calculation 4 3 10" xfId="11977" xr:uid="{00000000-0005-0000-0000-0000C32E0000}"/>
    <cellStyle name="Calculation 4 3 10 2" xfId="11978" xr:uid="{00000000-0005-0000-0000-0000C42E0000}"/>
    <cellStyle name="Calculation 4 3 10 3" xfId="11979" xr:uid="{00000000-0005-0000-0000-0000C52E0000}"/>
    <cellStyle name="Calculation 4 3 10 4" xfId="11980" xr:uid="{00000000-0005-0000-0000-0000C62E0000}"/>
    <cellStyle name="Calculation 4 3 10 5" xfId="11981" xr:uid="{00000000-0005-0000-0000-0000C72E0000}"/>
    <cellStyle name="Calculation 4 3 10 6" xfId="11982" xr:uid="{00000000-0005-0000-0000-0000C82E0000}"/>
    <cellStyle name="Calculation 4 3 11" xfId="11983" xr:uid="{00000000-0005-0000-0000-0000C92E0000}"/>
    <cellStyle name="Calculation 4 3 12" xfId="11984" xr:uid="{00000000-0005-0000-0000-0000CA2E0000}"/>
    <cellStyle name="Calculation 4 3 13" xfId="11985" xr:uid="{00000000-0005-0000-0000-0000CB2E0000}"/>
    <cellStyle name="Calculation 4 3 14" xfId="11986" xr:uid="{00000000-0005-0000-0000-0000CC2E0000}"/>
    <cellStyle name="Calculation 4 3 2" xfId="11987" xr:uid="{00000000-0005-0000-0000-0000CD2E0000}"/>
    <cellStyle name="Calculation 4 3 2 10" xfId="11988" xr:uid="{00000000-0005-0000-0000-0000CE2E0000}"/>
    <cellStyle name="Calculation 4 3 2 11" xfId="11989" xr:uid="{00000000-0005-0000-0000-0000CF2E0000}"/>
    <cellStyle name="Calculation 4 3 2 12" xfId="11990" xr:uid="{00000000-0005-0000-0000-0000D02E0000}"/>
    <cellStyle name="Calculation 4 3 2 13" xfId="11991" xr:uid="{00000000-0005-0000-0000-0000D12E0000}"/>
    <cellStyle name="Calculation 4 3 2 2" xfId="11992" xr:uid="{00000000-0005-0000-0000-0000D22E0000}"/>
    <cellStyle name="Calculation 4 3 2 2 2" xfId="11993" xr:uid="{00000000-0005-0000-0000-0000D32E0000}"/>
    <cellStyle name="Calculation 4 3 2 2 2 2" xfId="11994" xr:uid="{00000000-0005-0000-0000-0000D42E0000}"/>
    <cellStyle name="Calculation 4 3 2 2 2 2 2" xfId="11995" xr:uid="{00000000-0005-0000-0000-0000D52E0000}"/>
    <cellStyle name="Calculation 4 3 2 2 2 2 3" xfId="11996" xr:uid="{00000000-0005-0000-0000-0000D62E0000}"/>
    <cellStyle name="Calculation 4 3 2 2 2 2 4" xfId="11997" xr:uid="{00000000-0005-0000-0000-0000D72E0000}"/>
    <cellStyle name="Calculation 4 3 2 2 2 2 5" xfId="11998" xr:uid="{00000000-0005-0000-0000-0000D82E0000}"/>
    <cellStyle name="Calculation 4 3 2 2 2 2 6" xfId="11999" xr:uid="{00000000-0005-0000-0000-0000D92E0000}"/>
    <cellStyle name="Calculation 4 3 2 2 2 3" xfId="12000" xr:uid="{00000000-0005-0000-0000-0000DA2E0000}"/>
    <cellStyle name="Calculation 4 3 2 2 2 4" xfId="12001" xr:uid="{00000000-0005-0000-0000-0000DB2E0000}"/>
    <cellStyle name="Calculation 4 3 2 2 2 5" xfId="12002" xr:uid="{00000000-0005-0000-0000-0000DC2E0000}"/>
    <cellStyle name="Calculation 4 3 2 2 2 6" xfId="12003" xr:uid="{00000000-0005-0000-0000-0000DD2E0000}"/>
    <cellStyle name="Calculation 4 3 2 2 3" xfId="12004" xr:uid="{00000000-0005-0000-0000-0000DE2E0000}"/>
    <cellStyle name="Calculation 4 3 2 2 3 2" xfId="12005" xr:uid="{00000000-0005-0000-0000-0000DF2E0000}"/>
    <cellStyle name="Calculation 4 3 2 2 3 2 2" xfId="12006" xr:uid="{00000000-0005-0000-0000-0000E02E0000}"/>
    <cellStyle name="Calculation 4 3 2 2 3 2 3" xfId="12007" xr:uid="{00000000-0005-0000-0000-0000E12E0000}"/>
    <cellStyle name="Calculation 4 3 2 2 3 2 4" xfId="12008" xr:uid="{00000000-0005-0000-0000-0000E22E0000}"/>
    <cellStyle name="Calculation 4 3 2 2 3 2 5" xfId="12009" xr:uid="{00000000-0005-0000-0000-0000E32E0000}"/>
    <cellStyle name="Calculation 4 3 2 2 3 2 6" xfId="12010" xr:uid="{00000000-0005-0000-0000-0000E42E0000}"/>
    <cellStyle name="Calculation 4 3 2 2 3 3" xfId="12011" xr:uid="{00000000-0005-0000-0000-0000E52E0000}"/>
    <cellStyle name="Calculation 4 3 2 2 3 4" xfId="12012" xr:uid="{00000000-0005-0000-0000-0000E62E0000}"/>
    <cellStyle name="Calculation 4 3 2 2 3 5" xfId="12013" xr:uid="{00000000-0005-0000-0000-0000E72E0000}"/>
    <cellStyle name="Calculation 4 3 2 2 3 6" xfId="12014" xr:uid="{00000000-0005-0000-0000-0000E82E0000}"/>
    <cellStyle name="Calculation 4 3 2 2 4" xfId="12015" xr:uid="{00000000-0005-0000-0000-0000E92E0000}"/>
    <cellStyle name="Calculation 4 3 2 2 4 2" xfId="12016" xr:uid="{00000000-0005-0000-0000-0000EA2E0000}"/>
    <cellStyle name="Calculation 4 3 2 2 4 3" xfId="12017" xr:uid="{00000000-0005-0000-0000-0000EB2E0000}"/>
    <cellStyle name="Calculation 4 3 2 2 4 4" xfId="12018" xr:uid="{00000000-0005-0000-0000-0000EC2E0000}"/>
    <cellStyle name="Calculation 4 3 2 2 4 5" xfId="12019" xr:uid="{00000000-0005-0000-0000-0000ED2E0000}"/>
    <cellStyle name="Calculation 4 3 2 2 4 6" xfId="12020" xr:uid="{00000000-0005-0000-0000-0000EE2E0000}"/>
    <cellStyle name="Calculation 4 3 2 2 5" xfId="12021" xr:uid="{00000000-0005-0000-0000-0000EF2E0000}"/>
    <cellStyle name="Calculation 4 3 2 2 6" xfId="12022" xr:uid="{00000000-0005-0000-0000-0000F02E0000}"/>
    <cellStyle name="Calculation 4 3 2 2 7" xfId="12023" xr:uid="{00000000-0005-0000-0000-0000F12E0000}"/>
    <cellStyle name="Calculation 4 3 2 2 8" xfId="12024" xr:uid="{00000000-0005-0000-0000-0000F22E0000}"/>
    <cellStyle name="Calculation 4 3 2 3" xfId="12025" xr:uid="{00000000-0005-0000-0000-0000F32E0000}"/>
    <cellStyle name="Calculation 4 3 2 3 2" xfId="12026" xr:uid="{00000000-0005-0000-0000-0000F42E0000}"/>
    <cellStyle name="Calculation 4 3 2 3 2 2" xfId="12027" xr:uid="{00000000-0005-0000-0000-0000F52E0000}"/>
    <cellStyle name="Calculation 4 3 2 3 2 2 2" xfId="12028" xr:uid="{00000000-0005-0000-0000-0000F62E0000}"/>
    <cellStyle name="Calculation 4 3 2 3 2 2 3" xfId="12029" xr:uid="{00000000-0005-0000-0000-0000F72E0000}"/>
    <cellStyle name="Calculation 4 3 2 3 2 2 4" xfId="12030" xr:uid="{00000000-0005-0000-0000-0000F82E0000}"/>
    <cellStyle name="Calculation 4 3 2 3 2 2 5" xfId="12031" xr:uid="{00000000-0005-0000-0000-0000F92E0000}"/>
    <cellStyle name="Calculation 4 3 2 3 2 2 6" xfId="12032" xr:uid="{00000000-0005-0000-0000-0000FA2E0000}"/>
    <cellStyle name="Calculation 4 3 2 3 2 3" xfId="12033" xr:uid="{00000000-0005-0000-0000-0000FB2E0000}"/>
    <cellStyle name="Calculation 4 3 2 3 2 4" xfId="12034" xr:uid="{00000000-0005-0000-0000-0000FC2E0000}"/>
    <cellStyle name="Calculation 4 3 2 3 2 5" xfId="12035" xr:uid="{00000000-0005-0000-0000-0000FD2E0000}"/>
    <cellStyle name="Calculation 4 3 2 3 2 6" xfId="12036" xr:uid="{00000000-0005-0000-0000-0000FE2E0000}"/>
    <cellStyle name="Calculation 4 3 2 3 3" xfId="12037" xr:uid="{00000000-0005-0000-0000-0000FF2E0000}"/>
    <cellStyle name="Calculation 4 3 2 3 3 2" xfId="12038" xr:uid="{00000000-0005-0000-0000-0000002F0000}"/>
    <cellStyle name="Calculation 4 3 2 3 3 2 2" xfId="12039" xr:uid="{00000000-0005-0000-0000-0000012F0000}"/>
    <cellStyle name="Calculation 4 3 2 3 3 2 3" xfId="12040" xr:uid="{00000000-0005-0000-0000-0000022F0000}"/>
    <cellStyle name="Calculation 4 3 2 3 3 2 4" xfId="12041" xr:uid="{00000000-0005-0000-0000-0000032F0000}"/>
    <cellStyle name="Calculation 4 3 2 3 3 2 5" xfId="12042" xr:uid="{00000000-0005-0000-0000-0000042F0000}"/>
    <cellStyle name="Calculation 4 3 2 3 3 2 6" xfId="12043" xr:uid="{00000000-0005-0000-0000-0000052F0000}"/>
    <cellStyle name="Calculation 4 3 2 3 3 3" xfId="12044" xr:uid="{00000000-0005-0000-0000-0000062F0000}"/>
    <cellStyle name="Calculation 4 3 2 3 3 4" xfId="12045" xr:uid="{00000000-0005-0000-0000-0000072F0000}"/>
    <cellStyle name="Calculation 4 3 2 3 3 5" xfId="12046" xr:uid="{00000000-0005-0000-0000-0000082F0000}"/>
    <cellStyle name="Calculation 4 3 2 3 3 6" xfId="12047" xr:uid="{00000000-0005-0000-0000-0000092F0000}"/>
    <cellStyle name="Calculation 4 3 2 3 4" xfId="12048" xr:uid="{00000000-0005-0000-0000-00000A2F0000}"/>
    <cellStyle name="Calculation 4 3 2 3 4 2" xfId="12049" xr:uid="{00000000-0005-0000-0000-00000B2F0000}"/>
    <cellStyle name="Calculation 4 3 2 3 4 3" xfId="12050" xr:uid="{00000000-0005-0000-0000-00000C2F0000}"/>
    <cellStyle name="Calculation 4 3 2 3 4 4" xfId="12051" xr:uid="{00000000-0005-0000-0000-00000D2F0000}"/>
    <cellStyle name="Calculation 4 3 2 3 4 5" xfId="12052" xr:uid="{00000000-0005-0000-0000-00000E2F0000}"/>
    <cellStyle name="Calculation 4 3 2 3 4 6" xfId="12053" xr:uid="{00000000-0005-0000-0000-00000F2F0000}"/>
    <cellStyle name="Calculation 4 3 2 3 5" xfId="12054" xr:uid="{00000000-0005-0000-0000-0000102F0000}"/>
    <cellStyle name="Calculation 4 3 2 3 6" xfId="12055" xr:uid="{00000000-0005-0000-0000-0000112F0000}"/>
    <cellStyle name="Calculation 4 3 2 3 7" xfId="12056" xr:uid="{00000000-0005-0000-0000-0000122F0000}"/>
    <cellStyle name="Calculation 4 3 2 3 8" xfId="12057" xr:uid="{00000000-0005-0000-0000-0000132F0000}"/>
    <cellStyle name="Calculation 4 3 2 4" xfId="12058" xr:uid="{00000000-0005-0000-0000-0000142F0000}"/>
    <cellStyle name="Calculation 4 3 2 4 2" xfId="12059" xr:uid="{00000000-0005-0000-0000-0000152F0000}"/>
    <cellStyle name="Calculation 4 3 2 4 2 2" xfId="12060" xr:uid="{00000000-0005-0000-0000-0000162F0000}"/>
    <cellStyle name="Calculation 4 3 2 4 2 2 2" xfId="12061" xr:uid="{00000000-0005-0000-0000-0000172F0000}"/>
    <cellStyle name="Calculation 4 3 2 4 2 2 3" xfId="12062" xr:uid="{00000000-0005-0000-0000-0000182F0000}"/>
    <cellStyle name="Calculation 4 3 2 4 2 2 4" xfId="12063" xr:uid="{00000000-0005-0000-0000-0000192F0000}"/>
    <cellStyle name="Calculation 4 3 2 4 2 2 5" xfId="12064" xr:uid="{00000000-0005-0000-0000-00001A2F0000}"/>
    <cellStyle name="Calculation 4 3 2 4 2 2 6" xfId="12065" xr:uid="{00000000-0005-0000-0000-00001B2F0000}"/>
    <cellStyle name="Calculation 4 3 2 4 2 3" xfId="12066" xr:uid="{00000000-0005-0000-0000-00001C2F0000}"/>
    <cellStyle name="Calculation 4 3 2 4 2 4" xfId="12067" xr:uid="{00000000-0005-0000-0000-00001D2F0000}"/>
    <cellStyle name="Calculation 4 3 2 4 2 5" xfId="12068" xr:uid="{00000000-0005-0000-0000-00001E2F0000}"/>
    <cellStyle name="Calculation 4 3 2 4 2 6" xfId="12069" xr:uid="{00000000-0005-0000-0000-00001F2F0000}"/>
    <cellStyle name="Calculation 4 3 2 4 3" xfId="12070" xr:uid="{00000000-0005-0000-0000-0000202F0000}"/>
    <cellStyle name="Calculation 4 3 2 4 3 2" xfId="12071" xr:uid="{00000000-0005-0000-0000-0000212F0000}"/>
    <cellStyle name="Calculation 4 3 2 4 3 2 2" xfId="12072" xr:uid="{00000000-0005-0000-0000-0000222F0000}"/>
    <cellStyle name="Calculation 4 3 2 4 3 2 3" xfId="12073" xr:uid="{00000000-0005-0000-0000-0000232F0000}"/>
    <cellStyle name="Calculation 4 3 2 4 3 2 4" xfId="12074" xr:uid="{00000000-0005-0000-0000-0000242F0000}"/>
    <cellStyle name="Calculation 4 3 2 4 3 2 5" xfId="12075" xr:uid="{00000000-0005-0000-0000-0000252F0000}"/>
    <cellStyle name="Calculation 4 3 2 4 3 2 6" xfId="12076" xr:uid="{00000000-0005-0000-0000-0000262F0000}"/>
    <cellStyle name="Calculation 4 3 2 4 3 3" xfId="12077" xr:uid="{00000000-0005-0000-0000-0000272F0000}"/>
    <cellStyle name="Calculation 4 3 2 4 3 4" xfId="12078" xr:uid="{00000000-0005-0000-0000-0000282F0000}"/>
    <cellStyle name="Calculation 4 3 2 4 3 5" xfId="12079" xr:uid="{00000000-0005-0000-0000-0000292F0000}"/>
    <cellStyle name="Calculation 4 3 2 4 3 6" xfId="12080" xr:uid="{00000000-0005-0000-0000-00002A2F0000}"/>
    <cellStyle name="Calculation 4 3 2 4 4" xfId="12081" xr:uid="{00000000-0005-0000-0000-00002B2F0000}"/>
    <cellStyle name="Calculation 4 3 2 4 4 2" xfId="12082" xr:uid="{00000000-0005-0000-0000-00002C2F0000}"/>
    <cellStyle name="Calculation 4 3 2 4 4 3" xfId="12083" xr:uid="{00000000-0005-0000-0000-00002D2F0000}"/>
    <cellStyle name="Calculation 4 3 2 4 4 4" xfId="12084" xr:uid="{00000000-0005-0000-0000-00002E2F0000}"/>
    <cellStyle name="Calculation 4 3 2 4 4 5" xfId="12085" xr:uid="{00000000-0005-0000-0000-00002F2F0000}"/>
    <cellStyle name="Calculation 4 3 2 4 4 6" xfId="12086" xr:uid="{00000000-0005-0000-0000-0000302F0000}"/>
    <cellStyle name="Calculation 4 3 2 4 5" xfId="12087" xr:uid="{00000000-0005-0000-0000-0000312F0000}"/>
    <cellStyle name="Calculation 4 3 2 4 6" xfId="12088" xr:uid="{00000000-0005-0000-0000-0000322F0000}"/>
    <cellStyle name="Calculation 4 3 2 4 7" xfId="12089" xr:uid="{00000000-0005-0000-0000-0000332F0000}"/>
    <cellStyle name="Calculation 4 3 2 4 8" xfId="12090" xr:uid="{00000000-0005-0000-0000-0000342F0000}"/>
    <cellStyle name="Calculation 4 3 2 5" xfId="12091" xr:uid="{00000000-0005-0000-0000-0000352F0000}"/>
    <cellStyle name="Calculation 4 3 2 5 2" xfId="12092" xr:uid="{00000000-0005-0000-0000-0000362F0000}"/>
    <cellStyle name="Calculation 4 3 2 5 2 2" xfId="12093" xr:uid="{00000000-0005-0000-0000-0000372F0000}"/>
    <cellStyle name="Calculation 4 3 2 5 2 2 2" xfId="12094" xr:uid="{00000000-0005-0000-0000-0000382F0000}"/>
    <cellStyle name="Calculation 4 3 2 5 2 2 3" xfId="12095" xr:uid="{00000000-0005-0000-0000-0000392F0000}"/>
    <cellStyle name="Calculation 4 3 2 5 2 2 4" xfId="12096" xr:uid="{00000000-0005-0000-0000-00003A2F0000}"/>
    <cellStyle name="Calculation 4 3 2 5 2 2 5" xfId="12097" xr:uid="{00000000-0005-0000-0000-00003B2F0000}"/>
    <cellStyle name="Calculation 4 3 2 5 2 2 6" xfId="12098" xr:uid="{00000000-0005-0000-0000-00003C2F0000}"/>
    <cellStyle name="Calculation 4 3 2 5 2 3" xfId="12099" xr:uid="{00000000-0005-0000-0000-00003D2F0000}"/>
    <cellStyle name="Calculation 4 3 2 5 2 4" xfId="12100" xr:uid="{00000000-0005-0000-0000-00003E2F0000}"/>
    <cellStyle name="Calculation 4 3 2 5 2 5" xfId="12101" xr:uid="{00000000-0005-0000-0000-00003F2F0000}"/>
    <cellStyle name="Calculation 4 3 2 5 2 6" xfId="12102" xr:uid="{00000000-0005-0000-0000-0000402F0000}"/>
    <cellStyle name="Calculation 4 3 2 5 3" xfId="12103" xr:uid="{00000000-0005-0000-0000-0000412F0000}"/>
    <cellStyle name="Calculation 4 3 2 5 3 2" xfId="12104" xr:uid="{00000000-0005-0000-0000-0000422F0000}"/>
    <cellStyle name="Calculation 4 3 2 5 3 2 2" xfId="12105" xr:uid="{00000000-0005-0000-0000-0000432F0000}"/>
    <cellStyle name="Calculation 4 3 2 5 3 2 3" xfId="12106" xr:uid="{00000000-0005-0000-0000-0000442F0000}"/>
    <cellStyle name="Calculation 4 3 2 5 3 2 4" xfId="12107" xr:uid="{00000000-0005-0000-0000-0000452F0000}"/>
    <cellStyle name="Calculation 4 3 2 5 3 2 5" xfId="12108" xr:uid="{00000000-0005-0000-0000-0000462F0000}"/>
    <cellStyle name="Calculation 4 3 2 5 3 2 6" xfId="12109" xr:uid="{00000000-0005-0000-0000-0000472F0000}"/>
    <cellStyle name="Calculation 4 3 2 5 3 3" xfId="12110" xr:uid="{00000000-0005-0000-0000-0000482F0000}"/>
    <cellStyle name="Calculation 4 3 2 5 3 4" xfId="12111" xr:uid="{00000000-0005-0000-0000-0000492F0000}"/>
    <cellStyle name="Calculation 4 3 2 5 3 5" xfId="12112" xr:uid="{00000000-0005-0000-0000-00004A2F0000}"/>
    <cellStyle name="Calculation 4 3 2 5 3 6" xfId="12113" xr:uid="{00000000-0005-0000-0000-00004B2F0000}"/>
    <cellStyle name="Calculation 4 3 2 5 4" xfId="12114" xr:uid="{00000000-0005-0000-0000-00004C2F0000}"/>
    <cellStyle name="Calculation 4 3 2 5 4 2" xfId="12115" xr:uid="{00000000-0005-0000-0000-00004D2F0000}"/>
    <cellStyle name="Calculation 4 3 2 5 4 3" xfId="12116" xr:uid="{00000000-0005-0000-0000-00004E2F0000}"/>
    <cellStyle name="Calculation 4 3 2 5 4 4" xfId="12117" xr:uid="{00000000-0005-0000-0000-00004F2F0000}"/>
    <cellStyle name="Calculation 4 3 2 5 4 5" xfId="12118" xr:uid="{00000000-0005-0000-0000-0000502F0000}"/>
    <cellStyle name="Calculation 4 3 2 5 4 6" xfId="12119" xr:uid="{00000000-0005-0000-0000-0000512F0000}"/>
    <cellStyle name="Calculation 4 3 2 5 5" xfId="12120" xr:uid="{00000000-0005-0000-0000-0000522F0000}"/>
    <cellStyle name="Calculation 4 3 2 5 6" xfId="12121" xr:uid="{00000000-0005-0000-0000-0000532F0000}"/>
    <cellStyle name="Calculation 4 3 2 5 7" xfId="12122" xr:uid="{00000000-0005-0000-0000-0000542F0000}"/>
    <cellStyle name="Calculation 4 3 2 5 8" xfId="12123" xr:uid="{00000000-0005-0000-0000-0000552F0000}"/>
    <cellStyle name="Calculation 4 3 2 6" xfId="12124" xr:uid="{00000000-0005-0000-0000-0000562F0000}"/>
    <cellStyle name="Calculation 4 3 2 6 2" xfId="12125" xr:uid="{00000000-0005-0000-0000-0000572F0000}"/>
    <cellStyle name="Calculation 4 3 2 6 2 2" xfId="12126" xr:uid="{00000000-0005-0000-0000-0000582F0000}"/>
    <cellStyle name="Calculation 4 3 2 6 2 2 2" xfId="12127" xr:uid="{00000000-0005-0000-0000-0000592F0000}"/>
    <cellStyle name="Calculation 4 3 2 6 2 2 3" xfId="12128" xr:uid="{00000000-0005-0000-0000-00005A2F0000}"/>
    <cellStyle name="Calculation 4 3 2 6 2 2 4" xfId="12129" xr:uid="{00000000-0005-0000-0000-00005B2F0000}"/>
    <cellStyle name="Calculation 4 3 2 6 2 2 5" xfId="12130" xr:uid="{00000000-0005-0000-0000-00005C2F0000}"/>
    <cellStyle name="Calculation 4 3 2 6 2 2 6" xfId="12131" xr:uid="{00000000-0005-0000-0000-00005D2F0000}"/>
    <cellStyle name="Calculation 4 3 2 6 2 3" xfId="12132" xr:uid="{00000000-0005-0000-0000-00005E2F0000}"/>
    <cellStyle name="Calculation 4 3 2 6 2 4" xfId="12133" xr:uid="{00000000-0005-0000-0000-00005F2F0000}"/>
    <cellStyle name="Calculation 4 3 2 6 2 5" xfId="12134" xr:uid="{00000000-0005-0000-0000-0000602F0000}"/>
    <cellStyle name="Calculation 4 3 2 6 2 6" xfId="12135" xr:uid="{00000000-0005-0000-0000-0000612F0000}"/>
    <cellStyle name="Calculation 4 3 2 6 3" xfId="12136" xr:uid="{00000000-0005-0000-0000-0000622F0000}"/>
    <cellStyle name="Calculation 4 3 2 6 3 2" xfId="12137" xr:uid="{00000000-0005-0000-0000-0000632F0000}"/>
    <cellStyle name="Calculation 4 3 2 6 3 2 2" xfId="12138" xr:uid="{00000000-0005-0000-0000-0000642F0000}"/>
    <cellStyle name="Calculation 4 3 2 6 3 2 3" xfId="12139" xr:uid="{00000000-0005-0000-0000-0000652F0000}"/>
    <cellStyle name="Calculation 4 3 2 6 3 2 4" xfId="12140" xr:uid="{00000000-0005-0000-0000-0000662F0000}"/>
    <cellStyle name="Calculation 4 3 2 6 3 2 5" xfId="12141" xr:uid="{00000000-0005-0000-0000-0000672F0000}"/>
    <cellStyle name="Calculation 4 3 2 6 3 2 6" xfId="12142" xr:uid="{00000000-0005-0000-0000-0000682F0000}"/>
    <cellStyle name="Calculation 4 3 2 6 3 3" xfId="12143" xr:uid="{00000000-0005-0000-0000-0000692F0000}"/>
    <cellStyle name="Calculation 4 3 2 6 3 4" xfId="12144" xr:uid="{00000000-0005-0000-0000-00006A2F0000}"/>
    <cellStyle name="Calculation 4 3 2 6 3 5" xfId="12145" xr:uid="{00000000-0005-0000-0000-00006B2F0000}"/>
    <cellStyle name="Calculation 4 3 2 6 3 6" xfId="12146" xr:uid="{00000000-0005-0000-0000-00006C2F0000}"/>
    <cellStyle name="Calculation 4 3 2 6 4" xfId="12147" xr:uid="{00000000-0005-0000-0000-00006D2F0000}"/>
    <cellStyle name="Calculation 4 3 2 6 4 2" xfId="12148" xr:uid="{00000000-0005-0000-0000-00006E2F0000}"/>
    <cellStyle name="Calculation 4 3 2 6 4 3" xfId="12149" xr:uid="{00000000-0005-0000-0000-00006F2F0000}"/>
    <cellStyle name="Calculation 4 3 2 6 4 4" xfId="12150" xr:uid="{00000000-0005-0000-0000-0000702F0000}"/>
    <cellStyle name="Calculation 4 3 2 6 4 5" xfId="12151" xr:uid="{00000000-0005-0000-0000-0000712F0000}"/>
    <cellStyle name="Calculation 4 3 2 6 4 6" xfId="12152" xr:uid="{00000000-0005-0000-0000-0000722F0000}"/>
    <cellStyle name="Calculation 4 3 2 6 5" xfId="12153" xr:uid="{00000000-0005-0000-0000-0000732F0000}"/>
    <cellStyle name="Calculation 4 3 2 6 6" xfId="12154" xr:uid="{00000000-0005-0000-0000-0000742F0000}"/>
    <cellStyle name="Calculation 4 3 2 6 7" xfId="12155" xr:uid="{00000000-0005-0000-0000-0000752F0000}"/>
    <cellStyle name="Calculation 4 3 2 6 8" xfId="12156" xr:uid="{00000000-0005-0000-0000-0000762F0000}"/>
    <cellStyle name="Calculation 4 3 2 7" xfId="12157" xr:uid="{00000000-0005-0000-0000-0000772F0000}"/>
    <cellStyle name="Calculation 4 3 2 7 2" xfId="12158" xr:uid="{00000000-0005-0000-0000-0000782F0000}"/>
    <cellStyle name="Calculation 4 3 2 7 2 2" xfId="12159" xr:uid="{00000000-0005-0000-0000-0000792F0000}"/>
    <cellStyle name="Calculation 4 3 2 7 2 3" xfId="12160" xr:uid="{00000000-0005-0000-0000-00007A2F0000}"/>
    <cellStyle name="Calculation 4 3 2 7 2 4" xfId="12161" xr:uid="{00000000-0005-0000-0000-00007B2F0000}"/>
    <cellStyle name="Calculation 4 3 2 7 2 5" xfId="12162" xr:uid="{00000000-0005-0000-0000-00007C2F0000}"/>
    <cellStyle name="Calculation 4 3 2 7 2 6" xfId="12163" xr:uid="{00000000-0005-0000-0000-00007D2F0000}"/>
    <cellStyle name="Calculation 4 3 2 7 3" xfId="12164" xr:uid="{00000000-0005-0000-0000-00007E2F0000}"/>
    <cellStyle name="Calculation 4 3 2 7 4" xfId="12165" xr:uid="{00000000-0005-0000-0000-00007F2F0000}"/>
    <cellStyle name="Calculation 4 3 2 7 5" xfId="12166" xr:uid="{00000000-0005-0000-0000-0000802F0000}"/>
    <cellStyle name="Calculation 4 3 2 7 6" xfId="12167" xr:uid="{00000000-0005-0000-0000-0000812F0000}"/>
    <cellStyle name="Calculation 4 3 2 8" xfId="12168" xr:uid="{00000000-0005-0000-0000-0000822F0000}"/>
    <cellStyle name="Calculation 4 3 2 8 2" xfId="12169" xr:uid="{00000000-0005-0000-0000-0000832F0000}"/>
    <cellStyle name="Calculation 4 3 2 8 2 2" xfId="12170" xr:uid="{00000000-0005-0000-0000-0000842F0000}"/>
    <cellStyle name="Calculation 4 3 2 8 2 3" xfId="12171" xr:uid="{00000000-0005-0000-0000-0000852F0000}"/>
    <cellStyle name="Calculation 4 3 2 8 2 4" xfId="12172" xr:uid="{00000000-0005-0000-0000-0000862F0000}"/>
    <cellStyle name="Calculation 4 3 2 8 2 5" xfId="12173" xr:uid="{00000000-0005-0000-0000-0000872F0000}"/>
    <cellStyle name="Calculation 4 3 2 8 2 6" xfId="12174" xr:uid="{00000000-0005-0000-0000-0000882F0000}"/>
    <cellStyle name="Calculation 4 3 2 8 3" xfId="12175" xr:uid="{00000000-0005-0000-0000-0000892F0000}"/>
    <cellStyle name="Calculation 4 3 2 8 4" xfId="12176" xr:uid="{00000000-0005-0000-0000-00008A2F0000}"/>
    <cellStyle name="Calculation 4 3 2 8 5" xfId="12177" xr:uid="{00000000-0005-0000-0000-00008B2F0000}"/>
    <cellStyle name="Calculation 4 3 2 8 6" xfId="12178" xr:uid="{00000000-0005-0000-0000-00008C2F0000}"/>
    <cellStyle name="Calculation 4 3 2 9" xfId="12179" xr:uid="{00000000-0005-0000-0000-00008D2F0000}"/>
    <cellStyle name="Calculation 4 3 2 9 2" xfId="12180" xr:uid="{00000000-0005-0000-0000-00008E2F0000}"/>
    <cellStyle name="Calculation 4 3 2 9 3" xfId="12181" xr:uid="{00000000-0005-0000-0000-00008F2F0000}"/>
    <cellStyle name="Calculation 4 3 2 9 4" xfId="12182" xr:uid="{00000000-0005-0000-0000-0000902F0000}"/>
    <cellStyle name="Calculation 4 3 2 9 5" xfId="12183" xr:uid="{00000000-0005-0000-0000-0000912F0000}"/>
    <cellStyle name="Calculation 4 3 2 9 6" xfId="12184" xr:uid="{00000000-0005-0000-0000-0000922F0000}"/>
    <cellStyle name="Calculation 4 3 3" xfId="12185" xr:uid="{00000000-0005-0000-0000-0000932F0000}"/>
    <cellStyle name="Calculation 4 3 3 2" xfId="12186" xr:uid="{00000000-0005-0000-0000-0000942F0000}"/>
    <cellStyle name="Calculation 4 3 3 2 2" xfId="12187" xr:uid="{00000000-0005-0000-0000-0000952F0000}"/>
    <cellStyle name="Calculation 4 3 3 2 2 2" xfId="12188" xr:uid="{00000000-0005-0000-0000-0000962F0000}"/>
    <cellStyle name="Calculation 4 3 3 2 2 3" xfId="12189" xr:uid="{00000000-0005-0000-0000-0000972F0000}"/>
    <cellStyle name="Calculation 4 3 3 2 2 4" xfId="12190" xr:uid="{00000000-0005-0000-0000-0000982F0000}"/>
    <cellStyle name="Calculation 4 3 3 2 2 5" xfId="12191" xr:uid="{00000000-0005-0000-0000-0000992F0000}"/>
    <cellStyle name="Calculation 4 3 3 2 2 6" xfId="12192" xr:uid="{00000000-0005-0000-0000-00009A2F0000}"/>
    <cellStyle name="Calculation 4 3 3 2 3" xfId="12193" xr:uid="{00000000-0005-0000-0000-00009B2F0000}"/>
    <cellStyle name="Calculation 4 3 3 2 4" xfId="12194" xr:uid="{00000000-0005-0000-0000-00009C2F0000}"/>
    <cellStyle name="Calculation 4 3 3 2 5" xfId="12195" xr:uid="{00000000-0005-0000-0000-00009D2F0000}"/>
    <cellStyle name="Calculation 4 3 3 2 6" xfId="12196" xr:uid="{00000000-0005-0000-0000-00009E2F0000}"/>
    <cellStyle name="Calculation 4 3 3 3" xfId="12197" xr:uid="{00000000-0005-0000-0000-00009F2F0000}"/>
    <cellStyle name="Calculation 4 3 3 3 2" xfId="12198" xr:uid="{00000000-0005-0000-0000-0000A02F0000}"/>
    <cellStyle name="Calculation 4 3 3 3 2 2" xfId="12199" xr:uid="{00000000-0005-0000-0000-0000A12F0000}"/>
    <cellStyle name="Calculation 4 3 3 3 2 3" xfId="12200" xr:uid="{00000000-0005-0000-0000-0000A22F0000}"/>
    <cellStyle name="Calculation 4 3 3 3 2 4" xfId="12201" xr:uid="{00000000-0005-0000-0000-0000A32F0000}"/>
    <cellStyle name="Calculation 4 3 3 3 2 5" xfId="12202" xr:uid="{00000000-0005-0000-0000-0000A42F0000}"/>
    <cellStyle name="Calculation 4 3 3 3 2 6" xfId="12203" xr:uid="{00000000-0005-0000-0000-0000A52F0000}"/>
    <cellStyle name="Calculation 4 3 3 3 3" xfId="12204" xr:uid="{00000000-0005-0000-0000-0000A62F0000}"/>
    <cellStyle name="Calculation 4 3 3 3 4" xfId="12205" xr:uid="{00000000-0005-0000-0000-0000A72F0000}"/>
    <cellStyle name="Calculation 4 3 3 3 5" xfId="12206" xr:uid="{00000000-0005-0000-0000-0000A82F0000}"/>
    <cellStyle name="Calculation 4 3 3 3 6" xfId="12207" xr:uid="{00000000-0005-0000-0000-0000A92F0000}"/>
    <cellStyle name="Calculation 4 3 3 4" xfId="12208" xr:uid="{00000000-0005-0000-0000-0000AA2F0000}"/>
    <cellStyle name="Calculation 4 3 3 4 2" xfId="12209" xr:uid="{00000000-0005-0000-0000-0000AB2F0000}"/>
    <cellStyle name="Calculation 4 3 3 4 3" xfId="12210" xr:uid="{00000000-0005-0000-0000-0000AC2F0000}"/>
    <cellStyle name="Calculation 4 3 3 4 4" xfId="12211" xr:uid="{00000000-0005-0000-0000-0000AD2F0000}"/>
    <cellStyle name="Calculation 4 3 3 4 5" xfId="12212" xr:uid="{00000000-0005-0000-0000-0000AE2F0000}"/>
    <cellStyle name="Calculation 4 3 3 4 6" xfId="12213" xr:uid="{00000000-0005-0000-0000-0000AF2F0000}"/>
    <cellStyle name="Calculation 4 3 3 5" xfId="12214" xr:uid="{00000000-0005-0000-0000-0000B02F0000}"/>
    <cellStyle name="Calculation 4 3 3 6" xfId="12215" xr:uid="{00000000-0005-0000-0000-0000B12F0000}"/>
    <cellStyle name="Calculation 4 3 3 7" xfId="12216" xr:uid="{00000000-0005-0000-0000-0000B22F0000}"/>
    <cellStyle name="Calculation 4 3 3 8" xfId="12217" xr:uid="{00000000-0005-0000-0000-0000B32F0000}"/>
    <cellStyle name="Calculation 4 3 4" xfId="12218" xr:uid="{00000000-0005-0000-0000-0000B42F0000}"/>
    <cellStyle name="Calculation 4 3 4 2" xfId="12219" xr:uid="{00000000-0005-0000-0000-0000B52F0000}"/>
    <cellStyle name="Calculation 4 3 4 2 2" xfId="12220" xr:uid="{00000000-0005-0000-0000-0000B62F0000}"/>
    <cellStyle name="Calculation 4 3 4 2 2 2" xfId="12221" xr:uid="{00000000-0005-0000-0000-0000B72F0000}"/>
    <cellStyle name="Calculation 4 3 4 2 2 3" xfId="12222" xr:uid="{00000000-0005-0000-0000-0000B82F0000}"/>
    <cellStyle name="Calculation 4 3 4 2 2 4" xfId="12223" xr:uid="{00000000-0005-0000-0000-0000B92F0000}"/>
    <cellStyle name="Calculation 4 3 4 2 2 5" xfId="12224" xr:uid="{00000000-0005-0000-0000-0000BA2F0000}"/>
    <cellStyle name="Calculation 4 3 4 2 2 6" xfId="12225" xr:uid="{00000000-0005-0000-0000-0000BB2F0000}"/>
    <cellStyle name="Calculation 4 3 4 2 3" xfId="12226" xr:uid="{00000000-0005-0000-0000-0000BC2F0000}"/>
    <cellStyle name="Calculation 4 3 4 2 4" xfId="12227" xr:uid="{00000000-0005-0000-0000-0000BD2F0000}"/>
    <cellStyle name="Calculation 4 3 4 2 5" xfId="12228" xr:uid="{00000000-0005-0000-0000-0000BE2F0000}"/>
    <cellStyle name="Calculation 4 3 4 2 6" xfId="12229" xr:uid="{00000000-0005-0000-0000-0000BF2F0000}"/>
    <cellStyle name="Calculation 4 3 4 3" xfId="12230" xr:uid="{00000000-0005-0000-0000-0000C02F0000}"/>
    <cellStyle name="Calculation 4 3 4 3 2" xfId="12231" xr:uid="{00000000-0005-0000-0000-0000C12F0000}"/>
    <cellStyle name="Calculation 4 3 4 3 2 2" xfId="12232" xr:uid="{00000000-0005-0000-0000-0000C22F0000}"/>
    <cellStyle name="Calculation 4 3 4 3 2 3" xfId="12233" xr:uid="{00000000-0005-0000-0000-0000C32F0000}"/>
    <cellStyle name="Calculation 4 3 4 3 2 4" xfId="12234" xr:uid="{00000000-0005-0000-0000-0000C42F0000}"/>
    <cellStyle name="Calculation 4 3 4 3 2 5" xfId="12235" xr:uid="{00000000-0005-0000-0000-0000C52F0000}"/>
    <cellStyle name="Calculation 4 3 4 3 2 6" xfId="12236" xr:uid="{00000000-0005-0000-0000-0000C62F0000}"/>
    <cellStyle name="Calculation 4 3 4 3 3" xfId="12237" xr:uid="{00000000-0005-0000-0000-0000C72F0000}"/>
    <cellStyle name="Calculation 4 3 4 3 4" xfId="12238" xr:uid="{00000000-0005-0000-0000-0000C82F0000}"/>
    <cellStyle name="Calculation 4 3 4 3 5" xfId="12239" xr:uid="{00000000-0005-0000-0000-0000C92F0000}"/>
    <cellStyle name="Calculation 4 3 4 3 6" xfId="12240" xr:uid="{00000000-0005-0000-0000-0000CA2F0000}"/>
    <cellStyle name="Calculation 4 3 4 4" xfId="12241" xr:uid="{00000000-0005-0000-0000-0000CB2F0000}"/>
    <cellStyle name="Calculation 4 3 4 4 2" xfId="12242" xr:uid="{00000000-0005-0000-0000-0000CC2F0000}"/>
    <cellStyle name="Calculation 4 3 4 4 3" xfId="12243" xr:uid="{00000000-0005-0000-0000-0000CD2F0000}"/>
    <cellStyle name="Calculation 4 3 4 4 4" xfId="12244" xr:uid="{00000000-0005-0000-0000-0000CE2F0000}"/>
    <cellStyle name="Calculation 4 3 4 4 5" xfId="12245" xr:uid="{00000000-0005-0000-0000-0000CF2F0000}"/>
    <cellStyle name="Calculation 4 3 4 4 6" xfId="12246" xr:uid="{00000000-0005-0000-0000-0000D02F0000}"/>
    <cellStyle name="Calculation 4 3 4 5" xfId="12247" xr:uid="{00000000-0005-0000-0000-0000D12F0000}"/>
    <cellStyle name="Calculation 4 3 4 6" xfId="12248" xr:uid="{00000000-0005-0000-0000-0000D22F0000}"/>
    <cellStyle name="Calculation 4 3 4 7" xfId="12249" xr:uid="{00000000-0005-0000-0000-0000D32F0000}"/>
    <cellStyle name="Calculation 4 3 4 8" xfId="12250" xr:uid="{00000000-0005-0000-0000-0000D42F0000}"/>
    <cellStyle name="Calculation 4 3 5" xfId="12251" xr:uid="{00000000-0005-0000-0000-0000D52F0000}"/>
    <cellStyle name="Calculation 4 3 5 2" xfId="12252" xr:uid="{00000000-0005-0000-0000-0000D62F0000}"/>
    <cellStyle name="Calculation 4 3 5 2 2" xfId="12253" xr:uid="{00000000-0005-0000-0000-0000D72F0000}"/>
    <cellStyle name="Calculation 4 3 5 2 2 2" xfId="12254" xr:uid="{00000000-0005-0000-0000-0000D82F0000}"/>
    <cellStyle name="Calculation 4 3 5 2 2 3" xfId="12255" xr:uid="{00000000-0005-0000-0000-0000D92F0000}"/>
    <cellStyle name="Calculation 4 3 5 2 2 4" xfId="12256" xr:uid="{00000000-0005-0000-0000-0000DA2F0000}"/>
    <cellStyle name="Calculation 4 3 5 2 2 5" xfId="12257" xr:uid="{00000000-0005-0000-0000-0000DB2F0000}"/>
    <cellStyle name="Calculation 4 3 5 2 2 6" xfId="12258" xr:uid="{00000000-0005-0000-0000-0000DC2F0000}"/>
    <cellStyle name="Calculation 4 3 5 2 3" xfId="12259" xr:uid="{00000000-0005-0000-0000-0000DD2F0000}"/>
    <cellStyle name="Calculation 4 3 5 2 4" xfId="12260" xr:uid="{00000000-0005-0000-0000-0000DE2F0000}"/>
    <cellStyle name="Calculation 4 3 5 2 5" xfId="12261" xr:uid="{00000000-0005-0000-0000-0000DF2F0000}"/>
    <cellStyle name="Calculation 4 3 5 2 6" xfId="12262" xr:uid="{00000000-0005-0000-0000-0000E02F0000}"/>
    <cellStyle name="Calculation 4 3 5 3" xfId="12263" xr:uid="{00000000-0005-0000-0000-0000E12F0000}"/>
    <cellStyle name="Calculation 4 3 5 3 2" xfId="12264" xr:uid="{00000000-0005-0000-0000-0000E22F0000}"/>
    <cellStyle name="Calculation 4 3 5 3 2 2" xfId="12265" xr:uid="{00000000-0005-0000-0000-0000E32F0000}"/>
    <cellStyle name="Calculation 4 3 5 3 2 3" xfId="12266" xr:uid="{00000000-0005-0000-0000-0000E42F0000}"/>
    <cellStyle name="Calculation 4 3 5 3 2 4" xfId="12267" xr:uid="{00000000-0005-0000-0000-0000E52F0000}"/>
    <cellStyle name="Calculation 4 3 5 3 2 5" xfId="12268" xr:uid="{00000000-0005-0000-0000-0000E62F0000}"/>
    <cellStyle name="Calculation 4 3 5 3 2 6" xfId="12269" xr:uid="{00000000-0005-0000-0000-0000E72F0000}"/>
    <cellStyle name="Calculation 4 3 5 3 3" xfId="12270" xr:uid="{00000000-0005-0000-0000-0000E82F0000}"/>
    <cellStyle name="Calculation 4 3 5 3 4" xfId="12271" xr:uid="{00000000-0005-0000-0000-0000E92F0000}"/>
    <cellStyle name="Calculation 4 3 5 3 5" xfId="12272" xr:uid="{00000000-0005-0000-0000-0000EA2F0000}"/>
    <cellStyle name="Calculation 4 3 5 3 6" xfId="12273" xr:uid="{00000000-0005-0000-0000-0000EB2F0000}"/>
    <cellStyle name="Calculation 4 3 5 4" xfId="12274" xr:uid="{00000000-0005-0000-0000-0000EC2F0000}"/>
    <cellStyle name="Calculation 4 3 5 4 2" xfId="12275" xr:uid="{00000000-0005-0000-0000-0000ED2F0000}"/>
    <cellStyle name="Calculation 4 3 5 4 3" xfId="12276" xr:uid="{00000000-0005-0000-0000-0000EE2F0000}"/>
    <cellStyle name="Calculation 4 3 5 4 4" xfId="12277" xr:uid="{00000000-0005-0000-0000-0000EF2F0000}"/>
    <cellStyle name="Calculation 4 3 5 4 5" xfId="12278" xr:uid="{00000000-0005-0000-0000-0000F02F0000}"/>
    <cellStyle name="Calculation 4 3 5 4 6" xfId="12279" xr:uid="{00000000-0005-0000-0000-0000F12F0000}"/>
    <cellStyle name="Calculation 4 3 5 5" xfId="12280" xr:uid="{00000000-0005-0000-0000-0000F22F0000}"/>
    <cellStyle name="Calculation 4 3 5 6" xfId="12281" xr:uid="{00000000-0005-0000-0000-0000F32F0000}"/>
    <cellStyle name="Calculation 4 3 5 7" xfId="12282" xr:uid="{00000000-0005-0000-0000-0000F42F0000}"/>
    <cellStyle name="Calculation 4 3 5 8" xfId="12283" xr:uid="{00000000-0005-0000-0000-0000F52F0000}"/>
    <cellStyle name="Calculation 4 3 6" xfId="12284" xr:uid="{00000000-0005-0000-0000-0000F62F0000}"/>
    <cellStyle name="Calculation 4 3 6 2" xfId="12285" xr:uid="{00000000-0005-0000-0000-0000F72F0000}"/>
    <cellStyle name="Calculation 4 3 6 2 2" xfId="12286" xr:uid="{00000000-0005-0000-0000-0000F82F0000}"/>
    <cellStyle name="Calculation 4 3 6 2 2 2" xfId="12287" xr:uid="{00000000-0005-0000-0000-0000F92F0000}"/>
    <cellStyle name="Calculation 4 3 6 2 2 3" xfId="12288" xr:uid="{00000000-0005-0000-0000-0000FA2F0000}"/>
    <cellStyle name="Calculation 4 3 6 2 2 4" xfId="12289" xr:uid="{00000000-0005-0000-0000-0000FB2F0000}"/>
    <cellStyle name="Calculation 4 3 6 2 2 5" xfId="12290" xr:uid="{00000000-0005-0000-0000-0000FC2F0000}"/>
    <cellStyle name="Calculation 4 3 6 2 2 6" xfId="12291" xr:uid="{00000000-0005-0000-0000-0000FD2F0000}"/>
    <cellStyle name="Calculation 4 3 6 2 3" xfId="12292" xr:uid="{00000000-0005-0000-0000-0000FE2F0000}"/>
    <cellStyle name="Calculation 4 3 6 2 4" xfId="12293" xr:uid="{00000000-0005-0000-0000-0000FF2F0000}"/>
    <cellStyle name="Calculation 4 3 6 2 5" xfId="12294" xr:uid="{00000000-0005-0000-0000-000000300000}"/>
    <cellStyle name="Calculation 4 3 6 2 6" xfId="12295" xr:uid="{00000000-0005-0000-0000-000001300000}"/>
    <cellStyle name="Calculation 4 3 6 3" xfId="12296" xr:uid="{00000000-0005-0000-0000-000002300000}"/>
    <cellStyle name="Calculation 4 3 6 3 2" xfId="12297" xr:uid="{00000000-0005-0000-0000-000003300000}"/>
    <cellStyle name="Calculation 4 3 6 3 2 2" xfId="12298" xr:uid="{00000000-0005-0000-0000-000004300000}"/>
    <cellStyle name="Calculation 4 3 6 3 2 3" xfId="12299" xr:uid="{00000000-0005-0000-0000-000005300000}"/>
    <cellStyle name="Calculation 4 3 6 3 2 4" xfId="12300" xr:uid="{00000000-0005-0000-0000-000006300000}"/>
    <cellStyle name="Calculation 4 3 6 3 2 5" xfId="12301" xr:uid="{00000000-0005-0000-0000-000007300000}"/>
    <cellStyle name="Calculation 4 3 6 3 2 6" xfId="12302" xr:uid="{00000000-0005-0000-0000-000008300000}"/>
    <cellStyle name="Calculation 4 3 6 3 3" xfId="12303" xr:uid="{00000000-0005-0000-0000-000009300000}"/>
    <cellStyle name="Calculation 4 3 6 3 4" xfId="12304" xr:uid="{00000000-0005-0000-0000-00000A300000}"/>
    <cellStyle name="Calculation 4 3 6 3 5" xfId="12305" xr:uid="{00000000-0005-0000-0000-00000B300000}"/>
    <cellStyle name="Calculation 4 3 6 3 6" xfId="12306" xr:uid="{00000000-0005-0000-0000-00000C300000}"/>
    <cellStyle name="Calculation 4 3 6 4" xfId="12307" xr:uid="{00000000-0005-0000-0000-00000D300000}"/>
    <cellStyle name="Calculation 4 3 6 4 2" xfId="12308" xr:uid="{00000000-0005-0000-0000-00000E300000}"/>
    <cellStyle name="Calculation 4 3 6 4 3" xfId="12309" xr:uid="{00000000-0005-0000-0000-00000F300000}"/>
    <cellStyle name="Calculation 4 3 6 4 4" xfId="12310" xr:uid="{00000000-0005-0000-0000-000010300000}"/>
    <cellStyle name="Calculation 4 3 6 4 5" xfId="12311" xr:uid="{00000000-0005-0000-0000-000011300000}"/>
    <cellStyle name="Calculation 4 3 6 4 6" xfId="12312" xr:uid="{00000000-0005-0000-0000-000012300000}"/>
    <cellStyle name="Calculation 4 3 6 5" xfId="12313" xr:uid="{00000000-0005-0000-0000-000013300000}"/>
    <cellStyle name="Calculation 4 3 6 6" xfId="12314" xr:uid="{00000000-0005-0000-0000-000014300000}"/>
    <cellStyle name="Calculation 4 3 6 7" xfId="12315" xr:uid="{00000000-0005-0000-0000-000015300000}"/>
    <cellStyle name="Calculation 4 3 6 8" xfId="12316" xr:uid="{00000000-0005-0000-0000-000016300000}"/>
    <cellStyle name="Calculation 4 3 7" xfId="12317" xr:uid="{00000000-0005-0000-0000-000017300000}"/>
    <cellStyle name="Calculation 4 3 7 2" xfId="12318" xr:uid="{00000000-0005-0000-0000-000018300000}"/>
    <cellStyle name="Calculation 4 3 7 2 2" xfId="12319" xr:uid="{00000000-0005-0000-0000-000019300000}"/>
    <cellStyle name="Calculation 4 3 7 2 2 2" xfId="12320" xr:uid="{00000000-0005-0000-0000-00001A300000}"/>
    <cellStyle name="Calculation 4 3 7 2 2 3" xfId="12321" xr:uid="{00000000-0005-0000-0000-00001B300000}"/>
    <cellStyle name="Calculation 4 3 7 2 2 4" xfId="12322" xr:uid="{00000000-0005-0000-0000-00001C300000}"/>
    <cellStyle name="Calculation 4 3 7 2 2 5" xfId="12323" xr:uid="{00000000-0005-0000-0000-00001D300000}"/>
    <cellStyle name="Calculation 4 3 7 2 2 6" xfId="12324" xr:uid="{00000000-0005-0000-0000-00001E300000}"/>
    <cellStyle name="Calculation 4 3 7 2 3" xfId="12325" xr:uid="{00000000-0005-0000-0000-00001F300000}"/>
    <cellStyle name="Calculation 4 3 7 2 4" xfId="12326" xr:uid="{00000000-0005-0000-0000-000020300000}"/>
    <cellStyle name="Calculation 4 3 7 2 5" xfId="12327" xr:uid="{00000000-0005-0000-0000-000021300000}"/>
    <cellStyle name="Calculation 4 3 7 2 6" xfId="12328" xr:uid="{00000000-0005-0000-0000-000022300000}"/>
    <cellStyle name="Calculation 4 3 7 3" xfId="12329" xr:uid="{00000000-0005-0000-0000-000023300000}"/>
    <cellStyle name="Calculation 4 3 7 3 2" xfId="12330" xr:uid="{00000000-0005-0000-0000-000024300000}"/>
    <cellStyle name="Calculation 4 3 7 3 2 2" xfId="12331" xr:uid="{00000000-0005-0000-0000-000025300000}"/>
    <cellStyle name="Calculation 4 3 7 3 2 3" xfId="12332" xr:uid="{00000000-0005-0000-0000-000026300000}"/>
    <cellStyle name="Calculation 4 3 7 3 2 4" xfId="12333" xr:uid="{00000000-0005-0000-0000-000027300000}"/>
    <cellStyle name="Calculation 4 3 7 3 2 5" xfId="12334" xr:uid="{00000000-0005-0000-0000-000028300000}"/>
    <cellStyle name="Calculation 4 3 7 3 2 6" xfId="12335" xr:uid="{00000000-0005-0000-0000-000029300000}"/>
    <cellStyle name="Calculation 4 3 7 3 3" xfId="12336" xr:uid="{00000000-0005-0000-0000-00002A300000}"/>
    <cellStyle name="Calculation 4 3 7 3 4" xfId="12337" xr:uid="{00000000-0005-0000-0000-00002B300000}"/>
    <cellStyle name="Calculation 4 3 7 3 5" xfId="12338" xr:uid="{00000000-0005-0000-0000-00002C300000}"/>
    <cellStyle name="Calculation 4 3 7 3 6" xfId="12339" xr:uid="{00000000-0005-0000-0000-00002D300000}"/>
    <cellStyle name="Calculation 4 3 7 4" xfId="12340" xr:uid="{00000000-0005-0000-0000-00002E300000}"/>
    <cellStyle name="Calculation 4 3 7 4 2" xfId="12341" xr:uid="{00000000-0005-0000-0000-00002F300000}"/>
    <cellStyle name="Calculation 4 3 7 4 3" xfId="12342" xr:uid="{00000000-0005-0000-0000-000030300000}"/>
    <cellStyle name="Calculation 4 3 7 4 4" xfId="12343" xr:uid="{00000000-0005-0000-0000-000031300000}"/>
    <cellStyle name="Calculation 4 3 7 4 5" xfId="12344" xr:uid="{00000000-0005-0000-0000-000032300000}"/>
    <cellStyle name="Calculation 4 3 7 4 6" xfId="12345" xr:uid="{00000000-0005-0000-0000-000033300000}"/>
    <cellStyle name="Calculation 4 3 7 5" xfId="12346" xr:uid="{00000000-0005-0000-0000-000034300000}"/>
    <cellStyle name="Calculation 4 3 7 6" xfId="12347" xr:uid="{00000000-0005-0000-0000-000035300000}"/>
    <cellStyle name="Calculation 4 3 7 7" xfId="12348" xr:uid="{00000000-0005-0000-0000-000036300000}"/>
    <cellStyle name="Calculation 4 3 7 8" xfId="12349" xr:uid="{00000000-0005-0000-0000-000037300000}"/>
    <cellStyle name="Calculation 4 3 8" xfId="12350" xr:uid="{00000000-0005-0000-0000-000038300000}"/>
    <cellStyle name="Calculation 4 3 8 2" xfId="12351" xr:uid="{00000000-0005-0000-0000-000039300000}"/>
    <cellStyle name="Calculation 4 3 8 2 2" xfId="12352" xr:uid="{00000000-0005-0000-0000-00003A300000}"/>
    <cellStyle name="Calculation 4 3 8 2 3" xfId="12353" xr:uid="{00000000-0005-0000-0000-00003B300000}"/>
    <cellStyle name="Calculation 4 3 8 2 4" xfId="12354" xr:uid="{00000000-0005-0000-0000-00003C300000}"/>
    <cellStyle name="Calculation 4 3 8 2 5" xfId="12355" xr:uid="{00000000-0005-0000-0000-00003D300000}"/>
    <cellStyle name="Calculation 4 3 8 2 6" xfId="12356" xr:uid="{00000000-0005-0000-0000-00003E300000}"/>
    <cellStyle name="Calculation 4 3 8 3" xfId="12357" xr:uid="{00000000-0005-0000-0000-00003F300000}"/>
    <cellStyle name="Calculation 4 3 8 4" xfId="12358" xr:uid="{00000000-0005-0000-0000-000040300000}"/>
    <cellStyle name="Calculation 4 3 8 5" xfId="12359" xr:uid="{00000000-0005-0000-0000-000041300000}"/>
    <cellStyle name="Calculation 4 3 8 6" xfId="12360" xr:uid="{00000000-0005-0000-0000-000042300000}"/>
    <cellStyle name="Calculation 4 3 9" xfId="12361" xr:uid="{00000000-0005-0000-0000-000043300000}"/>
    <cellStyle name="Calculation 4 3 9 2" xfId="12362" xr:uid="{00000000-0005-0000-0000-000044300000}"/>
    <cellStyle name="Calculation 4 3 9 2 2" xfId="12363" xr:uid="{00000000-0005-0000-0000-000045300000}"/>
    <cellStyle name="Calculation 4 3 9 2 3" xfId="12364" xr:uid="{00000000-0005-0000-0000-000046300000}"/>
    <cellStyle name="Calculation 4 3 9 2 4" xfId="12365" xr:uid="{00000000-0005-0000-0000-000047300000}"/>
    <cellStyle name="Calculation 4 3 9 2 5" xfId="12366" xr:uid="{00000000-0005-0000-0000-000048300000}"/>
    <cellStyle name="Calculation 4 3 9 2 6" xfId="12367" xr:uid="{00000000-0005-0000-0000-000049300000}"/>
    <cellStyle name="Calculation 4 3 9 3" xfId="12368" xr:uid="{00000000-0005-0000-0000-00004A300000}"/>
    <cellStyle name="Calculation 4 3 9 4" xfId="12369" xr:uid="{00000000-0005-0000-0000-00004B300000}"/>
    <cellStyle name="Calculation 4 3 9 5" xfId="12370" xr:uid="{00000000-0005-0000-0000-00004C300000}"/>
    <cellStyle name="Calculation 4 3 9 6" xfId="12371" xr:uid="{00000000-0005-0000-0000-00004D300000}"/>
    <cellStyle name="Calculation 4 4" xfId="12372" xr:uid="{00000000-0005-0000-0000-00004E300000}"/>
    <cellStyle name="Calculation 4 4 10" xfId="12373" xr:uid="{00000000-0005-0000-0000-00004F300000}"/>
    <cellStyle name="Calculation 4 4 11" xfId="12374" xr:uid="{00000000-0005-0000-0000-000050300000}"/>
    <cellStyle name="Calculation 4 4 12" xfId="12375" xr:uid="{00000000-0005-0000-0000-000051300000}"/>
    <cellStyle name="Calculation 4 4 13" xfId="12376" xr:uid="{00000000-0005-0000-0000-000052300000}"/>
    <cellStyle name="Calculation 4 4 2" xfId="12377" xr:uid="{00000000-0005-0000-0000-000053300000}"/>
    <cellStyle name="Calculation 4 4 2 2" xfId="12378" xr:uid="{00000000-0005-0000-0000-000054300000}"/>
    <cellStyle name="Calculation 4 4 2 2 2" xfId="12379" xr:uid="{00000000-0005-0000-0000-000055300000}"/>
    <cellStyle name="Calculation 4 4 2 2 2 2" xfId="12380" xr:uid="{00000000-0005-0000-0000-000056300000}"/>
    <cellStyle name="Calculation 4 4 2 2 2 3" xfId="12381" xr:uid="{00000000-0005-0000-0000-000057300000}"/>
    <cellStyle name="Calculation 4 4 2 2 2 4" xfId="12382" xr:uid="{00000000-0005-0000-0000-000058300000}"/>
    <cellStyle name="Calculation 4 4 2 2 2 5" xfId="12383" xr:uid="{00000000-0005-0000-0000-000059300000}"/>
    <cellStyle name="Calculation 4 4 2 2 2 6" xfId="12384" xr:uid="{00000000-0005-0000-0000-00005A300000}"/>
    <cellStyle name="Calculation 4 4 2 2 3" xfId="12385" xr:uid="{00000000-0005-0000-0000-00005B300000}"/>
    <cellStyle name="Calculation 4 4 2 2 4" xfId="12386" xr:uid="{00000000-0005-0000-0000-00005C300000}"/>
    <cellStyle name="Calculation 4 4 2 2 5" xfId="12387" xr:uid="{00000000-0005-0000-0000-00005D300000}"/>
    <cellStyle name="Calculation 4 4 2 2 6" xfId="12388" xr:uid="{00000000-0005-0000-0000-00005E300000}"/>
    <cellStyle name="Calculation 4 4 2 3" xfId="12389" xr:uid="{00000000-0005-0000-0000-00005F300000}"/>
    <cellStyle name="Calculation 4 4 2 3 2" xfId="12390" xr:uid="{00000000-0005-0000-0000-000060300000}"/>
    <cellStyle name="Calculation 4 4 2 3 2 2" xfId="12391" xr:uid="{00000000-0005-0000-0000-000061300000}"/>
    <cellStyle name="Calculation 4 4 2 3 2 3" xfId="12392" xr:uid="{00000000-0005-0000-0000-000062300000}"/>
    <cellStyle name="Calculation 4 4 2 3 2 4" xfId="12393" xr:uid="{00000000-0005-0000-0000-000063300000}"/>
    <cellStyle name="Calculation 4 4 2 3 2 5" xfId="12394" xr:uid="{00000000-0005-0000-0000-000064300000}"/>
    <cellStyle name="Calculation 4 4 2 3 2 6" xfId="12395" xr:uid="{00000000-0005-0000-0000-000065300000}"/>
    <cellStyle name="Calculation 4 4 2 3 3" xfId="12396" xr:uid="{00000000-0005-0000-0000-000066300000}"/>
    <cellStyle name="Calculation 4 4 2 3 4" xfId="12397" xr:uid="{00000000-0005-0000-0000-000067300000}"/>
    <cellStyle name="Calculation 4 4 2 3 5" xfId="12398" xr:uid="{00000000-0005-0000-0000-000068300000}"/>
    <cellStyle name="Calculation 4 4 2 3 6" xfId="12399" xr:uid="{00000000-0005-0000-0000-000069300000}"/>
    <cellStyle name="Calculation 4 4 2 4" xfId="12400" xr:uid="{00000000-0005-0000-0000-00006A300000}"/>
    <cellStyle name="Calculation 4 4 2 4 2" xfId="12401" xr:uid="{00000000-0005-0000-0000-00006B300000}"/>
    <cellStyle name="Calculation 4 4 2 4 3" xfId="12402" xr:uid="{00000000-0005-0000-0000-00006C300000}"/>
    <cellStyle name="Calculation 4 4 2 4 4" xfId="12403" xr:uid="{00000000-0005-0000-0000-00006D300000}"/>
    <cellStyle name="Calculation 4 4 2 4 5" xfId="12404" xr:uid="{00000000-0005-0000-0000-00006E300000}"/>
    <cellStyle name="Calculation 4 4 2 4 6" xfId="12405" xr:uid="{00000000-0005-0000-0000-00006F300000}"/>
    <cellStyle name="Calculation 4 4 2 5" xfId="12406" xr:uid="{00000000-0005-0000-0000-000070300000}"/>
    <cellStyle name="Calculation 4 4 2 6" xfId="12407" xr:uid="{00000000-0005-0000-0000-000071300000}"/>
    <cellStyle name="Calculation 4 4 2 7" xfId="12408" xr:uid="{00000000-0005-0000-0000-000072300000}"/>
    <cellStyle name="Calculation 4 4 2 8" xfId="12409" xr:uid="{00000000-0005-0000-0000-000073300000}"/>
    <cellStyle name="Calculation 4 4 3" xfId="12410" xr:uid="{00000000-0005-0000-0000-000074300000}"/>
    <cellStyle name="Calculation 4 4 3 2" xfId="12411" xr:uid="{00000000-0005-0000-0000-000075300000}"/>
    <cellStyle name="Calculation 4 4 3 2 2" xfId="12412" xr:uid="{00000000-0005-0000-0000-000076300000}"/>
    <cellStyle name="Calculation 4 4 3 2 2 2" xfId="12413" xr:uid="{00000000-0005-0000-0000-000077300000}"/>
    <cellStyle name="Calculation 4 4 3 2 2 3" xfId="12414" xr:uid="{00000000-0005-0000-0000-000078300000}"/>
    <cellStyle name="Calculation 4 4 3 2 2 4" xfId="12415" xr:uid="{00000000-0005-0000-0000-000079300000}"/>
    <cellStyle name="Calculation 4 4 3 2 2 5" xfId="12416" xr:uid="{00000000-0005-0000-0000-00007A300000}"/>
    <cellStyle name="Calculation 4 4 3 2 2 6" xfId="12417" xr:uid="{00000000-0005-0000-0000-00007B300000}"/>
    <cellStyle name="Calculation 4 4 3 2 3" xfId="12418" xr:uid="{00000000-0005-0000-0000-00007C300000}"/>
    <cellStyle name="Calculation 4 4 3 2 4" xfId="12419" xr:uid="{00000000-0005-0000-0000-00007D300000}"/>
    <cellStyle name="Calculation 4 4 3 2 5" xfId="12420" xr:uid="{00000000-0005-0000-0000-00007E300000}"/>
    <cellStyle name="Calculation 4 4 3 2 6" xfId="12421" xr:uid="{00000000-0005-0000-0000-00007F300000}"/>
    <cellStyle name="Calculation 4 4 3 3" xfId="12422" xr:uid="{00000000-0005-0000-0000-000080300000}"/>
    <cellStyle name="Calculation 4 4 3 3 2" xfId="12423" xr:uid="{00000000-0005-0000-0000-000081300000}"/>
    <cellStyle name="Calculation 4 4 3 3 2 2" xfId="12424" xr:uid="{00000000-0005-0000-0000-000082300000}"/>
    <cellStyle name="Calculation 4 4 3 3 2 3" xfId="12425" xr:uid="{00000000-0005-0000-0000-000083300000}"/>
    <cellStyle name="Calculation 4 4 3 3 2 4" xfId="12426" xr:uid="{00000000-0005-0000-0000-000084300000}"/>
    <cellStyle name="Calculation 4 4 3 3 2 5" xfId="12427" xr:uid="{00000000-0005-0000-0000-000085300000}"/>
    <cellStyle name="Calculation 4 4 3 3 2 6" xfId="12428" xr:uid="{00000000-0005-0000-0000-000086300000}"/>
    <cellStyle name="Calculation 4 4 3 3 3" xfId="12429" xr:uid="{00000000-0005-0000-0000-000087300000}"/>
    <cellStyle name="Calculation 4 4 3 3 4" xfId="12430" xr:uid="{00000000-0005-0000-0000-000088300000}"/>
    <cellStyle name="Calculation 4 4 3 3 5" xfId="12431" xr:uid="{00000000-0005-0000-0000-000089300000}"/>
    <cellStyle name="Calculation 4 4 3 3 6" xfId="12432" xr:uid="{00000000-0005-0000-0000-00008A300000}"/>
    <cellStyle name="Calculation 4 4 3 4" xfId="12433" xr:uid="{00000000-0005-0000-0000-00008B300000}"/>
    <cellStyle name="Calculation 4 4 3 4 2" xfId="12434" xr:uid="{00000000-0005-0000-0000-00008C300000}"/>
    <cellStyle name="Calculation 4 4 3 4 3" xfId="12435" xr:uid="{00000000-0005-0000-0000-00008D300000}"/>
    <cellStyle name="Calculation 4 4 3 4 4" xfId="12436" xr:uid="{00000000-0005-0000-0000-00008E300000}"/>
    <cellStyle name="Calculation 4 4 3 4 5" xfId="12437" xr:uid="{00000000-0005-0000-0000-00008F300000}"/>
    <cellStyle name="Calculation 4 4 3 4 6" xfId="12438" xr:uid="{00000000-0005-0000-0000-000090300000}"/>
    <cellStyle name="Calculation 4 4 3 5" xfId="12439" xr:uid="{00000000-0005-0000-0000-000091300000}"/>
    <cellStyle name="Calculation 4 4 3 6" xfId="12440" xr:uid="{00000000-0005-0000-0000-000092300000}"/>
    <cellStyle name="Calculation 4 4 3 7" xfId="12441" xr:uid="{00000000-0005-0000-0000-000093300000}"/>
    <cellStyle name="Calculation 4 4 3 8" xfId="12442" xr:uid="{00000000-0005-0000-0000-000094300000}"/>
    <cellStyle name="Calculation 4 4 4" xfId="12443" xr:uid="{00000000-0005-0000-0000-000095300000}"/>
    <cellStyle name="Calculation 4 4 4 2" xfId="12444" xr:uid="{00000000-0005-0000-0000-000096300000}"/>
    <cellStyle name="Calculation 4 4 4 2 2" xfId="12445" xr:uid="{00000000-0005-0000-0000-000097300000}"/>
    <cellStyle name="Calculation 4 4 4 2 2 2" xfId="12446" xr:uid="{00000000-0005-0000-0000-000098300000}"/>
    <cellStyle name="Calculation 4 4 4 2 2 3" xfId="12447" xr:uid="{00000000-0005-0000-0000-000099300000}"/>
    <cellStyle name="Calculation 4 4 4 2 2 4" xfId="12448" xr:uid="{00000000-0005-0000-0000-00009A300000}"/>
    <cellStyle name="Calculation 4 4 4 2 2 5" xfId="12449" xr:uid="{00000000-0005-0000-0000-00009B300000}"/>
    <cellStyle name="Calculation 4 4 4 2 2 6" xfId="12450" xr:uid="{00000000-0005-0000-0000-00009C300000}"/>
    <cellStyle name="Calculation 4 4 4 2 3" xfId="12451" xr:uid="{00000000-0005-0000-0000-00009D300000}"/>
    <cellStyle name="Calculation 4 4 4 2 4" xfId="12452" xr:uid="{00000000-0005-0000-0000-00009E300000}"/>
    <cellStyle name="Calculation 4 4 4 2 5" xfId="12453" xr:uid="{00000000-0005-0000-0000-00009F300000}"/>
    <cellStyle name="Calculation 4 4 4 2 6" xfId="12454" xr:uid="{00000000-0005-0000-0000-0000A0300000}"/>
    <cellStyle name="Calculation 4 4 4 3" xfId="12455" xr:uid="{00000000-0005-0000-0000-0000A1300000}"/>
    <cellStyle name="Calculation 4 4 4 3 2" xfId="12456" xr:uid="{00000000-0005-0000-0000-0000A2300000}"/>
    <cellStyle name="Calculation 4 4 4 3 2 2" xfId="12457" xr:uid="{00000000-0005-0000-0000-0000A3300000}"/>
    <cellStyle name="Calculation 4 4 4 3 2 3" xfId="12458" xr:uid="{00000000-0005-0000-0000-0000A4300000}"/>
    <cellStyle name="Calculation 4 4 4 3 2 4" xfId="12459" xr:uid="{00000000-0005-0000-0000-0000A5300000}"/>
    <cellStyle name="Calculation 4 4 4 3 2 5" xfId="12460" xr:uid="{00000000-0005-0000-0000-0000A6300000}"/>
    <cellStyle name="Calculation 4 4 4 3 2 6" xfId="12461" xr:uid="{00000000-0005-0000-0000-0000A7300000}"/>
    <cellStyle name="Calculation 4 4 4 3 3" xfId="12462" xr:uid="{00000000-0005-0000-0000-0000A8300000}"/>
    <cellStyle name="Calculation 4 4 4 3 4" xfId="12463" xr:uid="{00000000-0005-0000-0000-0000A9300000}"/>
    <cellStyle name="Calculation 4 4 4 3 5" xfId="12464" xr:uid="{00000000-0005-0000-0000-0000AA300000}"/>
    <cellStyle name="Calculation 4 4 4 3 6" xfId="12465" xr:uid="{00000000-0005-0000-0000-0000AB300000}"/>
    <cellStyle name="Calculation 4 4 4 4" xfId="12466" xr:uid="{00000000-0005-0000-0000-0000AC300000}"/>
    <cellStyle name="Calculation 4 4 4 4 2" xfId="12467" xr:uid="{00000000-0005-0000-0000-0000AD300000}"/>
    <cellStyle name="Calculation 4 4 4 4 3" xfId="12468" xr:uid="{00000000-0005-0000-0000-0000AE300000}"/>
    <cellStyle name="Calculation 4 4 4 4 4" xfId="12469" xr:uid="{00000000-0005-0000-0000-0000AF300000}"/>
    <cellStyle name="Calculation 4 4 4 4 5" xfId="12470" xr:uid="{00000000-0005-0000-0000-0000B0300000}"/>
    <cellStyle name="Calculation 4 4 4 4 6" xfId="12471" xr:uid="{00000000-0005-0000-0000-0000B1300000}"/>
    <cellStyle name="Calculation 4 4 4 5" xfId="12472" xr:uid="{00000000-0005-0000-0000-0000B2300000}"/>
    <cellStyle name="Calculation 4 4 4 6" xfId="12473" xr:uid="{00000000-0005-0000-0000-0000B3300000}"/>
    <cellStyle name="Calculation 4 4 4 7" xfId="12474" xr:uid="{00000000-0005-0000-0000-0000B4300000}"/>
    <cellStyle name="Calculation 4 4 4 8" xfId="12475" xr:uid="{00000000-0005-0000-0000-0000B5300000}"/>
    <cellStyle name="Calculation 4 4 5" xfId="12476" xr:uid="{00000000-0005-0000-0000-0000B6300000}"/>
    <cellStyle name="Calculation 4 4 5 2" xfId="12477" xr:uid="{00000000-0005-0000-0000-0000B7300000}"/>
    <cellStyle name="Calculation 4 4 5 2 2" xfId="12478" xr:uid="{00000000-0005-0000-0000-0000B8300000}"/>
    <cellStyle name="Calculation 4 4 5 2 2 2" xfId="12479" xr:uid="{00000000-0005-0000-0000-0000B9300000}"/>
    <cellStyle name="Calculation 4 4 5 2 2 3" xfId="12480" xr:uid="{00000000-0005-0000-0000-0000BA300000}"/>
    <cellStyle name="Calculation 4 4 5 2 2 4" xfId="12481" xr:uid="{00000000-0005-0000-0000-0000BB300000}"/>
    <cellStyle name="Calculation 4 4 5 2 2 5" xfId="12482" xr:uid="{00000000-0005-0000-0000-0000BC300000}"/>
    <cellStyle name="Calculation 4 4 5 2 2 6" xfId="12483" xr:uid="{00000000-0005-0000-0000-0000BD300000}"/>
    <cellStyle name="Calculation 4 4 5 2 3" xfId="12484" xr:uid="{00000000-0005-0000-0000-0000BE300000}"/>
    <cellStyle name="Calculation 4 4 5 2 4" xfId="12485" xr:uid="{00000000-0005-0000-0000-0000BF300000}"/>
    <cellStyle name="Calculation 4 4 5 2 5" xfId="12486" xr:uid="{00000000-0005-0000-0000-0000C0300000}"/>
    <cellStyle name="Calculation 4 4 5 2 6" xfId="12487" xr:uid="{00000000-0005-0000-0000-0000C1300000}"/>
    <cellStyle name="Calculation 4 4 5 3" xfId="12488" xr:uid="{00000000-0005-0000-0000-0000C2300000}"/>
    <cellStyle name="Calculation 4 4 5 3 2" xfId="12489" xr:uid="{00000000-0005-0000-0000-0000C3300000}"/>
    <cellStyle name="Calculation 4 4 5 3 2 2" xfId="12490" xr:uid="{00000000-0005-0000-0000-0000C4300000}"/>
    <cellStyle name="Calculation 4 4 5 3 2 3" xfId="12491" xr:uid="{00000000-0005-0000-0000-0000C5300000}"/>
    <cellStyle name="Calculation 4 4 5 3 2 4" xfId="12492" xr:uid="{00000000-0005-0000-0000-0000C6300000}"/>
    <cellStyle name="Calculation 4 4 5 3 2 5" xfId="12493" xr:uid="{00000000-0005-0000-0000-0000C7300000}"/>
    <cellStyle name="Calculation 4 4 5 3 2 6" xfId="12494" xr:uid="{00000000-0005-0000-0000-0000C8300000}"/>
    <cellStyle name="Calculation 4 4 5 3 3" xfId="12495" xr:uid="{00000000-0005-0000-0000-0000C9300000}"/>
    <cellStyle name="Calculation 4 4 5 3 4" xfId="12496" xr:uid="{00000000-0005-0000-0000-0000CA300000}"/>
    <cellStyle name="Calculation 4 4 5 3 5" xfId="12497" xr:uid="{00000000-0005-0000-0000-0000CB300000}"/>
    <cellStyle name="Calculation 4 4 5 3 6" xfId="12498" xr:uid="{00000000-0005-0000-0000-0000CC300000}"/>
    <cellStyle name="Calculation 4 4 5 4" xfId="12499" xr:uid="{00000000-0005-0000-0000-0000CD300000}"/>
    <cellStyle name="Calculation 4 4 5 4 2" xfId="12500" xr:uid="{00000000-0005-0000-0000-0000CE300000}"/>
    <cellStyle name="Calculation 4 4 5 4 3" xfId="12501" xr:uid="{00000000-0005-0000-0000-0000CF300000}"/>
    <cellStyle name="Calculation 4 4 5 4 4" xfId="12502" xr:uid="{00000000-0005-0000-0000-0000D0300000}"/>
    <cellStyle name="Calculation 4 4 5 4 5" xfId="12503" xr:uid="{00000000-0005-0000-0000-0000D1300000}"/>
    <cellStyle name="Calculation 4 4 5 4 6" xfId="12504" xr:uid="{00000000-0005-0000-0000-0000D2300000}"/>
    <cellStyle name="Calculation 4 4 5 5" xfId="12505" xr:uid="{00000000-0005-0000-0000-0000D3300000}"/>
    <cellStyle name="Calculation 4 4 5 6" xfId="12506" xr:uid="{00000000-0005-0000-0000-0000D4300000}"/>
    <cellStyle name="Calculation 4 4 5 7" xfId="12507" xr:uid="{00000000-0005-0000-0000-0000D5300000}"/>
    <cellStyle name="Calculation 4 4 5 8" xfId="12508" xr:uid="{00000000-0005-0000-0000-0000D6300000}"/>
    <cellStyle name="Calculation 4 4 6" xfId="12509" xr:uid="{00000000-0005-0000-0000-0000D7300000}"/>
    <cellStyle name="Calculation 4 4 6 2" xfId="12510" xr:uid="{00000000-0005-0000-0000-0000D8300000}"/>
    <cellStyle name="Calculation 4 4 6 2 2" xfId="12511" xr:uid="{00000000-0005-0000-0000-0000D9300000}"/>
    <cellStyle name="Calculation 4 4 6 2 2 2" xfId="12512" xr:uid="{00000000-0005-0000-0000-0000DA300000}"/>
    <cellStyle name="Calculation 4 4 6 2 2 3" xfId="12513" xr:uid="{00000000-0005-0000-0000-0000DB300000}"/>
    <cellStyle name="Calculation 4 4 6 2 2 4" xfId="12514" xr:uid="{00000000-0005-0000-0000-0000DC300000}"/>
    <cellStyle name="Calculation 4 4 6 2 2 5" xfId="12515" xr:uid="{00000000-0005-0000-0000-0000DD300000}"/>
    <cellStyle name="Calculation 4 4 6 2 2 6" xfId="12516" xr:uid="{00000000-0005-0000-0000-0000DE300000}"/>
    <cellStyle name="Calculation 4 4 6 2 3" xfId="12517" xr:uid="{00000000-0005-0000-0000-0000DF300000}"/>
    <cellStyle name="Calculation 4 4 6 2 4" xfId="12518" xr:uid="{00000000-0005-0000-0000-0000E0300000}"/>
    <cellStyle name="Calculation 4 4 6 2 5" xfId="12519" xr:uid="{00000000-0005-0000-0000-0000E1300000}"/>
    <cellStyle name="Calculation 4 4 6 2 6" xfId="12520" xr:uid="{00000000-0005-0000-0000-0000E2300000}"/>
    <cellStyle name="Calculation 4 4 6 3" xfId="12521" xr:uid="{00000000-0005-0000-0000-0000E3300000}"/>
    <cellStyle name="Calculation 4 4 6 3 2" xfId="12522" xr:uid="{00000000-0005-0000-0000-0000E4300000}"/>
    <cellStyle name="Calculation 4 4 6 3 2 2" xfId="12523" xr:uid="{00000000-0005-0000-0000-0000E5300000}"/>
    <cellStyle name="Calculation 4 4 6 3 2 3" xfId="12524" xr:uid="{00000000-0005-0000-0000-0000E6300000}"/>
    <cellStyle name="Calculation 4 4 6 3 2 4" xfId="12525" xr:uid="{00000000-0005-0000-0000-0000E7300000}"/>
    <cellStyle name="Calculation 4 4 6 3 2 5" xfId="12526" xr:uid="{00000000-0005-0000-0000-0000E8300000}"/>
    <cellStyle name="Calculation 4 4 6 3 2 6" xfId="12527" xr:uid="{00000000-0005-0000-0000-0000E9300000}"/>
    <cellStyle name="Calculation 4 4 6 3 3" xfId="12528" xr:uid="{00000000-0005-0000-0000-0000EA300000}"/>
    <cellStyle name="Calculation 4 4 6 3 4" xfId="12529" xr:uid="{00000000-0005-0000-0000-0000EB300000}"/>
    <cellStyle name="Calculation 4 4 6 3 5" xfId="12530" xr:uid="{00000000-0005-0000-0000-0000EC300000}"/>
    <cellStyle name="Calculation 4 4 6 3 6" xfId="12531" xr:uid="{00000000-0005-0000-0000-0000ED300000}"/>
    <cellStyle name="Calculation 4 4 6 4" xfId="12532" xr:uid="{00000000-0005-0000-0000-0000EE300000}"/>
    <cellStyle name="Calculation 4 4 6 4 2" xfId="12533" xr:uid="{00000000-0005-0000-0000-0000EF300000}"/>
    <cellStyle name="Calculation 4 4 6 4 3" xfId="12534" xr:uid="{00000000-0005-0000-0000-0000F0300000}"/>
    <cellStyle name="Calculation 4 4 6 4 4" xfId="12535" xr:uid="{00000000-0005-0000-0000-0000F1300000}"/>
    <cellStyle name="Calculation 4 4 6 4 5" xfId="12536" xr:uid="{00000000-0005-0000-0000-0000F2300000}"/>
    <cellStyle name="Calculation 4 4 6 4 6" xfId="12537" xr:uid="{00000000-0005-0000-0000-0000F3300000}"/>
    <cellStyle name="Calculation 4 4 6 5" xfId="12538" xr:uid="{00000000-0005-0000-0000-0000F4300000}"/>
    <cellStyle name="Calculation 4 4 6 6" xfId="12539" xr:uid="{00000000-0005-0000-0000-0000F5300000}"/>
    <cellStyle name="Calculation 4 4 6 7" xfId="12540" xr:uid="{00000000-0005-0000-0000-0000F6300000}"/>
    <cellStyle name="Calculation 4 4 6 8" xfId="12541" xr:uid="{00000000-0005-0000-0000-0000F7300000}"/>
    <cellStyle name="Calculation 4 4 7" xfId="12542" xr:uid="{00000000-0005-0000-0000-0000F8300000}"/>
    <cellStyle name="Calculation 4 4 7 2" xfId="12543" xr:uid="{00000000-0005-0000-0000-0000F9300000}"/>
    <cellStyle name="Calculation 4 4 7 2 2" xfId="12544" xr:uid="{00000000-0005-0000-0000-0000FA300000}"/>
    <cellStyle name="Calculation 4 4 7 2 3" xfId="12545" xr:uid="{00000000-0005-0000-0000-0000FB300000}"/>
    <cellStyle name="Calculation 4 4 7 2 4" xfId="12546" xr:uid="{00000000-0005-0000-0000-0000FC300000}"/>
    <cellStyle name="Calculation 4 4 7 2 5" xfId="12547" xr:uid="{00000000-0005-0000-0000-0000FD300000}"/>
    <cellStyle name="Calculation 4 4 7 2 6" xfId="12548" xr:uid="{00000000-0005-0000-0000-0000FE300000}"/>
    <cellStyle name="Calculation 4 4 7 3" xfId="12549" xr:uid="{00000000-0005-0000-0000-0000FF300000}"/>
    <cellStyle name="Calculation 4 4 7 4" xfId="12550" xr:uid="{00000000-0005-0000-0000-000000310000}"/>
    <cellStyle name="Calculation 4 4 7 5" xfId="12551" xr:uid="{00000000-0005-0000-0000-000001310000}"/>
    <cellStyle name="Calculation 4 4 7 6" xfId="12552" xr:uid="{00000000-0005-0000-0000-000002310000}"/>
    <cellStyle name="Calculation 4 4 8" xfId="12553" xr:uid="{00000000-0005-0000-0000-000003310000}"/>
    <cellStyle name="Calculation 4 4 8 2" xfId="12554" xr:uid="{00000000-0005-0000-0000-000004310000}"/>
    <cellStyle name="Calculation 4 4 8 2 2" xfId="12555" xr:uid="{00000000-0005-0000-0000-000005310000}"/>
    <cellStyle name="Calculation 4 4 8 2 3" xfId="12556" xr:uid="{00000000-0005-0000-0000-000006310000}"/>
    <cellStyle name="Calculation 4 4 8 2 4" xfId="12557" xr:uid="{00000000-0005-0000-0000-000007310000}"/>
    <cellStyle name="Calculation 4 4 8 2 5" xfId="12558" xr:uid="{00000000-0005-0000-0000-000008310000}"/>
    <cellStyle name="Calculation 4 4 8 2 6" xfId="12559" xr:uid="{00000000-0005-0000-0000-000009310000}"/>
    <cellStyle name="Calculation 4 4 8 3" xfId="12560" xr:uid="{00000000-0005-0000-0000-00000A310000}"/>
    <cellStyle name="Calculation 4 4 8 4" xfId="12561" xr:uid="{00000000-0005-0000-0000-00000B310000}"/>
    <cellStyle name="Calculation 4 4 8 5" xfId="12562" xr:uid="{00000000-0005-0000-0000-00000C310000}"/>
    <cellStyle name="Calculation 4 4 8 6" xfId="12563" xr:uid="{00000000-0005-0000-0000-00000D310000}"/>
    <cellStyle name="Calculation 4 4 9" xfId="12564" xr:uid="{00000000-0005-0000-0000-00000E310000}"/>
    <cellStyle name="Calculation 4 4 9 2" xfId="12565" xr:uid="{00000000-0005-0000-0000-00000F310000}"/>
    <cellStyle name="Calculation 4 4 9 3" xfId="12566" xr:uid="{00000000-0005-0000-0000-000010310000}"/>
    <cellStyle name="Calculation 4 4 9 4" xfId="12567" xr:uid="{00000000-0005-0000-0000-000011310000}"/>
    <cellStyle name="Calculation 4 4 9 5" xfId="12568" xr:uid="{00000000-0005-0000-0000-000012310000}"/>
    <cellStyle name="Calculation 4 4 9 6" xfId="12569" xr:uid="{00000000-0005-0000-0000-000013310000}"/>
    <cellStyle name="Calculation 4 5" xfId="12570" xr:uid="{00000000-0005-0000-0000-000014310000}"/>
    <cellStyle name="Calculation 4 5 2" xfId="12571" xr:uid="{00000000-0005-0000-0000-000015310000}"/>
    <cellStyle name="Calculation 4 5 2 2" xfId="12572" xr:uid="{00000000-0005-0000-0000-000016310000}"/>
    <cellStyle name="Calculation 4 5 2 2 2" xfId="12573" xr:uid="{00000000-0005-0000-0000-000017310000}"/>
    <cellStyle name="Calculation 4 5 2 2 3" xfId="12574" xr:uid="{00000000-0005-0000-0000-000018310000}"/>
    <cellStyle name="Calculation 4 5 2 2 4" xfId="12575" xr:uid="{00000000-0005-0000-0000-000019310000}"/>
    <cellStyle name="Calculation 4 5 2 2 5" xfId="12576" xr:uid="{00000000-0005-0000-0000-00001A310000}"/>
    <cellStyle name="Calculation 4 5 2 2 6" xfId="12577" xr:uid="{00000000-0005-0000-0000-00001B310000}"/>
    <cellStyle name="Calculation 4 5 2 3" xfId="12578" xr:uid="{00000000-0005-0000-0000-00001C310000}"/>
    <cellStyle name="Calculation 4 5 2 4" xfId="12579" xr:uid="{00000000-0005-0000-0000-00001D310000}"/>
    <cellStyle name="Calculation 4 5 2 5" xfId="12580" xr:uid="{00000000-0005-0000-0000-00001E310000}"/>
    <cellStyle name="Calculation 4 5 2 6" xfId="12581" xr:uid="{00000000-0005-0000-0000-00001F310000}"/>
    <cellStyle name="Calculation 4 5 3" xfId="12582" xr:uid="{00000000-0005-0000-0000-000020310000}"/>
    <cellStyle name="Calculation 4 5 3 2" xfId="12583" xr:uid="{00000000-0005-0000-0000-000021310000}"/>
    <cellStyle name="Calculation 4 5 3 2 2" xfId="12584" xr:uid="{00000000-0005-0000-0000-000022310000}"/>
    <cellStyle name="Calculation 4 5 3 2 3" xfId="12585" xr:uid="{00000000-0005-0000-0000-000023310000}"/>
    <cellStyle name="Calculation 4 5 3 2 4" xfId="12586" xr:uid="{00000000-0005-0000-0000-000024310000}"/>
    <cellStyle name="Calculation 4 5 3 2 5" xfId="12587" xr:uid="{00000000-0005-0000-0000-000025310000}"/>
    <cellStyle name="Calculation 4 5 3 2 6" xfId="12588" xr:uid="{00000000-0005-0000-0000-000026310000}"/>
    <cellStyle name="Calculation 4 5 3 3" xfId="12589" xr:uid="{00000000-0005-0000-0000-000027310000}"/>
    <cellStyle name="Calculation 4 5 3 4" xfId="12590" xr:uid="{00000000-0005-0000-0000-000028310000}"/>
    <cellStyle name="Calculation 4 5 3 5" xfId="12591" xr:uid="{00000000-0005-0000-0000-000029310000}"/>
    <cellStyle name="Calculation 4 5 3 6" xfId="12592" xr:uid="{00000000-0005-0000-0000-00002A310000}"/>
    <cellStyle name="Calculation 4 5 4" xfId="12593" xr:uid="{00000000-0005-0000-0000-00002B310000}"/>
    <cellStyle name="Calculation 4 5 4 2" xfId="12594" xr:uid="{00000000-0005-0000-0000-00002C310000}"/>
    <cellStyle name="Calculation 4 5 4 3" xfId="12595" xr:uid="{00000000-0005-0000-0000-00002D310000}"/>
    <cellStyle name="Calculation 4 5 4 4" xfId="12596" xr:uid="{00000000-0005-0000-0000-00002E310000}"/>
    <cellStyle name="Calculation 4 5 4 5" xfId="12597" xr:uid="{00000000-0005-0000-0000-00002F310000}"/>
    <cellStyle name="Calculation 4 5 4 6" xfId="12598" xr:uid="{00000000-0005-0000-0000-000030310000}"/>
    <cellStyle name="Calculation 4 5 5" xfId="12599" xr:uid="{00000000-0005-0000-0000-000031310000}"/>
    <cellStyle name="Calculation 4 5 6" xfId="12600" xr:uid="{00000000-0005-0000-0000-000032310000}"/>
    <cellStyle name="Calculation 4 5 7" xfId="12601" xr:uid="{00000000-0005-0000-0000-000033310000}"/>
    <cellStyle name="Calculation 4 5 8" xfId="12602" xr:uid="{00000000-0005-0000-0000-000034310000}"/>
    <cellStyle name="Calculation 4 6" xfId="12603" xr:uid="{00000000-0005-0000-0000-000035310000}"/>
    <cellStyle name="Calculation 4 6 2" xfId="12604" xr:uid="{00000000-0005-0000-0000-000036310000}"/>
    <cellStyle name="Calculation 4 6 2 2" xfId="12605" xr:uid="{00000000-0005-0000-0000-000037310000}"/>
    <cellStyle name="Calculation 4 6 2 2 2" xfId="12606" xr:uid="{00000000-0005-0000-0000-000038310000}"/>
    <cellStyle name="Calculation 4 6 2 2 3" xfId="12607" xr:uid="{00000000-0005-0000-0000-000039310000}"/>
    <cellStyle name="Calculation 4 6 2 2 4" xfId="12608" xr:uid="{00000000-0005-0000-0000-00003A310000}"/>
    <cellStyle name="Calculation 4 6 2 2 5" xfId="12609" xr:uid="{00000000-0005-0000-0000-00003B310000}"/>
    <cellStyle name="Calculation 4 6 2 2 6" xfId="12610" xr:uid="{00000000-0005-0000-0000-00003C310000}"/>
    <cellStyle name="Calculation 4 6 2 3" xfId="12611" xr:uid="{00000000-0005-0000-0000-00003D310000}"/>
    <cellStyle name="Calculation 4 6 2 4" xfId="12612" xr:uid="{00000000-0005-0000-0000-00003E310000}"/>
    <cellStyle name="Calculation 4 6 2 5" xfId="12613" xr:uid="{00000000-0005-0000-0000-00003F310000}"/>
    <cellStyle name="Calculation 4 6 2 6" xfId="12614" xr:uid="{00000000-0005-0000-0000-000040310000}"/>
    <cellStyle name="Calculation 4 6 3" xfId="12615" xr:uid="{00000000-0005-0000-0000-000041310000}"/>
    <cellStyle name="Calculation 4 6 3 2" xfId="12616" xr:uid="{00000000-0005-0000-0000-000042310000}"/>
    <cellStyle name="Calculation 4 6 3 2 2" xfId="12617" xr:uid="{00000000-0005-0000-0000-000043310000}"/>
    <cellStyle name="Calculation 4 6 3 2 3" xfId="12618" xr:uid="{00000000-0005-0000-0000-000044310000}"/>
    <cellStyle name="Calculation 4 6 3 2 4" xfId="12619" xr:uid="{00000000-0005-0000-0000-000045310000}"/>
    <cellStyle name="Calculation 4 6 3 2 5" xfId="12620" xr:uid="{00000000-0005-0000-0000-000046310000}"/>
    <cellStyle name="Calculation 4 6 3 2 6" xfId="12621" xr:uid="{00000000-0005-0000-0000-000047310000}"/>
    <cellStyle name="Calculation 4 6 3 3" xfId="12622" xr:uid="{00000000-0005-0000-0000-000048310000}"/>
    <cellStyle name="Calculation 4 6 3 4" xfId="12623" xr:uid="{00000000-0005-0000-0000-000049310000}"/>
    <cellStyle name="Calculation 4 6 3 5" xfId="12624" xr:uid="{00000000-0005-0000-0000-00004A310000}"/>
    <cellStyle name="Calculation 4 6 3 6" xfId="12625" xr:uid="{00000000-0005-0000-0000-00004B310000}"/>
    <cellStyle name="Calculation 4 6 4" xfId="12626" xr:uid="{00000000-0005-0000-0000-00004C310000}"/>
    <cellStyle name="Calculation 4 6 4 2" xfId="12627" xr:uid="{00000000-0005-0000-0000-00004D310000}"/>
    <cellStyle name="Calculation 4 6 4 3" xfId="12628" xr:uid="{00000000-0005-0000-0000-00004E310000}"/>
    <cellStyle name="Calculation 4 6 4 4" xfId="12629" xr:uid="{00000000-0005-0000-0000-00004F310000}"/>
    <cellStyle name="Calculation 4 6 4 5" xfId="12630" xr:uid="{00000000-0005-0000-0000-000050310000}"/>
    <cellStyle name="Calculation 4 6 4 6" xfId="12631" xr:uid="{00000000-0005-0000-0000-000051310000}"/>
    <cellStyle name="Calculation 4 6 5" xfId="12632" xr:uid="{00000000-0005-0000-0000-000052310000}"/>
    <cellStyle name="Calculation 4 6 6" xfId="12633" xr:uid="{00000000-0005-0000-0000-000053310000}"/>
    <cellStyle name="Calculation 4 6 7" xfId="12634" xr:uid="{00000000-0005-0000-0000-000054310000}"/>
    <cellStyle name="Calculation 4 6 8" xfId="12635" xr:uid="{00000000-0005-0000-0000-000055310000}"/>
    <cellStyle name="Calculation 4 7" xfId="12636" xr:uid="{00000000-0005-0000-0000-000056310000}"/>
    <cellStyle name="Calculation 4 7 2" xfId="12637" xr:uid="{00000000-0005-0000-0000-000057310000}"/>
    <cellStyle name="Calculation 4 7 2 2" xfId="12638" xr:uid="{00000000-0005-0000-0000-000058310000}"/>
    <cellStyle name="Calculation 4 7 2 2 2" xfId="12639" xr:uid="{00000000-0005-0000-0000-000059310000}"/>
    <cellStyle name="Calculation 4 7 2 2 3" xfId="12640" xr:uid="{00000000-0005-0000-0000-00005A310000}"/>
    <cellStyle name="Calculation 4 7 2 2 4" xfId="12641" xr:uid="{00000000-0005-0000-0000-00005B310000}"/>
    <cellStyle name="Calculation 4 7 2 2 5" xfId="12642" xr:uid="{00000000-0005-0000-0000-00005C310000}"/>
    <cellStyle name="Calculation 4 7 2 2 6" xfId="12643" xr:uid="{00000000-0005-0000-0000-00005D310000}"/>
    <cellStyle name="Calculation 4 7 2 3" xfId="12644" xr:uid="{00000000-0005-0000-0000-00005E310000}"/>
    <cellStyle name="Calculation 4 7 2 4" xfId="12645" xr:uid="{00000000-0005-0000-0000-00005F310000}"/>
    <cellStyle name="Calculation 4 7 2 5" xfId="12646" xr:uid="{00000000-0005-0000-0000-000060310000}"/>
    <cellStyle name="Calculation 4 7 2 6" xfId="12647" xr:uid="{00000000-0005-0000-0000-000061310000}"/>
    <cellStyle name="Calculation 4 7 3" xfId="12648" xr:uid="{00000000-0005-0000-0000-000062310000}"/>
    <cellStyle name="Calculation 4 7 3 2" xfId="12649" xr:uid="{00000000-0005-0000-0000-000063310000}"/>
    <cellStyle name="Calculation 4 7 3 2 2" xfId="12650" xr:uid="{00000000-0005-0000-0000-000064310000}"/>
    <cellStyle name="Calculation 4 7 3 2 3" xfId="12651" xr:uid="{00000000-0005-0000-0000-000065310000}"/>
    <cellStyle name="Calculation 4 7 3 2 4" xfId="12652" xr:uid="{00000000-0005-0000-0000-000066310000}"/>
    <cellStyle name="Calculation 4 7 3 2 5" xfId="12653" xr:uid="{00000000-0005-0000-0000-000067310000}"/>
    <cellStyle name="Calculation 4 7 3 2 6" xfId="12654" xr:uid="{00000000-0005-0000-0000-000068310000}"/>
    <cellStyle name="Calculation 4 7 3 3" xfId="12655" xr:uid="{00000000-0005-0000-0000-000069310000}"/>
    <cellStyle name="Calculation 4 7 3 4" xfId="12656" xr:uid="{00000000-0005-0000-0000-00006A310000}"/>
    <cellStyle name="Calculation 4 7 3 5" xfId="12657" xr:uid="{00000000-0005-0000-0000-00006B310000}"/>
    <cellStyle name="Calculation 4 7 3 6" xfId="12658" xr:uid="{00000000-0005-0000-0000-00006C310000}"/>
    <cellStyle name="Calculation 4 7 4" xfId="12659" xr:uid="{00000000-0005-0000-0000-00006D310000}"/>
    <cellStyle name="Calculation 4 7 4 2" xfId="12660" xr:uid="{00000000-0005-0000-0000-00006E310000}"/>
    <cellStyle name="Calculation 4 7 4 3" xfId="12661" xr:uid="{00000000-0005-0000-0000-00006F310000}"/>
    <cellStyle name="Calculation 4 7 4 4" xfId="12662" xr:uid="{00000000-0005-0000-0000-000070310000}"/>
    <cellStyle name="Calculation 4 7 4 5" xfId="12663" xr:uid="{00000000-0005-0000-0000-000071310000}"/>
    <cellStyle name="Calculation 4 7 4 6" xfId="12664" xr:uid="{00000000-0005-0000-0000-000072310000}"/>
    <cellStyle name="Calculation 4 7 5" xfId="12665" xr:uid="{00000000-0005-0000-0000-000073310000}"/>
    <cellStyle name="Calculation 4 7 6" xfId="12666" xr:uid="{00000000-0005-0000-0000-000074310000}"/>
    <cellStyle name="Calculation 4 7 7" xfId="12667" xr:uid="{00000000-0005-0000-0000-000075310000}"/>
    <cellStyle name="Calculation 4 7 8" xfId="12668" xr:uid="{00000000-0005-0000-0000-000076310000}"/>
    <cellStyle name="Calculation 4 8" xfId="12669" xr:uid="{00000000-0005-0000-0000-000077310000}"/>
    <cellStyle name="Calculation 4 8 2" xfId="12670" xr:uid="{00000000-0005-0000-0000-000078310000}"/>
    <cellStyle name="Calculation 4 8 2 2" xfId="12671" xr:uid="{00000000-0005-0000-0000-000079310000}"/>
    <cellStyle name="Calculation 4 8 2 3" xfId="12672" xr:uid="{00000000-0005-0000-0000-00007A310000}"/>
    <cellStyle name="Calculation 4 8 2 4" xfId="12673" xr:uid="{00000000-0005-0000-0000-00007B310000}"/>
    <cellStyle name="Calculation 4 8 2 5" xfId="12674" xr:uid="{00000000-0005-0000-0000-00007C310000}"/>
    <cellStyle name="Calculation 4 8 2 6" xfId="12675" xr:uid="{00000000-0005-0000-0000-00007D310000}"/>
    <cellStyle name="Calculation 4 8 3" xfId="12676" xr:uid="{00000000-0005-0000-0000-00007E310000}"/>
    <cellStyle name="Calculation 4 8 4" xfId="12677" xr:uid="{00000000-0005-0000-0000-00007F310000}"/>
    <cellStyle name="Calculation 4 8 5" xfId="12678" xr:uid="{00000000-0005-0000-0000-000080310000}"/>
    <cellStyle name="Calculation 4 8 6" xfId="12679" xr:uid="{00000000-0005-0000-0000-000081310000}"/>
    <cellStyle name="Calculation 4 9" xfId="12680" xr:uid="{00000000-0005-0000-0000-000082310000}"/>
    <cellStyle name="Calculation 4 9 2" xfId="12681" xr:uid="{00000000-0005-0000-0000-000083310000}"/>
    <cellStyle name="Calculation 4 9 2 2" xfId="12682" xr:uid="{00000000-0005-0000-0000-000084310000}"/>
    <cellStyle name="Calculation 4 9 2 3" xfId="12683" xr:uid="{00000000-0005-0000-0000-000085310000}"/>
    <cellStyle name="Calculation 4 9 2 4" xfId="12684" xr:uid="{00000000-0005-0000-0000-000086310000}"/>
    <cellStyle name="Calculation 4 9 2 5" xfId="12685" xr:uid="{00000000-0005-0000-0000-000087310000}"/>
    <cellStyle name="Calculation 4 9 2 6" xfId="12686" xr:uid="{00000000-0005-0000-0000-000088310000}"/>
    <cellStyle name="Calculation 4 9 3" xfId="12687" xr:uid="{00000000-0005-0000-0000-000089310000}"/>
    <cellStyle name="Calculation 4 9 4" xfId="12688" xr:uid="{00000000-0005-0000-0000-00008A310000}"/>
    <cellStyle name="Calculation 4 9 5" xfId="12689" xr:uid="{00000000-0005-0000-0000-00008B310000}"/>
    <cellStyle name="Calculation 4 9 6" xfId="12690" xr:uid="{00000000-0005-0000-0000-00008C310000}"/>
    <cellStyle name="Cancel" xfId="12691" xr:uid="{00000000-0005-0000-0000-00008D310000}"/>
    <cellStyle name="Cell" xfId="12692" xr:uid="{00000000-0005-0000-0000-00008E310000}"/>
    <cellStyle name="Cents" xfId="12693" xr:uid="{00000000-0005-0000-0000-00008F310000}"/>
    <cellStyle name="Cents (0.0)" xfId="12694" xr:uid="{00000000-0005-0000-0000-000090310000}"/>
    <cellStyle name="Cents (0.0) 2" xfId="12695" xr:uid="{00000000-0005-0000-0000-000091310000}"/>
    <cellStyle name="Cents 10" xfId="12696" xr:uid="{00000000-0005-0000-0000-000092310000}"/>
    <cellStyle name="Cents 11" xfId="12697" xr:uid="{00000000-0005-0000-0000-000093310000}"/>
    <cellStyle name="Cents 12" xfId="12698" xr:uid="{00000000-0005-0000-0000-000094310000}"/>
    <cellStyle name="Cents 13" xfId="12699" xr:uid="{00000000-0005-0000-0000-000095310000}"/>
    <cellStyle name="Cents 14" xfId="12700" xr:uid="{00000000-0005-0000-0000-000096310000}"/>
    <cellStyle name="Cents 15" xfId="12701" xr:uid="{00000000-0005-0000-0000-000097310000}"/>
    <cellStyle name="Cents 16" xfId="12702" xr:uid="{00000000-0005-0000-0000-000098310000}"/>
    <cellStyle name="Cents 17" xfId="12703" xr:uid="{00000000-0005-0000-0000-000099310000}"/>
    <cellStyle name="Cents 18" xfId="12704" xr:uid="{00000000-0005-0000-0000-00009A310000}"/>
    <cellStyle name="Cents 2" xfId="12705" xr:uid="{00000000-0005-0000-0000-00009B310000}"/>
    <cellStyle name="Cents 3" xfId="12706" xr:uid="{00000000-0005-0000-0000-00009C310000}"/>
    <cellStyle name="Cents 4" xfId="12707" xr:uid="{00000000-0005-0000-0000-00009D310000}"/>
    <cellStyle name="Cents 5" xfId="12708" xr:uid="{00000000-0005-0000-0000-00009E310000}"/>
    <cellStyle name="Cents 6" xfId="12709" xr:uid="{00000000-0005-0000-0000-00009F310000}"/>
    <cellStyle name="Cents 7" xfId="12710" xr:uid="{00000000-0005-0000-0000-0000A0310000}"/>
    <cellStyle name="Cents 8" xfId="12711" xr:uid="{00000000-0005-0000-0000-0000A1310000}"/>
    <cellStyle name="Cents 9" xfId="12712" xr:uid="{00000000-0005-0000-0000-0000A2310000}"/>
    <cellStyle name="Check" xfId="12713" xr:uid="{00000000-0005-0000-0000-0000A3310000}"/>
    <cellStyle name="Check 10" xfId="12714" xr:uid="{00000000-0005-0000-0000-0000A4310000}"/>
    <cellStyle name="Check 10 2" xfId="12715" xr:uid="{00000000-0005-0000-0000-0000A5310000}"/>
    <cellStyle name="Check 10 3" xfId="12716" xr:uid="{00000000-0005-0000-0000-0000A6310000}"/>
    <cellStyle name="Check 10 4" xfId="12717" xr:uid="{00000000-0005-0000-0000-0000A7310000}"/>
    <cellStyle name="Check 10 5" xfId="12718" xr:uid="{00000000-0005-0000-0000-0000A8310000}"/>
    <cellStyle name="Check 10 6" xfId="12719" xr:uid="{00000000-0005-0000-0000-0000A9310000}"/>
    <cellStyle name="Check 11" xfId="12720" xr:uid="{00000000-0005-0000-0000-0000AA310000}"/>
    <cellStyle name="Check 12" xfId="12721" xr:uid="{00000000-0005-0000-0000-0000AB310000}"/>
    <cellStyle name="Check 13" xfId="12722" xr:uid="{00000000-0005-0000-0000-0000AC310000}"/>
    <cellStyle name="Check 14" xfId="12723" xr:uid="{00000000-0005-0000-0000-0000AD310000}"/>
    <cellStyle name="Check 2" xfId="12724" xr:uid="{00000000-0005-0000-0000-0000AE310000}"/>
    <cellStyle name="Check 2 10" xfId="12725" xr:uid="{00000000-0005-0000-0000-0000AF310000}"/>
    <cellStyle name="Check 2 11" xfId="12726" xr:uid="{00000000-0005-0000-0000-0000B0310000}"/>
    <cellStyle name="Check 2 12" xfId="12727" xr:uid="{00000000-0005-0000-0000-0000B1310000}"/>
    <cellStyle name="Check 2 13" xfId="12728" xr:uid="{00000000-0005-0000-0000-0000B2310000}"/>
    <cellStyle name="Check 2 2" xfId="12729" xr:uid="{00000000-0005-0000-0000-0000B3310000}"/>
    <cellStyle name="Check 2 2 10" xfId="12730" xr:uid="{00000000-0005-0000-0000-0000B4310000}"/>
    <cellStyle name="Check 2 2 10 2" xfId="12731" xr:uid="{00000000-0005-0000-0000-0000B5310000}"/>
    <cellStyle name="Check 2 2 10 3" xfId="12732" xr:uid="{00000000-0005-0000-0000-0000B6310000}"/>
    <cellStyle name="Check 2 2 10 4" xfId="12733" xr:uid="{00000000-0005-0000-0000-0000B7310000}"/>
    <cellStyle name="Check 2 2 10 5" xfId="12734" xr:uid="{00000000-0005-0000-0000-0000B8310000}"/>
    <cellStyle name="Check 2 2 10 6" xfId="12735" xr:uid="{00000000-0005-0000-0000-0000B9310000}"/>
    <cellStyle name="Check 2 2 11" xfId="12736" xr:uid="{00000000-0005-0000-0000-0000BA310000}"/>
    <cellStyle name="Check 2 2 12" xfId="12737" xr:uid="{00000000-0005-0000-0000-0000BB310000}"/>
    <cellStyle name="Check 2 2 13" xfId="12738" xr:uid="{00000000-0005-0000-0000-0000BC310000}"/>
    <cellStyle name="Check 2 2 14" xfId="12739" xr:uid="{00000000-0005-0000-0000-0000BD310000}"/>
    <cellStyle name="Check 2 2 2" xfId="12740" xr:uid="{00000000-0005-0000-0000-0000BE310000}"/>
    <cellStyle name="Check 2 2 2 10" xfId="12741" xr:uid="{00000000-0005-0000-0000-0000BF310000}"/>
    <cellStyle name="Check 2 2 2 11" xfId="12742" xr:uid="{00000000-0005-0000-0000-0000C0310000}"/>
    <cellStyle name="Check 2 2 2 12" xfId="12743" xr:uid="{00000000-0005-0000-0000-0000C1310000}"/>
    <cellStyle name="Check 2 2 2 13" xfId="12744" xr:uid="{00000000-0005-0000-0000-0000C2310000}"/>
    <cellStyle name="Check 2 2 2 2" xfId="12745" xr:uid="{00000000-0005-0000-0000-0000C3310000}"/>
    <cellStyle name="Check 2 2 2 2 2" xfId="12746" xr:uid="{00000000-0005-0000-0000-0000C4310000}"/>
    <cellStyle name="Check 2 2 2 2 2 2" xfId="12747" xr:uid="{00000000-0005-0000-0000-0000C5310000}"/>
    <cellStyle name="Check 2 2 2 2 2 2 2" xfId="12748" xr:uid="{00000000-0005-0000-0000-0000C6310000}"/>
    <cellStyle name="Check 2 2 2 2 2 2 3" xfId="12749" xr:uid="{00000000-0005-0000-0000-0000C7310000}"/>
    <cellStyle name="Check 2 2 2 2 2 2 4" xfId="12750" xr:uid="{00000000-0005-0000-0000-0000C8310000}"/>
    <cellStyle name="Check 2 2 2 2 2 2 5" xfId="12751" xr:uid="{00000000-0005-0000-0000-0000C9310000}"/>
    <cellStyle name="Check 2 2 2 2 2 2 6" xfId="12752" xr:uid="{00000000-0005-0000-0000-0000CA310000}"/>
    <cellStyle name="Check 2 2 2 2 2 3" xfId="12753" xr:uid="{00000000-0005-0000-0000-0000CB310000}"/>
    <cellStyle name="Check 2 2 2 2 2 4" xfId="12754" xr:uid="{00000000-0005-0000-0000-0000CC310000}"/>
    <cellStyle name="Check 2 2 2 2 2 5" xfId="12755" xr:uid="{00000000-0005-0000-0000-0000CD310000}"/>
    <cellStyle name="Check 2 2 2 2 2 6" xfId="12756" xr:uid="{00000000-0005-0000-0000-0000CE310000}"/>
    <cellStyle name="Check 2 2 2 2 3" xfId="12757" xr:uid="{00000000-0005-0000-0000-0000CF310000}"/>
    <cellStyle name="Check 2 2 2 2 3 2" xfId="12758" xr:uid="{00000000-0005-0000-0000-0000D0310000}"/>
    <cellStyle name="Check 2 2 2 2 3 2 2" xfId="12759" xr:uid="{00000000-0005-0000-0000-0000D1310000}"/>
    <cellStyle name="Check 2 2 2 2 3 2 3" xfId="12760" xr:uid="{00000000-0005-0000-0000-0000D2310000}"/>
    <cellStyle name="Check 2 2 2 2 3 2 4" xfId="12761" xr:uid="{00000000-0005-0000-0000-0000D3310000}"/>
    <cellStyle name="Check 2 2 2 2 3 2 5" xfId="12762" xr:uid="{00000000-0005-0000-0000-0000D4310000}"/>
    <cellStyle name="Check 2 2 2 2 3 2 6" xfId="12763" xr:uid="{00000000-0005-0000-0000-0000D5310000}"/>
    <cellStyle name="Check 2 2 2 2 3 3" xfId="12764" xr:uid="{00000000-0005-0000-0000-0000D6310000}"/>
    <cellStyle name="Check 2 2 2 2 3 4" xfId="12765" xr:uid="{00000000-0005-0000-0000-0000D7310000}"/>
    <cellStyle name="Check 2 2 2 2 3 5" xfId="12766" xr:uid="{00000000-0005-0000-0000-0000D8310000}"/>
    <cellStyle name="Check 2 2 2 2 3 6" xfId="12767" xr:uid="{00000000-0005-0000-0000-0000D9310000}"/>
    <cellStyle name="Check 2 2 2 2 4" xfId="12768" xr:uid="{00000000-0005-0000-0000-0000DA310000}"/>
    <cellStyle name="Check 2 2 2 2 4 2" xfId="12769" xr:uid="{00000000-0005-0000-0000-0000DB310000}"/>
    <cellStyle name="Check 2 2 2 2 4 3" xfId="12770" xr:uid="{00000000-0005-0000-0000-0000DC310000}"/>
    <cellStyle name="Check 2 2 2 2 4 4" xfId="12771" xr:uid="{00000000-0005-0000-0000-0000DD310000}"/>
    <cellStyle name="Check 2 2 2 2 4 5" xfId="12772" xr:uid="{00000000-0005-0000-0000-0000DE310000}"/>
    <cellStyle name="Check 2 2 2 2 4 6" xfId="12773" xr:uid="{00000000-0005-0000-0000-0000DF310000}"/>
    <cellStyle name="Check 2 2 2 2 5" xfId="12774" xr:uid="{00000000-0005-0000-0000-0000E0310000}"/>
    <cellStyle name="Check 2 2 2 2 6" xfId="12775" xr:uid="{00000000-0005-0000-0000-0000E1310000}"/>
    <cellStyle name="Check 2 2 2 2 7" xfId="12776" xr:uid="{00000000-0005-0000-0000-0000E2310000}"/>
    <cellStyle name="Check 2 2 2 2 8" xfId="12777" xr:uid="{00000000-0005-0000-0000-0000E3310000}"/>
    <cellStyle name="Check 2 2 2 3" xfId="12778" xr:uid="{00000000-0005-0000-0000-0000E4310000}"/>
    <cellStyle name="Check 2 2 2 3 2" xfId="12779" xr:uid="{00000000-0005-0000-0000-0000E5310000}"/>
    <cellStyle name="Check 2 2 2 3 2 2" xfId="12780" xr:uid="{00000000-0005-0000-0000-0000E6310000}"/>
    <cellStyle name="Check 2 2 2 3 2 2 2" xfId="12781" xr:uid="{00000000-0005-0000-0000-0000E7310000}"/>
    <cellStyle name="Check 2 2 2 3 2 2 3" xfId="12782" xr:uid="{00000000-0005-0000-0000-0000E8310000}"/>
    <cellStyle name="Check 2 2 2 3 2 2 4" xfId="12783" xr:uid="{00000000-0005-0000-0000-0000E9310000}"/>
    <cellStyle name="Check 2 2 2 3 2 2 5" xfId="12784" xr:uid="{00000000-0005-0000-0000-0000EA310000}"/>
    <cellStyle name="Check 2 2 2 3 2 2 6" xfId="12785" xr:uid="{00000000-0005-0000-0000-0000EB310000}"/>
    <cellStyle name="Check 2 2 2 3 2 3" xfId="12786" xr:uid="{00000000-0005-0000-0000-0000EC310000}"/>
    <cellStyle name="Check 2 2 2 3 2 4" xfId="12787" xr:uid="{00000000-0005-0000-0000-0000ED310000}"/>
    <cellStyle name="Check 2 2 2 3 2 5" xfId="12788" xr:uid="{00000000-0005-0000-0000-0000EE310000}"/>
    <cellStyle name="Check 2 2 2 3 2 6" xfId="12789" xr:uid="{00000000-0005-0000-0000-0000EF310000}"/>
    <cellStyle name="Check 2 2 2 3 3" xfId="12790" xr:uid="{00000000-0005-0000-0000-0000F0310000}"/>
    <cellStyle name="Check 2 2 2 3 3 2" xfId="12791" xr:uid="{00000000-0005-0000-0000-0000F1310000}"/>
    <cellStyle name="Check 2 2 2 3 3 2 2" xfId="12792" xr:uid="{00000000-0005-0000-0000-0000F2310000}"/>
    <cellStyle name="Check 2 2 2 3 3 2 3" xfId="12793" xr:uid="{00000000-0005-0000-0000-0000F3310000}"/>
    <cellStyle name="Check 2 2 2 3 3 2 4" xfId="12794" xr:uid="{00000000-0005-0000-0000-0000F4310000}"/>
    <cellStyle name="Check 2 2 2 3 3 2 5" xfId="12795" xr:uid="{00000000-0005-0000-0000-0000F5310000}"/>
    <cellStyle name="Check 2 2 2 3 3 2 6" xfId="12796" xr:uid="{00000000-0005-0000-0000-0000F6310000}"/>
    <cellStyle name="Check 2 2 2 3 3 3" xfId="12797" xr:uid="{00000000-0005-0000-0000-0000F7310000}"/>
    <cellStyle name="Check 2 2 2 3 3 4" xfId="12798" xr:uid="{00000000-0005-0000-0000-0000F8310000}"/>
    <cellStyle name="Check 2 2 2 3 3 5" xfId="12799" xr:uid="{00000000-0005-0000-0000-0000F9310000}"/>
    <cellStyle name="Check 2 2 2 3 3 6" xfId="12800" xr:uid="{00000000-0005-0000-0000-0000FA310000}"/>
    <cellStyle name="Check 2 2 2 3 4" xfId="12801" xr:uid="{00000000-0005-0000-0000-0000FB310000}"/>
    <cellStyle name="Check 2 2 2 3 4 2" xfId="12802" xr:uid="{00000000-0005-0000-0000-0000FC310000}"/>
    <cellStyle name="Check 2 2 2 3 4 3" xfId="12803" xr:uid="{00000000-0005-0000-0000-0000FD310000}"/>
    <cellStyle name="Check 2 2 2 3 4 4" xfId="12804" xr:uid="{00000000-0005-0000-0000-0000FE310000}"/>
    <cellStyle name="Check 2 2 2 3 4 5" xfId="12805" xr:uid="{00000000-0005-0000-0000-0000FF310000}"/>
    <cellStyle name="Check 2 2 2 3 4 6" xfId="12806" xr:uid="{00000000-0005-0000-0000-000000320000}"/>
    <cellStyle name="Check 2 2 2 3 5" xfId="12807" xr:uid="{00000000-0005-0000-0000-000001320000}"/>
    <cellStyle name="Check 2 2 2 3 6" xfId="12808" xr:uid="{00000000-0005-0000-0000-000002320000}"/>
    <cellStyle name="Check 2 2 2 3 7" xfId="12809" xr:uid="{00000000-0005-0000-0000-000003320000}"/>
    <cellStyle name="Check 2 2 2 3 8" xfId="12810" xr:uid="{00000000-0005-0000-0000-000004320000}"/>
    <cellStyle name="Check 2 2 2 4" xfId="12811" xr:uid="{00000000-0005-0000-0000-000005320000}"/>
    <cellStyle name="Check 2 2 2 4 2" xfId="12812" xr:uid="{00000000-0005-0000-0000-000006320000}"/>
    <cellStyle name="Check 2 2 2 4 2 2" xfId="12813" xr:uid="{00000000-0005-0000-0000-000007320000}"/>
    <cellStyle name="Check 2 2 2 4 2 2 2" xfId="12814" xr:uid="{00000000-0005-0000-0000-000008320000}"/>
    <cellStyle name="Check 2 2 2 4 2 2 3" xfId="12815" xr:uid="{00000000-0005-0000-0000-000009320000}"/>
    <cellStyle name="Check 2 2 2 4 2 2 4" xfId="12816" xr:uid="{00000000-0005-0000-0000-00000A320000}"/>
    <cellStyle name="Check 2 2 2 4 2 2 5" xfId="12817" xr:uid="{00000000-0005-0000-0000-00000B320000}"/>
    <cellStyle name="Check 2 2 2 4 2 2 6" xfId="12818" xr:uid="{00000000-0005-0000-0000-00000C320000}"/>
    <cellStyle name="Check 2 2 2 4 2 3" xfId="12819" xr:uid="{00000000-0005-0000-0000-00000D320000}"/>
    <cellStyle name="Check 2 2 2 4 2 4" xfId="12820" xr:uid="{00000000-0005-0000-0000-00000E320000}"/>
    <cellStyle name="Check 2 2 2 4 2 5" xfId="12821" xr:uid="{00000000-0005-0000-0000-00000F320000}"/>
    <cellStyle name="Check 2 2 2 4 2 6" xfId="12822" xr:uid="{00000000-0005-0000-0000-000010320000}"/>
    <cellStyle name="Check 2 2 2 4 3" xfId="12823" xr:uid="{00000000-0005-0000-0000-000011320000}"/>
    <cellStyle name="Check 2 2 2 4 3 2" xfId="12824" xr:uid="{00000000-0005-0000-0000-000012320000}"/>
    <cellStyle name="Check 2 2 2 4 3 2 2" xfId="12825" xr:uid="{00000000-0005-0000-0000-000013320000}"/>
    <cellStyle name="Check 2 2 2 4 3 2 3" xfId="12826" xr:uid="{00000000-0005-0000-0000-000014320000}"/>
    <cellStyle name="Check 2 2 2 4 3 2 4" xfId="12827" xr:uid="{00000000-0005-0000-0000-000015320000}"/>
    <cellStyle name="Check 2 2 2 4 3 2 5" xfId="12828" xr:uid="{00000000-0005-0000-0000-000016320000}"/>
    <cellStyle name="Check 2 2 2 4 3 2 6" xfId="12829" xr:uid="{00000000-0005-0000-0000-000017320000}"/>
    <cellStyle name="Check 2 2 2 4 3 3" xfId="12830" xr:uid="{00000000-0005-0000-0000-000018320000}"/>
    <cellStyle name="Check 2 2 2 4 3 4" xfId="12831" xr:uid="{00000000-0005-0000-0000-000019320000}"/>
    <cellStyle name="Check 2 2 2 4 3 5" xfId="12832" xr:uid="{00000000-0005-0000-0000-00001A320000}"/>
    <cellStyle name="Check 2 2 2 4 3 6" xfId="12833" xr:uid="{00000000-0005-0000-0000-00001B320000}"/>
    <cellStyle name="Check 2 2 2 4 4" xfId="12834" xr:uid="{00000000-0005-0000-0000-00001C320000}"/>
    <cellStyle name="Check 2 2 2 4 4 2" xfId="12835" xr:uid="{00000000-0005-0000-0000-00001D320000}"/>
    <cellStyle name="Check 2 2 2 4 4 3" xfId="12836" xr:uid="{00000000-0005-0000-0000-00001E320000}"/>
    <cellStyle name="Check 2 2 2 4 4 4" xfId="12837" xr:uid="{00000000-0005-0000-0000-00001F320000}"/>
    <cellStyle name="Check 2 2 2 4 4 5" xfId="12838" xr:uid="{00000000-0005-0000-0000-000020320000}"/>
    <cellStyle name="Check 2 2 2 4 4 6" xfId="12839" xr:uid="{00000000-0005-0000-0000-000021320000}"/>
    <cellStyle name="Check 2 2 2 4 5" xfId="12840" xr:uid="{00000000-0005-0000-0000-000022320000}"/>
    <cellStyle name="Check 2 2 2 4 6" xfId="12841" xr:uid="{00000000-0005-0000-0000-000023320000}"/>
    <cellStyle name="Check 2 2 2 4 7" xfId="12842" xr:uid="{00000000-0005-0000-0000-000024320000}"/>
    <cellStyle name="Check 2 2 2 4 8" xfId="12843" xr:uid="{00000000-0005-0000-0000-000025320000}"/>
    <cellStyle name="Check 2 2 2 5" xfId="12844" xr:uid="{00000000-0005-0000-0000-000026320000}"/>
    <cellStyle name="Check 2 2 2 5 2" xfId="12845" xr:uid="{00000000-0005-0000-0000-000027320000}"/>
    <cellStyle name="Check 2 2 2 5 2 2" xfId="12846" xr:uid="{00000000-0005-0000-0000-000028320000}"/>
    <cellStyle name="Check 2 2 2 5 2 2 2" xfId="12847" xr:uid="{00000000-0005-0000-0000-000029320000}"/>
    <cellStyle name="Check 2 2 2 5 2 2 3" xfId="12848" xr:uid="{00000000-0005-0000-0000-00002A320000}"/>
    <cellStyle name="Check 2 2 2 5 2 2 4" xfId="12849" xr:uid="{00000000-0005-0000-0000-00002B320000}"/>
    <cellStyle name="Check 2 2 2 5 2 2 5" xfId="12850" xr:uid="{00000000-0005-0000-0000-00002C320000}"/>
    <cellStyle name="Check 2 2 2 5 2 2 6" xfId="12851" xr:uid="{00000000-0005-0000-0000-00002D320000}"/>
    <cellStyle name="Check 2 2 2 5 2 3" xfId="12852" xr:uid="{00000000-0005-0000-0000-00002E320000}"/>
    <cellStyle name="Check 2 2 2 5 2 4" xfId="12853" xr:uid="{00000000-0005-0000-0000-00002F320000}"/>
    <cellStyle name="Check 2 2 2 5 2 5" xfId="12854" xr:uid="{00000000-0005-0000-0000-000030320000}"/>
    <cellStyle name="Check 2 2 2 5 2 6" xfId="12855" xr:uid="{00000000-0005-0000-0000-000031320000}"/>
    <cellStyle name="Check 2 2 2 5 3" xfId="12856" xr:uid="{00000000-0005-0000-0000-000032320000}"/>
    <cellStyle name="Check 2 2 2 5 3 2" xfId="12857" xr:uid="{00000000-0005-0000-0000-000033320000}"/>
    <cellStyle name="Check 2 2 2 5 3 2 2" xfId="12858" xr:uid="{00000000-0005-0000-0000-000034320000}"/>
    <cellStyle name="Check 2 2 2 5 3 2 3" xfId="12859" xr:uid="{00000000-0005-0000-0000-000035320000}"/>
    <cellStyle name="Check 2 2 2 5 3 2 4" xfId="12860" xr:uid="{00000000-0005-0000-0000-000036320000}"/>
    <cellStyle name="Check 2 2 2 5 3 2 5" xfId="12861" xr:uid="{00000000-0005-0000-0000-000037320000}"/>
    <cellStyle name="Check 2 2 2 5 3 2 6" xfId="12862" xr:uid="{00000000-0005-0000-0000-000038320000}"/>
    <cellStyle name="Check 2 2 2 5 3 3" xfId="12863" xr:uid="{00000000-0005-0000-0000-000039320000}"/>
    <cellStyle name="Check 2 2 2 5 3 4" xfId="12864" xr:uid="{00000000-0005-0000-0000-00003A320000}"/>
    <cellStyle name="Check 2 2 2 5 3 5" xfId="12865" xr:uid="{00000000-0005-0000-0000-00003B320000}"/>
    <cellStyle name="Check 2 2 2 5 3 6" xfId="12866" xr:uid="{00000000-0005-0000-0000-00003C320000}"/>
    <cellStyle name="Check 2 2 2 5 4" xfId="12867" xr:uid="{00000000-0005-0000-0000-00003D320000}"/>
    <cellStyle name="Check 2 2 2 5 4 2" xfId="12868" xr:uid="{00000000-0005-0000-0000-00003E320000}"/>
    <cellStyle name="Check 2 2 2 5 4 3" xfId="12869" xr:uid="{00000000-0005-0000-0000-00003F320000}"/>
    <cellStyle name="Check 2 2 2 5 4 4" xfId="12870" xr:uid="{00000000-0005-0000-0000-000040320000}"/>
    <cellStyle name="Check 2 2 2 5 4 5" xfId="12871" xr:uid="{00000000-0005-0000-0000-000041320000}"/>
    <cellStyle name="Check 2 2 2 5 4 6" xfId="12872" xr:uid="{00000000-0005-0000-0000-000042320000}"/>
    <cellStyle name="Check 2 2 2 5 5" xfId="12873" xr:uid="{00000000-0005-0000-0000-000043320000}"/>
    <cellStyle name="Check 2 2 2 5 6" xfId="12874" xr:uid="{00000000-0005-0000-0000-000044320000}"/>
    <cellStyle name="Check 2 2 2 5 7" xfId="12875" xr:uid="{00000000-0005-0000-0000-000045320000}"/>
    <cellStyle name="Check 2 2 2 5 8" xfId="12876" xr:uid="{00000000-0005-0000-0000-000046320000}"/>
    <cellStyle name="Check 2 2 2 6" xfId="12877" xr:uid="{00000000-0005-0000-0000-000047320000}"/>
    <cellStyle name="Check 2 2 2 6 2" xfId="12878" xr:uid="{00000000-0005-0000-0000-000048320000}"/>
    <cellStyle name="Check 2 2 2 6 2 2" xfId="12879" xr:uid="{00000000-0005-0000-0000-000049320000}"/>
    <cellStyle name="Check 2 2 2 6 2 2 2" xfId="12880" xr:uid="{00000000-0005-0000-0000-00004A320000}"/>
    <cellStyle name="Check 2 2 2 6 2 2 3" xfId="12881" xr:uid="{00000000-0005-0000-0000-00004B320000}"/>
    <cellStyle name="Check 2 2 2 6 2 2 4" xfId="12882" xr:uid="{00000000-0005-0000-0000-00004C320000}"/>
    <cellStyle name="Check 2 2 2 6 2 2 5" xfId="12883" xr:uid="{00000000-0005-0000-0000-00004D320000}"/>
    <cellStyle name="Check 2 2 2 6 2 2 6" xfId="12884" xr:uid="{00000000-0005-0000-0000-00004E320000}"/>
    <cellStyle name="Check 2 2 2 6 2 3" xfId="12885" xr:uid="{00000000-0005-0000-0000-00004F320000}"/>
    <cellStyle name="Check 2 2 2 6 2 4" xfId="12886" xr:uid="{00000000-0005-0000-0000-000050320000}"/>
    <cellStyle name="Check 2 2 2 6 2 5" xfId="12887" xr:uid="{00000000-0005-0000-0000-000051320000}"/>
    <cellStyle name="Check 2 2 2 6 2 6" xfId="12888" xr:uid="{00000000-0005-0000-0000-000052320000}"/>
    <cellStyle name="Check 2 2 2 6 3" xfId="12889" xr:uid="{00000000-0005-0000-0000-000053320000}"/>
    <cellStyle name="Check 2 2 2 6 3 2" xfId="12890" xr:uid="{00000000-0005-0000-0000-000054320000}"/>
    <cellStyle name="Check 2 2 2 6 3 2 2" xfId="12891" xr:uid="{00000000-0005-0000-0000-000055320000}"/>
    <cellStyle name="Check 2 2 2 6 3 2 3" xfId="12892" xr:uid="{00000000-0005-0000-0000-000056320000}"/>
    <cellStyle name="Check 2 2 2 6 3 2 4" xfId="12893" xr:uid="{00000000-0005-0000-0000-000057320000}"/>
    <cellStyle name="Check 2 2 2 6 3 2 5" xfId="12894" xr:uid="{00000000-0005-0000-0000-000058320000}"/>
    <cellStyle name="Check 2 2 2 6 3 2 6" xfId="12895" xr:uid="{00000000-0005-0000-0000-000059320000}"/>
    <cellStyle name="Check 2 2 2 6 3 3" xfId="12896" xr:uid="{00000000-0005-0000-0000-00005A320000}"/>
    <cellStyle name="Check 2 2 2 6 3 4" xfId="12897" xr:uid="{00000000-0005-0000-0000-00005B320000}"/>
    <cellStyle name="Check 2 2 2 6 3 5" xfId="12898" xr:uid="{00000000-0005-0000-0000-00005C320000}"/>
    <cellStyle name="Check 2 2 2 6 3 6" xfId="12899" xr:uid="{00000000-0005-0000-0000-00005D320000}"/>
    <cellStyle name="Check 2 2 2 6 4" xfId="12900" xr:uid="{00000000-0005-0000-0000-00005E320000}"/>
    <cellStyle name="Check 2 2 2 6 4 2" xfId="12901" xr:uid="{00000000-0005-0000-0000-00005F320000}"/>
    <cellStyle name="Check 2 2 2 6 4 3" xfId="12902" xr:uid="{00000000-0005-0000-0000-000060320000}"/>
    <cellStyle name="Check 2 2 2 6 4 4" xfId="12903" xr:uid="{00000000-0005-0000-0000-000061320000}"/>
    <cellStyle name="Check 2 2 2 6 4 5" xfId="12904" xr:uid="{00000000-0005-0000-0000-000062320000}"/>
    <cellStyle name="Check 2 2 2 6 4 6" xfId="12905" xr:uid="{00000000-0005-0000-0000-000063320000}"/>
    <cellStyle name="Check 2 2 2 6 5" xfId="12906" xr:uid="{00000000-0005-0000-0000-000064320000}"/>
    <cellStyle name="Check 2 2 2 6 6" xfId="12907" xr:uid="{00000000-0005-0000-0000-000065320000}"/>
    <cellStyle name="Check 2 2 2 6 7" xfId="12908" xr:uid="{00000000-0005-0000-0000-000066320000}"/>
    <cellStyle name="Check 2 2 2 6 8" xfId="12909" xr:uid="{00000000-0005-0000-0000-000067320000}"/>
    <cellStyle name="Check 2 2 2 7" xfId="12910" xr:uid="{00000000-0005-0000-0000-000068320000}"/>
    <cellStyle name="Check 2 2 2 7 2" xfId="12911" xr:uid="{00000000-0005-0000-0000-000069320000}"/>
    <cellStyle name="Check 2 2 2 7 2 2" xfId="12912" xr:uid="{00000000-0005-0000-0000-00006A320000}"/>
    <cellStyle name="Check 2 2 2 7 2 3" xfId="12913" xr:uid="{00000000-0005-0000-0000-00006B320000}"/>
    <cellStyle name="Check 2 2 2 7 2 4" xfId="12914" xr:uid="{00000000-0005-0000-0000-00006C320000}"/>
    <cellStyle name="Check 2 2 2 7 2 5" xfId="12915" xr:uid="{00000000-0005-0000-0000-00006D320000}"/>
    <cellStyle name="Check 2 2 2 7 2 6" xfId="12916" xr:uid="{00000000-0005-0000-0000-00006E320000}"/>
    <cellStyle name="Check 2 2 2 7 3" xfId="12917" xr:uid="{00000000-0005-0000-0000-00006F320000}"/>
    <cellStyle name="Check 2 2 2 7 4" xfId="12918" xr:uid="{00000000-0005-0000-0000-000070320000}"/>
    <cellStyle name="Check 2 2 2 7 5" xfId="12919" xr:uid="{00000000-0005-0000-0000-000071320000}"/>
    <cellStyle name="Check 2 2 2 7 6" xfId="12920" xr:uid="{00000000-0005-0000-0000-000072320000}"/>
    <cellStyle name="Check 2 2 2 8" xfId="12921" xr:uid="{00000000-0005-0000-0000-000073320000}"/>
    <cellStyle name="Check 2 2 2 8 2" xfId="12922" xr:uid="{00000000-0005-0000-0000-000074320000}"/>
    <cellStyle name="Check 2 2 2 8 2 2" xfId="12923" xr:uid="{00000000-0005-0000-0000-000075320000}"/>
    <cellStyle name="Check 2 2 2 8 2 3" xfId="12924" xr:uid="{00000000-0005-0000-0000-000076320000}"/>
    <cellStyle name="Check 2 2 2 8 2 4" xfId="12925" xr:uid="{00000000-0005-0000-0000-000077320000}"/>
    <cellStyle name="Check 2 2 2 8 2 5" xfId="12926" xr:uid="{00000000-0005-0000-0000-000078320000}"/>
    <cellStyle name="Check 2 2 2 8 2 6" xfId="12927" xr:uid="{00000000-0005-0000-0000-000079320000}"/>
    <cellStyle name="Check 2 2 2 8 3" xfId="12928" xr:uid="{00000000-0005-0000-0000-00007A320000}"/>
    <cellStyle name="Check 2 2 2 8 4" xfId="12929" xr:uid="{00000000-0005-0000-0000-00007B320000}"/>
    <cellStyle name="Check 2 2 2 8 5" xfId="12930" xr:uid="{00000000-0005-0000-0000-00007C320000}"/>
    <cellStyle name="Check 2 2 2 8 6" xfId="12931" xr:uid="{00000000-0005-0000-0000-00007D320000}"/>
    <cellStyle name="Check 2 2 2 9" xfId="12932" xr:uid="{00000000-0005-0000-0000-00007E320000}"/>
    <cellStyle name="Check 2 2 2 9 2" xfId="12933" xr:uid="{00000000-0005-0000-0000-00007F320000}"/>
    <cellStyle name="Check 2 2 2 9 3" xfId="12934" xr:uid="{00000000-0005-0000-0000-000080320000}"/>
    <cellStyle name="Check 2 2 2 9 4" xfId="12935" xr:uid="{00000000-0005-0000-0000-000081320000}"/>
    <cellStyle name="Check 2 2 2 9 5" xfId="12936" xr:uid="{00000000-0005-0000-0000-000082320000}"/>
    <cellStyle name="Check 2 2 2 9 6" xfId="12937" xr:uid="{00000000-0005-0000-0000-000083320000}"/>
    <cellStyle name="Check 2 2 3" xfId="12938" xr:uid="{00000000-0005-0000-0000-000084320000}"/>
    <cellStyle name="Check 2 2 3 2" xfId="12939" xr:uid="{00000000-0005-0000-0000-000085320000}"/>
    <cellStyle name="Check 2 2 3 2 2" xfId="12940" xr:uid="{00000000-0005-0000-0000-000086320000}"/>
    <cellStyle name="Check 2 2 3 2 2 2" xfId="12941" xr:uid="{00000000-0005-0000-0000-000087320000}"/>
    <cellStyle name="Check 2 2 3 2 2 3" xfId="12942" xr:uid="{00000000-0005-0000-0000-000088320000}"/>
    <cellStyle name="Check 2 2 3 2 2 4" xfId="12943" xr:uid="{00000000-0005-0000-0000-000089320000}"/>
    <cellStyle name="Check 2 2 3 2 2 5" xfId="12944" xr:uid="{00000000-0005-0000-0000-00008A320000}"/>
    <cellStyle name="Check 2 2 3 2 2 6" xfId="12945" xr:uid="{00000000-0005-0000-0000-00008B320000}"/>
    <cellStyle name="Check 2 2 3 2 3" xfId="12946" xr:uid="{00000000-0005-0000-0000-00008C320000}"/>
    <cellStyle name="Check 2 2 3 2 4" xfId="12947" xr:uid="{00000000-0005-0000-0000-00008D320000}"/>
    <cellStyle name="Check 2 2 3 2 5" xfId="12948" xr:uid="{00000000-0005-0000-0000-00008E320000}"/>
    <cellStyle name="Check 2 2 3 2 6" xfId="12949" xr:uid="{00000000-0005-0000-0000-00008F320000}"/>
    <cellStyle name="Check 2 2 3 3" xfId="12950" xr:uid="{00000000-0005-0000-0000-000090320000}"/>
    <cellStyle name="Check 2 2 3 3 2" xfId="12951" xr:uid="{00000000-0005-0000-0000-000091320000}"/>
    <cellStyle name="Check 2 2 3 3 2 2" xfId="12952" xr:uid="{00000000-0005-0000-0000-000092320000}"/>
    <cellStyle name="Check 2 2 3 3 2 3" xfId="12953" xr:uid="{00000000-0005-0000-0000-000093320000}"/>
    <cellStyle name="Check 2 2 3 3 2 4" xfId="12954" xr:uid="{00000000-0005-0000-0000-000094320000}"/>
    <cellStyle name="Check 2 2 3 3 2 5" xfId="12955" xr:uid="{00000000-0005-0000-0000-000095320000}"/>
    <cellStyle name="Check 2 2 3 3 2 6" xfId="12956" xr:uid="{00000000-0005-0000-0000-000096320000}"/>
    <cellStyle name="Check 2 2 3 3 3" xfId="12957" xr:uid="{00000000-0005-0000-0000-000097320000}"/>
    <cellStyle name="Check 2 2 3 3 4" xfId="12958" xr:uid="{00000000-0005-0000-0000-000098320000}"/>
    <cellStyle name="Check 2 2 3 3 5" xfId="12959" xr:uid="{00000000-0005-0000-0000-000099320000}"/>
    <cellStyle name="Check 2 2 3 3 6" xfId="12960" xr:uid="{00000000-0005-0000-0000-00009A320000}"/>
    <cellStyle name="Check 2 2 3 4" xfId="12961" xr:uid="{00000000-0005-0000-0000-00009B320000}"/>
    <cellStyle name="Check 2 2 3 4 2" xfId="12962" xr:uid="{00000000-0005-0000-0000-00009C320000}"/>
    <cellStyle name="Check 2 2 3 4 3" xfId="12963" xr:uid="{00000000-0005-0000-0000-00009D320000}"/>
    <cellStyle name="Check 2 2 3 4 4" xfId="12964" xr:uid="{00000000-0005-0000-0000-00009E320000}"/>
    <cellStyle name="Check 2 2 3 4 5" xfId="12965" xr:uid="{00000000-0005-0000-0000-00009F320000}"/>
    <cellStyle name="Check 2 2 3 4 6" xfId="12966" xr:uid="{00000000-0005-0000-0000-0000A0320000}"/>
    <cellStyle name="Check 2 2 3 5" xfId="12967" xr:uid="{00000000-0005-0000-0000-0000A1320000}"/>
    <cellStyle name="Check 2 2 3 6" xfId="12968" xr:uid="{00000000-0005-0000-0000-0000A2320000}"/>
    <cellStyle name="Check 2 2 3 7" xfId="12969" xr:uid="{00000000-0005-0000-0000-0000A3320000}"/>
    <cellStyle name="Check 2 2 3 8" xfId="12970" xr:uid="{00000000-0005-0000-0000-0000A4320000}"/>
    <cellStyle name="Check 2 2 4" xfId="12971" xr:uid="{00000000-0005-0000-0000-0000A5320000}"/>
    <cellStyle name="Check 2 2 4 2" xfId="12972" xr:uid="{00000000-0005-0000-0000-0000A6320000}"/>
    <cellStyle name="Check 2 2 4 2 2" xfId="12973" xr:uid="{00000000-0005-0000-0000-0000A7320000}"/>
    <cellStyle name="Check 2 2 4 2 2 2" xfId="12974" xr:uid="{00000000-0005-0000-0000-0000A8320000}"/>
    <cellStyle name="Check 2 2 4 2 2 3" xfId="12975" xr:uid="{00000000-0005-0000-0000-0000A9320000}"/>
    <cellStyle name="Check 2 2 4 2 2 4" xfId="12976" xr:uid="{00000000-0005-0000-0000-0000AA320000}"/>
    <cellStyle name="Check 2 2 4 2 2 5" xfId="12977" xr:uid="{00000000-0005-0000-0000-0000AB320000}"/>
    <cellStyle name="Check 2 2 4 2 2 6" xfId="12978" xr:uid="{00000000-0005-0000-0000-0000AC320000}"/>
    <cellStyle name="Check 2 2 4 2 3" xfId="12979" xr:uid="{00000000-0005-0000-0000-0000AD320000}"/>
    <cellStyle name="Check 2 2 4 2 4" xfId="12980" xr:uid="{00000000-0005-0000-0000-0000AE320000}"/>
    <cellStyle name="Check 2 2 4 2 5" xfId="12981" xr:uid="{00000000-0005-0000-0000-0000AF320000}"/>
    <cellStyle name="Check 2 2 4 2 6" xfId="12982" xr:uid="{00000000-0005-0000-0000-0000B0320000}"/>
    <cellStyle name="Check 2 2 4 3" xfId="12983" xr:uid="{00000000-0005-0000-0000-0000B1320000}"/>
    <cellStyle name="Check 2 2 4 3 2" xfId="12984" xr:uid="{00000000-0005-0000-0000-0000B2320000}"/>
    <cellStyle name="Check 2 2 4 3 2 2" xfId="12985" xr:uid="{00000000-0005-0000-0000-0000B3320000}"/>
    <cellStyle name="Check 2 2 4 3 2 3" xfId="12986" xr:uid="{00000000-0005-0000-0000-0000B4320000}"/>
    <cellStyle name="Check 2 2 4 3 2 4" xfId="12987" xr:uid="{00000000-0005-0000-0000-0000B5320000}"/>
    <cellStyle name="Check 2 2 4 3 2 5" xfId="12988" xr:uid="{00000000-0005-0000-0000-0000B6320000}"/>
    <cellStyle name="Check 2 2 4 3 2 6" xfId="12989" xr:uid="{00000000-0005-0000-0000-0000B7320000}"/>
    <cellStyle name="Check 2 2 4 3 3" xfId="12990" xr:uid="{00000000-0005-0000-0000-0000B8320000}"/>
    <cellStyle name="Check 2 2 4 3 4" xfId="12991" xr:uid="{00000000-0005-0000-0000-0000B9320000}"/>
    <cellStyle name="Check 2 2 4 3 5" xfId="12992" xr:uid="{00000000-0005-0000-0000-0000BA320000}"/>
    <cellStyle name="Check 2 2 4 3 6" xfId="12993" xr:uid="{00000000-0005-0000-0000-0000BB320000}"/>
    <cellStyle name="Check 2 2 4 4" xfId="12994" xr:uid="{00000000-0005-0000-0000-0000BC320000}"/>
    <cellStyle name="Check 2 2 4 4 2" xfId="12995" xr:uid="{00000000-0005-0000-0000-0000BD320000}"/>
    <cellStyle name="Check 2 2 4 4 3" xfId="12996" xr:uid="{00000000-0005-0000-0000-0000BE320000}"/>
    <cellStyle name="Check 2 2 4 4 4" xfId="12997" xr:uid="{00000000-0005-0000-0000-0000BF320000}"/>
    <cellStyle name="Check 2 2 4 4 5" xfId="12998" xr:uid="{00000000-0005-0000-0000-0000C0320000}"/>
    <cellStyle name="Check 2 2 4 4 6" xfId="12999" xr:uid="{00000000-0005-0000-0000-0000C1320000}"/>
    <cellStyle name="Check 2 2 4 5" xfId="13000" xr:uid="{00000000-0005-0000-0000-0000C2320000}"/>
    <cellStyle name="Check 2 2 4 6" xfId="13001" xr:uid="{00000000-0005-0000-0000-0000C3320000}"/>
    <cellStyle name="Check 2 2 4 7" xfId="13002" xr:uid="{00000000-0005-0000-0000-0000C4320000}"/>
    <cellStyle name="Check 2 2 4 8" xfId="13003" xr:uid="{00000000-0005-0000-0000-0000C5320000}"/>
    <cellStyle name="Check 2 2 5" xfId="13004" xr:uid="{00000000-0005-0000-0000-0000C6320000}"/>
    <cellStyle name="Check 2 2 5 2" xfId="13005" xr:uid="{00000000-0005-0000-0000-0000C7320000}"/>
    <cellStyle name="Check 2 2 5 2 2" xfId="13006" xr:uid="{00000000-0005-0000-0000-0000C8320000}"/>
    <cellStyle name="Check 2 2 5 2 2 2" xfId="13007" xr:uid="{00000000-0005-0000-0000-0000C9320000}"/>
    <cellStyle name="Check 2 2 5 2 2 3" xfId="13008" xr:uid="{00000000-0005-0000-0000-0000CA320000}"/>
    <cellStyle name="Check 2 2 5 2 2 4" xfId="13009" xr:uid="{00000000-0005-0000-0000-0000CB320000}"/>
    <cellStyle name="Check 2 2 5 2 2 5" xfId="13010" xr:uid="{00000000-0005-0000-0000-0000CC320000}"/>
    <cellStyle name="Check 2 2 5 2 2 6" xfId="13011" xr:uid="{00000000-0005-0000-0000-0000CD320000}"/>
    <cellStyle name="Check 2 2 5 2 3" xfId="13012" xr:uid="{00000000-0005-0000-0000-0000CE320000}"/>
    <cellStyle name="Check 2 2 5 2 4" xfId="13013" xr:uid="{00000000-0005-0000-0000-0000CF320000}"/>
    <cellStyle name="Check 2 2 5 2 5" xfId="13014" xr:uid="{00000000-0005-0000-0000-0000D0320000}"/>
    <cellStyle name="Check 2 2 5 2 6" xfId="13015" xr:uid="{00000000-0005-0000-0000-0000D1320000}"/>
    <cellStyle name="Check 2 2 5 3" xfId="13016" xr:uid="{00000000-0005-0000-0000-0000D2320000}"/>
    <cellStyle name="Check 2 2 5 3 2" xfId="13017" xr:uid="{00000000-0005-0000-0000-0000D3320000}"/>
    <cellStyle name="Check 2 2 5 3 2 2" xfId="13018" xr:uid="{00000000-0005-0000-0000-0000D4320000}"/>
    <cellStyle name="Check 2 2 5 3 2 3" xfId="13019" xr:uid="{00000000-0005-0000-0000-0000D5320000}"/>
    <cellStyle name="Check 2 2 5 3 2 4" xfId="13020" xr:uid="{00000000-0005-0000-0000-0000D6320000}"/>
    <cellStyle name="Check 2 2 5 3 2 5" xfId="13021" xr:uid="{00000000-0005-0000-0000-0000D7320000}"/>
    <cellStyle name="Check 2 2 5 3 2 6" xfId="13022" xr:uid="{00000000-0005-0000-0000-0000D8320000}"/>
    <cellStyle name="Check 2 2 5 3 3" xfId="13023" xr:uid="{00000000-0005-0000-0000-0000D9320000}"/>
    <cellStyle name="Check 2 2 5 3 4" xfId="13024" xr:uid="{00000000-0005-0000-0000-0000DA320000}"/>
    <cellStyle name="Check 2 2 5 3 5" xfId="13025" xr:uid="{00000000-0005-0000-0000-0000DB320000}"/>
    <cellStyle name="Check 2 2 5 3 6" xfId="13026" xr:uid="{00000000-0005-0000-0000-0000DC320000}"/>
    <cellStyle name="Check 2 2 5 4" xfId="13027" xr:uid="{00000000-0005-0000-0000-0000DD320000}"/>
    <cellStyle name="Check 2 2 5 4 2" xfId="13028" xr:uid="{00000000-0005-0000-0000-0000DE320000}"/>
    <cellStyle name="Check 2 2 5 4 3" xfId="13029" xr:uid="{00000000-0005-0000-0000-0000DF320000}"/>
    <cellStyle name="Check 2 2 5 4 4" xfId="13030" xr:uid="{00000000-0005-0000-0000-0000E0320000}"/>
    <cellStyle name="Check 2 2 5 4 5" xfId="13031" xr:uid="{00000000-0005-0000-0000-0000E1320000}"/>
    <cellStyle name="Check 2 2 5 4 6" xfId="13032" xr:uid="{00000000-0005-0000-0000-0000E2320000}"/>
    <cellStyle name="Check 2 2 5 5" xfId="13033" xr:uid="{00000000-0005-0000-0000-0000E3320000}"/>
    <cellStyle name="Check 2 2 5 6" xfId="13034" xr:uid="{00000000-0005-0000-0000-0000E4320000}"/>
    <cellStyle name="Check 2 2 5 7" xfId="13035" xr:uid="{00000000-0005-0000-0000-0000E5320000}"/>
    <cellStyle name="Check 2 2 5 8" xfId="13036" xr:uid="{00000000-0005-0000-0000-0000E6320000}"/>
    <cellStyle name="Check 2 2 6" xfId="13037" xr:uid="{00000000-0005-0000-0000-0000E7320000}"/>
    <cellStyle name="Check 2 2 6 2" xfId="13038" xr:uid="{00000000-0005-0000-0000-0000E8320000}"/>
    <cellStyle name="Check 2 2 6 2 2" xfId="13039" xr:uid="{00000000-0005-0000-0000-0000E9320000}"/>
    <cellStyle name="Check 2 2 6 2 2 2" xfId="13040" xr:uid="{00000000-0005-0000-0000-0000EA320000}"/>
    <cellStyle name="Check 2 2 6 2 2 3" xfId="13041" xr:uid="{00000000-0005-0000-0000-0000EB320000}"/>
    <cellStyle name="Check 2 2 6 2 2 4" xfId="13042" xr:uid="{00000000-0005-0000-0000-0000EC320000}"/>
    <cellStyle name="Check 2 2 6 2 2 5" xfId="13043" xr:uid="{00000000-0005-0000-0000-0000ED320000}"/>
    <cellStyle name="Check 2 2 6 2 2 6" xfId="13044" xr:uid="{00000000-0005-0000-0000-0000EE320000}"/>
    <cellStyle name="Check 2 2 6 2 3" xfId="13045" xr:uid="{00000000-0005-0000-0000-0000EF320000}"/>
    <cellStyle name="Check 2 2 6 2 4" xfId="13046" xr:uid="{00000000-0005-0000-0000-0000F0320000}"/>
    <cellStyle name="Check 2 2 6 2 5" xfId="13047" xr:uid="{00000000-0005-0000-0000-0000F1320000}"/>
    <cellStyle name="Check 2 2 6 2 6" xfId="13048" xr:uid="{00000000-0005-0000-0000-0000F2320000}"/>
    <cellStyle name="Check 2 2 6 3" xfId="13049" xr:uid="{00000000-0005-0000-0000-0000F3320000}"/>
    <cellStyle name="Check 2 2 6 3 2" xfId="13050" xr:uid="{00000000-0005-0000-0000-0000F4320000}"/>
    <cellStyle name="Check 2 2 6 3 2 2" xfId="13051" xr:uid="{00000000-0005-0000-0000-0000F5320000}"/>
    <cellStyle name="Check 2 2 6 3 2 3" xfId="13052" xr:uid="{00000000-0005-0000-0000-0000F6320000}"/>
    <cellStyle name="Check 2 2 6 3 2 4" xfId="13053" xr:uid="{00000000-0005-0000-0000-0000F7320000}"/>
    <cellStyle name="Check 2 2 6 3 2 5" xfId="13054" xr:uid="{00000000-0005-0000-0000-0000F8320000}"/>
    <cellStyle name="Check 2 2 6 3 2 6" xfId="13055" xr:uid="{00000000-0005-0000-0000-0000F9320000}"/>
    <cellStyle name="Check 2 2 6 3 3" xfId="13056" xr:uid="{00000000-0005-0000-0000-0000FA320000}"/>
    <cellStyle name="Check 2 2 6 3 4" xfId="13057" xr:uid="{00000000-0005-0000-0000-0000FB320000}"/>
    <cellStyle name="Check 2 2 6 3 5" xfId="13058" xr:uid="{00000000-0005-0000-0000-0000FC320000}"/>
    <cellStyle name="Check 2 2 6 3 6" xfId="13059" xr:uid="{00000000-0005-0000-0000-0000FD320000}"/>
    <cellStyle name="Check 2 2 6 4" xfId="13060" xr:uid="{00000000-0005-0000-0000-0000FE320000}"/>
    <cellStyle name="Check 2 2 6 4 2" xfId="13061" xr:uid="{00000000-0005-0000-0000-0000FF320000}"/>
    <cellStyle name="Check 2 2 6 4 3" xfId="13062" xr:uid="{00000000-0005-0000-0000-000000330000}"/>
    <cellStyle name="Check 2 2 6 4 4" xfId="13063" xr:uid="{00000000-0005-0000-0000-000001330000}"/>
    <cellStyle name="Check 2 2 6 4 5" xfId="13064" xr:uid="{00000000-0005-0000-0000-000002330000}"/>
    <cellStyle name="Check 2 2 6 4 6" xfId="13065" xr:uid="{00000000-0005-0000-0000-000003330000}"/>
    <cellStyle name="Check 2 2 6 5" xfId="13066" xr:uid="{00000000-0005-0000-0000-000004330000}"/>
    <cellStyle name="Check 2 2 6 6" xfId="13067" xr:uid="{00000000-0005-0000-0000-000005330000}"/>
    <cellStyle name="Check 2 2 6 7" xfId="13068" xr:uid="{00000000-0005-0000-0000-000006330000}"/>
    <cellStyle name="Check 2 2 6 8" xfId="13069" xr:uid="{00000000-0005-0000-0000-000007330000}"/>
    <cellStyle name="Check 2 2 7" xfId="13070" xr:uid="{00000000-0005-0000-0000-000008330000}"/>
    <cellStyle name="Check 2 2 7 2" xfId="13071" xr:uid="{00000000-0005-0000-0000-000009330000}"/>
    <cellStyle name="Check 2 2 7 2 2" xfId="13072" xr:uid="{00000000-0005-0000-0000-00000A330000}"/>
    <cellStyle name="Check 2 2 7 2 2 2" xfId="13073" xr:uid="{00000000-0005-0000-0000-00000B330000}"/>
    <cellStyle name="Check 2 2 7 2 2 3" xfId="13074" xr:uid="{00000000-0005-0000-0000-00000C330000}"/>
    <cellStyle name="Check 2 2 7 2 2 4" xfId="13075" xr:uid="{00000000-0005-0000-0000-00000D330000}"/>
    <cellStyle name="Check 2 2 7 2 2 5" xfId="13076" xr:uid="{00000000-0005-0000-0000-00000E330000}"/>
    <cellStyle name="Check 2 2 7 2 2 6" xfId="13077" xr:uid="{00000000-0005-0000-0000-00000F330000}"/>
    <cellStyle name="Check 2 2 7 2 3" xfId="13078" xr:uid="{00000000-0005-0000-0000-000010330000}"/>
    <cellStyle name="Check 2 2 7 2 4" xfId="13079" xr:uid="{00000000-0005-0000-0000-000011330000}"/>
    <cellStyle name="Check 2 2 7 2 5" xfId="13080" xr:uid="{00000000-0005-0000-0000-000012330000}"/>
    <cellStyle name="Check 2 2 7 2 6" xfId="13081" xr:uid="{00000000-0005-0000-0000-000013330000}"/>
    <cellStyle name="Check 2 2 7 3" xfId="13082" xr:uid="{00000000-0005-0000-0000-000014330000}"/>
    <cellStyle name="Check 2 2 7 3 2" xfId="13083" xr:uid="{00000000-0005-0000-0000-000015330000}"/>
    <cellStyle name="Check 2 2 7 3 2 2" xfId="13084" xr:uid="{00000000-0005-0000-0000-000016330000}"/>
    <cellStyle name="Check 2 2 7 3 2 3" xfId="13085" xr:uid="{00000000-0005-0000-0000-000017330000}"/>
    <cellStyle name="Check 2 2 7 3 2 4" xfId="13086" xr:uid="{00000000-0005-0000-0000-000018330000}"/>
    <cellStyle name="Check 2 2 7 3 2 5" xfId="13087" xr:uid="{00000000-0005-0000-0000-000019330000}"/>
    <cellStyle name="Check 2 2 7 3 2 6" xfId="13088" xr:uid="{00000000-0005-0000-0000-00001A330000}"/>
    <cellStyle name="Check 2 2 7 3 3" xfId="13089" xr:uid="{00000000-0005-0000-0000-00001B330000}"/>
    <cellStyle name="Check 2 2 7 3 4" xfId="13090" xr:uid="{00000000-0005-0000-0000-00001C330000}"/>
    <cellStyle name="Check 2 2 7 3 5" xfId="13091" xr:uid="{00000000-0005-0000-0000-00001D330000}"/>
    <cellStyle name="Check 2 2 7 3 6" xfId="13092" xr:uid="{00000000-0005-0000-0000-00001E330000}"/>
    <cellStyle name="Check 2 2 7 4" xfId="13093" xr:uid="{00000000-0005-0000-0000-00001F330000}"/>
    <cellStyle name="Check 2 2 7 4 2" xfId="13094" xr:uid="{00000000-0005-0000-0000-000020330000}"/>
    <cellStyle name="Check 2 2 7 4 3" xfId="13095" xr:uid="{00000000-0005-0000-0000-000021330000}"/>
    <cellStyle name="Check 2 2 7 4 4" xfId="13096" xr:uid="{00000000-0005-0000-0000-000022330000}"/>
    <cellStyle name="Check 2 2 7 4 5" xfId="13097" xr:uid="{00000000-0005-0000-0000-000023330000}"/>
    <cellStyle name="Check 2 2 7 4 6" xfId="13098" xr:uid="{00000000-0005-0000-0000-000024330000}"/>
    <cellStyle name="Check 2 2 7 5" xfId="13099" xr:uid="{00000000-0005-0000-0000-000025330000}"/>
    <cellStyle name="Check 2 2 7 6" xfId="13100" xr:uid="{00000000-0005-0000-0000-000026330000}"/>
    <cellStyle name="Check 2 2 7 7" xfId="13101" xr:uid="{00000000-0005-0000-0000-000027330000}"/>
    <cellStyle name="Check 2 2 7 8" xfId="13102" xr:uid="{00000000-0005-0000-0000-000028330000}"/>
    <cellStyle name="Check 2 2 8" xfId="13103" xr:uid="{00000000-0005-0000-0000-000029330000}"/>
    <cellStyle name="Check 2 2 8 2" xfId="13104" xr:uid="{00000000-0005-0000-0000-00002A330000}"/>
    <cellStyle name="Check 2 2 8 2 2" xfId="13105" xr:uid="{00000000-0005-0000-0000-00002B330000}"/>
    <cellStyle name="Check 2 2 8 2 3" xfId="13106" xr:uid="{00000000-0005-0000-0000-00002C330000}"/>
    <cellStyle name="Check 2 2 8 2 4" xfId="13107" xr:uid="{00000000-0005-0000-0000-00002D330000}"/>
    <cellStyle name="Check 2 2 8 2 5" xfId="13108" xr:uid="{00000000-0005-0000-0000-00002E330000}"/>
    <cellStyle name="Check 2 2 8 2 6" xfId="13109" xr:uid="{00000000-0005-0000-0000-00002F330000}"/>
    <cellStyle name="Check 2 2 8 3" xfId="13110" xr:uid="{00000000-0005-0000-0000-000030330000}"/>
    <cellStyle name="Check 2 2 8 4" xfId="13111" xr:uid="{00000000-0005-0000-0000-000031330000}"/>
    <cellStyle name="Check 2 2 8 5" xfId="13112" xr:uid="{00000000-0005-0000-0000-000032330000}"/>
    <cellStyle name="Check 2 2 8 6" xfId="13113" xr:uid="{00000000-0005-0000-0000-000033330000}"/>
    <cellStyle name="Check 2 2 9" xfId="13114" xr:uid="{00000000-0005-0000-0000-000034330000}"/>
    <cellStyle name="Check 2 2 9 2" xfId="13115" xr:uid="{00000000-0005-0000-0000-000035330000}"/>
    <cellStyle name="Check 2 2 9 2 2" xfId="13116" xr:uid="{00000000-0005-0000-0000-000036330000}"/>
    <cellStyle name="Check 2 2 9 2 3" xfId="13117" xr:uid="{00000000-0005-0000-0000-000037330000}"/>
    <cellStyle name="Check 2 2 9 2 4" xfId="13118" xr:uid="{00000000-0005-0000-0000-000038330000}"/>
    <cellStyle name="Check 2 2 9 2 5" xfId="13119" xr:uid="{00000000-0005-0000-0000-000039330000}"/>
    <cellStyle name="Check 2 2 9 2 6" xfId="13120" xr:uid="{00000000-0005-0000-0000-00003A330000}"/>
    <cellStyle name="Check 2 2 9 3" xfId="13121" xr:uid="{00000000-0005-0000-0000-00003B330000}"/>
    <cellStyle name="Check 2 2 9 4" xfId="13122" xr:uid="{00000000-0005-0000-0000-00003C330000}"/>
    <cellStyle name="Check 2 2 9 5" xfId="13123" xr:uid="{00000000-0005-0000-0000-00003D330000}"/>
    <cellStyle name="Check 2 2 9 6" xfId="13124" xr:uid="{00000000-0005-0000-0000-00003E330000}"/>
    <cellStyle name="Check 2 3" xfId="13125" xr:uid="{00000000-0005-0000-0000-00003F330000}"/>
    <cellStyle name="Check 2 3 10" xfId="13126" xr:uid="{00000000-0005-0000-0000-000040330000}"/>
    <cellStyle name="Check 2 3 11" xfId="13127" xr:uid="{00000000-0005-0000-0000-000041330000}"/>
    <cellStyle name="Check 2 3 12" xfId="13128" xr:uid="{00000000-0005-0000-0000-000042330000}"/>
    <cellStyle name="Check 2 3 13" xfId="13129" xr:uid="{00000000-0005-0000-0000-000043330000}"/>
    <cellStyle name="Check 2 3 2" xfId="13130" xr:uid="{00000000-0005-0000-0000-000044330000}"/>
    <cellStyle name="Check 2 3 2 2" xfId="13131" xr:uid="{00000000-0005-0000-0000-000045330000}"/>
    <cellStyle name="Check 2 3 2 2 2" xfId="13132" xr:uid="{00000000-0005-0000-0000-000046330000}"/>
    <cellStyle name="Check 2 3 2 2 2 2" xfId="13133" xr:uid="{00000000-0005-0000-0000-000047330000}"/>
    <cellStyle name="Check 2 3 2 2 2 3" xfId="13134" xr:uid="{00000000-0005-0000-0000-000048330000}"/>
    <cellStyle name="Check 2 3 2 2 2 4" xfId="13135" xr:uid="{00000000-0005-0000-0000-000049330000}"/>
    <cellStyle name="Check 2 3 2 2 2 5" xfId="13136" xr:uid="{00000000-0005-0000-0000-00004A330000}"/>
    <cellStyle name="Check 2 3 2 2 2 6" xfId="13137" xr:uid="{00000000-0005-0000-0000-00004B330000}"/>
    <cellStyle name="Check 2 3 2 2 3" xfId="13138" xr:uid="{00000000-0005-0000-0000-00004C330000}"/>
    <cellStyle name="Check 2 3 2 2 4" xfId="13139" xr:uid="{00000000-0005-0000-0000-00004D330000}"/>
    <cellStyle name="Check 2 3 2 2 5" xfId="13140" xr:uid="{00000000-0005-0000-0000-00004E330000}"/>
    <cellStyle name="Check 2 3 2 2 6" xfId="13141" xr:uid="{00000000-0005-0000-0000-00004F330000}"/>
    <cellStyle name="Check 2 3 2 3" xfId="13142" xr:uid="{00000000-0005-0000-0000-000050330000}"/>
    <cellStyle name="Check 2 3 2 3 2" xfId="13143" xr:uid="{00000000-0005-0000-0000-000051330000}"/>
    <cellStyle name="Check 2 3 2 3 2 2" xfId="13144" xr:uid="{00000000-0005-0000-0000-000052330000}"/>
    <cellStyle name="Check 2 3 2 3 2 3" xfId="13145" xr:uid="{00000000-0005-0000-0000-000053330000}"/>
    <cellStyle name="Check 2 3 2 3 2 4" xfId="13146" xr:uid="{00000000-0005-0000-0000-000054330000}"/>
    <cellStyle name="Check 2 3 2 3 2 5" xfId="13147" xr:uid="{00000000-0005-0000-0000-000055330000}"/>
    <cellStyle name="Check 2 3 2 3 2 6" xfId="13148" xr:uid="{00000000-0005-0000-0000-000056330000}"/>
    <cellStyle name="Check 2 3 2 3 3" xfId="13149" xr:uid="{00000000-0005-0000-0000-000057330000}"/>
    <cellStyle name="Check 2 3 2 3 4" xfId="13150" xr:uid="{00000000-0005-0000-0000-000058330000}"/>
    <cellStyle name="Check 2 3 2 3 5" xfId="13151" xr:uid="{00000000-0005-0000-0000-000059330000}"/>
    <cellStyle name="Check 2 3 2 3 6" xfId="13152" xr:uid="{00000000-0005-0000-0000-00005A330000}"/>
    <cellStyle name="Check 2 3 2 4" xfId="13153" xr:uid="{00000000-0005-0000-0000-00005B330000}"/>
    <cellStyle name="Check 2 3 2 4 2" xfId="13154" xr:uid="{00000000-0005-0000-0000-00005C330000}"/>
    <cellStyle name="Check 2 3 2 4 3" xfId="13155" xr:uid="{00000000-0005-0000-0000-00005D330000}"/>
    <cellStyle name="Check 2 3 2 4 4" xfId="13156" xr:uid="{00000000-0005-0000-0000-00005E330000}"/>
    <cellStyle name="Check 2 3 2 4 5" xfId="13157" xr:uid="{00000000-0005-0000-0000-00005F330000}"/>
    <cellStyle name="Check 2 3 2 4 6" xfId="13158" xr:uid="{00000000-0005-0000-0000-000060330000}"/>
    <cellStyle name="Check 2 3 2 5" xfId="13159" xr:uid="{00000000-0005-0000-0000-000061330000}"/>
    <cellStyle name="Check 2 3 2 6" xfId="13160" xr:uid="{00000000-0005-0000-0000-000062330000}"/>
    <cellStyle name="Check 2 3 2 7" xfId="13161" xr:uid="{00000000-0005-0000-0000-000063330000}"/>
    <cellStyle name="Check 2 3 2 8" xfId="13162" xr:uid="{00000000-0005-0000-0000-000064330000}"/>
    <cellStyle name="Check 2 3 3" xfId="13163" xr:uid="{00000000-0005-0000-0000-000065330000}"/>
    <cellStyle name="Check 2 3 3 2" xfId="13164" xr:uid="{00000000-0005-0000-0000-000066330000}"/>
    <cellStyle name="Check 2 3 3 2 2" xfId="13165" xr:uid="{00000000-0005-0000-0000-000067330000}"/>
    <cellStyle name="Check 2 3 3 2 2 2" xfId="13166" xr:uid="{00000000-0005-0000-0000-000068330000}"/>
    <cellStyle name="Check 2 3 3 2 2 3" xfId="13167" xr:uid="{00000000-0005-0000-0000-000069330000}"/>
    <cellStyle name="Check 2 3 3 2 2 4" xfId="13168" xr:uid="{00000000-0005-0000-0000-00006A330000}"/>
    <cellStyle name="Check 2 3 3 2 2 5" xfId="13169" xr:uid="{00000000-0005-0000-0000-00006B330000}"/>
    <cellStyle name="Check 2 3 3 2 2 6" xfId="13170" xr:uid="{00000000-0005-0000-0000-00006C330000}"/>
    <cellStyle name="Check 2 3 3 2 3" xfId="13171" xr:uid="{00000000-0005-0000-0000-00006D330000}"/>
    <cellStyle name="Check 2 3 3 2 4" xfId="13172" xr:uid="{00000000-0005-0000-0000-00006E330000}"/>
    <cellStyle name="Check 2 3 3 2 5" xfId="13173" xr:uid="{00000000-0005-0000-0000-00006F330000}"/>
    <cellStyle name="Check 2 3 3 2 6" xfId="13174" xr:uid="{00000000-0005-0000-0000-000070330000}"/>
    <cellStyle name="Check 2 3 3 3" xfId="13175" xr:uid="{00000000-0005-0000-0000-000071330000}"/>
    <cellStyle name="Check 2 3 3 3 2" xfId="13176" xr:uid="{00000000-0005-0000-0000-000072330000}"/>
    <cellStyle name="Check 2 3 3 3 2 2" xfId="13177" xr:uid="{00000000-0005-0000-0000-000073330000}"/>
    <cellStyle name="Check 2 3 3 3 2 3" xfId="13178" xr:uid="{00000000-0005-0000-0000-000074330000}"/>
    <cellStyle name="Check 2 3 3 3 2 4" xfId="13179" xr:uid="{00000000-0005-0000-0000-000075330000}"/>
    <cellStyle name="Check 2 3 3 3 2 5" xfId="13180" xr:uid="{00000000-0005-0000-0000-000076330000}"/>
    <cellStyle name="Check 2 3 3 3 2 6" xfId="13181" xr:uid="{00000000-0005-0000-0000-000077330000}"/>
    <cellStyle name="Check 2 3 3 3 3" xfId="13182" xr:uid="{00000000-0005-0000-0000-000078330000}"/>
    <cellStyle name="Check 2 3 3 3 4" xfId="13183" xr:uid="{00000000-0005-0000-0000-000079330000}"/>
    <cellStyle name="Check 2 3 3 3 5" xfId="13184" xr:uid="{00000000-0005-0000-0000-00007A330000}"/>
    <cellStyle name="Check 2 3 3 3 6" xfId="13185" xr:uid="{00000000-0005-0000-0000-00007B330000}"/>
    <cellStyle name="Check 2 3 3 4" xfId="13186" xr:uid="{00000000-0005-0000-0000-00007C330000}"/>
    <cellStyle name="Check 2 3 3 4 2" xfId="13187" xr:uid="{00000000-0005-0000-0000-00007D330000}"/>
    <cellStyle name="Check 2 3 3 4 3" xfId="13188" xr:uid="{00000000-0005-0000-0000-00007E330000}"/>
    <cellStyle name="Check 2 3 3 4 4" xfId="13189" xr:uid="{00000000-0005-0000-0000-00007F330000}"/>
    <cellStyle name="Check 2 3 3 4 5" xfId="13190" xr:uid="{00000000-0005-0000-0000-000080330000}"/>
    <cellStyle name="Check 2 3 3 4 6" xfId="13191" xr:uid="{00000000-0005-0000-0000-000081330000}"/>
    <cellStyle name="Check 2 3 3 5" xfId="13192" xr:uid="{00000000-0005-0000-0000-000082330000}"/>
    <cellStyle name="Check 2 3 3 6" xfId="13193" xr:uid="{00000000-0005-0000-0000-000083330000}"/>
    <cellStyle name="Check 2 3 3 7" xfId="13194" xr:uid="{00000000-0005-0000-0000-000084330000}"/>
    <cellStyle name="Check 2 3 3 8" xfId="13195" xr:uid="{00000000-0005-0000-0000-000085330000}"/>
    <cellStyle name="Check 2 3 4" xfId="13196" xr:uid="{00000000-0005-0000-0000-000086330000}"/>
    <cellStyle name="Check 2 3 4 2" xfId="13197" xr:uid="{00000000-0005-0000-0000-000087330000}"/>
    <cellStyle name="Check 2 3 4 2 2" xfId="13198" xr:uid="{00000000-0005-0000-0000-000088330000}"/>
    <cellStyle name="Check 2 3 4 2 2 2" xfId="13199" xr:uid="{00000000-0005-0000-0000-000089330000}"/>
    <cellStyle name="Check 2 3 4 2 2 3" xfId="13200" xr:uid="{00000000-0005-0000-0000-00008A330000}"/>
    <cellStyle name="Check 2 3 4 2 2 4" xfId="13201" xr:uid="{00000000-0005-0000-0000-00008B330000}"/>
    <cellStyle name="Check 2 3 4 2 2 5" xfId="13202" xr:uid="{00000000-0005-0000-0000-00008C330000}"/>
    <cellStyle name="Check 2 3 4 2 2 6" xfId="13203" xr:uid="{00000000-0005-0000-0000-00008D330000}"/>
    <cellStyle name="Check 2 3 4 2 3" xfId="13204" xr:uid="{00000000-0005-0000-0000-00008E330000}"/>
    <cellStyle name="Check 2 3 4 2 4" xfId="13205" xr:uid="{00000000-0005-0000-0000-00008F330000}"/>
    <cellStyle name="Check 2 3 4 2 5" xfId="13206" xr:uid="{00000000-0005-0000-0000-000090330000}"/>
    <cellStyle name="Check 2 3 4 2 6" xfId="13207" xr:uid="{00000000-0005-0000-0000-000091330000}"/>
    <cellStyle name="Check 2 3 4 3" xfId="13208" xr:uid="{00000000-0005-0000-0000-000092330000}"/>
    <cellStyle name="Check 2 3 4 3 2" xfId="13209" xr:uid="{00000000-0005-0000-0000-000093330000}"/>
    <cellStyle name="Check 2 3 4 3 2 2" xfId="13210" xr:uid="{00000000-0005-0000-0000-000094330000}"/>
    <cellStyle name="Check 2 3 4 3 2 3" xfId="13211" xr:uid="{00000000-0005-0000-0000-000095330000}"/>
    <cellStyle name="Check 2 3 4 3 2 4" xfId="13212" xr:uid="{00000000-0005-0000-0000-000096330000}"/>
    <cellStyle name="Check 2 3 4 3 2 5" xfId="13213" xr:uid="{00000000-0005-0000-0000-000097330000}"/>
    <cellStyle name="Check 2 3 4 3 2 6" xfId="13214" xr:uid="{00000000-0005-0000-0000-000098330000}"/>
    <cellStyle name="Check 2 3 4 3 3" xfId="13215" xr:uid="{00000000-0005-0000-0000-000099330000}"/>
    <cellStyle name="Check 2 3 4 3 4" xfId="13216" xr:uid="{00000000-0005-0000-0000-00009A330000}"/>
    <cellStyle name="Check 2 3 4 3 5" xfId="13217" xr:uid="{00000000-0005-0000-0000-00009B330000}"/>
    <cellStyle name="Check 2 3 4 3 6" xfId="13218" xr:uid="{00000000-0005-0000-0000-00009C330000}"/>
    <cellStyle name="Check 2 3 4 4" xfId="13219" xr:uid="{00000000-0005-0000-0000-00009D330000}"/>
    <cellStyle name="Check 2 3 4 4 2" xfId="13220" xr:uid="{00000000-0005-0000-0000-00009E330000}"/>
    <cellStyle name="Check 2 3 4 4 3" xfId="13221" xr:uid="{00000000-0005-0000-0000-00009F330000}"/>
    <cellStyle name="Check 2 3 4 4 4" xfId="13222" xr:uid="{00000000-0005-0000-0000-0000A0330000}"/>
    <cellStyle name="Check 2 3 4 4 5" xfId="13223" xr:uid="{00000000-0005-0000-0000-0000A1330000}"/>
    <cellStyle name="Check 2 3 4 4 6" xfId="13224" xr:uid="{00000000-0005-0000-0000-0000A2330000}"/>
    <cellStyle name="Check 2 3 4 5" xfId="13225" xr:uid="{00000000-0005-0000-0000-0000A3330000}"/>
    <cellStyle name="Check 2 3 4 6" xfId="13226" xr:uid="{00000000-0005-0000-0000-0000A4330000}"/>
    <cellStyle name="Check 2 3 4 7" xfId="13227" xr:uid="{00000000-0005-0000-0000-0000A5330000}"/>
    <cellStyle name="Check 2 3 4 8" xfId="13228" xr:uid="{00000000-0005-0000-0000-0000A6330000}"/>
    <cellStyle name="Check 2 3 5" xfId="13229" xr:uid="{00000000-0005-0000-0000-0000A7330000}"/>
    <cellStyle name="Check 2 3 5 2" xfId="13230" xr:uid="{00000000-0005-0000-0000-0000A8330000}"/>
    <cellStyle name="Check 2 3 5 2 2" xfId="13231" xr:uid="{00000000-0005-0000-0000-0000A9330000}"/>
    <cellStyle name="Check 2 3 5 2 2 2" xfId="13232" xr:uid="{00000000-0005-0000-0000-0000AA330000}"/>
    <cellStyle name="Check 2 3 5 2 2 3" xfId="13233" xr:uid="{00000000-0005-0000-0000-0000AB330000}"/>
    <cellStyle name="Check 2 3 5 2 2 4" xfId="13234" xr:uid="{00000000-0005-0000-0000-0000AC330000}"/>
    <cellStyle name="Check 2 3 5 2 2 5" xfId="13235" xr:uid="{00000000-0005-0000-0000-0000AD330000}"/>
    <cellStyle name="Check 2 3 5 2 2 6" xfId="13236" xr:uid="{00000000-0005-0000-0000-0000AE330000}"/>
    <cellStyle name="Check 2 3 5 2 3" xfId="13237" xr:uid="{00000000-0005-0000-0000-0000AF330000}"/>
    <cellStyle name="Check 2 3 5 2 4" xfId="13238" xr:uid="{00000000-0005-0000-0000-0000B0330000}"/>
    <cellStyle name="Check 2 3 5 2 5" xfId="13239" xr:uid="{00000000-0005-0000-0000-0000B1330000}"/>
    <cellStyle name="Check 2 3 5 2 6" xfId="13240" xr:uid="{00000000-0005-0000-0000-0000B2330000}"/>
    <cellStyle name="Check 2 3 5 3" xfId="13241" xr:uid="{00000000-0005-0000-0000-0000B3330000}"/>
    <cellStyle name="Check 2 3 5 3 2" xfId="13242" xr:uid="{00000000-0005-0000-0000-0000B4330000}"/>
    <cellStyle name="Check 2 3 5 3 2 2" xfId="13243" xr:uid="{00000000-0005-0000-0000-0000B5330000}"/>
    <cellStyle name="Check 2 3 5 3 2 3" xfId="13244" xr:uid="{00000000-0005-0000-0000-0000B6330000}"/>
    <cellStyle name="Check 2 3 5 3 2 4" xfId="13245" xr:uid="{00000000-0005-0000-0000-0000B7330000}"/>
    <cellStyle name="Check 2 3 5 3 2 5" xfId="13246" xr:uid="{00000000-0005-0000-0000-0000B8330000}"/>
    <cellStyle name="Check 2 3 5 3 2 6" xfId="13247" xr:uid="{00000000-0005-0000-0000-0000B9330000}"/>
    <cellStyle name="Check 2 3 5 3 3" xfId="13248" xr:uid="{00000000-0005-0000-0000-0000BA330000}"/>
    <cellStyle name="Check 2 3 5 3 4" xfId="13249" xr:uid="{00000000-0005-0000-0000-0000BB330000}"/>
    <cellStyle name="Check 2 3 5 3 5" xfId="13250" xr:uid="{00000000-0005-0000-0000-0000BC330000}"/>
    <cellStyle name="Check 2 3 5 3 6" xfId="13251" xr:uid="{00000000-0005-0000-0000-0000BD330000}"/>
    <cellStyle name="Check 2 3 5 4" xfId="13252" xr:uid="{00000000-0005-0000-0000-0000BE330000}"/>
    <cellStyle name="Check 2 3 5 4 2" xfId="13253" xr:uid="{00000000-0005-0000-0000-0000BF330000}"/>
    <cellStyle name="Check 2 3 5 4 3" xfId="13254" xr:uid="{00000000-0005-0000-0000-0000C0330000}"/>
    <cellStyle name="Check 2 3 5 4 4" xfId="13255" xr:uid="{00000000-0005-0000-0000-0000C1330000}"/>
    <cellStyle name="Check 2 3 5 4 5" xfId="13256" xr:uid="{00000000-0005-0000-0000-0000C2330000}"/>
    <cellStyle name="Check 2 3 5 4 6" xfId="13257" xr:uid="{00000000-0005-0000-0000-0000C3330000}"/>
    <cellStyle name="Check 2 3 5 5" xfId="13258" xr:uid="{00000000-0005-0000-0000-0000C4330000}"/>
    <cellStyle name="Check 2 3 5 6" xfId="13259" xr:uid="{00000000-0005-0000-0000-0000C5330000}"/>
    <cellStyle name="Check 2 3 5 7" xfId="13260" xr:uid="{00000000-0005-0000-0000-0000C6330000}"/>
    <cellStyle name="Check 2 3 5 8" xfId="13261" xr:uid="{00000000-0005-0000-0000-0000C7330000}"/>
    <cellStyle name="Check 2 3 6" xfId="13262" xr:uid="{00000000-0005-0000-0000-0000C8330000}"/>
    <cellStyle name="Check 2 3 6 2" xfId="13263" xr:uid="{00000000-0005-0000-0000-0000C9330000}"/>
    <cellStyle name="Check 2 3 6 2 2" xfId="13264" xr:uid="{00000000-0005-0000-0000-0000CA330000}"/>
    <cellStyle name="Check 2 3 6 2 2 2" xfId="13265" xr:uid="{00000000-0005-0000-0000-0000CB330000}"/>
    <cellStyle name="Check 2 3 6 2 2 3" xfId="13266" xr:uid="{00000000-0005-0000-0000-0000CC330000}"/>
    <cellStyle name="Check 2 3 6 2 2 4" xfId="13267" xr:uid="{00000000-0005-0000-0000-0000CD330000}"/>
    <cellStyle name="Check 2 3 6 2 2 5" xfId="13268" xr:uid="{00000000-0005-0000-0000-0000CE330000}"/>
    <cellStyle name="Check 2 3 6 2 2 6" xfId="13269" xr:uid="{00000000-0005-0000-0000-0000CF330000}"/>
    <cellStyle name="Check 2 3 6 2 3" xfId="13270" xr:uid="{00000000-0005-0000-0000-0000D0330000}"/>
    <cellStyle name="Check 2 3 6 2 4" xfId="13271" xr:uid="{00000000-0005-0000-0000-0000D1330000}"/>
    <cellStyle name="Check 2 3 6 2 5" xfId="13272" xr:uid="{00000000-0005-0000-0000-0000D2330000}"/>
    <cellStyle name="Check 2 3 6 2 6" xfId="13273" xr:uid="{00000000-0005-0000-0000-0000D3330000}"/>
    <cellStyle name="Check 2 3 6 3" xfId="13274" xr:uid="{00000000-0005-0000-0000-0000D4330000}"/>
    <cellStyle name="Check 2 3 6 3 2" xfId="13275" xr:uid="{00000000-0005-0000-0000-0000D5330000}"/>
    <cellStyle name="Check 2 3 6 3 2 2" xfId="13276" xr:uid="{00000000-0005-0000-0000-0000D6330000}"/>
    <cellStyle name="Check 2 3 6 3 2 3" xfId="13277" xr:uid="{00000000-0005-0000-0000-0000D7330000}"/>
    <cellStyle name="Check 2 3 6 3 2 4" xfId="13278" xr:uid="{00000000-0005-0000-0000-0000D8330000}"/>
    <cellStyle name="Check 2 3 6 3 2 5" xfId="13279" xr:uid="{00000000-0005-0000-0000-0000D9330000}"/>
    <cellStyle name="Check 2 3 6 3 2 6" xfId="13280" xr:uid="{00000000-0005-0000-0000-0000DA330000}"/>
    <cellStyle name="Check 2 3 6 3 3" xfId="13281" xr:uid="{00000000-0005-0000-0000-0000DB330000}"/>
    <cellStyle name="Check 2 3 6 3 4" xfId="13282" xr:uid="{00000000-0005-0000-0000-0000DC330000}"/>
    <cellStyle name="Check 2 3 6 3 5" xfId="13283" xr:uid="{00000000-0005-0000-0000-0000DD330000}"/>
    <cellStyle name="Check 2 3 6 3 6" xfId="13284" xr:uid="{00000000-0005-0000-0000-0000DE330000}"/>
    <cellStyle name="Check 2 3 6 4" xfId="13285" xr:uid="{00000000-0005-0000-0000-0000DF330000}"/>
    <cellStyle name="Check 2 3 6 4 2" xfId="13286" xr:uid="{00000000-0005-0000-0000-0000E0330000}"/>
    <cellStyle name="Check 2 3 6 4 3" xfId="13287" xr:uid="{00000000-0005-0000-0000-0000E1330000}"/>
    <cellStyle name="Check 2 3 6 4 4" xfId="13288" xr:uid="{00000000-0005-0000-0000-0000E2330000}"/>
    <cellStyle name="Check 2 3 6 4 5" xfId="13289" xr:uid="{00000000-0005-0000-0000-0000E3330000}"/>
    <cellStyle name="Check 2 3 6 4 6" xfId="13290" xr:uid="{00000000-0005-0000-0000-0000E4330000}"/>
    <cellStyle name="Check 2 3 6 5" xfId="13291" xr:uid="{00000000-0005-0000-0000-0000E5330000}"/>
    <cellStyle name="Check 2 3 6 6" xfId="13292" xr:uid="{00000000-0005-0000-0000-0000E6330000}"/>
    <cellStyle name="Check 2 3 6 7" xfId="13293" xr:uid="{00000000-0005-0000-0000-0000E7330000}"/>
    <cellStyle name="Check 2 3 6 8" xfId="13294" xr:uid="{00000000-0005-0000-0000-0000E8330000}"/>
    <cellStyle name="Check 2 3 7" xfId="13295" xr:uid="{00000000-0005-0000-0000-0000E9330000}"/>
    <cellStyle name="Check 2 3 7 2" xfId="13296" xr:uid="{00000000-0005-0000-0000-0000EA330000}"/>
    <cellStyle name="Check 2 3 7 2 2" xfId="13297" xr:uid="{00000000-0005-0000-0000-0000EB330000}"/>
    <cellStyle name="Check 2 3 7 2 3" xfId="13298" xr:uid="{00000000-0005-0000-0000-0000EC330000}"/>
    <cellStyle name="Check 2 3 7 2 4" xfId="13299" xr:uid="{00000000-0005-0000-0000-0000ED330000}"/>
    <cellStyle name="Check 2 3 7 2 5" xfId="13300" xr:uid="{00000000-0005-0000-0000-0000EE330000}"/>
    <cellStyle name="Check 2 3 7 2 6" xfId="13301" xr:uid="{00000000-0005-0000-0000-0000EF330000}"/>
    <cellStyle name="Check 2 3 7 3" xfId="13302" xr:uid="{00000000-0005-0000-0000-0000F0330000}"/>
    <cellStyle name="Check 2 3 7 4" xfId="13303" xr:uid="{00000000-0005-0000-0000-0000F1330000}"/>
    <cellStyle name="Check 2 3 7 5" xfId="13304" xr:uid="{00000000-0005-0000-0000-0000F2330000}"/>
    <cellStyle name="Check 2 3 7 6" xfId="13305" xr:uid="{00000000-0005-0000-0000-0000F3330000}"/>
    <cellStyle name="Check 2 3 8" xfId="13306" xr:uid="{00000000-0005-0000-0000-0000F4330000}"/>
    <cellStyle name="Check 2 3 8 2" xfId="13307" xr:uid="{00000000-0005-0000-0000-0000F5330000}"/>
    <cellStyle name="Check 2 3 8 2 2" xfId="13308" xr:uid="{00000000-0005-0000-0000-0000F6330000}"/>
    <cellStyle name="Check 2 3 8 2 3" xfId="13309" xr:uid="{00000000-0005-0000-0000-0000F7330000}"/>
    <cellStyle name="Check 2 3 8 2 4" xfId="13310" xr:uid="{00000000-0005-0000-0000-0000F8330000}"/>
    <cellStyle name="Check 2 3 8 2 5" xfId="13311" xr:uid="{00000000-0005-0000-0000-0000F9330000}"/>
    <cellStyle name="Check 2 3 8 2 6" xfId="13312" xr:uid="{00000000-0005-0000-0000-0000FA330000}"/>
    <cellStyle name="Check 2 3 8 3" xfId="13313" xr:uid="{00000000-0005-0000-0000-0000FB330000}"/>
    <cellStyle name="Check 2 3 8 4" xfId="13314" xr:uid="{00000000-0005-0000-0000-0000FC330000}"/>
    <cellStyle name="Check 2 3 8 5" xfId="13315" xr:uid="{00000000-0005-0000-0000-0000FD330000}"/>
    <cellStyle name="Check 2 3 8 6" xfId="13316" xr:uid="{00000000-0005-0000-0000-0000FE330000}"/>
    <cellStyle name="Check 2 3 9" xfId="13317" xr:uid="{00000000-0005-0000-0000-0000FF330000}"/>
    <cellStyle name="Check 2 3 9 2" xfId="13318" xr:uid="{00000000-0005-0000-0000-000000340000}"/>
    <cellStyle name="Check 2 3 9 3" xfId="13319" xr:uid="{00000000-0005-0000-0000-000001340000}"/>
    <cellStyle name="Check 2 3 9 4" xfId="13320" xr:uid="{00000000-0005-0000-0000-000002340000}"/>
    <cellStyle name="Check 2 3 9 5" xfId="13321" xr:uid="{00000000-0005-0000-0000-000003340000}"/>
    <cellStyle name="Check 2 3 9 6" xfId="13322" xr:uid="{00000000-0005-0000-0000-000004340000}"/>
    <cellStyle name="Check 2 4" xfId="13323" xr:uid="{00000000-0005-0000-0000-000005340000}"/>
    <cellStyle name="Check 2 4 2" xfId="13324" xr:uid="{00000000-0005-0000-0000-000006340000}"/>
    <cellStyle name="Check 2 4 2 2" xfId="13325" xr:uid="{00000000-0005-0000-0000-000007340000}"/>
    <cellStyle name="Check 2 4 2 2 2" xfId="13326" xr:uid="{00000000-0005-0000-0000-000008340000}"/>
    <cellStyle name="Check 2 4 2 2 3" xfId="13327" xr:uid="{00000000-0005-0000-0000-000009340000}"/>
    <cellStyle name="Check 2 4 2 2 4" xfId="13328" xr:uid="{00000000-0005-0000-0000-00000A340000}"/>
    <cellStyle name="Check 2 4 2 2 5" xfId="13329" xr:uid="{00000000-0005-0000-0000-00000B340000}"/>
    <cellStyle name="Check 2 4 2 2 6" xfId="13330" xr:uid="{00000000-0005-0000-0000-00000C340000}"/>
    <cellStyle name="Check 2 4 2 3" xfId="13331" xr:uid="{00000000-0005-0000-0000-00000D340000}"/>
    <cellStyle name="Check 2 4 2 4" xfId="13332" xr:uid="{00000000-0005-0000-0000-00000E340000}"/>
    <cellStyle name="Check 2 4 2 5" xfId="13333" xr:uid="{00000000-0005-0000-0000-00000F340000}"/>
    <cellStyle name="Check 2 4 2 6" xfId="13334" xr:uid="{00000000-0005-0000-0000-000010340000}"/>
    <cellStyle name="Check 2 4 3" xfId="13335" xr:uid="{00000000-0005-0000-0000-000011340000}"/>
    <cellStyle name="Check 2 4 3 2" xfId="13336" xr:uid="{00000000-0005-0000-0000-000012340000}"/>
    <cellStyle name="Check 2 4 3 2 2" xfId="13337" xr:uid="{00000000-0005-0000-0000-000013340000}"/>
    <cellStyle name="Check 2 4 3 2 3" xfId="13338" xr:uid="{00000000-0005-0000-0000-000014340000}"/>
    <cellStyle name="Check 2 4 3 2 4" xfId="13339" xr:uid="{00000000-0005-0000-0000-000015340000}"/>
    <cellStyle name="Check 2 4 3 2 5" xfId="13340" xr:uid="{00000000-0005-0000-0000-000016340000}"/>
    <cellStyle name="Check 2 4 3 2 6" xfId="13341" xr:uid="{00000000-0005-0000-0000-000017340000}"/>
    <cellStyle name="Check 2 4 3 3" xfId="13342" xr:uid="{00000000-0005-0000-0000-000018340000}"/>
    <cellStyle name="Check 2 4 3 4" xfId="13343" xr:uid="{00000000-0005-0000-0000-000019340000}"/>
    <cellStyle name="Check 2 4 3 5" xfId="13344" xr:uid="{00000000-0005-0000-0000-00001A340000}"/>
    <cellStyle name="Check 2 4 3 6" xfId="13345" xr:uid="{00000000-0005-0000-0000-00001B340000}"/>
    <cellStyle name="Check 2 4 4" xfId="13346" xr:uid="{00000000-0005-0000-0000-00001C340000}"/>
    <cellStyle name="Check 2 4 4 2" xfId="13347" xr:uid="{00000000-0005-0000-0000-00001D340000}"/>
    <cellStyle name="Check 2 4 4 3" xfId="13348" xr:uid="{00000000-0005-0000-0000-00001E340000}"/>
    <cellStyle name="Check 2 4 4 4" xfId="13349" xr:uid="{00000000-0005-0000-0000-00001F340000}"/>
    <cellStyle name="Check 2 4 4 5" xfId="13350" xr:uid="{00000000-0005-0000-0000-000020340000}"/>
    <cellStyle name="Check 2 4 4 6" xfId="13351" xr:uid="{00000000-0005-0000-0000-000021340000}"/>
    <cellStyle name="Check 2 4 5" xfId="13352" xr:uid="{00000000-0005-0000-0000-000022340000}"/>
    <cellStyle name="Check 2 4 6" xfId="13353" xr:uid="{00000000-0005-0000-0000-000023340000}"/>
    <cellStyle name="Check 2 4 7" xfId="13354" xr:uid="{00000000-0005-0000-0000-000024340000}"/>
    <cellStyle name="Check 2 4 8" xfId="13355" xr:uid="{00000000-0005-0000-0000-000025340000}"/>
    <cellStyle name="Check 2 5" xfId="13356" xr:uid="{00000000-0005-0000-0000-000026340000}"/>
    <cellStyle name="Check 2 5 2" xfId="13357" xr:uid="{00000000-0005-0000-0000-000027340000}"/>
    <cellStyle name="Check 2 5 2 2" xfId="13358" xr:uid="{00000000-0005-0000-0000-000028340000}"/>
    <cellStyle name="Check 2 5 2 2 2" xfId="13359" xr:uid="{00000000-0005-0000-0000-000029340000}"/>
    <cellStyle name="Check 2 5 2 2 3" xfId="13360" xr:uid="{00000000-0005-0000-0000-00002A340000}"/>
    <cellStyle name="Check 2 5 2 2 4" xfId="13361" xr:uid="{00000000-0005-0000-0000-00002B340000}"/>
    <cellStyle name="Check 2 5 2 2 5" xfId="13362" xr:uid="{00000000-0005-0000-0000-00002C340000}"/>
    <cellStyle name="Check 2 5 2 2 6" xfId="13363" xr:uid="{00000000-0005-0000-0000-00002D340000}"/>
    <cellStyle name="Check 2 5 2 3" xfId="13364" xr:uid="{00000000-0005-0000-0000-00002E340000}"/>
    <cellStyle name="Check 2 5 2 4" xfId="13365" xr:uid="{00000000-0005-0000-0000-00002F340000}"/>
    <cellStyle name="Check 2 5 2 5" xfId="13366" xr:uid="{00000000-0005-0000-0000-000030340000}"/>
    <cellStyle name="Check 2 5 2 6" xfId="13367" xr:uid="{00000000-0005-0000-0000-000031340000}"/>
    <cellStyle name="Check 2 5 3" xfId="13368" xr:uid="{00000000-0005-0000-0000-000032340000}"/>
    <cellStyle name="Check 2 5 3 2" xfId="13369" xr:uid="{00000000-0005-0000-0000-000033340000}"/>
    <cellStyle name="Check 2 5 3 2 2" xfId="13370" xr:uid="{00000000-0005-0000-0000-000034340000}"/>
    <cellStyle name="Check 2 5 3 2 3" xfId="13371" xr:uid="{00000000-0005-0000-0000-000035340000}"/>
    <cellStyle name="Check 2 5 3 2 4" xfId="13372" xr:uid="{00000000-0005-0000-0000-000036340000}"/>
    <cellStyle name="Check 2 5 3 2 5" xfId="13373" xr:uid="{00000000-0005-0000-0000-000037340000}"/>
    <cellStyle name="Check 2 5 3 2 6" xfId="13374" xr:uid="{00000000-0005-0000-0000-000038340000}"/>
    <cellStyle name="Check 2 5 3 3" xfId="13375" xr:uid="{00000000-0005-0000-0000-000039340000}"/>
    <cellStyle name="Check 2 5 3 4" xfId="13376" xr:uid="{00000000-0005-0000-0000-00003A340000}"/>
    <cellStyle name="Check 2 5 3 5" xfId="13377" xr:uid="{00000000-0005-0000-0000-00003B340000}"/>
    <cellStyle name="Check 2 5 3 6" xfId="13378" xr:uid="{00000000-0005-0000-0000-00003C340000}"/>
    <cellStyle name="Check 2 5 4" xfId="13379" xr:uid="{00000000-0005-0000-0000-00003D340000}"/>
    <cellStyle name="Check 2 5 4 2" xfId="13380" xr:uid="{00000000-0005-0000-0000-00003E340000}"/>
    <cellStyle name="Check 2 5 4 3" xfId="13381" xr:uid="{00000000-0005-0000-0000-00003F340000}"/>
    <cellStyle name="Check 2 5 4 4" xfId="13382" xr:uid="{00000000-0005-0000-0000-000040340000}"/>
    <cellStyle name="Check 2 5 4 5" xfId="13383" xr:uid="{00000000-0005-0000-0000-000041340000}"/>
    <cellStyle name="Check 2 5 4 6" xfId="13384" xr:uid="{00000000-0005-0000-0000-000042340000}"/>
    <cellStyle name="Check 2 5 5" xfId="13385" xr:uid="{00000000-0005-0000-0000-000043340000}"/>
    <cellStyle name="Check 2 5 6" xfId="13386" xr:uid="{00000000-0005-0000-0000-000044340000}"/>
    <cellStyle name="Check 2 5 7" xfId="13387" xr:uid="{00000000-0005-0000-0000-000045340000}"/>
    <cellStyle name="Check 2 5 8" xfId="13388" xr:uid="{00000000-0005-0000-0000-000046340000}"/>
    <cellStyle name="Check 2 6" xfId="13389" xr:uid="{00000000-0005-0000-0000-000047340000}"/>
    <cellStyle name="Check 2 6 2" xfId="13390" xr:uid="{00000000-0005-0000-0000-000048340000}"/>
    <cellStyle name="Check 2 6 2 2" xfId="13391" xr:uid="{00000000-0005-0000-0000-000049340000}"/>
    <cellStyle name="Check 2 6 2 2 2" xfId="13392" xr:uid="{00000000-0005-0000-0000-00004A340000}"/>
    <cellStyle name="Check 2 6 2 2 3" xfId="13393" xr:uid="{00000000-0005-0000-0000-00004B340000}"/>
    <cellStyle name="Check 2 6 2 2 4" xfId="13394" xr:uid="{00000000-0005-0000-0000-00004C340000}"/>
    <cellStyle name="Check 2 6 2 2 5" xfId="13395" xr:uid="{00000000-0005-0000-0000-00004D340000}"/>
    <cellStyle name="Check 2 6 2 2 6" xfId="13396" xr:uid="{00000000-0005-0000-0000-00004E340000}"/>
    <cellStyle name="Check 2 6 2 3" xfId="13397" xr:uid="{00000000-0005-0000-0000-00004F340000}"/>
    <cellStyle name="Check 2 6 2 4" xfId="13398" xr:uid="{00000000-0005-0000-0000-000050340000}"/>
    <cellStyle name="Check 2 6 2 5" xfId="13399" xr:uid="{00000000-0005-0000-0000-000051340000}"/>
    <cellStyle name="Check 2 6 2 6" xfId="13400" xr:uid="{00000000-0005-0000-0000-000052340000}"/>
    <cellStyle name="Check 2 6 3" xfId="13401" xr:uid="{00000000-0005-0000-0000-000053340000}"/>
    <cellStyle name="Check 2 6 3 2" xfId="13402" xr:uid="{00000000-0005-0000-0000-000054340000}"/>
    <cellStyle name="Check 2 6 3 2 2" xfId="13403" xr:uid="{00000000-0005-0000-0000-000055340000}"/>
    <cellStyle name="Check 2 6 3 2 3" xfId="13404" xr:uid="{00000000-0005-0000-0000-000056340000}"/>
    <cellStyle name="Check 2 6 3 2 4" xfId="13405" xr:uid="{00000000-0005-0000-0000-000057340000}"/>
    <cellStyle name="Check 2 6 3 2 5" xfId="13406" xr:uid="{00000000-0005-0000-0000-000058340000}"/>
    <cellStyle name="Check 2 6 3 2 6" xfId="13407" xr:uid="{00000000-0005-0000-0000-000059340000}"/>
    <cellStyle name="Check 2 6 3 3" xfId="13408" xr:uid="{00000000-0005-0000-0000-00005A340000}"/>
    <cellStyle name="Check 2 6 3 4" xfId="13409" xr:uid="{00000000-0005-0000-0000-00005B340000}"/>
    <cellStyle name="Check 2 6 3 5" xfId="13410" xr:uid="{00000000-0005-0000-0000-00005C340000}"/>
    <cellStyle name="Check 2 6 3 6" xfId="13411" xr:uid="{00000000-0005-0000-0000-00005D340000}"/>
    <cellStyle name="Check 2 6 4" xfId="13412" xr:uid="{00000000-0005-0000-0000-00005E340000}"/>
    <cellStyle name="Check 2 6 4 2" xfId="13413" xr:uid="{00000000-0005-0000-0000-00005F340000}"/>
    <cellStyle name="Check 2 6 4 3" xfId="13414" xr:uid="{00000000-0005-0000-0000-000060340000}"/>
    <cellStyle name="Check 2 6 4 4" xfId="13415" xr:uid="{00000000-0005-0000-0000-000061340000}"/>
    <cellStyle name="Check 2 6 4 5" xfId="13416" xr:uid="{00000000-0005-0000-0000-000062340000}"/>
    <cellStyle name="Check 2 6 4 6" xfId="13417" xr:uid="{00000000-0005-0000-0000-000063340000}"/>
    <cellStyle name="Check 2 6 5" xfId="13418" xr:uid="{00000000-0005-0000-0000-000064340000}"/>
    <cellStyle name="Check 2 6 6" xfId="13419" xr:uid="{00000000-0005-0000-0000-000065340000}"/>
    <cellStyle name="Check 2 6 7" xfId="13420" xr:uid="{00000000-0005-0000-0000-000066340000}"/>
    <cellStyle name="Check 2 6 8" xfId="13421" xr:uid="{00000000-0005-0000-0000-000067340000}"/>
    <cellStyle name="Check 2 7" xfId="13422" xr:uid="{00000000-0005-0000-0000-000068340000}"/>
    <cellStyle name="Check 2 7 2" xfId="13423" xr:uid="{00000000-0005-0000-0000-000069340000}"/>
    <cellStyle name="Check 2 7 2 2" xfId="13424" xr:uid="{00000000-0005-0000-0000-00006A340000}"/>
    <cellStyle name="Check 2 7 2 3" xfId="13425" xr:uid="{00000000-0005-0000-0000-00006B340000}"/>
    <cellStyle name="Check 2 7 2 4" xfId="13426" xr:uid="{00000000-0005-0000-0000-00006C340000}"/>
    <cellStyle name="Check 2 7 2 5" xfId="13427" xr:uid="{00000000-0005-0000-0000-00006D340000}"/>
    <cellStyle name="Check 2 7 2 6" xfId="13428" xr:uid="{00000000-0005-0000-0000-00006E340000}"/>
    <cellStyle name="Check 2 7 3" xfId="13429" xr:uid="{00000000-0005-0000-0000-00006F340000}"/>
    <cellStyle name="Check 2 7 4" xfId="13430" xr:uid="{00000000-0005-0000-0000-000070340000}"/>
    <cellStyle name="Check 2 7 5" xfId="13431" xr:uid="{00000000-0005-0000-0000-000071340000}"/>
    <cellStyle name="Check 2 7 6" xfId="13432" xr:uid="{00000000-0005-0000-0000-000072340000}"/>
    <cellStyle name="Check 2 8" xfId="13433" xr:uid="{00000000-0005-0000-0000-000073340000}"/>
    <cellStyle name="Check 2 8 2" xfId="13434" xr:uid="{00000000-0005-0000-0000-000074340000}"/>
    <cellStyle name="Check 2 8 2 2" xfId="13435" xr:uid="{00000000-0005-0000-0000-000075340000}"/>
    <cellStyle name="Check 2 8 2 3" xfId="13436" xr:uid="{00000000-0005-0000-0000-000076340000}"/>
    <cellStyle name="Check 2 8 2 4" xfId="13437" xr:uid="{00000000-0005-0000-0000-000077340000}"/>
    <cellStyle name="Check 2 8 2 5" xfId="13438" xr:uid="{00000000-0005-0000-0000-000078340000}"/>
    <cellStyle name="Check 2 8 2 6" xfId="13439" xr:uid="{00000000-0005-0000-0000-000079340000}"/>
    <cellStyle name="Check 2 8 3" xfId="13440" xr:uid="{00000000-0005-0000-0000-00007A340000}"/>
    <cellStyle name="Check 2 8 4" xfId="13441" xr:uid="{00000000-0005-0000-0000-00007B340000}"/>
    <cellStyle name="Check 2 8 5" xfId="13442" xr:uid="{00000000-0005-0000-0000-00007C340000}"/>
    <cellStyle name="Check 2 8 6" xfId="13443" xr:uid="{00000000-0005-0000-0000-00007D340000}"/>
    <cellStyle name="Check 2 9" xfId="13444" xr:uid="{00000000-0005-0000-0000-00007E340000}"/>
    <cellStyle name="Check 2 9 2" xfId="13445" xr:uid="{00000000-0005-0000-0000-00007F340000}"/>
    <cellStyle name="Check 2 9 3" xfId="13446" xr:uid="{00000000-0005-0000-0000-000080340000}"/>
    <cellStyle name="Check 2 9 4" xfId="13447" xr:uid="{00000000-0005-0000-0000-000081340000}"/>
    <cellStyle name="Check 2 9 5" xfId="13448" xr:uid="{00000000-0005-0000-0000-000082340000}"/>
    <cellStyle name="Check 2 9 6" xfId="13449" xr:uid="{00000000-0005-0000-0000-000083340000}"/>
    <cellStyle name="Check 3" xfId="13450" xr:uid="{00000000-0005-0000-0000-000084340000}"/>
    <cellStyle name="Check 3 10" xfId="13451" xr:uid="{00000000-0005-0000-0000-000085340000}"/>
    <cellStyle name="Check 3 10 2" xfId="13452" xr:uid="{00000000-0005-0000-0000-000086340000}"/>
    <cellStyle name="Check 3 10 3" xfId="13453" xr:uid="{00000000-0005-0000-0000-000087340000}"/>
    <cellStyle name="Check 3 10 4" xfId="13454" xr:uid="{00000000-0005-0000-0000-000088340000}"/>
    <cellStyle name="Check 3 10 5" xfId="13455" xr:uid="{00000000-0005-0000-0000-000089340000}"/>
    <cellStyle name="Check 3 10 6" xfId="13456" xr:uid="{00000000-0005-0000-0000-00008A340000}"/>
    <cellStyle name="Check 3 11" xfId="13457" xr:uid="{00000000-0005-0000-0000-00008B340000}"/>
    <cellStyle name="Check 3 12" xfId="13458" xr:uid="{00000000-0005-0000-0000-00008C340000}"/>
    <cellStyle name="Check 3 13" xfId="13459" xr:uid="{00000000-0005-0000-0000-00008D340000}"/>
    <cellStyle name="Check 3 14" xfId="13460" xr:uid="{00000000-0005-0000-0000-00008E340000}"/>
    <cellStyle name="Check 3 2" xfId="13461" xr:uid="{00000000-0005-0000-0000-00008F340000}"/>
    <cellStyle name="Check 3 2 10" xfId="13462" xr:uid="{00000000-0005-0000-0000-000090340000}"/>
    <cellStyle name="Check 3 2 11" xfId="13463" xr:uid="{00000000-0005-0000-0000-000091340000}"/>
    <cellStyle name="Check 3 2 12" xfId="13464" xr:uid="{00000000-0005-0000-0000-000092340000}"/>
    <cellStyle name="Check 3 2 13" xfId="13465" xr:uid="{00000000-0005-0000-0000-000093340000}"/>
    <cellStyle name="Check 3 2 2" xfId="13466" xr:uid="{00000000-0005-0000-0000-000094340000}"/>
    <cellStyle name="Check 3 2 2 2" xfId="13467" xr:uid="{00000000-0005-0000-0000-000095340000}"/>
    <cellStyle name="Check 3 2 2 2 2" xfId="13468" xr:uid="{00000000-0005-0000-0000-000096340000}"/>
    <cellStyle name="Check 3 2 2 2 2 2" xfId="13469" xr:uid="{00000000-0005-0000-0000-000097340000}"/>
    <cellStyle name="Check 3 2 2 2 2 3" xfId="13470" xr:uid="{00000000-0005-0000-0000-000098340000}"/>
    <cellStyle name="Check 3 2 2 2 2 4" xfId="13471" xr:uid="{00000000-0005-0000-0000-000099340000}"/>
    <cellStyle name="Check 3 2 2 2 2 5" xfId="13472" xr:uid="{00000000-0005-0000-0000-00009A340000}"/>
    <cellStyle name="Check 3 2 2 2 2 6" xfId="13473" xr:uid="{00000000-0005-0000-0000-00009B340000}"/>
    <cellStyle name="Check 3 2 2 2 3" xfId="13474" xr:uid="{00000000-0005-0000-0000-00009C340000}"/>
    <cellStyle name="Check 3 2 2 2 4" xfId="13475" xr:uid="{00000000-0005-0000-0000-00009D340000}"/>
    <cellStyle name="Check 3 2 2 2 5" xfId="13476" xr:uid="{00000000-0005-0000-0000-00009E340000}"/>
    <cellStyle name="Check 3 2 2 2 6" xfId="13477" xr:uid="{00000000-0005-0000-0000-00009F340000}"/>
    <cellStyle name="Check 3 2 2 3" xfId="13478" xr:uid="{00000000-0005-0000-0000-0000A0340000}"/>
    <cellStyle name="Check 3 2 2 3 2" xfId="13479" xr:uid="{00000000-0005-0000-0000-0000A1340000}"/>
    <cellStyle name="Check 3 2 2 3 2 2" xfId="13480" xr:uid="{00000000-0005-0000-0000-0000A2340000}"/>
    <cellStyle name="Check 3 2 2 3 2 3" xfId="13481" xr:uid="{00000000-0005-0000-0000-0000A3340000}"/>
    <cellStyle name="Check 3 2 2 3 2 4" xfId="13482" xr:uid="{00000000-0005-0000-0000-0000A4340000}"/>
    <cellStyle name="Check 3 2 2 3 2 5" xfId="13483" xr:uid="{00000000-0005-0000-0000-0000A5340000}"/>
    <cellStyle name="Check 3 2 2 3 2 6" xfId="13484" xr:uid="{00000000-0005-0000-0000-0000A6340000}"/>
    <cellStyle name="Check 3 2 2 3 3" xfId="13485" xr:uid="{00000000-0005-0000-0000-0000A7340000}"/>
    <cellStyle name="Check 3 2 2 3 4" xfId="13486" xr:uid="{00000000-0005-0000-0000-0000A8340000}"/>
    <cellStyle name="Check 3 2 2 3 5" xfId="13487" xr:uid="{00000000-0005-0000-0000-0000A9340000}"/>
    <cellStyle name="Check 3 2 2 3 6" xfId="13488" xr:uid="{00000000-0005-0000-0000-0000AA340000}"/>
    <cellStyle name="Check 3 2 2 4" xfId="13489" xr:uid="{00000000-0005-0000-0000-0000AB340000}"/>
    <cellStyle name="Check 3 2 2 4 2" xfId="13490" xr:uid="{00000000-0005-0000-0000-0000AC340000}"/>
    <cellStyle name="Check 3 2 2 4 3" xfId="13491" xr:uid="{00000000-0005-0000-0000-0000AD340000}"/>
    <cellStyle name="Check 3 2 2 4 4" xfId="13492" xr:uid="{00000000-0005-0000-0000-0000AE340000}"/>
    <cellStyle name="Check 3 2 2 4 5" xfId="13493" xr:uid="{00000000-0005-0000-0000-0000AF340000}"/>
    <cellStyle name="Check 3 2 2 4 6" xfId="13494" xr:uid="{00000000-0005-0000-0000-0000B0340000}"/>
    <cellStyle name="Check 3 2 2 5" xfId="13495" xr:uid="{00000000-0005-0000-0000-0000B1340000}"/>
    <cellStyle name="Check 3 2 2 6" xfId="13496" xr:uid="{00000000-0005-0000-0000-0000B2340000}"/>
    <cellStyle name="Check 3 2 2 7" xfId="13497" xr:uid="{00000000-0005-0000-0000-0000B3340000}"/>
    <cellStyle name="Check 3 2 2 8" xfId="13498" xr:uid="{00000000-0005-0000-0000-0000B4340000}"/>
    <cellStyle name="Check 3 2 3" xfId="13499" xr:uid="{00000000-0005-0000-0000-0000B5340000}"/>
    <cellStyle name="Check 3 2 3 2" xfId="13500" xr:uid="{00000000-0005-0000-0000-0000B6340000}"/>
    <cellStyle name="Check 3 2 3 2 2" xfId="13501" xr:uid="{00000000-0005-0000-0000-0000B7340000}"/>
    <cellStyle name="Check 3 2 3 2 2 2" xfId="13502" xr:uid="{00000000-0005-0000-0000-0000B8340000}"/>
    <cellStyle name="Check 3 2 3 2 2 3" xfId="13503" xr:uid="{00000000-0005-0000-0000-0000B9340000}"/>
    <cellStyle name="Check 3 2 3 2 2 4" xfId="13504" xr:uid="{00000000-0005-0000-0000-0000BA340000}"/>
    <cellStyle name="Check 3 2 3 2 2 5" xfId="13505" xr:uid="{00000000-0005-0000-0000-0000BB340000}"/>
    <cellStyle name="Check 3 2 3 2 2 6" xfId="13506" xr:uid="{00000000-0005-0000-0000-0000BC340000}"/>
    <cellStyle name="Check 3 2 3 2 3" xfId="13507" xr:uid="{00000000-0005-0000-0000-0000BD340000}"/>
    <cellStyle name="Check 3 2 3 2 4" xfId="13508" xr:uid="{00000000-0005-0000-0000-0000BE340000}"/>
    <cellStyle name="Check 3 2 3 2 5" xfId="13509" xr:uid="{00000000-0005-0000-0000-0000BF340000}"/>
    <cellStyle name="Check 3 2 3 2 6" xfId="13510" xr:uid="{00000000-0005-0000-0000-0000C0340000}"/>
    <cellStyle name="Check 3 2 3 3" xfId="13511" xr:uid="{00000000-0005-0000-0000-0000C1340000}"/>
    <cellStyle name="Check 3 2 3 3 2" xfId="13512" xr:uid="{00000000-0005-0000-0000-0000C2340000}"/>
    <cellStyle name="Check 3 2 3 3 2 2" xfId="13513" xr:uid="{00000000-0005-0000-0000-0000C3340000}"/>
    <cellStyle name="Check 3 2 3 3 2 3" xfId="13514" xr:uid="{00000000-0005-0000-0000-0000C4340000}"/>
    <cellStyle name="Check 3 2 3 3 2 4" xfId="13515" xr:uid="{00000000-0005-0000-0000-0000C5340000}"/>
    <cellStyle name="Check 3 2 3 3 2 5" xfId="13516" xr:uid="{00000000-0005-0000-0000-0000C6340000}"/>
    <cellStyle name="Check 3 2 3 3 2 6" xfId="13517" xr:uid="{00000000-0005-0000-0000-0000C7340000}"/>
    <cellStyle name="Check 3 2 3 3 3" xfId="13518" xr:uid="{00000000-0005-0000-0000-0000C8340000}"/>
    <cellStyle name="Check 3 2 3 3 4" xfId="13519" xr:uid="{00000000-0005-0000-0000-0000C9340000}"/>
    <cellStyle name="Check 3 2 3 3 5" xfId="13520" xr:uid="{00000000-0005-0000-0000-0000CA340000}"/>
    <cellStyle name="Check 3 2 3 3 6" xfId="13521" xr:uid="{00000000-0005-0000-0000-0000CB340000}"/>
    <cellStyle name="Check 3 2 3 4" xfId="13522" xr:uid="{00000000-0005-0000-0000-0000CC340000}"/>
    <cellStyle name="Check 3 2 3 4 2" xfId="13523" xr:uid="{00000000-0005-0000-0000-0000CD340000}"/>
    <cellStyle name="Check 3 2 3 4 3" xfId="13524" xr:uid="{00000000-0005-0000-0000-0000CE340000}"/>
    <cellStyle name="Check 3 2 3 4 4" xfId="13525" xr:uid="{00000000-0005-0000-0000-0000CF340000}"/>
    <cellStyle name="Check 3 2 3 4 5" xfId="13526" xr:uid="{00000000-0005-0000-0000-0000D0340000}"/>
    <cellStyle name="Check 3 2 3 4 6" xfId="13527" xr:uid="{00000000-0005-0000-0000-0000D1340000}"/>
    <cellStyle name="Check 3 2 3 5" xfId="13528" xr:uid="{00000000-0005-0000-0000-0000D2340000}"/>
    <cellStyle name="Check 3 2 3 6" xfId="13529" xr:uid="{00000000-0005-0000-0000-0000D3340000}"/>
    <cellStyle name="Check 3 2 3 7" xfId="13530" xr:uid="{00000000-0005-0000-0000-0000D4340000}"/>
    <cellStyle name="Check 3 2 3 8" xfId="13531" xr:uid="{00000000-0005-0000-0000-0000D5340000}"/>
    <cellStyle name="Check 3 2 4" xfId="13532" xr:uid="{00000000-0005-0000-0000-0000D6340000}"/>
    <cellStyle name="Check 3 2 4 2" xfId="13533" xr:uid="{00000000-0005-0000-0000-0000D7340000}"/>
    <cellStyle name="Check 3 2 4 2 2" xfId="13534" xr:uid="{00000000-0005-0000-0000-0000D8340000}"/>
    <cellStyle name="Check 3 2 4 2 2 2" xfId="13535" xr:uid="{00000000-0005-0000-0000-0000D9340000}"/>
    <cellStyle name="Check 3 2 4 2 2 3" xfId="13536" xr:uid="{00000000-0005-0000-0000-0000DA340000}"/>
    <cellStyle name="Check 3 2 4 2 2 4" xfId="13537" xr:uid="{00000000-0005-0000-0000-0000DB340000}"/>
    <cellStyle name="Check 3 2 4 2 2 5" xfId="13538" xr:uid="{00000000-0005-0000-0000-0000DC340000}"/>
    <cellStyle name="Check 3 2 4 2 2 6" xfId="13539" xr:uid="{00000000-0005-0000-0000-0000DD340000}"/>
    <cellStyle name="Check 3 2 4 2 3" xfId="13540" xr:uid="{00000000-0005-0000-0000-0000DE340000}"/>
    <cellStyle name="Check 3 2 4 2 4" xfId="13541" xr:uid="{00000000-0005-0000-0000-0000DF340000}"/>
    <cellStyle name="Check 3 2 4 2 5" xfId="13542" xr:uid="{00000000-0005-0000-0000-0000E0340000}"/>
    <cellStyle name="Check 3 2 4 2 6" xfId="13543" xr:uid="{00000000-0005-0000-0000-0000E1340000}"/>
    <cellStyle name="Check 3 2 4 3" xfId="13544" xr:uid="{00000000-0005-0000-0000-0000E2340000}"/>
    <cellStyle name="Check 3 2 4 3 2" xfId="13545" xr:uid="{00000000-0005-0000-0000-0000E3340000}"/>
    <cellStyle name="Check 3 2 4 3 2 2" xfId="13546" xr:uid="{00000000-0005-0000-0000-0000E4340000}"/>
    <cellStyle name="Check 3 2 4 3 2 3" xfId="13547" xr:uid="{00000000-0005-0000-0000-0000E5340000}"/>
    <cellStyle name="Check 3 2 4 3 2 4" xfId="13548" xr:uid="{00000000-0005-0000-0000-0000E6340000}"/>
    <cellStyle name="Check 3 2 4 3 2 5" xfId="13549" xr:uid="{00000000-0005-0000-0000-0000E7340000}"/>
    <cellStyle name="Check 3 2 4 3 2 6" xfId="13550" xr:uid="{00000000-0005-0000-0000-0000E8340000}"/>
    <cellStyle name="Check 3 2 4 3 3" xfId="13551" xr:uid="{00000000-0005-0000-0000-0000E9340000}"/>
    <cellStyle name="Check 3 2 4 3 4" xfId="13552" xr:uid="{00000000-0005-0000-0000-0000EA340000}"/>
    <cellStyle name="Check 3 2 4 3 5" xfId="13553" xr:uid="{00000000-0005-0000-0000-0000EB340000}"/>
    <cellStyle name="Check 3 2 4 3 6" xfId="13554" xr:uid="{00000000-0005-0000-0000-0000EC340000}"/>
    <cellStyle name="Check 3 2 4 4" xfId="13555" xr:uid="{00000000-0005-0000-0000-0000ED340000}"/>
    <cellStyle name="Check 3 2 4 4 2" xfId="13556" xr:uid="{00000000-0005-0000-0000-0000EE340000}"/>
    <cellStyle name="Check 3 2 4 4 3" xfId="13557" xr:uid="{00000000-0005-0000-0000-0000EF340000}"/>
    <cellStyle name="Check 3 2 4 4 4" xfId="13558" xr:uid="{00000000-0005-0000-0000-0000F0340000}"/>
    <cellStyle name="Check 3 2 4 4 5" xfId="13559" xr:uid="{00000000-0005-0000-0000-0000F1340000}"/>
    <cellStyle name="Check 3 2 4 4 6" xfId="13560" xr:uid="{00000000-0005-0000-0000-0000F2340000}"/>
    <cellStyle name="Check 3 2 4 5" xfId="13561" xr:uid="{00000000-0005-0000-0000-0000F3340000}"/>
    <cellStyle name="Check 3 2 4 6" xfId="13562" xr:uid="{00000000-0005-0000-0000-0000F4340000}"/>
    <cellStyle name="Check 3 2 4 7" xfId="13563" xr:uid="{00000000-0005-0000-0000-0000F5340000}"/>
    <cellStyle name="Check 3 2 4 8" xfId="13564" xr:uid="{00000000-0005-0000-0000-0000F6340000}"/>
    <cellStyle name="Check 3 2 5" xfId="13565" xr:uid="{00000000-0005-0000-0000-0000F7340000}"/>
    <cellStyle name="Check 3 2 5 2" xfId="13566" xr:uid="{00000000-0005-0000-0000-0000F8340000}"/>
    <cellStyle name="Check 3 2 5 2 2" xfId="13567" xr:uid="{00000000-0005-0000-0000-0000F9340000}"/>
    <cellStyle name="Check 3 2 5 2 2 2" xfId="13568" xr:uid="{00000000-0005-0000-0000-0000FA340000}"/>
    <cellStyle name="Check 3 2 5 2 2 3" xfId="13569" xr:uid="{00000000-0005-0000-0000-0000FB340000}"/>
    <cellStyle name="Check 3 2 5 2 2 4" xfId="13570" xr:uid="{00000000-0005-0000-0000-0000FC340000}"/>
    <cellStyle name="Check 3 2 5 2 2 5" xfId="13571" xr:uid="{00000000-0005-0000-0000-0000FD340000}"/>
    <cellStyle name="Check 3 2 5 2 2 6" xfId="13572" xr:uid="{00000000-0005-0000-0000-0000FE340000}"/>
    <cellStyle name="Check 3 2 5 2 3" xfId="13573" xr:uid="{00000000-0005-0000-0000-0000FF340000}"/>
    <cellStyle name="Check 3 2 5 2 4" xfId="13574" xr:uid="{00000000-0005-0000-0000-000000350000}"/>
    <cellStyle name="Check 3 2 5 2 5" xfId="13575" xr:uid="{00000000-0005-0000-0000-000001350000}"/>
    <cellStyle name="Check 3 2 5 2 6" xfId="13576" xr:uid="{00000000-0005-0000-0000-000002350000}"/>
    <cellStyle name="Check 3 2 5 3" xfId="13577" xr:uid="{00000000-0005-0000-0000-000003350000}"/>
    <cellStyle name="Check 3 2 5 3 2" xfId="13578" xr:uid="{00000000-0005-0000-0000-000004350000}"/>
    <cellStyle name="Check 3 2 5 3 2 2" xfId="13579" xr:uid="{00000000-0005-0000-0000-000005350000}"/>
    <cellStyle name="Check 3 2 5 3 2 3" xfId="13580" xr:uid="{00000000-0005-0000-0000-000006350000}"/>
    <cellStyle name="Check 3 2 5 3 2 4" xfId="13581" xr:uid="{00000000-0005-0000-0000-000007350000}"/>
    <cellStyle name="Check 3 2 5 3 2 5" xfId="13582" xr:uid="{00000000-0005-0000-0000-000008350000}"/>
    <cellStyle name="Check 3 2 5 3 2 6" xfId="13583" xr:uid="{00000000-0005-0000-0000-000009350000}"/>
    <cellStyle name="Check 3 2 5 3 3" xfId="13584" xr:uid="{00000000-0005-0000-0000-00000A350000}"/>
    <cellStyle name="Check 3 2 5 3 4" xfId="13585" xr:uid="{00000000-0005-0000-0000-00000B350000}"/>
    <cellStyle name="Check 3 2 5 3 5" xfId="13586" xr:uid="{00000000-0005-0000-0000-00000C350000}"/>
    <cellStyle name="Check 3 2 5 3 6" xfId="13587" xr:uid="{00000000-0005-0000-0000-00000D350000}"/>
    <cellStyle name="Check 3 2 5 4" xfId="13588" xr:uid="{00000000-0005-0000-0000-00000E350000}"/>
    <cellStyle name="Check 3 2 5 4 2" xfId="13589" xr:uid="{00000000-0005-0000-0000-00000F350000}"/>
    <cellStyle name="Check 3 2 5 4 3" xfId="13590" xr:uid="{00000000-0005-0000-0000-000010350000}"/>
    <cellStyle name="Check 3 2 5 4 4" xfId="13591" xr:uid="{00000000-0005-0000-0000-000011350000}"/>
    <cellStyle name="Check 3 2 5 4 5" xfId="13592" xr:uid="{00000000-0005-0000-0000-000012350000}"/>
    <cellStyle name="Check 3 2 5 4 6" xfId="13593" xr:uid="{00000000-0005-0000-0000-000013350000}"/>
    <cellStyle name="Check 3 2 5 5" xfId="13594" xr:uid="{00000000-0005-0000-0000-000014350000}"/>
    <cellStyle name="Check 3 2 5 6" xfId="13595" xr:uid="{00000000-0005-0000-0000-000015350000}"/>
    <cellStyle name="Check 3 2 5 7" xfId="13596" xr:uid="{00000000-0005-0000-0000-000016350000}"/>
    <cellStyle name="Check 3 2 5 8" xfId="13597" xr:uid="{00000000-0005-0000-0000-000017350000}"/>
    <cellStyle name="Check 3 2 6" xfId="13598" xr:uid="{00000000-0005-0000-0000-000018350000}"/>
    <cellStyle name="Check 3 2 6 2" xfId="13599" xr:uid="{00000000-0005-0000-0000-000019350000}"/>
    <cellStyle name="Check 3 2 6 2 2" xfId="13600" xr:uid="{00000000-0005-0000-0000-00001A350000}"/>
    <cellStyle name="Check 3 2 6 2 2 2" xfId="13601" xr:uid="{00000000-0005-0000-0000-00001B350000}"/>
    <cellStyle name="Check 3 2 6 2 2 3" xfId="13602" xr:uid="{00000000-0005-0000-0000-00001C350000}"/>
    <cellStyle name="Check 3 2 6 2 2 4" xfId="13603" xr:uid="{00000000-0005-0000-0000-00001D350000}"/>
    <cellStyle name="Check 3 2 6 2 2 5" xfId="13604" xr:uid="{00000000-0005-0000-0000-00001E350000}"/>
    <cellStyle name="Check 3 2 6 2 2 6" xfId="13605" xr:uid="{00000000-0005-0000-0000-00001F350000}"/>
    <cellStyle name="Check 3 2 6 2 3" xfId="13606" xr:uid="{00000000-0005-0000-0000-000020350000}"/>
    <cellStyle name="Check 3 2 6 2 4" xfId="13607" xr:uid="{00000000-0005-0000-0000-000021350000}"/>
    <cellStyle name="Check 3 2 6 2 5" xfId="13608" xr:uid="{00000000-0005-0000-0000-000022350000}"/>
    <cellStyle name="Check 3 2 6 2 6" xfId="13609" xr:uid="{00000000-0005-0000-0000-000023350000}"/>
    <cellStyle name="Check 3 2 6 3" xfId="13610" xr:uid="{00000000-0005-0000-0000-000024350000}"/>
    <cellStyle name="Check 3 2 6 3 2" xfId="13611" xr:uid="{00000000-0005-0000-0000-000025350000}"/>
    <cellStyle name="Check 3 2 6 3 2 2" xfId="13612" xr:uid="{00000000-0005-0000-0000-000026350000}"/>
    <cellStyle name="Check 3 2 6 3 2 3" xfId="13613" xr:uid="{00000000-0005-0000-0000-000027350000}"/>
    <cellStyle name="Check 3 2 6 3 2 4" xfId="13614" xr:uid="{00000000-0005-0000-0000-000028350000}"/>
    <cellStyle name="Check 3 2 6 3 2 5" xfId="13615" xr:uid="{00000000-0005-0000-0000-000029350000}"/>
    <cellStyle name="Check 3 2 6 3 2 6" xfId="13616" xr:uid="{00000000-0005-0000-0000-00002A350000}"/>
    <cellStyle name="Check 3 2 6 3 3" xfId="13617" xr:uid="{00000000-0005-0000-0000-00002B350000}"/>
    <cellStyle name="Check 3 2 6 3 4" xfId="13618" xr:uid="{00000000-0005-0000-0000-00002C350000}"/>
    <cellStyle name="Check 3 2 6 3 5" xfId="13619" xr:uid="{00000000-0005-0000-0000-00002D350000}"/>
    <cellStyle name="Check 3 2 6 3 6" xfId="13620" xr:uid="{00000000-0005-0000-0000-00002E350000}"/>
    <cellStyle name="Check 3 2 6 4" xfId="13621" xr:uid="{00000000-0005-0000-0000-00002F350000}"/>
    <cellStyle name="Check 3 2 6 4 2" xfId="13622" xr:uid="{00000000-0005-0000-0000-000030350000}"/>
    <cellStyle name="Check 3 2 6 4 3" xfId="13623" xr:uid="{00000000-0005-0000-0000-000031350000}"/>
    <cellStyle name="Check 3 2 6 4 4" xfId="13624" xr:uid="{00000000-0005-0000-0000-000032350000}"/>
    <cellStyle name="Check 3 2 6 4 5" xfId="13625" xr:uid="{00000000-0005-0000-0000-000033350000}"/>
    <cellStyle name="Check 3 2 6 4 6" xfId="13626" xr:uid="{00000000-0005-0000-0000-000034350000}"/>
    <cellStyle name="Check 3 2 6 5" xfId="13627" xr:uid="{00000000-0005-0000-0000-000035350000}"/>
    <cellStyle name="Check 3 2 6 6" xfId="13628" xr:uid="{00000000-0005-0000-0000-000036350000}"/>
    <cellStyle name="Check 3 2 6 7" xfId="13629" xr:uid="{00000000-0005-0000-0000-000037350000}"/>
    <cellStyle name="Check 3 2 6 8" xfId="13630" xr:uid="{00000000-0005-0000-0000-000038350000}"/>
    <cellStyle name="Check 3 2 7" xfId="13631" xr:uid="{00000000-0005-0000-0000-000039350000}"/>
    <cellStyle name="Check 3 2 7 2" xfId="13632" xr:uid="{00000000-0005-0000-0000-00003A350000}"/>
    <cellStyle name="Check 3 2 7 2 2" xfId="13633" xr:uid="{00000000-0005-0000-0000-00003B350000}"/>
    <cellStyle name="Check 3 2 7 2 3" xfId="13634" xr:uid="{00000000-0005-0000-0000-00003C350000}"/>
    <cellStyle name="Check 3 2 7 2 4" xfId="13635" xr:uid="{00000000-0005-0000-0000-00003D350000}"/>
    <cellStyle name="Check 3 2 7 2 5" xfId="13636" xr:uid="{00000000-0005-0000-0000-00003E350000}"/>
    <cellStyle name="Check 3 2 7 2 6" xfId="13637" xr:uid="{00000000-0005-0000-0000-00003F350000}"/>
    <cellStyle name="Check 3 2 7 3" xfId="13638" xr:uid="{00000000-0005-0000-0000-000040350000}"/>
    <cellStyle name="Check 3 2 7 4" xfId="13639" xr:uid="{00000000-0005-0000-0000-000041350000}"/>
    <cellStyle name="Check 3 2 7 5" xfId="13640" xr:uid="{00000000-0005-0000-0000-000042350000}"/>
    <cellStyle name="Check 3 2 7 6" xfId="13641" xr:uid="{00000000-0005-0000-0000-000043350000}"/>
    <cellStyle name="Check 3 2 8" xfId="13642" xr:uid="{00000000-0005-0000-0000-000044350000}"/>
    <cellStyle name="Check 3 2 8 2" xfId="13643" xr:uid="{00000000-0005-0000-0000-000045350000}"/>
    <cellStyle name="Check 3 2 8 2 2" xfId="13644" xr:uid="{00000000-0005-0000-0000-000046350000}"/>
    <cellStyle name="Check 3 2 8 2 3" xfId="13645" xr:uid="{00000000-0005-0000-0000-000047350000}"/>
    <cellStyle name="Check 3 2 8 2 4" xfId="13646" xr:uid="{00000000-0005-0000-0000-000048350000}"/>
    <cellStyle name="Check 3 2 8 2 5" xfId="13647" xr:uid="{00000000-0005-0000-0000-000049350000}"/>
    <cellStyle name="Check 3 2 8 2 6" xfId="13648" xr:uid="{00000000-0005-0000-0000-00004A350000}"/>
    <cellStyle name="Check 3 2 8 3" xfId="13649" xr:uid="{00000000-0005-0000-0000-00004B350000}"/>
    <cellStyle name="Check 3 2 8 4" xfId="13650" xr:uid="{00000000-0005-0000-0000-00004C350000}"/>
    <cellStyle name="Check 3 2 8 5" xfId="13651" xr:uid="{00000000-0005-0000-0000-00004D350000}"/>
    <cellStyle name="Check 3 2 8 6" xfId="13652" xr:uid="{00000000-0005-0000-0000-00004E350000}"/>
    <cellStyle name="Check 3 2 9" xfId="13653" xr:uid="{00000000-0005-0000-0000-00004F350000}"/>
    <cellStyle name="Check 3 2 9 2" xfId="13654" xr:uid="{00000000-0005-0000-0000-000050350000}"/>
    <cellStyle name="Check 3 2 9 3" xfId="13655" xr:uid="{00000000-0005-0000-0000-000051350000}"/>
    <cellStyle name="Check 3 2 9 4" xfId="13656" xr:uid="{00000000-0005-0000-0000-000052350000}"/>
    <cellStyle name="Check 3 2 9 5" xfId="13657" xr:uid="{00000000-0005-0000-0000-000053350000}"/>
    <cellStyle name="Check 3 2 9 6" xfId="13658" xr:uid="{00000000-0005-0000-0000-000054350000}"/>
    <cellStyle name="Check 3 3" xfId="13659" xr:uid="{00000000-0005-0000-0000-000055350000}"/>
    <cellStyle name="Check 3 3 2" xfId="13660" xr:uid="{00000000-0005-0000-0000-000056350000}"/>
    <cellStyle name="Check 3 3 2 2" xfId="13661" xr:uid="{00000000-0005-0000-0000-000057350000}"/>
    <cellStyle name="Check 3 3 2 2 2" xfId="13662" xr:uid="{00000000-0005-0000-0000-000058350000}"/>
    <cellStyle name="Check 3 3 2 2 3" xfId="13663" xr:uid="{00000000-0005-0000-0000-000059350000}"/>
    <cellStyle name="Check 3 3 2 2 4" xfId="13664" xr:uid="{00000000-0005-0000-0000-00005A350000}"/>
    <cellStyle name="Check 3 3 2 2 5" xfId="13665" xr:uid="{00000000-0005-0000-0000-00005B350000}"/>
    <cellStyle name="Check 3 3 2 2 6" xfId="13666" xr:uid="{00000000-0005-0000-0000-00005C350000}"/>
    <cellStyle name="Check 3 3 2 3" xfId="13667" xr:uid="{00000000-0005-0000-0000-00005D350000}"/>
    <cellStyle name="Check 3 3 2 4" xfId="13668" xr:uid="{00000000-0005-0000-0000-00005E350000}"/>
    <cellStyle name="Check 3 3 2 5" xfId="13669" xr:uid="{00000000-0005-0000-0000-00005F350000}"/>
    <cellStyle name="Check 3 3 2 6" xfId="13670" xr:uid="{00000000-0005-0000-0000-000060350000}"/>
    <cellStyle name="Check 3 3 3" xfId="13671" xr:uid="{00000000-0005-0000-0000-000061350000}"/>
    <cellStyle name="Check 3 3 3 2" xfId="13672" xr:uid="{00000000-0005-0000-0000-000062350000}"/>
    <cellStyle name="Check 3 3 3 2 2" xfId="13673" xr:uid="{00000000-0005-0000-0000-000063350000}"/>
    <cellStyle name="Check 3 3 3 2 3" xfId="13674" xr:uid="{00000000-0005-0000-0000-000064350000}"/>
    <cellStyle name="Check 3 3 3 2 4" xfId="13675" xr:uid="{00000000-0005-0000-0000-000065350000}"/>
    <cellStyle name="Check 3 3 3 2 5" xfId="13676" xr:uid="{00000000-0005-0000-0000-000066350000}"/>
    <cellStyle name="Check 3 3 3 2 6" xfId="13677" xr:uid="{00000000-0005-0000-0000-000067350000}"/>
    <cellStyle name="Check 3 3 3 3" xfId="13678" xr:uid="{00000000-0005-0000-0000-000068350000}"/>
    <cellStyle name="Check 3 3 3 4" xfId="13679" xr:uid="{00000000-0005-0000-0000-000069350000}"/>
    <cellStyle name="Check 3 3 3 5" xfId="13680" xr:uid="{00000000-0005-0000-0000-00006A350000}"/>
    <cellStyle name="Check 3 3 3 6" xfId="13681" xr:uid="{00000000-0005-0000-0000-00006B350000}"/>
    <cellStyle name="Check 3 3 4" xfId="13682" xr:uid="{00000000-0005-0000-0000-00006C350000}"/>
    <cellStyle name="Check 3 3 4 2" xfId="13683" xr:uid="{00000000-0005-0000-0000-00006D350000}"/>
    <cellStyle name="Check 3 3 4 3" xfId="13684" xr:uid="{00000000-0005-0000-0000-00006E350000}"/>
    <cellStyle name="Check 3 3 4 4" xfId="13685" xr:uid="{00000000-0005-0000-0000-00006F350000}"/>
    <cellStyle name="Check 3 3 4 5" xfId="13686" xr:uid="{00000000-0005-0000-0000-000070350000}"/>
    <cellStyle name="Check 3 3 4 6" xfId="13687" xr:uid="{00000000-0005-0000-0000-000071350000}"/>
    <cellStyle name="Check 3 3 5" xfId="13688" xr:uid="{00000000-0005-0000-0000-000072350000}"/>
    <cellStyle name="Check 3 3 6" xfId="13689" xr:uid="{00000000-0005-0000-0000-000073350000}"/>
    <cellStyle name="Check 3 3 7" xfId="13690" xr:uid="{00000000-0005-0000-0000-000074350000}"/>
    <cellStyle name="Check 3 3 8" xfId="13691" xr:uid="{00000000-0005-0000-0000-000075350000}"/>
    <cellStyle name="Check 3 4" xfId="13692" xr:uid="{00000000-0005-0000-0000-000076350000}"/>
    <cellStyle name="Check 3 4 2" xfId="13693" xr:uid="{00000000-0005-0000-0000-000077350000}"/>
    <cellStyle name="Check 3 4 2 2" xfId="13694" xr:uid="{00000000-0005-0000-0000-000078350000}"/>
    <cellStyle name="Check 3 4 2 2 2" xfId="13695" xr:uid="{00000000-0005-0000-0000-000079350000}"/>
    <cellStyle name="Check 3 4 2 2 3" xfId="13696" xr:uid="{00000000-0005-0000-0000-00007A350000}"/>
    <cellStyle name="Check 3 4 2 2 4" xfId="13697" xr:uid="{00000000-0005-0000-0000-00007B350000}"/>
    <cellStyle name="Check 3 4 2 2 5" xfId="13698" xr:uid="{00000000-0005-0000-0000-00007C350000}"/>
    <cellStyle name="Check 3 4 2 2 6" xfId="13699" xr:uid="{00000000-0005-0000-0000-00007D350000}"/>
    <cellStyle name="Check 3 4 2 3" xfId="13700" xr:uid="{00000000-0005-0000-0000-00007E350000}"/>
    <cellStyle name="Check 3 4 2 4" xfId="13701" xr:uid="{00000000-0005-0000-0000-00007F350000}"/>
    <cellStyle name="Check 3 4 2 5" xfId="13702" xr:uid="{00000000-0005-0000-0000-000080350000}"/>
    <cellStyle name="Check 3 4 2 6" xfId="13703" xr:uid="{00000000-0005-0000-0000-000081350000}"/>
    <cellStyle name="Check 3 4 3" xfId="13704" xr:uid="{00000000-0005-0000-0000-000082350000}"/>
    <cellStyle name="Check 3 4 3 2" xfId="13705" xr:uid="{00000000-0005-0000-0000-000083350000}"/>
    <cellStyle name="Check 3 4 3 2 2" xfId="13706" xr:uid="{00000000-0005-0000-0000-000084350000}"/>
    <cellStyle name="Check 3 4 3 2 3" xfId="13707" xr:uid="{00000000-0005-0000-0000-000085350000}"/>
    <cellStyle name="Check 3 4 3 2 4" xfId="13708" xr:uid="{00000000-0005-0000-0000-000086350000}"/>
    <cellStyle name="Check 3 4 3 2 5" xfId="13709" xr:uid="{00000000-0005-0000-0000-000087350000}"/>
    <cellStyle name="Check 3 4 3 2 6" xfId="13710" xr:uid="{00000000-0005-0000-0000-000088350000}"/>
    <cellStyle name="Check 3 4 3 3" xfId="13711" xr:uid="{00000000-0005-0000-0000-000089350000}"/>
    <cellStyle name="Check 3 4 3 4" xfId="13712" xr:uid="{00000000-0005-0000-0000-00008A350000}"/>
    <cellStyle name="Check 3 4 3 5" xfId="13713" xr:uid="{00000000-0005-0000-0000-00008B350000}"/>
    <cellStyle name="Check 3 4 3 6" xfId="13714" xr:uid="{00000000-0005-0000-0000-00008C350000}"/>
    <cellStyle name="Check 3 4 4" xfId="13715" xr:uid="{00000000-0005-0000-0000-00008D350000}"/>
    <cellStyle name="Check 3 4 4 2" xfId="13716" xr:uid="{00000000-0005-0000-0000-00008E350000}"/>
    <cellStyle name="Check 3 4 4 3" xfId="13717" xr:uid="{00000000-0005-0000-0000-00008F350000}"/>
    <cellStyle name="Check 3 4 4 4" xfId="13718" xr:uid="{00000000-0005-0000-0000-000090350000}"/>
    <cellStyle name="Check 3 4 4 5" xfId="13719" xr:uid="{00000000-0005-0000-0000-000091350000}"/>
    <cellStyle name="Check 3 4 4 6" xfId="13720" xr:uid="{00000000-0005-0000-0000-000092350000}"/>
    <cellStyle name="Check 3 4 5" xfId="13721" xr:uid="{00000000-0005-0000-0000-000093350000}"/>
    <cellStyle name="Check 3 4 6" xfId="13722" xr:uid="{00000000-0005-0000-0000-000094350000}"/>
    <cellStyle name="Check 3 4 7" xfId="13723" xr:uid="{00000000-0005-0000-0000-000095350000}"/>
    <cellStyle name="Check 3 4 8" xfId="13724" xr:uid="{00000000-0005-0000-0000-000096350000}"/>
    <cellStyle name="Check 3 5" xfId="13725" xr:uid="{00000000-0005-0000-0000-000097350000}"/>
    <cellStyle name="Check 3 5 2" xfId="13726" xr:uid="{00000000-0005-0000-0000-000098350000}"/>
    <cellStyle name="Check 3 5 2 2" xfId="13727" xr:uid="{00000000-0005-0000-0000-000099350000}"/>
    <cellStyle name="Check 3 5 2 2 2" xfId="13728" xr:uid="{00000000-0005-0000-0000-00009A350000}"/>
    <cellStyle name="Check 3 5 2 2 3" xfId="13729" xr:uid="{00000000-0005-0000-0000-00009B350000}"/>
    <cellStyle name="Check 3 5 2 2 4" xfId="13730" xr:uid="{00000000-0005-0000-0000-00009C350000}"/>
    <cellStyle name="Check 3 5 2 2 5" xfId="13731" xr:uid="{00000000-0005-0000-0000-00009D350000}"/>
    <cellStyle name="Check 3 5 2 2 6" xfId="13732" xr:uid="{00000000-0005-0000-0000-00009E350000}"/>
    <cellStyle name="Check 3 5 2 3" xfId="13733" xr:uid="{00000000-0005-0000-0000-00009F350000}"/>
    <cellStyle name="Check 3 5 2 4" xfId="13734" xr:uid="{00000000-0005-0000-0000-0000A0350000}"/>
    <cellStyle name="Check 3 5 2 5" xfId="13735" xr:uid="{00000000-0005-0000-0000-0000A1350000}"/>
    <cellStyle name="Check 3 5 2 6" xfId="13736" xr:uid="{00000000-0005-0000-0000-0000A2350000}"/>
    <cellStyle name="Check 3 5 3" xfId="13737" xr:uid="{00000000-0005-0000-0000-0000A3350000}"/>
    <cellStyle name="Check 3 5 3 2" xfId="13738" xr:uid="{00000000-0005-0000-0000-0000A4350000}"/>
    <cellStyle name="Check 3 5 3 2 2" xfId="13739" xr:uid="{00000000-0005-0000-0000-0000A5350000}"/>
    <cellStyle name="Check 3 5 3 2 3" xfId="13740" xr:uid="{00000000-0005-0000-0000-0000A6350000}"/>
    <cellStyle name="Check 3 5 3 2 4" xfId="13741" xr:uid="{00000000-0005-0000-0000-0000A7350000}"/>
    <cellStyle name="Check 3 5 3 2 5" xfId="13742" xr:uid="{00000000-0005-0000-0000-0000A8350000}"/>
    <cellStyle name="Check 3 5 3 2 6" xfId="13743" xr:uid="{00000000-0005-0000-0000-0000A9350000}"/>
    <cellStyle name="Check 3 5 3 3" xfId="13744" xr:uid="{00000000-0005-0000-0000-0000AA350000}"/>
    <cellStyle name="Check 3 5 3 4" xfId="13745" xr:uid="{00000000-0005-0000-0000-0000AB350000}"/>
    <cellStyle name="Check 3 5 3 5" xfId="13746" xr:uid="{00000000-0005-0000-0000-0000AC350000}"/>
    <cellStyle name="Check 3 5 3 6" xfId="13747" xr:uid="{00000000-0005-0000-0000-0000AD350000}"/>
    <cellStyle name="Check 3 5 4" xfId="13748" xr:uid="{00000000-0005-0000-0000-0000AE350000}"/>
    <cellStyle name="Check 3 5 4 2" xfId="13749" xr:uid="{00000000-0005-0000-0000-0000AF350000}"/>
    <cellStyle name="Check 3 5 4 3" xfId="13750" xr:uid="{00000000-0005-0000-0000-0000B0350000}"/>
    <cellStyle name="Check 3 5 4 4" xfId="13751" xr:uid="{00000000-0005-0000-0000-0000B1350000}"/>
    <cellStyle name="Check 3 5 4 5" xfId="13752" xr:uid="{00000000-0005-0000-0000-0000B2350000}"/>
    <cellStyle name="Check 3 5 4 6" xfId="13753" xr:uid="{00000000-0005-0000-0000-0000B3350000}"/>
    <cellStyle name="Check 3 5 5" xfId="13754" xr:uid="{00000000-0005-0000-0000-0000B4350000}"/>
    <cellStyle name="Check 3 5 6" xfId="13755" xr:uid="{00000000-0005-0000-0000-0000B5350000}"/>
    <cellStyle name="Check 3 5 7" xfId="13756" xr:uid="{00000000-0005-0000-0000-0000B6350000}"/>
    <cellStyle name="Check 3 5 8" xfId="13757" xr:uid="{00000000-0005-0000-0000-0000B7350000}"/>
    <cellStyle name="Check 3 6" xfId="13758" xr:uid="{00000000-0005-0000-0000-0000B8350000}"/>
    <cellStyle name="Check 3 6 2" xfId="13759" xr:uid="{00000000-0005-0000-0000-0000B9350000}"/>
    <cellStyle name="Check 3 6 2 2" xfId="13760" xr:uid="{00000000-0005-0000-0000-0000BA350000}"/>
    <cellStyle name="Check 3 6 2 2 2" xfId="13761" xr:uid="{00000000-0005-0000-0000-0000BB350000}"/>
    <cellStyle name="Check 3 6 2 2 3" xfId="13762" xr:uid="{00000000-0005-0000-0000-0000BC350000}"/>
    <cellStyle name="Check 3 6 2 2 4" xfId="13763" xr:uid="{00000000-0005-0000-0000-0000BD350000}"/>
    <cellStyle name="Check 3 6 2 2 5" xfId="13764" xr:uid="{00000000-0005-0000-0000-0000BE350000}"/>
    <cellStyle name="Check 3 6 2 2 6" xfId="13765" xr:uid="{00000000-0005-0000-0000-0000BF350000}"/>
    <cellStyle name="Check 3 6 2 3" xfId="13766" xr:uid="{00000000-0005-0000-0000-0000C0350000}"/>
    <cellStyle name="Check 3 6 2 4" xfId="13767" xr:uid="{00000000-0005-0000-0000-0000C1350000}"/>
    <cellStyle name="Check 3 6 2 5" xfId="13768" xr:uid="{00000000-0005-0000-0000-0000C2350000}"/>
    <cellStyle name="Check 3 6 2 6" xfId="13769" xr:uid="{00000000-0005-0000-0000-0000C3350000}"/>
    <cellStyle name="Check 3 6 3" xfId="13770" xr:uid="{00000000-0005-0000-0000-0000C4350000}"/>
    <cellStyle name="Check 3 6 3 2" xfId="13771" xr:uid="{00000000-0005-0000-0000-0000C5350000}"/>
    <cellStyle name="Check 3 6 3 2 2" xfId="13772" xr:uid="{00000000-0005-0000-0000-0000C6350000}"/>
    <cellStyle name="Check 3 6 3 2 3" xfId="13773" xr:uid="{00000000-0005-0000-0000-0000C7350000}"/>
    <cellStyle name="Check 3 6 3 2 4" xfId="13774" xr:uid="{00000000-0005-0000-0000-0000C8350000}"/>
    <cellStyle name="Check 3 6 3 2 5" xfId="13775" xr:uid="{00000000-0005-0000-0000-0000C9350000}"/>
    <cellStyle name="Check 3 6 3 2 6" xfId="13776" xr:uid="{00000000-0005-0000-0000-0000CA350000}"/>
    <cellStyle name="Check 3 6 3 3" xfId="13777" xr:uid="{00000000-0005-0000-0000-0000CB350000}"/>
    <cellStyle name="Check 3 6 3 4" xfId="13778" xr:uid="{00000000-0005-0000-0000-0000CC350000}"/>
    <cellStyle name="Check 3 6 3 5" xfId="13779" xr:uid="{00000000-0005-0000-0000-0000CD350000}"/>
    <cellStyle name="Check 3 6 3 6" xfId="13780" xr:uid="{00000000-0005-0000-0000-0000CE350000}"/>
    <cellStyle name="Check 3 6 4" xfId="13781" xr:uid="{00000000-0005-0000-0000-0000CF350000}"/>
    <cellStyle name="Check 3 6 4 2" xfId="13782" xr:uid="{00000000-0005-0000-0000-0000D0350000}"/>
    <cellStyle name="Check 3 6 4 3" xfId="13783" xr:uid="{00000000-0005-0000-0000-0000D1350000}"/>
    <cellStyle name="Check 3 6 4 4" xfId="13784" xr:uid="{00000000-0005-0000-0000-0000D2350000}"/>
    <cellStyle name="Check 3 6 4 5" xfId="13785" xr:uid="{00000000-0005-0000-0000-0000D3350000}"/>
    <cellStyle name="Check 3 6 4 6" xfId="13786" xr:uid="{00000000-0005-0000-0000-0000D4350000}"/>
    <cellStyle name="Check 3 6 5" xfId="13787" xr:uid="{00000000-0005-0000-0000-0000D5350000}"/>
    <cellStyle name="Check 3 6 6" xfId="13788" xr:uid="{00000000-0005-0000-0000-0000D6350000}"/>
    <cellStyle name="Check 3 6 7" xfId="13789" xr:uid="{00000000-0005-0000-0000-0000D7350000}"/>
    <cellStyle name="Check 3 6 8" xfId="13790" xr:uid="{00000000-0005-0000-0000-0000D8350000}"/>
    <cellStyle name="Check 3 7" xfId="13791" xr:uid="{00000000-0005-0000-0000-0000D9350000}"/>
    <cellStyle name="Check 3 7 2" xfId="13792" xr:uid="{00000000-0005-0000-0000-0000DA350000}"/>
    <cellStyle name="Check 3 7 2 2" xfId="13793" xr:uid="{00000000-0005-0000-0000-0000DB350000}"/>
    <cellStyle name="Check 3 7 2 2 2" xfId="13794" xr:uid="{00000000-0005-0000-0000-0000DC350000}"/>
    <cellStyle name="Check 3 7 2 2 3" xfId="13795" xr:uid="{00000000-0005-0000-0000-0000DD350000}"/>
    <cellStyle name="Check 3 7 2 2 4" xfId="13796" xr:uid="{00000000-0005-0000-0000-0000DE350000}"/>
    <cellStyle name="Check 3 7 2 2 5" xfId="13797" xr:uid="{00000000-0005-0000-0000-0000DF350000}"/>
    <cellStyle name="Check 3 7 2 2 6" xfId="13798" xr:uid="{00000000-0005-0000-0000-0000E0350000}"/>
    <cellStyle name="Check 3 7 2 3" xfId="13799" xr:uid="{00000000-0005-0000-0000-0000E1350000}"/>
    <cellStyle name="Check 3 7 2 4" xfId="13800" xr:uid="{00000000-0005-0000-0000-0000E2350000}"/>
    <cellStyle name="Check 3 7 2 5" xfId="13801" xr:uid="{00000000-0005-0000-0000-0000E3350000}"/>
    <cellStyle name="Check 3 7 2 6" xfId="13802" xr:uid="{00000000-0005-0000-0000-0000E4350000}"/>
    <cellStyle name="Check 3 7 3" xfId="13803" xr:uid="{00000000-0005-0000-0000-0000E5350000}"/>
    <cellStyle name="Check 3 7 3 2" xfId="13804" xr:uid="{00000000-0005-0000-0000-0000E6350000}"/>
    <cellStyle name="Check 3 7 3 2 2" xfId="13805" xr:uid="{00000000-0005-0000-0000-0000E7350000}"/>
    <cellStyle name="Check 3 7 3 2 3" xfId="13806" xr:uid="{00000000-0005-0000-0000-0000E8350000}"/>
    <cellStyle name="Check 3 7 3 2 4" xfId="13807" xr:uid="{00000000-0005-0000-0000-0000E9350000}"/>
    <cellStyle name="Check 3 7 3 2 5" xfId="13808" xr:uid="{00000000-0005-0000-0000-0000EA350000}"/>
    <cellStyle name="Check 3 7 3 2 6" xfId="13809" xr:uid="{00000000-0005-0000-0000-0000EB350000}"/>
    <cellStyle name="Check 3 7 3 3" xfId="13810" xr:uid="{00000000-0005-0000-0000-0000EC350000}"/>
    <cellStyle name="Check 3 7 3 4" xfId="13811" xr:uid="{00000000-0005-0000-0000-0000ED350000}"/>
    <cellStyle name="Check 3 7 3 5" xfId="13812" xr:uid="{00000000-0005-0000-0000-0000EE350000}"/>
    <cellStyle name="Check 3 7 3 6" xfId="13813" xr:uid="{00000000-0005-0000-0000-0000EF350000}"/>
    <cellStyle name="Check 3 7 4" xfId="13814" xr:uid="{00000000-0005-0000-0000-0000F0350000}"/>
    <cellStyle name="Check 3 7 4 2" xfId="13815" xr:uid="{00000000-0005-0000-0000-0000F1350000}"/>
    <cellStyle name="Check 3 7 4 3" xfId="13816" xr:uid="{00000000-0005-0000-0000-0000F2350000}"/>
    <cellStyle name="Check 3 7 4 4" xfId="13817" xr:uid="{00000000-0005-0000-0000-0000F3350000}"/>
    <cellStyle name="Check 3 7 4 5" xfId="13818" xr:uid="{00000000-0005-0000-0000-0000F4350000}"/>
    <cellStyle name="Check 3 7 4 6" xfId="13819" xr:uid="{00000000-0005-0000-0000-0000F5350000}"/>
    <cellStyle name="Check 3 7 5" xfId="13820" xr:uid="{00000000-0005-0000-0000-0000F6350000}"/>
    <cellStyle name="Check 3 7 6" xfId="13821" xr:uid="{00000000-0005-0000-0000-0000F7350000}"/>
    <cellStyle name="Check 3 7 7" xfId="13822" xr:uid="{00000000-0005-0000-0000-0000F8350000}"/>
    <cellStyle name="Check 3 7 8" xfId="13823" xr:uid="{00000000-0005-0000-0000-0000F9350000}"/>
    <cellStyle name="Check 3 8" xfId="13824" xr:uid="{00000000-0005-0000-0000-0000FA350000}"/>
    <cellStyle name="Check 3 8 2" xfId="13825" xr:uid="{00000000-0005-0000-0000-0000FB350000}"/>
    <cellStyle name="Check 3 8 2 2" xfId="13826" xr:uid="{00000000-0005-0000-0000-0000FC350000}"/>
    <cellStyle name="Check 3 8 2 3" xfId="13827" xr:uid="{00000000-0005-0000-0000-0000FD350000}"/>
    <cellStyle name="Check 3 8 2 4" xfId="13828" xr:uid="{00000000-0005-0000-0000-0000FE350000}"/>
    <cellStyle name="Check 3 8 2 5" xfId="13829" xr:uid="{00000000-0005-0000-0000-0000FF350000}"/>
    <cellStyle name="Check 3 8 2 6" xfId="13830" xr:uid="{00000000-0005-0000-0000-000000360000}"/>
    <cellStyle name="Check 3 8 3" xfId="13831" xr:uid="{00000000-0005-0000-0000-000001360000}"/>
    <cellStyle name="Check 3 8 4" xfId="13832" xr:uid="{00000000-0005-0000-0000-000002360000}"/>
    <cellStyle name="Check 3 8 5" xfId="13833" xr:uid="{00000000-0005-0000-0000-000003360000}"/>
    <cellStyle name="Check 3 8 6" xfId="13834" xr:uid="{00000000-0005-0000-0000-000004360000}"/>
    <cellStyle name="Check 3 9" xfId="13835" xr:uid="{00000000-0005-0000-0000-000005360000}"/>
    <cellStyle name="Check 3 9 2" xfId="13836" xr:uid="{00000000-0005-0000-0000-000006360000}"/>
    <cellStyle name="Check 3 9 2 2" xfId="13837" xr:uid="{00000000-0005-0000-0000-000007360000}"/>
    <cellStyle name="Check 3 9 2 3" xfId="13838" xr:uid="{00000000-0005-0000-0000-000008360000}"/>
    <cellStyle name="Check 3 9 2 4" xfId="13839" xr:uid="{00000000-0005-0000-0000-000009360000}"/>
    <cellStyle name="Check 3 9 2 5" xfId="13840" xr:uid="{00000000-0005-0000-0000-00000A360000}"/>
    <cellStyle name="Check 3 9 2 6" xfId="13841" xr:uid="{00000000-0005-0000-0000-00000B360000}"/>
    <cellStyle name="Check 3 9 3" xfId="13842" xr:uid="{00000000-0005-0000-0000-00000C360000}"/>
    <cellStyle name="Check 3 9 4" xfId="13843" xr:uid="{00000000-0005-0000-0000-00000D360000}"/>
    <cellStyle name="Check 3 9 5" xfId="13844" xr:uid="{00000000-0005-0000-0000-00000E360000}"/>
    <cellStyle name="Check 3 9 6" xfId="13845" xr:uid="{00000000-0005-0000-0000-00000F360000}"/>
    <cellStyle name="Check 4" xfId="13846" xr:uid="{00000000-0005-0000-0000-000010360000}"/>
    <cellStyle name="Check 4 10" xfId="13847" xr:uid="{00000000-0005-0000-0000-000011360000}"/>
    <cellStyle name="Check 4 11" xfId="13848" xr:uid="{00000000-0005-0000-0000-000012360000}"/>
    <cellStyle name="Check 4 12" xfId="13849" xr:uid="{00000000-0005-0000-0000-000013360000}"/>
    <cellStyle name="Check 4 13" xfId="13850" xr:uid="{00000000-0005-0000-0000-000014360000}"/>
    <cellStyle name="Check 4 2" xfId="13851" xr:uid="{00000000-0005-0000-0000-000015360000}"/>
    <cellStyle name="Check 4 2 2" xfId="13852" xr:uid="{00000000-0005-0000-0000-000016360000}"/>
    <cellStyle name="Check 4 2 2 2" xfId="13853" xr:uid="{00000000-0005-0000-0000-000017360000}"/>
    <cellStyle name="Check 4 2 2 2 2" xfId="13854" xr:uid="{00000000-0005-0000-0000-000018360000}"/>
    <cellStyle name="Check 4 2 2 2 3" xfId="13855" xr:uid="{00000000-0005-0000-0000-000019360000}"/>
    <cellStyle name="Check 4 2 2 2 4" xfId="13856" xr:uid="{00000000-0005-0000-0000-00001A360000}"/>
    <cellStyle name="Check 4 2 2 2 5" xfId="13857" xr:uid="{00000000-0005-0000-0000-00001B360000}"/>
    <cellStyle name="Check 4 2 2 2 6" xfId="13858" xr:uid="{00000000-0005-0000-0000-00001C360000}"/>
    <cellStyle name="Check 4 2 2 3" xfId="13859" xr:uid="{00000000-0005-0000-0000-00001D360000}"/>
    <cellStyle name="Check 4 2 2 4" xfId="13860" xr:uid="{00000000-0005-0000-0000-00001E360000}"/>
    <cellStyle name="Check 4 2 2 5" xfId="13861" xr:uid="{00000000-0005-0000-0000-00001F360000}"/>
    <cellStyle name="Check 4 2 2 6" xfId="13862" xr:uid="{00000000-0005-0000-0000-000020360000}"/>
    <cellStyle name="Check 4 2 3" xfId="13863" xr:uid="{00000000-0005-0000-0000-000021360000}"/>
    <cellStyle name="Check 4 2 3 2" xfId="13864" xr:uid="{00000000-0005-0000-0000-000022360000}"/>
    <cellStyle name="Check 4 2 3 2 2" xfId="13865" xr:uid="{00000000-0005-0000-0000-000023360000}"/>
    <cellStyle name="Check 4 2 3 2 3" xfId="13866" xr:uid="{00000000-0005-0000-0000-000024360000}"/>
    <cellStyle name="Check 4 2 3 2 4" xfId="13867" xr:uid="{00000000-0005-0000-0000-000025360000}"/>
    <cellStyle name="Check 4 2 3 2 5" xfId="13868" xr:uid="{00000000-0005-0000-0000-000026360000}"/>
    <cellStyle name="Check 4 2 3 2 6" xfId="13869" xr:uid="{00000000-0005-0000-0000-000027360000}"/>
    <cellStyle name="Check 4 2 3 3" xfId="13870" xr:uid="{00000000-0005-0000-0000-000028360000}"/>
    <cellStyle name="Check 4 2 3 4" xfId="13871" xr:uid="{00000000-0005-0000-0000-000029360000}"/>
    <cellStyle name="Check 4 2 3 5" xfId="13872" xr:uid="{00000000-0005-0000-0000-00002A360000}"/>
    <cellStyle name="Check 4 2 3 6" xfId="13873" xr:uid="{00000000-0005-0000-0000-00002B360000}"/>
    <cellStyle name="Check 4 2 4" xfId="13874" xr:uid="{00000000-0005-0000-0000-00002C360000}"/>
    <cellStyle name="Check 4 2 4 2" xfId="13875" xr:uid="{00000000-0005-0000-0000-00002D360000}"/>
    <cellStyle name="Check 4 2 4 3" xfId="13876" xr:uid="{00000000-0005-0000-0000-00002E360000}"/>
    <cellStyle name="Check 4 2 4 4" xfId="13877" xr:uid="{00000000-0005-0000-0000-00002F360000}"/>
    <cellStyle name="Check 4 2 4 5" xfId="13878" xr:uid="{00000000-0005-0000-0000-000030360000}"/>
    <cellStyle name="Check 4 2 4 6" xfId="13879" xr:uid="{00000000-0005-0000-0000-000031360000}"/>
    <cellStyle name="Check 4 2 5" xfId="13880" xr:uid="{00000000-0005-0000-0000-000032360000}"/>
    <cellStyle name="Check 4 2 6" xfId="13881" xr:uid="{00000000-0005-0000-0000-000033360000}"/>
    <cellStyle name="Check 4 2 7" xfId="13882" xr:uid="{00000000-0005-0000-0000-000034360000}"/>
    <cellStyle name="Check 4 2 8" xfId="13883" xr:uid="{00000000-0005-0000-0000-000035360000}"/>
    <cellStyle name="Check 4 3" xfId="13884" xr:uid="{00000000-0005-0000-0000-000036360000}"/>
    <cellStyle name="Check 4 3 2" xfId="13885" xr:uid="{00000000-0005-0000-0000-000037360000}"/>
    <cellStyle name="Check 4 3 2 2" xfId="13886" xr:uid="{00000000-0005-0000-0000-000038360000}"/>
    <cellStyle name="Check 4 3 2 2 2" xfId="13887" xr:uid="{00000000-0005-0000-0000-000039360000}"/>
    <cellStyle name="Check 4 3 2 2 3" xfId="13888" xr:uid="{00000000-0005-0000-0000-00003A360000}"/>
    <cellStyle name="Check 4 3 2 2 4" xfId="13889" xr:uid="{00000000-0005-0000-0000-00003B360000}"/>
    <cellStyle name="Check 4 3 2 2 5" xfId="13890" xr:uid="{00000000-0005-0000-0000-00003C360000}"/>
    <cellStyle name="Check 4 3 2 2 6" xfId="13891" xr:uid="{00000000-0005-0000-0000-00003D360000}"/>
    <cellStyle name="Check 4 3 2 3" xfId="13892" xr:uid="{00000000-0005-0000-0000-00003E360000}"/>
    <cellStyle name="Check 4 3 2 4" xfId="13893" xr:uid="{00000000-0005-0000-0000-00003F360000}"/>
    <cellStyle name="Check 4 3 2 5" xfId="13894" xr:uid="{00000000-0005-0000-0000-000040360000}"/>
    <cellStyle name="Check 4 3 2 6" xfId="13895" xr:uid="{00000000-0005-0000-0000-000041360000}"/>
    <cellStyle name="Check 4 3 3" xfId="13896" xr:uid="{00000000-0005-0000-0000-000042360000}"/>
    <cellStyle name="Check 4 3 3 2" xfId="13897" xr:uid="{00000000-0005-0000-0000-000043360000}"/>
    <cellStyle name="Check 4 3 3 2 2" xfId="13898" xr:uid="{00000000-0005-0000-0000-000044360000}"/>
    <cellStyle name="Check 4 3 3 2 3" xfId="13899" xr:uid="{00000000-0005-0000-0000-000045360000}"/>
    <cellStyle name="Check 4 3 3 2 4" xfId="13900" xr:uid="{00000000-0005-0000-0000-000046360000}"/>
    <cellStyle name="Check 4 3 3 2 5" xfId="13901" xr:uid="{00000000-0005-0000-0000-000047360000}"/>
    <cellStyle name="Check 4 3 3 2 6" xfId="13902" xr:uid="{00000000-0005-0000-0000-000048360000}"/>
    <cellStyle name="Check 4 3 3 3" xfId="13903" xr:uid="{00000000-0005-0000-0000-000049360000}"/>
    <cellStyle name="Check 4 3 3 4" xfId="13904" xr:uid="{00000000-0005-0000-0000-00004A360000}"/>
    <cellStyle name="Check 4 3 3 5" xfId="13905" xr:uid="{00000000-0005-0000-0000-00004B360000}"/>
    <cellStyle name="Check 4 3 3 6" xfId="13906" xr:uid="{00000000-0005-0000-0000-00004C360000}"/>
    <cellStyle name="Check 4 3 4" xfId="13907" xr:uid="{00000000-0005-0000-0000-00004D360000}"/>
    <cellStyle name="Check 4 3 4 2" xfId="13908" xr:uid="{00000000-0005-0000-0000-00004E360000}"/>
    <cellStyle name="Check 4 3 4 3" xfId="13909" xr:uid="{00000000-0005-0000-0000-00004F360000}"/>
    <cellStyle name="Check 4 3 4 4" xfId="13910" xr:uid="{00000000-0005-0000-0000-000050360000}"/>
    <cellStyle name="Check 4 3 4 5" xfId="13911" xr:uid="{00000000-0005-0000-0000-000051360000}"/>
    <cellStyle name="Check 4 3 4 6" xfId="13912" xr:uid="{00000000-0005-0000-0000-000052360000}"/>
    <cellStyle name="Check 4 3 5" xfId="13913" xr:uid="{00000000-0005-0000-0000-000053360000}"/>
    <cellStyle name="Check 4 3 6" xfId="13914" xr:uid="{00000000-0005-0000-0000-000054360000}"/>
    <cellStyle name="Check 4 3 7" xfId="13915" xr:uid="{00000000-0005-0000-0000-000055360000}"/>
    <cellStyle name="Check 4 3 8" xfId="13916" xr:uid="{00000000-0005-0000-0000-000056360000}"/>
    <cellStyle name="Check 4 4" xfId="13917" xr:uid="{00000000-0005-0000-0000-000057360000}"/>
    <cellStyle name="Check 4 4 2" xfId="13918" xr:uid="{00000000-0005-0000-0000-000058360000}"/>
    <cellStyle name="Check 4 4 2 2" xfId="13919" xr:uid="{00000000-0005-0000-0000-000059360000}"/>
    <cellStyle name="Check 4 4 2 2 2" xfId="13920" xr:uid="{00000000-0005-0000-0000-00005A360000}"/>
    <cellStyle name="Check 4 4 2 2 3" xfId="13921" xr:uid="{00000000-0005-0000-0000-00005B360000}"/>
    <cellStyle name="Check 4 4 2 2 4" xfId="13922" xr:uid="{00000000-0005-0000-0000-00005C360000}"/>
    <cellStyle name="Check 4 4 2 2 5" xfId="13923" xr:uid="{00000000-0005-0000-0000-00005D360000}"/>
    <cellStyle name="Check 4 4 2 2 6" xfId="13924" xr:uid="{00000000-0005-0000-0000-00005E360000}"/>
    <cellStyle name="Check 4 4 2 3" xfId="13925" xr:uid="{00000000-0005-0000-0000-00005F360000}"/>
    <cellStyle name="Check 4 4 2 4" xfId="13926" xr:uid="{00000000-0005-0000-0000-000060360000}"/>
    <cellStyle name="Check 4 4 2 5" xfId="13927" xr:uid="{00000000-0005-0000-0000-000061360000}"/>
    <cellStyle name="Check 4 4 2 6" xfId="13928" xr:uid="{00000000-0005-0000-0000-000062360000}"/>
    <cellStyle name="Check 4 4 3" xfId="13929" xr:uid="{00000000-0005-0000-0000-000063360000}"/>
    <cellStyle name="Check 4 4 3 2" xfId="13930" xr:uid="{00000000-0005-0000-0000-000064360000}"/>
    <cellStyle name="Check 4 4 3 2 2" xfId="13931" xr:uid="{00000000-0005-0000-0000-000065360000}"/>
    <cellStyle name="Check 4 4 3 2 3" xfId="13932" xr:uid="{00000000-0005-0000-0000-000066360000}"/>
    <cellStyle name="Check 4 4 3 2 4" xfId="13933" xr:uid="{00000000-0005-0000-0000-000067360000}"/>
    <cellStyle name="Check 4 4 3 2 5" xfId="13934" xr:uid="{00000000-0005-0000-0000-000068360000}"/>
    <cellStyle name="Check 4 4 3 2 6" xfId="13935" xr:uid="{00000000-0005-0000-0000-000069360000}"/>
    <cellStyle name="Check 4 4 3 3" xfId="13936" xr:uid="{00000000-0005-0000-0000-00006A360000}"/>
    <cellStyle name="Check 4 4 3 4" xfId="13937" xr:uid="{00000000-0005-0000-0000-00006B360000}"/>
    <cellStyle name="Check 4 4 3 5" xfId="13938" xr:uid="{00000000-0005-0000-0000-00006C360000}"/>
    <cellStyle name="Check 4 4 3 6" xfId="13939" xr:uid="{00000000-0005-0000-0000-00006D360000}"/>
    <cellStyle name="Check 4 4 4" xfId="13940" xr:uid="{00000000-0005-0000-0000-00006E360000}"/>
    <cellStyle name="Check 4 4 4 2" xfId="13941" xr:uid="{00000000-0005-0000-0000-00006F360000}"/>
    <cellStyle name="Check 4 4 4 3" xfId="13942" xr:uid="{00000000-0005-0000-0000-000070360000}"/>
    <cellStyle name="Check 4 4 4 4" xfId="13943" xr:uid="{00000000-0005-0000-0000-000071360000}"/>
    <cellStyle name="Check 4 4 4 5" xfId="13944" xr:uid="{00000000-0005-0000-0000-000072360000}"/>
    <cellStyle name="Check 4 4 4 6" xfId="13945" xr:uid="{00000000-0005-0000-0000-000073360000}"/>
    <cellStyle name="Check 4 4 5" xfId="13946" xr:uid="{00000000-0005-0000-0000-000074360000}"/>
    <cellStyle name="Check 4 4 6" xfId="13947" xr:uid="{00000000-0005-0000-0000-000075360000}"/>
    <cellStyle name="Check 4 4 7" xfId="13948" xr:uid="{00000000-0005-0000-0000-000076360000}"/>
    <cellStyle name="Check 4 4 8" xfId="13949" xr:uid="{00000000-0005-0000-0000-000077360000}"/>
    <cellStyle name="Check 4 5" xfId="13950" xr:uid="{00000000-0005-0000-0000-000078360000}"/>
    <cellStyle name="Check 4 5 2" xfId="13951" xr:uid="{00000000-0005-0000-0000-000079360000}"/>
    <cellStyle name="Check 4 5 2 2" xfId="13952" xr:uid="{00000000-0005-0000-0000-00007A360000}"/>
    <cellStyle name="Check 4 5 2 2 2" xfId="13953" xr:uid="{00000000-0005-0000-0000-00007B360000}"/>
    <cellStyle name="Check 4 5 2 2 3" xfId="13954" xr:uid="{00000000-0005-0000-0000-00007C360000}"/>
    <cellStyle name="Check 4 5 2 2 4" xfId="13955" xr:uid="{00000000-0005-0000-0000-00007D360000}"/>
    <cellStyle name="Check 4 5 2 2 5" xfId="13956" xr:uid="{00000000-0005-0000-0000-00007E360000}"/>
    <cellStyle name="Check 4 5 2 2 6" xfId="13957" xr:uid="{00000000-0005-0000-0000-00007F360000}"/>
    <cellStyle name="Check 4 5 2 3" xfId="13958" xr:uid="{00000000-0005-0000-0000-000080360000}"/>
    <cellStyle name="Check 4 5 2 4" xfId="13959" xr:uid="{00000000-0005-0000-0000-000081360000}"/>
    <cellStyle name="Check 4 5 2 5" xfId="13960" xr:uid="{00000000-0005-0000-0000-000082360000}"/>
    <cellStyle name="Check 4 5 2 6" xfId="13961" xr:uid="{00000000-0005-0000-0000-000083360000}"/>
    <cellStyle name="Check 4 5 3" xfId="13962" xr:uid="{00000000-0005-0000-0000-000084360000}"/>
    <cellStyle name="Check 4 5 3 2" xfId="13963" xr:uid="{00000000-0005-0000-0000-000085360000}"/>
    <cellStyle name="Check 4 5 3 2 2" xfId="13964" xr:uid="{00000000-0005-0000-0000-000086360000}"/>
    <cellStyle name="Check 4 5 3 2 3" xfId="13965" xr:uid="{00000000-0005-0000-0000-000087360000}"/>
    <cellStyle name="Check 4 5 3 2 4" xfId="13966" xr:uid="{00000000-0005-0000-0000-000088360000}"/>
    <cellStyle name="Check 4 5 3 2 5" xfId="13967" xr:uid="{00000000-0005-0000-0000-000089360000}"/>
    <cellStyle name="Check 4 5 3 2 6" xfId="13968" xr:uid="{00000000-0005-0000-0000-00008A360000}"/>
    <cellStyle name="Check 4 5 3 3" xfId="13969" xr:uid="{00000000-0005-0000-0000-00008B360000}"/>
    <cellStyle name="Check 4 5 3 4" xfId="13970" xr:uid="{00000000-0005-0000-0000-00008C360000}"/>
    <cellStyle name="Check 4 5 3 5" xfId="13971" xr:uid="{00000000-0005-0000-0000-00008D360000}"/>
    <cellStyle name="Check 4 5 3 6" xfId="13972" xr:uid="{00000000-0005-0000-0000-00008E360000}"/>
    <cellStyle name="Check 4 5 4" xfId="13973" xr:uid="{00000000-0005-0000-0000-00008F360000}"/>
    <cellStyle name="Check 4 5 4 2" xfId="13974" xr:uid="{00000000-0005-0000-0000-000090360000}"/>
    <cellStyle name="Check 4 5 4 3" xfId="13975" xr:uid="{00000000-0005-0000-0000-000091360000}"/>
    <cellStyle name="Check 4 5 4 4" xfId="13976" xr:uid="{00000000-0005-0000-0000-000092360000}"/>
    <cellStyle name="Check 4 5 4 5" xfId="13977" xr:uid="{00000000-0005-0000-0000-000093360000}"/>
    <cellStyle name="Check 4 5 4 6" xfId="13978" xr:uid="{00000000-0005-0000-0000-000094360000}"/>
    <cellStyle name="Check 4 5 5" xfId="13979" xr:uid="{00000000-0005-0000-0000-000095360000}"/>
    <cellStyle name="Check 4 5 6" xfId="13980" xr:uid="{00000000-0005-0000-0000-000096360000}"/>
    <cellStyle name="Check 4 5 7" xfId="13981" xr:uid="{00000000-0005-0000-0000-000097360000}"/>
    <cellStyle name="Check 4 5 8" xfId="13982" xr:uid="{00000000-0005-0000-0000-000098360000}"/>
    <cellStyle name="Check 4 6" xfId="13983" xr:uid="{00000000-0005-0000-0000-000099360000}"/>
    <cellStyle name="Check 4 6 2" xfId="13984" xr:uid="{00000000-0005-0000-0000-00009A360000}"/>
    <cellStyle name="Check 4 6 2 2" xfId="13985" xr:uid="{00000000-0005-0000-0000-00009B360000}"/>
    <cellStyle name="Check 4 6 2 2 2" xfId="13986" xr:uid="{00000000-0005-0000-0000-00009C360000}"/>
    <cellStyle name="Check 4 6 2 2 3" xfId="13987" xr:uid="{00000000-0005-0000-0000-00009D360000}"/>
    <cellStyle name="Check 4 6 2 2 4" xfId="13988" xr:uid="{00000000-0005-0000-0000-00009E360000}"/>
    <cellStyle name="Check 4 6 2 2 5" xfId="13989" xr:uid="{00000000-0005-0000-0000-00009F360000}"/>
    <cellStyle name="Check 4 6 2 2 6" xfId="13990" xr:uid="{00000000-0005-0000-0000-0000A0360000}"/>
    <cellStyle name="Check 4 6 2 3" xfId="13991" xr:uid="{00000000-0005-0000-0000-0000A1360000}"/>
    <cellStyle name="Check 4 6 2 4" xfId="13992" xr:uid="{00000000-0005-0000-0000-0000A2360000}"/>
    <cellStyle name="Check 4 6 2 5" xfId="13993" xr:uid="{00000000-0005-0000-0000-0000A3360000}"/>
    <cellStyle name="Check 4 6 2 6" xfId="13994" xr:uid="{00000000-0005-0000-0000-0000A4360000}"/>
    <cellStyle name="Check 4 6 3" xfId="13995" xr:uid="{00000000-0005-0000-0000-0000A5360000}"/>
    <cellStyle name="Check 4 6 3 2" xfId="13996" xr:uid="{00000000-0005-0000-0000-0000A6360000}"/>
    <cellStyle name="Check 4 6 3 2 2" xfId="13997" xr:uid="{00000000-0005-0000-0000-0000A7360000}"/>
    <cellStyle name="Check 4 6 3 2 3" xfId="13998" xr:uid="{00000000-0005-0000-0000-0000A8360000}"/>
    <cellStyle name="Check 4 6 3 2 4" xfId="13999" xr:uid="{00000000-0005-0000-0000-0000A9360000}"/>
    <cellStyle name="Check 4 6 3 2 5" xfId="14000" xr:uid="{00000000-0005-0000-0000-0000AA360000}"/>
    <cellStyle name="Check 4 6 3 2 6" xfId="14001" xr:uid="{00000000-0005-0000-0000-0000AB360000}"/>
    <cellStyle name="Check 4 6 3 3" xfId="14002" xr:uid="{00000000-0005-0000-0000-0000AC360000}"/>
    <cellStyle name="Check 4 6 3 4" xfId="14003" xr:uid="{00000000-0005-0000-0000-0000AD360000}"/>
    <cellStyle name="Check 4 6 3 5" xfId="14004" xr:uid="{00000000-0005-0000-0000-0000AE360000}"/>
    <cellStyle name="Check 4 6 3 6" xfId="14005" xr:uid="{00000000-0005-0000-0000-0000AF360000}"/>
    <cellStyle name="Check 4 6 4" xfId="14006" xr:uid="{00000000-0005-0000-0000-0000B0360000}"/>
    <cellStyle name="Check 4 6 4 2" xfId="14007" xr:uid="{00000000-0005-0000-0000-0000B1360000}"/>
    <cellStyle name="Check 4 6 4 3" xfId="14008" xr:uid="{00000000-0005-0000-0000-0000B2360000}"/>
    <cellStyle name="Check 4 6 4 4" xfId="14009" xr:uid="{00000000-0005-0000-0000-0000B3360000}"/>
    <cellStyle name="Check 4 6 4 5" xfId="14010" xr:uid="{00000000-0005-0000-0000-0000B4360000}"/>
    <cellStyle name="Check 4 6 4 6" xfId="14011" xr:uid="{00000000-0005-0000-0000-0000B5360000}"/>
    <cellStyle name="Check 4 6 5" xfId="14012" xr:uid="{00000000-0005-0000-0000-0000B6360000}"/>
    <cellStyle name="Check 4 6 6" xfId="14013" xr:uid="{00000000-0005-0000-0000-0000B7360000}"/>
    <cellStyle name="Check 4 6 7" xfId="14014" xr:uid="{00000000-0005-0000-0000-0000B8360000}"/>
    <cellStyle name="Check 4 6 8" xfId="14015" xr:uid="{00000000-0005-0000-0000-0000B9360000}"/>
    <cellStyle name="Check 4 7" xfId="14016" xr:uid="{00000000-0005-0000-0000-0000BA360000}"/>
    <cellStyle name="Check 4 7 2" xfId="14017" xr:uid="{00000000-0005-0000-0000-0000BB360000}"/>
    <cellStyle name="Check 4 7 2 2" xfId="14018" xr:uid="{00000000-0005-0000-0000-0000BC360000}"/>
    <cellStyle name="Check 4 7 2 3" xfId="14019" xr:uid="{00000000-0005-0000-0000-0000BD360000}"/>
    <cellStyle name="Check 4 7 2 4" xfId="14020" xr:uid="{00000000-0005-0000-0000-0000BE360000}"/>
    <cellStyle name="Check 4 7 2 5" xfId="14021" xr:uid="{00000000-0005-0000-0000-0000BF360000}"/>
    <cellStyle name="Check 4 7 2 6" xfId="14022" xr:uid="{00000000-0005-0000-0000-0000C0360000}"/>
    <cellStyle name="Check 4 7 3" xfId="14023" xr:uid="{00000000-0005-0000-0000-0000C1360000}"/>
    <cellStyle name="Check 4 7 4" xfId="14024" xr:uid="{00000000-0005-0000-0000-0000C2360000}"/>
    <cellStyle name="Check 4 7 5" xfId="14025" xr:uid="{00000000-0005-0000-0000-0000C3360000}"/>
    <cellStyle name="Check 4 7 6" xfId="14026" xr:uid="{00000000-0005-0000-0000-0000C4360000}"/>
    <cellStyle name="Check 4 8" xfId="14027" xr:uid="{00000000-0005-0000-0000-0000C5360000}"/>
    <cellStyle name="Check 4 8 2" xfId="14028" xr:uid="{00000000-0005-0000-0000-0000C6360000}"/>
    <cellStyle name="Check 4 8 2 2" xfId="14029" xr:uid="{00000000-0005-0000-0000-0000C7360000}"/>
    <cellStyle name="Check 4 8 2 3" xfId="14030" xr:uid="{00000000-0005-0000-0000-0000C8360000}"/>
    <cellStyle name="Check 4 8 2 4" xfId="14031" xr:uid="{00000000-0005-0000-0000-0000C9360000}"/>
    <cellStyle name="Check 4 8 2 5" xfId="14032" xr:uid="{00000000-0005-0000-0000-0000CA360000}"/>
    <cellStyle name="Check 4 8 2 6" xfId="14033" xr:uid="{00000000-0005-0000-0000-0000CB360000}"/>
    <cellStyle name="Check 4 8 3" xfId="14034" xr:uid="{00000000-0005-0000-0000-0000CC360000}"/>
    <cellStyle name="Check 4 8 4" xfId="14035" xr:uid="{00000000-0005-0000-0000-0000CD360000}"/>
    <cellStyle name="Check 4 8 5" xfId="14036" xr:uid="{00000000-0005-0000-0000-0000CE360000}"/>
    <cellStyle name="Check 4 8 6" xfId="14037" xr:uid="{00000000-0005-0000-0000-0000CF360000}"/>
    <cellStyle name="Check 4 9" xfId="14038" xr:uid="{00000000-0005-0000-0000-0000D0360000}"/>
    <cellStyle name="Check 4 9 2" xfId="14039" xr:uid="{00000000-0005-0000-0000-0000D1360000}"/>
    <cellStyle name="Check 4 9 3" xfId="14040" xr:uid="{00000000-0005-0000-0000-0000D2360000}"/>
    <cellStyle name="Check 4 9 4" xfId="14041" xr:uid="{00000000-0005-0000-0000-0000D3360000}"/>
    <cellStyle name="Check 4 9 5" xfId="14042" xr:uid="{00000000-0005-0000-0000-0000D4360000}"/>
    <cellStyle name="Check 4 9 6" xfId="14043" xr:uid="{00000000-0005-0000-0000-0000D5360000}"/>
    <cellStyle name="Check 5" xfId="14044" xr:uid="{00000000-0005-0000-0000-0000D6360000}"/>
    <cellStyle name="Check 5 2" xfId="14045" xr:uid="{00000000-0005-0000-0000-0000D7360000}"/>
    <cellStyle name="Check 5 2 2" xfId="14046" xr:uid="{00000000-0005-0000-0000-0000D8360000}"/>
    <cellStyle name="Check 5 2 2 2" xfId="14047" xr:uid="{00000000-0005-0000-0000-0000D9360000}"/>
    <cellStyle name="Check 5 2 2 3" xfId="14048" xr:uid="{00000000-0005-0000-0000-0000DA360000}"/>
    <cellStyle name="Check 5 2 2 4" xfId="14049" xr:uid="{00000000-0005-0000-0000-0000DB360000}"/>
    <cellStyle name="Check 5 2 2 5" xfId="14050" xr:uid="{00000000-0005-0000-0000-0000DC360000}"/>
    <cellStyle name="Check 5 2 2 6" xfId="14051" xr:uid="{00000000-0005-0000-0000-0000DD360000}"/>
    <cellStyle name="Check 5 2 3" xfId="14052" xr:uid="{00000000-0005-0000-0000-0000DE360000}"/>
    <cellStyle name="Check 5 2 4" xfId="14053" xr:uid="{00000000-0005-0000-0000-0000DF360000}"/>
    <cellStyle name="Check 5 2 5" xfId="14054" xr:uid="{00000000-0005-0000-0000-0000E0360000}"/>
    <cellStyle name="Check 5 2 6" xfId="14055" xr:uid="{00000000-0005-0000-0000-0000E1360000}"/>
    <cellStyle name="Check 5 3" xfId="14056" xr:uid="{00000000-0005-0000-0000-0000E2360000}"/>
    <cellStyle name="Check 5 3 2" xfId="14057" xr:uid="{00000000-0005-0000-0000-0000E3360000}"/>
    <cellStyle name="Check 5 3 2 2" xfId="14058" xr:uid="{00000000-0005-0000-0000-0000E4360000}"/>
    <cellStyle name="Check 5 3 2 3" xfId="14059" xr:uid="{00000000-0005-0000-0000-0000E5360000}"/>
    <cellStyle name="Check 5 3 2 4" xfId="14060" xr:uid="{00000000-0005-0000-0000-0000E6360000}"/>
    <cellStyle name="Check 5 3 2 5" xfId="14061" xr:uid="{00000000-0005-0000-0000-0000E7360000}"/>
    <cellStyle name="Check 5 3 2 6" xfId="14062" xr:uid="{00000000-0005-0000-0000-0000E8360000}"/>
    <cellStyle name="Check 5 3 3" xfId="14063" xr:uid="{00000000-0005-0000-0000-0000E9360000}"/>
    <cellStyle name="Check 5 3 4" xfId="14064" xr:uid="{00000000-0005-0000-0000-0000EA360000}"/>
    <cellStyle name="Check 5 3 5" xfId="14065" xr:uid="{00000000-0005-0000-0000-0000EB360000}"/>
    <cellStyle name="Check 5 3 6" xfId="14066" xr:uid="{00000000-0005-0000-0000-0000EC360000}"/>
    <cellStyle name="Check 5 4" xfId="14067" xr:uid="{00000000-0005-0000-0000-0000ED360000}"/>
    <cellStyle name="Check 5 4 2" xfId="14068" xr:uid="{00000000-0005-0000-0000-0000EE360000}"/>
    <cellStyle name="Check 5 4 3" xfId="14069" xr:uid="{00000000-0005-0000-0000-0000EF360000}"/>
    <cellStyle name="Check 5 4 4" xfId="14070" xr:uid="{00000000-0005-0000-0000-0000F0360000}"/>
    <cellStyle name="Check 5 4 5" xfId="14071" xr:uid="{00000000-0005-0000-0000-0000F1360000}"/>
    <cellStyle name="Check 5 4 6" xfId="14072" xr:uid="{00000000-0005-0000-0000-0000F2360000}"/>
    <cellStyle name="Check 5 5" xfId="14073" xr:uid="{00000000-0005-0000-0000-0000F3360000}"/>
    <cellStyle name="Check 5 6" xfId="14074" xr:uid="{00000000-0005-0000-0000-0000F4360000}"/>
    <cellStyle name="Check 5 7" xfId="14075" xr:uid="{00000000-0005-0000-0000-0000F5360000}"/>
    <cellStyle name="Check 5 8" xfId="14076" xr:uid="{00000000-0005-0000-0000-0000F6360000}"/>
    <cellStyle name="Check 6" xfId="14077" xr:uid="{00000000-0005-0000-0000-0000F7360000}"/>
    <cellStyle name="Check 6 2" xfId="14078" xr:uid="{00000000-0005-0000-0000-0000F8360000}"/>
    <cellStyle name="Check 6 2 2" xfId="14079" xr:uid="{00000000-0005-0000-0000-0000F9360000}"/>
    <cellStyle name="Check 6 2 2 2" xfId="14080" xr:uid="{00000000-0005-0000-0000-0000FA360000}"/>
    <cellStyle name="Check 6 2 2 3" xfId="14081" xr:uid="{00000000-0005-0000-0000-0000FB360000}"/>
    <cellStyle name="Check 6 2 2 4" xfId="14082" xr:uid="{00000000-0005-0000-0000-0000FC360000}"/>
    <cellStyle name="Check 6 2 2 5" xfId="14083" xr:uid="{00000000-0005-0000-0000-0000FD360000}"/>
    <cellStyle name="Check 6 2 2 6" xfId="14084" xr:uid="{00000000-0005-0000-0000-0000FE360000}"/>
    <cellStyle name="Check 6 2 3" xfId="14085" xr:uid="{00000000-0005-0000-0000-0000FF360000}"/>
    <cellStyle name="Check 6 2 4" xfId="14086" xr:uid="{00000000-0005-0000-0000-000000370000}"/>
    <cellStyle name="Check 6 2 5" xfId="14087" xr:uid="{00000000-0005-0000-0000-000001370000}"/>
    <cellStyle name="Check 6 2 6" xfId="14088" xr:uid="{00000000-0005-0000-0000-000002370000}"/>
    <cellStyle name="Check 6 3" xfId="14089" xr:uid="{00000000-0005-0000-0000-000003370000}"/>
    <cellStyle name="Check 6 3 2" xfId="14090" xr:uid="{00000000-0005-0000-0000-000004370000}"/>
    <cellStyle name="Check 6 3 2 2" xfId="14091" xr:uid="{00000000-0005-0000-0000-000005370000}"/>
    <cellStyle name="Check 6 3 2 3" xfId="14092" xr:uid="{00000000-0005-0000-0000-000006370000}"/>
    <cellStyle name="Check 6 3 2 4" xfId="14093" xr:uid="{00000000-0005-0000-0000-000007370000}"/>
    <cellStyle name="Check 6 3 2 5" xfId="14094" xr:uid="{00000000-0005-0000-0000-000008370000}"/>
    <cellStyle name="Check 6 3 2 6" xfId="14095" xr:uid="{00000000-0005-0000-0000-000009370000}"/>
    <cellStyle name="Check 6 3 3" xfId="14096" xr:uid="{00000000-0005-0000-0000-00000A370000}"/>
    <cellStyle name="Check 6 3 4" xfId="14097" xr:uid="{00000000-0005-0000-0000-00000B370000}"/>
    <cellStyle name="Check 6 3 5" xfId="14098" xr:uid="{00000000-0005-0000-0000-00000C370000}"/>
    <cellStyle name="Check 6 3 6" xfId="14099" xr:uid="{00000000-0005-0000-0000-00000D370000}"/>
    <cellStyle name="Check 6 4" xfId="14100" xr:uid="{00000000-0005-0000-0000-00000E370000}"/>
    <cellStyle name="Check 6 4 2" xfId="14101" xr:uid="{00000000-0005-0000-0000-00000F370000}"/>
    <cellStyle name="Check 6 4 3" xfId="14102" xr:uid="{00000000-0005-0000-0000-000010370000}"/>
    <cellStyle name="Check 6 4 4" xfId="14103" xr:uid="{00000000-0005-0000-0000-000011370000}"/>
    <cellStyle name="Check 6 4 5" xfId="14104" xr:uid="{00000000-0005-0000-0000-000012370000}"/>
    <cellStyle name="Check 6 4 6" xfId="14105" xr:uid="{00000000-0005-0000-0000-000013370000}"/>
    <cellStyle name="Check 6 5" xfId="14106" xr:uid="{00000000-0005-0000-0000-000014370000}"/>
    <cellStyle name="Check 6 6" xfId="14107" xr:uid="{00000000-0005-0000-0000-000015370000}"/>
    <cellStyle name="Check 6 7" xfId="14108" xr:uid="{00000000-0005-0000-0000-000016370000}"/>
    <cellStyle name="Check 6 8" xfId="14109" xr:uid="{00000000-0005-0000-0000-000017370000}"/>
    <cellStyle name="Check 7" xfId="14110" xr:uid="{00000000-0005-0000-0000-000018370000}"/>
    <cellStyle name="Check 7 2" xfId="14111" xr:uid="{00000000-0005-0000-0000-000019370000}"/>
    <cellStyle name="Check 7 2 2" xfId="14112" xr:uid="{00000000-0005-0000-0000-00001A370000}"/>
    <cellStyle name="Check 7 2 2 2" xfId="14113" xr:uid="{00000000-0005-0000-0000-00001B370000}"/>
    <cellStyle name="Check 7 2 2 3" xfId="14114" xr:uid="{00000000-0005-0000-0000-00001C370000}"/>
    <cellStyle name="Check 7 2 2 4" xfId="14115" xr:uid="{00000000-0005-0000-0000-00001D370000}"/>
    <cellStyle name="Check 7 2 2 5" xfId="14116" xr:uid="{00000000-0005-0000-0000-00001E370000}"/>
    <cellStyle name="Check 7 2 2 6" xfId="14117" xr:uid="{00000000-0005-0000-0000-00001F370000}"/>
    <cellStyle name="Check 7 2 3" xfId="14118" xr:uid="{00000000-0005-0000-0000-000020370000}"/>
    <cellStyle name="Check 7 2 4" xfId="14119" xr:uid="{00000000-0005-0000-0000-000021370000}"/>
    <cellStyle name="Check 7 2 5" xfId="14120" xr:uid="{00000000-0005-0000-0000-000022370000}"/>
    <cellStyle name="Check 7 2 6" xfId="14121" xr:uid="{00000000-0005-0000-0000-000023370000}"/>
    <cellStyle name="Check 7 3" xfId="14122" xr:uid="{00000000-0005-0000-0000-000024370000}"/>
    <cellStyle name="Check 7 3 2" xfId="14123" xr:uid="{00000000-0005-0000-0000-000025370000}"/>
    <cellStyle name="Check 7 3 2 2" xfId="14124" xr:uid="{00000000-0005-0000-0000-000026370000}"/>
    <cellStyle name="Check 7 3 2 3" xfId="14125" xr:uid="{00000000-0005-0000-0000-000027370000}"/>
    <cellStyle name="Check 7 3 2 4" xfId="14126" xr:uid="{00000000-0005-0000-0000-000028370000}"/>
    <cellStyle name="Check 7 3 2 5" xfId="14127" xr:uid="{00000000-0005-0000-0000-000029370000}"/>
    <cellStyle name="Check 7 3 2 6" xfId="14128" xr:uid="{00000000-0005-0000-0000-00002A370000}"/>
    <cellStyle name="Check 7 3 3" xfId="14129" xr:uid="{00000000-0005-0000-0000-00002B370000}"/>
    <cellStyle name="Check 7 3 4" xfId="14130" xr:uid="{00000000-0005-0000-0000-00002C370000}"/>
    <cellStyle name="Check 7 3 5" xfId="14131" xr:uid="{00000000-0005-0000-0000-00002D370000}"/>
    <cellStyle name="Check 7 3 6" xfId="14132" xr:uid="{00000000-0005-0000-0000-00002E370000}"/>
    <cellStyle name="Check 7 4" xfId="14133" xr:uid="{00000000-0005-0000-0000-00002F370000}"/>
    <cellStyle name="Check 7 4 2" xfId="14134" xr:uid="{00000000-0005-0000-0000-000030370000}"/>
    <cellStyle name="Check 7 4 3" xfId="14135" xr:uid="{00000000-0005-0000-0000-000031370000}"/>
    <cellStyle name="Check 7 4 4" xfId="14136" xr:uid="{00000000-0005-0000-0000-000032370000}"/>
    <cellStyle name="Check 7 4 5" xfId="14137" xr:uid="{00000000-0005-0000-0000-000033370000}"/>
    <cellStyle name="Check 7 4 6" xfId="14138" xr:uid="{00000000-0005-0000-0000-000034370000}"/>
    <cellStyle name="Check 7 5" xfId="14139" xr:uid="{00000000-0005-0000-0000-000035370000}"/>
    <cellStyle name="Check 7 6" xfId="14140" xr:uid="{00000000-0005-0000-0000-000036370000}"/>
    <cellStyle name="Check 7 7" xfId="14141" xr:uid="{00000000-0005-0000-0000-000037370000}"/>
    <cellStyle name="Check 7 8" xfId="14142" xr:uid="{00000000-0005-0000-0000-000038370000}"/>
    <cellStyle name="Check 8" xfId="14143" xr:uid="{00000000-0005-0000-0000-000039370000}"/>
    <cellStyle name="Check 8 2" xfId="14144" xr:uid="{00000000-0005-0000-0000-00003A370000}"/>
    <cellStyle name="Check 8 2 2" xfId="14145" xr:uid="{00000000-0005-0000-0000-00003B370000}"/>
    <cellStyle name="Check 8 2 3" xfId="14146" xr:uid="{00000000-0005-0000-0000-00003C370000}"/>
    <cellStyle name="Check 8 2 4" xfId="14147" xr:uid="{00000000-0005-0000-0000-00003D370000}"/>
    <cellStyle name="Check 8 2 5" xfId="14148" xr:uid="{00000000-0005-0000-0000-00003E370000}"/>
    <cellStyle name="Check 8 2 6" xfId="14149" xr:uid="{00000000-0005-0000-0000-00003F370000}"/>
    <cellStyle name="Check 8 3" xfId="14150" xr:uid="{00000000-0005-0000-0000-000040370000}"/>
    <cellStyle name="Check 8 4" xfId="14151" xr:uid="{00000000-0005-0000-0000-000041370000}"/>
    <cellStyle name="Check 8 5" xfId="14152" xr:uid="{00000000-0005-0000-0000-000042370000}"/>
    <cellStyle name="Check 8 6" xfId="14153" xr:uid="{00000000-0005-0000-0000-000043370000}"/>
    <cellStyle name="Check 9" xfId="14154" xr:uid="{00000000-0005-0000-0000-000044370000}"/>
    <cellStyle name="Check 9 2" xfId="14155" xr:uid="{00000000-0005-0000-0000-000045370000}"/>
    <cellStyle name="Check 9 2 2" xfId="14156" xr:uid="{00000000-0005-0000-0000-000046370000}"/>
    <cellStyle name="Check 9 2 3" xfId="14157" xr:uid="{00000000-0005-0000-0000-000047370000}"/>
    <cellStyle name="Check 9 2 4" xfId="14158" xr:uid="{00000000-0005-0000-0000-000048370000}"/>
    <cellStyle name="Check 9 2 5" xfId="14159" xr:uid="{00000000-0005-0000-0000-000049370000}"/>
    <cellStyle name="Check 9 2 6" xfId="14160" xr:uid="{00000000-0005-0000-0000-00004A370000}"/>
    <cellStyle name="Check 9 3" xfId="14161" xr:uid="{00000000-0005-0000-0000-00004B370000}"/>
    <cellStyle name="Check 9 4" xfId="14162" xr:uid="{00000000-0005-0000-0000-00004C370000}"/>
    <cellStyle name="Check 9 5" xfId="14163" xr:uid="{00000000-0005-0000-0000-00004D370000}"/>
    <cellStyle name="Check 9 6" xfId="14164" xr:uid="{00000000-0005-0000-0000-00004E370000}"/>
    <cellStyle name="Check Cell 2" xfId="14165" xr:uid="{00000000-0005-0000-0000-00004F370000}"/>
    <cellStyle name="Check Cell 2 2" xfId="14166" xr:uid="{00000000-0005-0000-0000-000050370000}"/>
    <cellStyle name="Check Cell 3" xfId="14167" xr:uid="{00000000-0005-0000-0000-000051370000}"/>
    <cellStyle name="Check Cell 4" xfId="14168" xr:uid="{00000000-0005-0000-0000-000052370000}"/>
    <cellStyle name="ColHead" xfId="14169" xr:uid="{00000000-0005-0000-0000-000053370000}"/>
    <cellStyle name="ColHead 2" xfId="14170" xr:uid="{00000000-0005-0000-0000-000054370000}"/>
    <cellStyle name="Column Headers" xfId="14171" xr:uid="{00000000-0005-0000-0000-000055370000}"/>
    <cellStyle name="Comma" xfId="1" builtinId="3"/>
    <cellStyle name="Comma [0] 2" xfId="14172" xr:uid="{00000000-0005-0000-0000-000057370000}"/>
    <cellStyle name="Comma [00]" xfId="14173" xr:uid="{00000000-0005-0000-0000-000058370000}"/>
    <cellStyle name="Comma 10" xfId="14174" xr:uid="{00000000-0005-0000-0000-000059370000}"/>
    <cellStyle name="Comma 10 2" xfId="14175" xr:uid="{00000000-0005-0000-0000-00005A370000}"/>
    <cellStyle name="Comma 10 2 2" xfId="14176" xr:uid="{00000000-0005-0000-0000-00005B370000}"/>
    <cellStyle name="Comma 10 2 2 2" xfId="14177" xr:uid="{00000000-0005-0000-0000-00005C370000}"/>
    <cellStyle name="Comma 10 2 3" xfId="14178" xr:uid="{00000000-0005-0000-0000-00005D370000}"/>
    <cellStyle name="Comma 10 2 4" xfId="14179" xr:uid="{00000000-0005-0000-0000-00005E370000}"/>
    <cellStyle name="Comma 10 3" xfId="14180" xr:uid="{00000000-0005-0000-0000-00005F370000}"/>
    <cellStyle name="Comma 10 3 2" xfId="14181" xr:uid="{00000000-0005-0000-0000-000060370000}"/>
    <cellStyle name="Comma 10 4" xfId="14182" xr:uid="{00000000-0005-0000-0000-000061370000}"/>
    <cellStyle name="Comma 10 5" xfId="14183" xr:uid="{00000000-0005-0000-0000-000062370000}"/>
    <cellStyle name="Comma 11" xfId="14184" xr:uid="{00000000-0005-0000-0000-000063370000}"/>
    <cellStyle name="Comma 11 2" xfId="14185" xr:uid="{00000000-0005-0000-0000-000064370000}"/>
    <cellStyle name="Comma 11 2 2" xfId="14186" xr:uid="{00000000-0005-0000-0000-000065370000}"/>
    <cellStyle name="Comma 11 2 2 2" xfId="14187" xr:uid="{00000000-0005-0000-0000-000066370000}"/>
    <cellStyle name="Comma 11 2 3" xfId="14188" xr:uid="{00000000-0005-0000-0000-000067370000}"/>
    <cellStyle name="Comma 11 3" xfId="14189" xr:uid="{00000000-0005-0000-0000-000068370000}"/>
    <cellStyle name="Comma 11 3 2" xfId="14190" xr:uid="{00000000-0005-0000-0000-000069370000}"/>
    <cellStyle name="Comma 11 4" xfId="14191" xr:uid="{00000000-0005-0000-0000-00006A370000}"/>
    <cellStyle name="Comma 11 5" xfId="14192" xr:uid="{00000000-0005-0000-0000-00006B370000}"/>
    <cellStyle name="Comma 12" xfId="14193" xr:uid="{00000000-0005-0000-0000-00006C370000}"/>
    <cellStyle name="Comma 12 2" xfId="14194" xr:uid="{00000000-0005-0000-0000-00006D370000}"/>
    <cellStyle name="Comma 12 2 2" xfId="14195" xr:uid="{00000000-0005-0000-0000-00006E370000}"/>
    <cellStyle name="Comma 12 2 2 2" xfId="14196" xr:uid="{00000000-0005-0000-0000-00006F370000}"/>
    <cellStyle name="Comma 12 2 2 2 2" xfId="14197" xr:uid="{00000000-0005-0000-0000-000070370000}"/>
    <cellStyle name="Comma 12 2 2 3" xfId="14198" xr:uid="{00000000-0005-0000-0000-000071370000}"/>
    <cellStyle name="Comma 12 2 3" xfId="14199" xr:uid="{00000000-0005-0000-0000-000072370000}"/>
    <cellStyle name="Comma 12 2 3 2" xfId="14200" xr:uid="{00000000-0005-0000-0000-000073370000}"/>
    <cellStyle name="Comma 12 2 4" xfId="14201" xr:uid="{00000000-0005-0000-0000-000074370000}"/>
    <cellStyle name="Comma 12 3" xfId="14202" xr:uid="{00000000-0005-0000-0000-000075370000}"/>
    <cellStyle name="Comma 12 3 2" xfId="14203" xr:uid="{00000000-0005-0000-0000-000076370000}"/>
    <cellStyle name="Comma 12 3 2 2" xfId="14204" xr:uid="{00000000-0005-0000-0000-000077370000}"/>
    <cellStyle name="Comma 12 3 3" xfId="14205" xr:uid="{00000000-0005-0000-0000-000078370000}"/>
    <cellStyle name="Comma 12 4" xfId="14206" xr:uid="{00000000-0005-0000-0000-000079370000}"/>
    <cellStyle name="Comma 12 4 2" xfId="14207" xr:uid="{00000000-0005-0000-0000-00007A370000}"/>
    <cellStyle name="Comma 12 5" xfId="14208" xr:uid="{00000000-0005-0000-0000-00007B370000}"/>
    <cellStyle name="Comma 13" xfId="14209" xr:uid="{00000000-0005-0000-0000-00007C370000}"/>
    <cellStyle name="Comma 13 2" xfId="14210" xr:uid="{00000000-0005-0000-0000-00007D370000}"/>
    <cellStyle name="Comma 13 2 2" xfId="14211" xr:uid="{00000000-0005-0000-0000-00007E370000}"/>
    <cellStyle name="Comma 13 3" xfId="14212" xr:uid="{00000000-0005-0000-0000-00007F370000}"/>
    <cellStyle name="Comma 13 3 2" xfId="14213" xr:uid="{00000000-0005-0000-0000-000080370000}"/>
    <cellStyle name="Comma 13 4" xfId="14214" xr:uid="{00000000-0005-0000-0000-000081370000}"/>
    <cellStyle name="Comma 14" xfId="14215" xr:uid="{00000000-0005-0000-0000-000082370000}"/>
    <cellStyle name="Comma 14 2" xfId="14216" xr:uid="{00000000-0005-0000-0000-000083370000}"/>
    <cellStyle name="Comma 14 2 2" xfId="14217" xr:uid="{00000000-0005-0000-0000-000084370000}"/>
    <cellStyle name="Comma 14 3" xfId="14218" xr:uid="{00000000-0005-0000-0000-000085370000}"/>
    <cellStyle name="Comma 15" xfId="14219" xr:uid="{00000000-0005-0000-0000-000086370000}"/>
    <cellStyle name="Comma 15 2" xfId="14220" xr:uid="{00000000-0005-0000-0000-000087370000}"/>
    <cellStyle name="Comma 15 2 2" xfId="14221" xr:uid="{00000000-0005-0000-0000-000088370000}"/>
    <cellStyle name="Comma 15 3" xfId="14222" xr:uid="{00000000-0005-0000-0000-000089370000}"/>
    <cellStyle name="Comma 16" xfId="14223" xr:uid="{00000000-0005-0000-0000-00008A370000}"/>
    <cellStyle name="Comma 16 2" xfId="14224" xr:uid="{00000000-0005-0000-0000-00008B370000}"/>
    <cellStyle name="Comma 16 2 2" xfId="14225" xr:uid="{00000000-0005-0000-0000-00008C370000}"/>
    <cellStyle name="Comma 16 2 3" xfId="14226" xr:uid="{00000000-0005-0000-0000-00008D370000}"/>
    <cellStyle name="Comma 16 3" xfId="14227" xr:uid="{00000000-0005-0000-0000-00008E370000}"/>
    <cellStyle name="Comma 17" xfId="14228" xr:uid="{00000000-0005-0000-0000-00008F370000}"/>
    <cellStyle name="Comma 17 2" xfId="14229" xr:uid="{00000000-0005-0000-0000-000090370000}"/>
    <cellStyle name="Comma 18" xfId="14230" xr:uid="{00000000-0005-0000-0000-000091370000}"/>
    <cellStyle name="Comma 18 2" xfId="14231" xr:uid="{00000000-0005-0000-0000-000092370000}"/>
    <cellStyle name="Comma 19" xfId="14232" xr:uid="{00000000-0005-0000-0000-000093370000}"/>
    <cellStyle name="Comma 19 2" xfId="14233" xr:uid="{00000000-0005-0000-0000-000094370000}"/>
    <cellStyle name="Comma 2" xfId="14234" xr:uid="{00000000-0005-0000-0000-000095370000}"/>
    <cellStyle name="Comma 2 2" xfId="14235" xr:uid="{00000000-0005-0000-0000-000096370000}"/>
    <cellStyle name="Comma 2 2 2" xfId="14236" xr:uid="{00000000-0005-0000-0000-000097370000}"/>
    <cellStyle name="Comma 2 3" xfId="14237" xr:uid="{00000000-0005-0000-0000-000098370000}"/>
    <cellStyle name="Comma 2 3 2" xfId="14238" xr:uid="{00000000-0005-0000-0000-000099370000}"/>
    <cellStyle name="Comma 2 3 2 2" xfId="14239" xr:uid="{00000000-0005-0000-0000-00009A370000}"/>
    <cellStyle name="Comma 2 3 2 2 2" xfId="14240" xr:uid="{00000000-0005-0000-0000-00009B370000}"/>
    <cellStyle name="Comma 2 3 2 2 3" xfId="14241" xr:uid="{00000000-0005-0000-0000-00009C370000}"/>
    <cellStyle name="Comma 2 3 2 3" xfId="14242" xr:uid="{00000000-0005-0000-0000-00009D370000}"/>
    <cellStyle name="Comma 2 3 2 4" xfId="14243" xr:uid="{00000000-0005-0000-0000-00009E370000}"/>
    <cellStyle name="Comma 2 3 3" xfId="14244" xr:uid="{00000000-0005-0000-0000-00009F370000}"/>
    <cellStyle name="Comma 2 3 3 2" xfId="14245" xr:uid="{00000000-0005-0000-0000-0000A0370000}"/>
    <cellStyle name="Comma 2 3 3 2 2" xfId="14246" xr:uid="{00000000-0005-0000-0000-0000A1370000}"/>
    <cellStyle name="Comma 2 3 3 2 3" xfId="14247" xr:uid="{00000000-0005-0000-0000-0000A2370000}"/>
    <cellStyle name="Comma 2 3 3 3" xfId="14248" xr:uid="{00000000-0005-0000-0000-0000A3370000}"/>
    <cellStyle name="Comma 2 3 3 4" xfId="14249" xr:uid="{00000000-0005-0000-0000-0000A4370000}"/>
    <cellStyle name="Comma 2 3 4" xfId="14250" xr:uid="{00000000-0005-0000-0000-0000A5370000}"/>
    <cellStyle name="Comma 2 4" xfId="14251" xr:uid="{00000000-0005-0000-0000-0000A6370000}"/>
    <cellStyle name="Comma 2 4 2" xfId="14252" xr:uid="{00000000-0005-0000-0000-0000A7370000}"/>
    <cellStyle name="Comma 2 5" xfId="14253" xr:uid="{00000000-0005-0000-0000-0000A8370000}"/>
    <cellStyle name="Comma 2 5 2" xfId="14254" xr:uid="{00000000-0005-0000-0000-0000A9370000}"/>
    <cellStyle name="Comma 2 5 2 2" xfId="14255" xr:uid="{00000000-0005-0000-0000-0000AA370000}"/>
    <cellStyle name="Comma 2 5 2 3" xfId="14256" xr:uid="{00000000-0005-0000-0000-0000AB370000}"/>
    <cellStyle name="Comma 2 5 3" xfId="14257" xr:uid="{00000000-0005-0000-0000-0000AC370000}"/>
    <cellStyle name="Comma 2 5 4" xfId="14258" xr:uid="{00000000-0005-0000-0000-0000AD370000}"/>
    <cellStyle name="Comma 2 6" xfId="14259" xr:uid="{00000000-0005-0000-0000-0000AE370000}"/>
    <cellStyle name="Comma 2 7" xfId="14260" xr:uid="{00000000-0005-0000-0000-0000AF370000}"/>
    <cellStyle name="Comma 2 8" xfId="14261" xr:uid="{00000000-0005-0000-0000-0000B0370000}"/>
    <cellStyle name="Comma 20" xfId="14262" xr:uid="{00000000-0005-0000-0000-0000B1370000}"/>
    <cellStyle name="Comma 21" xfId="14263" xr:uid="{00000000-0005-0000-0000-0000B2370000}"/>
    <cellStyle name="Comma 22" xfId="14264" xr:uid="{00000000-0005-0000-0000-0000B3370000}"/>
    <cellStyle name="Comma 23" xfId="14265" xr:uid="{00000000-0005-0000-0000-0000B4370000}"/>
    <cellStyle name="Comma 24" xfId="14266" xr:uid="{00000000-0005-0000-0000-0000B5370000}"/>
    <cellStyle name="Comma 25" xfId="14267" xr:uid="{00000000-0005-0000-0000-0000B6370000}"/>
    <cellStyle name="Comma 26" xfId="14268" xr:uid="{00000000-0005-0000-0000-0000B7370000}"/>
    <cellStyle name="Comma 27" xfId="14269" xr:uid="{00000000-0005-0000-0000-0000B8370000}"/>
    <cellStyle name="Comma 28" xfId="14270" xr:uid="{00000000-0005-0000-0000-0000B9370000}"/>
    <cellStyle name="Comma 28 2" xfId="14271" xr:uid="{00000000-0005-0000-0000-0000BA370000}"/>
    <cellStyle name="Comma 29" xfId="14272" xr:uid="{00000000-0005-0000-0000-0000BB370000}"/>
    <cellStyle name="Comma 3" xfId="14273" xr:uid="{00000000-0005-0000-0000-0000BC370000}"/>
    <cellStyle name="Comma 3 10" xfId="14274" xr:uid="{00000000-0005-0000-0000-0000BD370000}"/>
    <cellStyle name="Comma 3 11" xfId="14275" xr:uid="{00000000-0005-0000-0000-0000BE370000}"/>
    <cellStyle name="Comma 3 12" xfId="14276" xr:uid="{00000000-0005-0000-0000-0000BF370000}"/>
    <cellStyle name="Comma 3 13" xfId="14277" xr:uid="{00000000-0005-0000-0000-0000C0370000}"/>
    <cellStyle name="Comma 3 14" xfId="14278" xr:uid="{00000000-0005-0000-0000-0000C1370000}"/>
    <cellStyle name="Comma 3 15" xfId="14279" xr:uid="{00000000-0005-0000-0000-0000C2370000}"/>
    <cellStyle name="Comma 3 16" xfId="14280" xr:uid="{00000000-0005-0000-0000-0000C3370000}"/>
    <cellStyle name="Comma 3 17" xfId="14281" xr:uid="{00000000-0005-0000-0000-0000C4370000}"/>
    <cellStyle name="Comma 3 18" xfId="14282" xr:uid="{00000000-0005-0000-0000-0000C5370000}"/>
    <cellStyle name="Comma 3 19" xfId="14283" xr:uid="{00000000-0005-0000-0000-0000C6370000}"/>
    <cellStyle name="Comma 3 2" xfId="14284" xr:uid="{00000000-0005-0000-0000-0000C7370000}"/>
    <cellStyle name="Comma 3 2 2" xfId="14285" xr:uid="{00000000-0005-0000-0000-0000C8370000}"/>
    <cellStyle name="Comma 3 2 2 2" xfId="14286" xr:uid="{00000000-0005-0000-0000-0000C9370000}"/>
    <cellStyle name="Comma 3 2 3" xfId="14287" xr:uid="{00000000-0005-0000-0000-0000CA370000}"/>
    <cellStyle name="Comma 3 2 3 2" xfId="14288" xr:uid="{00000000-0005-0000-0000-0000CB370000}"/>
    <cellStyle name="Comma 3 2 4" xfId="14289" xr:uid="{00000000-0005-0000-0000-0000CC370000}"/>
    <cellStyle name="Comma 3 20" xfId="14290" xr:uid="{00000000-0005-0000-0000-0000CD370000}"/>
    <cellStyle name="Comma 3 21" xfId="14291" xr:uid="{00000000-0005-0000-0000-0000CE370000}"/>
    <cellStyle name="Comma 3 22" xfId="14292" xr:uid="{00000000-0005-0000-0000-0000CF370000}"/>
    <cellStyle name="Comma 3 23" xfId="14293" xr:uid="{00000000-0005-0000-0000-0000D0370000}"/>
    <cellStyle name="Comma 3 24" xfId="14294" xr:uid="{00000000-0005-0000-0000-0000D1370000}"/>
    <cellStyle name="Comma 3 25" xfId="14295" xr:uid="{00000000-0005-0000-0000-0000D2370000}"/>
    <cellStyle name="Comma 3 26" xfId="14296" xr:uid="{00000000-0005-0000-0000-0000D3370000}"/>
    <cellStyle name="Comma 3 27" xfId="14297" xr:uid="{00000000-0005-0000-0000-0000D4370000}"/>
    <cellStyle name="Comma 3 28" xfId="14298" xr:uid="{00000000-0005-0000-0000-0000D5370000}"/>
    <cellStyle name="Comma 3 29" xfId="14299" xr:uid="{00000000-0005-0000-0000-0000D6370000}"/>
    <cellStyle name="Comma 3 3" xfId="14300" xr:uid="{00000000-0005-0000-0000-0000D7370000}"/>
    <cellStyle name="Comma 3 3 2" xfId="14301" xr:uid="{00000000-0005-0000-0000-0000D8370000}"/>
    <cellStyle name="Comma 3 3 2 2" xfId="14302" xr:uid="{00000000-0005-0000-0000-0000D9370000}"/>
    <cellStyle name="Comma 3 3 3" xfId="14303" xr:uid="{00000000-0005-0000-0000-0000DA370000}"/>
    <cellStyle name="Comma 3 3 3 2" xfId="14304" xr:uid="{00000000-0005-0000-0000-0000DB370000}"/>
    <cellStyle name="Comma 3 3 4" xfId="14305" xr:uid="{00000000-0005-0000-0000-0000DC370000}"/>
    <cellStyle name="Comma 3 30" xfId="14306" xr:uid="{00000000-0005-0000-0000-0000DD370000}"/>
    <cellStyle name="Comma 3 31" xfId="14307" xr:uid="{00000000-0005-0000-0000-0000DE370000}"/>
    <cellStyle name="Comma 3 32" xfId="14308" xr:uid="{00000000-0005-0000-0000-0000DF370000}"/>
    <cellStyle name="Comma 3 33" xfId="14309" xr:uid="{00000000-0005-0000-0000-0000E0370000}"/>
    <cellStyle name="Comma 3 34" xfId="14310" xr:uid="{00000000-0005-0000-0000-0000E1370000}"/>
    <cellStyle name="Comma 3 35" xfId="14311" xr:uid="{00000000-0005-0000-0000-0000E2370000}"/>
    <cellStyle name="Comma 3 36" xfId="14312" xr:uid="{00000000-0005-0000-0000-0000E3370000}"/>
    <cellStyle name="Comma 3 37" xfId="14313" xr:uid="{00000000-0005-0000-0000-0000E4370000}"/>
    <cellStyle name="Comma 3 38" xfId="14314" xr:uid="{00000000-0005-0000-0000-0000E5370000}"/>
    <cellStyle name="Comma 3 39" xfId="14315" xr:uid="{00000000-0005-0000-0000-0000E6370000}"/>
    <cellStyle name="Comma 3 4" xfId="14316" xr:uid="{00000000-0005-0000-0000-0000E7370000}"/>
    <cellStyle name="Comma 3 4 2" xfId="14317" xr:uid="{00000000-0005-0000-0000-0000E8370000}"/>
    <cellStyle name="Comma 3 4 2 2" xfId="14318" xr:uid="{00000000-0005-0000-0000-0000E9370000}"/>
    <cellStyle name="Comma 3 4 3" xfId="14319" xr:uid="{00000000-0005-0000-0000-0000EA370000}"/>
    <cellStyle name="Comma 3 4 3 2" xfId="14320" xr:uid="{00000000-0005-0000-0000-0000EB370000}"/>
    <cellStyle name="Comma 3 4 4" xfId="14321" xr:uid="{00000000-0005-0000-0000-0000EC370000}"/>
    <cellStyle name="Comma 3 40" xfId="14322" xr:uid="{00000000-0005-0000-0000-0000ED370000}"/>
    <cellStyle name="Comma 3 41" xfId="14323" xr:uid="{00000000-0005-0000-0000-0000EE370000}"/>
    <cellStyle name="Comma 3 42" xfId="14324" xr:uid="{00000000-0005-0000-0000-0000EF370000}"/>
    <cellStyle name="Comma 3 43" xfId="14325" xr:uid="{00000000-0005-0000-0000-0000F0370000}"/>
    <cellStyle name="Comma 3 44" xfId="14326" xr:uid="{00000000-0005-0000-0000-0000F1370000}"/>
    <cellStyle name="Comma 3 45" xfId="14327" xr:uid="{00000000-0005-0000-0000-0000F2370000}"/>
    <cellStyle name="Comma 3 46" xfId="14328" xr:uid="{00000000-0005-0000-0000-0000F3370000}"/>
    <cellStyle name="Comma 3 47" xfId="14329" xr:uid="{00000000-0005-0000-0000-0000F4370000}"/>
    <cellStyle name="Comma 3 48" xfId="14330" xr:uid="{00000000-0005-0000-0000-0000F5370000}"/>
    <cellStyle name="Comma 3 49" xfId="14331" xr:uid="{00000000-0005-0000-0000-0000F6370000}"/>
    <cellStyle name="Comma 3 5" xfId="14332" xr:uid="{00000000-0005-0000-0000-0000F7370000}"/>
    <cellStyle name="Comma 3 5 2" xfId="14333" xr:uid="{00000000-0005-0000-0000-0000F8370000}"/>
    <cellStyle name="Comma 3 5 3" xfId="14334" xr:uid="{00000000-0005-0000-0000-0000F9370000}"/>
    <cellStyle name="Comma 3 50" xfId="14335" xr:uid="{00000000-0005-0000-0000-0000FA370000}"/>
    <cellStyle name="Comma 3 51" xfId="14336" xr:uid="{00000000-0005-0000-0000-0000FB370000}"/>
    <cellStyle name="Comma 3 52" xfId="14337" xr:uid="{00000000-0005-0000-0000-0000FC370000}"/>
    <cellStyle name="Comma 3 53" xfId="14338" xr:uid="{00000000-0005-0000-0000-0000FD370000}"/>
    <cellStyle name="Comma 3 54" xfId="14339" xr:uid="{00000000-0005-0000-0000-0000FE370000}"/>
    <cellStyle name="Comma 3 55" xfId="14340" xr:uid="{00000000-0005-0000-0000-0000FF370000}"/>
    <cellStyle name="Comma 3 56" xfId="14341" xr:uid="{00000000-0005-0000-0000-000000380000}"/>
    <cellStyle name="Comma 3 57" xfId="14342" xr:uid="{00000000-0005-0000-0000-000001380000}"/>
    <cellStyle name="Comma 3 58" xfId="14343" xr:uid="{00000000-0005-0000-0000-000002380000}"/>
    <cellStyle name="Comma 3 59" xfId="14344" xr:uid="{00000000-0005-0000-0000-000003380000}"/>
    <cellStyle name="Comma 3 6" xfId="14345" xr:uid="{00000000-0005-0000-0000-000004380000}"/>
    <cellStyle name="Comma 3 6 2" xfId="14346" xr:uid="{00000000-0005-0000-0000-000005380000}"/>
    <cellStyle name="Comma 3 60" xfId="14347" xr:uid="{00000000-0005-0000-0000-000006380000}"/>
    <cellStyle name="Comma 3 61" xfId="14348" xr:uid="{00000000-0005-0000-0000-000007380000}"/>
    <cellStyle name="Comma 3 62" xfId="14349" xr:uid="{00000000-0005-0000-0000-000008380000}"/>
    <cellStyle name="Comma 3 63" xfId="14350" xr:uid="{00000000-0005-0000-0000-000009380000}"/>
    <cellStyle name="Comma 3 64" xfId="14351" xr:uid="{00000000-0005-0000-0000-00000A380000}"/>
    <cellStyle name="Comma 3 65" xfId="14352" xr:uid="{00000000-0005-0000-0000-00000B380000}"/>
    <cellStyle name="Comma 3 66" xfId="14353" xr:uid="{00000000-0005-0000-0000-00000C380000}"/>
    <cellStyle name="Comma 3 67" xfId="14354" xr:uid="{00000000-0005-0000-0000-00000D380000}"/>
    <cellStyle name="Comma 3 68" xfId="14355" xr:uid="{00000000-0005-0000-0000-00000E380000}"/>
    <cellStyle name="Comma 3 69" xfId="14356" xr:uid="{00000000-0005-0000-0000-00000F380000}"/>
    <cellStyle name="Comma 3 7" xfId="14357" xr:uid="{00000000-0005-0000-0000-000010380000}"/>
    <cellStyle name="Comma 3 7 2" xfId="14358" xr:uid="{00000000-0005-0000-0000-000011380000}"/>
    <cellStyle name="Comma 3 7 2 2" xfId="14359" xr:uid="{00000000-0005-0000-0000-000012380000}"/>
    <cellStyle name="Comma 3 7 2 2 2" xfId="14360" xr:uid="{00000000-0005-0000-0000-000013380000}"/>
    <cellStyle name="Comma 3 7 2 2 2 2" xfId="14361" xr:uid="{00000000-0005-0000-0000-000014380000}"/>
    <cellStyle name="Comma 3 7 2 2 3" xfId="14362" xr:uid="{00000000-0005-0000-0000-000015380000}"/>
    <cellStyle name="Comma 3 7 2 3" xfId="14363" xr:uid="{00000000-0005-0000-0000-000016380000}"/>
    <cellStyle name="Comma 3 7 2 3 2" xfId="14364" xr:uid="{00000000-0005-0000-0000-000017380000}"/>
    <cellStyle name="Comma 3 7 2 4" xfId="14365" xr:uid="{00000000-0005-0000-0000-000018380000}"/>
    <cellStyle name="Comma 3 7 3" xfId="14366" xr:uid="{00000000-0005-0000-0000-000019380000}"/>
    <cellStyle name="Comma 3 7 3 2" xfId="14367" xr:uid="{00000000-0005-0000-0000-00001A380000}"/>
    <cellStyle name="Comma 3 7 3 2 2" xfId="14368" xr:uid="{00000000-0005-0000-0000-00001B380000}"/>
    <cellStyle name="Comma 3 7 3 3" xfId="14369" xr:uid="{00000000-0005-0000-0000-00001C380000}"/>
    <cellStyle name="Comma 3 7 4" xfId="14370" xr:uid="{00000000-0005-0000-0000-00001D380000}"/>
    <cellStyle name="Comma 3 7 4 2" xfId="14371" xr:uid="{00000000-0005-0000-0000-00001E380000}"/>
    <cellStyle name="Comma 3 7 5" xfId="14372" xr:uid="{00000000-0005-0000-0000-00001F380000}"/>
    <cellStyle name="Comma 3 7 6" xfId="14373" xr:uid="{00000000-0005-0000-0000-000020380000}"/>
    <cellStyle name="Comma 3 70" xfId="14374" xr:uid="{00000000-0005-0000-0000-000021380000}"/>
    <cellStyle name="Comma 3 71" xfId="14375" xr:uid="{00000000-0005-0000-0000-000022380000}"/>
    <cellStyle name="Comma 3 72" xfId="14376" xr:uid="{00000000-0005-0000-0000-000023380000}"/>
    <cellStyle name="Comma 3 73" xfId="14377" xr:uid="{00000000-0005-0000-0000-000024380000}"/>
    <cellStyle name="Comma 3 74" xfId="14378" xr:uid="{00000000-0005-0000-0000-000025380000}"/>
    <cellStyle name="Comma 3 75" xfId="14379" xr:uid="{00000000-0005-0000-0000-000026380000}"/>
    <cellStyle name="Comma 3 76" xfId="14380" xr:uid="{00000000-0005-0000-0000-000027380000}"/>
    <cellStyle name="Comma 3 77" xfId="14381" xr:uid="{00000000-0005-0000-0000-000028380000}"/>
    <cellStyle name="Comma 3 78" xfId="14382" xr:uid="{00000000-0005-0000-0000-000029380000}"/>
    <cellStyle name="Comma 3 79" xfId="14383" xr:uid="{00000000-0005-0000-0000-00002A380000}"/>
    <cellStyle name="Comma 3 8" xfId="14384" xr:uid="{00000000-0005-0000-0000-00002B380000}"/>
    <cellStyle name="Comma 3 80" xfId="14385" xr:uid="{00000000-0005-0000-0000-00002C380000}"/>
    <cellStyle name="Comma 3 81" xfId="14386" xr:uid="{00000000-0005-0000-0000-00002D380000}"/>
    <cellStyle name="Comma 3 82" xfId="14387" xr:uid="{00000000-0005-0000-0000-00002E380000}"/>
    <cellStyle name="Comma 3 83" xfId="14388" xr:uid="{00000000-0005-0000-0000-00002F380000}"/>
    <cellStyle name="Comma 3 84" xfId="14389" xr:uid="{00000000-0005-0000-0000-000030380000}"/>
    <cellStyle name="Comma 3 84 2" xfId="14390" xr:uid="{00000000-0005-0000-0000-000031380000}"/>
    <cellStyle name="Comma 3 84 3" xfId="14391" xr:uid="{00000000-0005-0000-0000-000032380000}"/>
    <cellStyle name="Comma 3 85" xfId="14392" xr:uid="{00000000-0005-0000-0000-000033380000}"/>
    <cellStyle name="Comma 3 86" xfId="14393" xr:uid="{00000000-0005-0000-0000-000034380000}"/>
    <cellStyle name="Comma 3 86 2" xfId="14394" xr:uid="{00000000-0005-0000-0000-000035380000}"/>
    <cellStyle name="Comma 3 87" xfId="14395" xr:uid="{00000000-0005-0000-0000-000036380000}"/>
    <cellStyle name="Comma 3 88" xfId="14396" xr:uid="{00000000-0005-0000-0000-000037380000}"/>
    <cellStyle name="Comma 3 9" xfId="14397" xr:uid="{00000000-0005-0000-0000-000038380000}"/>
    <cellStyle name="Comma 30" xfId="14398" xr:uid="{00000000-0005-0000-0000-000039380000}"/>
    <cellStyle name="Comma 31" xfId="14399" xr:uid="{00000000-0005-0000-0000-00003A380000}"/>
    <cellStyle name="Comma 32" xfId="14400" xr:uid="{00000000-0005-0000-0000-00003B380000}"/>
    <cellStyle name="Comma 33" xfId="14401" xr:uid="{00000000-0005-0000-0000-00003C380000}"/>
    <cellStyle name="Comma 4" xfId="14402" xr:uid="{00000000-0005-0000-0000-00003D380000}"/>
    <cellStyle name="Comma 4 2" xfId="14403" xr:uid="{00000000-0005-0000-0000-00003E380000}"/>
    <cellStyle name="Comma 4 2 2" xfId="14404" xr:uid="{00000000-0005-0000-0000-00003F380000}"/>
    <cellStyle name="Comma 4 2 2 2" xfId="14405" xr:uid="{00000000-0005-0000-0000-000040380000}"/>
    <cellStyle name="Comma 4 2 2 2 2" xfId="14406" xr:uid="{00000000-0005-0000-0000-000041380000}"/>
    <cellStyle name="Comma 4 2 2 2 3" xfId="14407" xr:uid="{00000000-0005-0000-0000-000042380000}"/>
    <cellStyle name="Comma 4 2 2 3" xfId="14408" xr:uid="{00000000-0005-0000-0000-000043380000}"/>
    <cellStyle name="Comma 4 2 2 4" xfId="14409" xr:uid="{00000000-0005-0000-0000-000044380000}"/>
    <cellStyle name="Comma 4 3" xfId="14410" xr:uid="{00000000-0005-0000-0000-000045380000}"/>
    <cellStyle name="Comma 4 4" xfId="14411" xr:uid="{00000000-0005-0000-0000-000046380000}"/>
    <cellStyle name="Comma 4 4 2" xfId="14412" xr:uid="{00000000-0005-0000-0000-000047380000}"/>
    <cellStyle name="Comma 4 4 2 2" xfId="14413" xr:uid="{00000000-0005-0000-0000-000048380000}"/>
    <cellStyle name="Comma 4 4 2 2 2" xfId="14414" xr:uid="{00000000-0005-0000-0000-000049380000}"/>
    <cellStyle name="Comma 4 4 2 3" xfId="14415" xr:uid="{00000000-0005-0000-0000-00004A380000}"/>
    <cellStyle name="Comma 4 4 3" xfId="14416" xr:uid="{00000000-0005-0000-0000-00004B380000}"/>
    <cellStyle name="Comma 4 4 3 2" xfId="14417" xr:uid="{00000000-0005-0000-0000-00004C380000}"/>
    <cellStyle name="Comma 4 4 4" xfId="14418" xr:uid="{00000000-0005-0000-0000-00004D380000}"/>
    <cellStyle name="Comma 4 5" xfId="14419" xr:uid="{00000000-0005-0000-0000-00004E380000}"/>
    <cellStyle name="Comma 4 5 2" xfId="14420" xr:uid="{00000000-0005-0000-0000-00004F380000}"/>
    <cellStyle name="Comma 4 5 2 2" xfId="14421" xr:uid="{00000000-0005-0000-0000-000050380000}"/>
    <cellStyle name="Comma 4 5 2 3" xfId="14422" xr:uid="{00000000-0005-0000-0000-000051380000}"/>
    <cellStyle name="Comma 4 5 3" xfId="14423" xr:uid="{00000000-0005-0000-0000-000052380000}"/>
    <cellStyle name="Comma 4 5 4" xfId="14424" xr:uid="{00000000-0005-0000-0000-000053380000}"/>
    <cellStyle name="Comma 4 6" xfId="14425" xr:uid="{00000000-0005-0000-0000-000054380000}"/>
    <cellStyle name="Comma 4 6 2" xfId="14426" xr:uid="{00000000-0005-0000-0000-000055380000}"/>
    <cellStyle name="Comma 4 6 2 2" xfId="14427" xr:uid="{00000000-0005-0000-0000-000056380000}"/>
    <cellStyle name="Comma 4 6 2 3" xfId="14428" xr:uid="{00000000-0005-0000-0000-000057380000}"/>
    <cellStyle name="Comma 4 6 3" xfId="14429" xr:uid="{00000000-0005-0000-0000-000058380000}"/>
    <cellStyle name="Comma 4 6 4" xfId="14430" xr:uid="{00000000-0005-0000-0000-000059380000}"/>
    <cellStyle name="Comma 4 7" xfId="14431" xr:uid="{00000000-0005-0000-0000-00005A380000}"/>
    <cellStyle name="Comma 4 7 2" xfId="14432" xr:uid="{00000000-0005-0000-0000-00005B380000}"/>
    <cellStyle name="Comma 5" xfId="14433" xr:uid="{00000000-0005-0000-0000-00005C380000}"/>
    <cellStyle name="Comma 5 2" xfId="14434" xr:uid="{00000000-0005-0000-0000-00005D380000}"/>
    <cellStyle name="Comma 5 3" xfId="14435" xr:uid="{00000000-0005-0000-0000-00005E380000}"/>
    <cellStyle name="Comma 5 3 2" xfId="14436" xr:uid="{00000000-0005-0000-0000-00005F380000}"/>
    <cellStyle name="Comma 5 4" xfId="14437" xr:uid="{00000000-0005-0000-0000-000060380000}"/>
    <cellStyle name="Comma 5 4 2" xfId="14438" xr:uid="{00000000-0005-0000-0000-000061380000}"/>
    <cellStyle name="Comma 5 4 2 2" xfId="14439" xr:uid="{00000000-0005-0000-0000-000062380000}"/>
    <cellStyle name="Comma 5 4 2 3" xfId="14440" xr:uid="{00000000-0005-0000-0000-000063380000}"/>
    <cellStyle name="Comma 5 4 3" xfId="14441" xr:uid="{00000000-0005-0000-0000-000064380000}"/>
    <cellStyle name="Comma 5 4 4" xfId="14442" xr:uid="{00000000-0005-0000-0000-000065380000}"/>
    <cellStyle name="Comma 5 5" xfId="14443" xr:uid="{00000000-0005-0000-0000-000066380000}"/>
    <cellStyle name="Comma 5 6" xfId="14444" xr:uid="{00000000-0005-0000-0000-000067380000}"/>
    <cellStyle name="Comma 5 6 2" xfId="14445" xr:uid="{00000000-0005-0000-0000-000068380000}"/>
    <cellStyle name="Comma 5 6 3" xfId="14446" xr:uid="{00000000-0005-0000-0000-000069380000}"/>
    <cellStyle name="Comma 5 7" xfId="14447" xr:uid="{00000000-0005-0000-0000-00006A380000}"/>
    <cellStyle name="Comma 5 7 2" xfId="14448" xr:uid="{00000000-0005-0000-0000-00006B380000}"/>
    <cellStyle name="Comma 5 7 3" xfId="14449" xr:uid="{00000000-0005-0000-0000-00006C380000}"/>
    <cellStyle name="Comma 5 8" xfId="14450" xr:uid="{00000000-0005-0000-0000-00006D380000}"/>
    <cellStyle name="Comma 5 9" xfId="14451" xr:uid="{00000000-0005-0000-0000-00006E380000}"/>
    <cellStyle name="Comma 6" xfId="14452" xr:uid="{00000000-0005-0000-0000-00006F380000}"/>
    <cellStyle name="Comma 6 2" xfId="14453" xr:uid="{00000000-0005-0000-0000-000070380000}"/>
    <cellStyle name="Comma 6 2 2" xfId="14454" xr:uid="{00000000-0005-0000-0000-000071380000}"/>
    <cellStyle name="Comma 6 2 3" xfId="14455" xr:uid="{00000000-0005-0000-0000-000072380000}"/>
    <cellStyle name="Comma 6 3" xfId="14456" xr:uid="{00000000-0005-0000-0000-000073380000}"/>
    <cellStyle name="Comma 6 3 2" xfId="14457" xr:uid="{00000000-0005-0000-0000-000074380000}"/>
    <cellStyle name="Comma 6 3 3" xfId="14458" xr:uid="{00000000-0005-0000-0000-000075380000}"/>
    <cellStyle name="Comma 6 4" xfId="14459" xr:uid="{00000000-0005-0000-0000-000076380000}"/>
    <cellStyle name="Comma 7" xfId="14460" xr:uid="{00000000-0005-0000-0000-000077380000}"/>
    <cellStyle name="Comma 7 2" xfId="14461" xr:uid="{00000000-0005-0000-0000-000078380000}"/>
    <cellStyle name="Comma 7 2 2" xfId="14462" xr:uid="{00000000-0005-0000-0000-000079380000}"/>
    <cellStyle name="Comma 7 3" xfId="14463" xr:uid="{00000000-0005-0000-0000-00007A380000}"/>
    <cellStyle name="Comma 7 4" xfId="14464" xr:uid="{00000000-0005-0000-0000-00007B380000}"/>
    <cellStyle name="Comma 8" xfId="14465" xr:uid="{00000000-0005-0000-0000-00007C380000}"/>
    <cellStyle name="Comma 8 2" xfId="14466" xr:uid="{00000000-0005-0000-0000-00007D380000}"/>
    <cellStyle name="Comma 8 2 2" xfId="14467" xr:uid="{00000000-0005-0000-0000-00007E380000}"/>
    <cellStyle name="Comma 8 3" xfId="14468" xr:uid="{00000000-0005-0000-0000-00007F380000}"/>
    <cellStyle name="Comma 9" xfId="14469" xr:uid="{00000000-0005-0000-0000-000080380000}"/>
    <cellStyle name="Comma 9 2" xfId="14470" xr:uid="{00000000-0005-0000-0000-000081380000}"/>
    <cellStyle name="Comma 9 2 2" xfId="14471" xr:uid="{00000000-0005-0000-0000-000082380000}"/>
    <cellStyle name="Comma 9 2 3" xfId="14472" xr:uid="{00000000-0005-0000-0000-000083380000}"/>
    <cellStyle name="Comma 9 3" xfId="14473" xr:uid="{00000000-0005-0000-0000-000084380000}"/>
    <cellStyle name="Comma 9 4" xfId="14474" xr:uid="{00000000-0005-0000-0000-000085380000}"/>
    <cellStyle name="Comma 9 5" xfId="14475" xr:uid="{00000000-0005-0000-0000-000086380000}"/>
    <cellStyle name="Comma0" xfId="14476" xr:uid="{00000000-0005-0000-0000-000087380000}"/>
    <cellStyle name="Comma0 - Modelo1" xfId="14477" xr:uid="{00000000-0005-0000-0000-000088380000}"/>
    <cellStyle name="Comma0 - Style1" xfId="14478" xr:uid="{00000000-0005-0000-0000-000089380000}"/>
    <cellStyle name="Comma0 2" xfId="14479" xr:uid="{00000000-0005-0000-0000-00008A380000}"/>
    <cellStyle name="Comma0 2 2" xfId="14480" xr:uid="{00000000-0005-0000-0000-00008B380000}"/>
    <cellStyle name="Comma0 3" xfId="14481" xr:uid="{00000000-0005-0000-0000-00008C380000}"/>
    <cellStyle name="Comma0 4" xfId="14482" xr:uid="{00000000-0005-0000-0000-00008D380000}"/>
    <cellStyle name="Comma0 5" xfId="14483" xr:uid="{00000000-0005-0000-0000-00008E380000}"/>
    <cellStyle name="Comma0 6" xfId="14484" xr:uid="{00000000-0005-0000-0000-00008F380000}"/>
    <cellStyle name="Comma0 7" xfId="14485" xr:uid="{00000000-0005-0000-0000-000090380000}"/>
    <cellStyle name="Comma0 8" xfId="14486" xr:uid="{00000000-0005-0000-0000-000091380000}"/>
    <cellStyle name="Comma0_3 SAIC Infrastructure Services Pricing Tables Security Operations 09April2008" xfId="14487" xr:uid="{00000000-0005-0000-0000-000092380000}"/>
    <cellStyle name="Comma1 - Modelo2" xfId="14488" xr:uid="{00000000-0005-0000-0000-000093380000}"/>
    <cellStyle name="Comma1 - Style2" xfId="14489" xr:uid="{00000000-0005-0000-0000-000094380000}"/>
    <cellStyle name="CommaSimple" xfId="14490" xr:uid="{00000000-0005-0000-0000-000095380000}"/>
    <cellStyle name="Comment" xfId="14491" xr:uid="{00000000-0005-0000-0000-000096380000}"/>
    <cellStyle name="Copied" xfId="14492" xr:uid="{00000000-0005-0000-0000-000097380000}"/>
    <cellStyle name="Currency ($)" xfId="14493" xr:uid="{00000000-0005-0000-0000-000099380000}"/>
    <cellStyle name="Currency [00]" xfId="14494" xr:uid="{00000000-0005-0000-0000-00009A380000}"/>
    <cellStyle name="Currency 10" xfId="14495" xr:uid="{00000000-0005-0000-0000-00009B380000}"/>
    <cellStyle name="Currency 10 2" xfId="14496" xr:uid="{00000000-0005-0000-0000-00009C380000}"/>
    <cellStyle name="Currency 10 2 2" xfId="14497" xr:uid="{00000000-0005-0000-0000-00009D380000}"/>
    <cellStyle name="Currency 10 2 2 2" xfId="14498" xr:uid="{00000000-0005-0000-0000-00009E380000}"/>
    <cellStyle name="Currency 10 2 2 2 2" xfId="14499" xr:uid="{00000000-0005-0000-0000-00009F380000}"/>
    <cellStyle name="Currency 10 2 2 3" xfId="14500" xr:uid="{00000000-0005-0000-0000-0000A0380000}"/>
    <cellStyle name="Currency 10 2 3" xfId="14501" xr:uid="{00000000-0005-0000-0000-0000A1380000}"/>
    <cellStyle name="Currency 10 2 3 2" xfId="14502" xr:uid="{00000000-0005-0000-0000-0000A2380000}"/>
    <cellStyle name="Currency 10 2 4" xfId="14503" xr:uid="{00000000-0005-0000-0000-0000A3380000}"/>
    <cellStyle name="Currency 10 3" xfId="14504" xr:uid="{00000000-0005-0000-0000-0000A4380000}"/>
    <cellStyle name="Currency 10 3 2" xfId="14505" xr:uid="{00000000-0005-0000-0000-0000A5380000}"/>
    <cellStyle name="Currency 10 3 2 2" xfId="14506" xr:uid="{00000000-0005-0000-0000-0000A6380000}"/>
    <cellStyle name="Currency 10 3 3" xfId="14507" xr:uid="{00000000-0005-0000-0000-0000A7380000}"/>
    <cellStyle name="Currency 10 4" xfId="14508" xr:uid="{00000000-0005-0000-0000-0000A8380000}"/>
    <cellStyle name="Currency 10 4 2" xfId="14509" xr:uid="{00000000-0005-0000-0000-0000A9380000}"/>
    <cellStyle name="Currency 10 5" xfId="14510" xr:uid="{00000000-0005-0000-0000-0000AA380000}"/>
    <cellStyle name="Currency 10 6" xfId="14511" xr:uid="{00000000-0005-0000-0000-0000AB380000}"/>
    <cellStyle name="Currency 11" xfId="14512" xr:uid="{00000000-0005-0000-0000-0000AC380000}"/>
    <cellStyle name="Currency 11 2" xfId="14513" xr:uid="{00000000-0005-0000-0000-0000AD380000}"/>
    <cellStyle name="Currency 11 2 2" xfId="14514" xr:uid="{00000000-0005-0000-0000-0000AE380000}"/>
    <cellStyle name="Currency 11 2 2 2" xfId="14515" xr:uid="{00000000-0005-0000-0000-0000AF380000}"/>
    <cellStyle name="Currency 11 2 2 2 2" xfId="14516" xr:uid="{00000000-0005-0000-0000-0000B0380000}"/>
    <cellStyle name="Currency 11 2 2 3" xfId="14517" xr:uid="{00000000-0005-0000-0000-0000B1380000}"/>
    <cellStyle name="Currency 11 2 3" xfId="14518" xr:uid="{00000000-0005-0000-0000-0000B2380000}"/>
    <cellStyle name="Currency 11 2 3 2" xfId="14519" xr:uid="{00000000-0005-0000-0000-0000B3380000}"/>
    <cellStyle name="Currency 11 2 4" xfId="14520" xr:uid="{00000000-0005-0000-0000-0000B4380000}"/>
    <cellStyle name="Currency 11 3" xfId="14521" xr:uid="{00000000-0005-0000-0000-0000B5380000}"/>
    <cellStyle name="Currency 11 3 2" xfId="14522" xr:uid="{00000000-0005-0000-0000-0000B6380000}"/>
    <cellStyle name="Currency 11 3 2 2" xfId="14523" xr:uid="{00000000-0005-0000-0000-0000B7380000}"/>
    <cellStyle name="Currency 11 3 3" xfId="14524" xr:uid="{00000000-0005-0000-0000-0000B8380000}"/>
    <cellStyle name="Currency 11 4" xfId="14525" xr:uid="{00000000-0005-0000-0000-0000B9380000}"/>
    <cellStyle name="Currency 11 4 2" xfId="14526" xr:uid="{00000000-0005-0000-0000-0000BA380000}"/>
    <cellStyle name="Currency 11 5" xfId="14527" xr:uid="{00000000-0005-0000-0000-0000BB380000}"/>
    <cellStyle name="Currency 11 6" xfId="14528" xr:uid="{00000000-0005-0000-0000-0000BC380000}"/>
    <cellStyle name="Currency 12" xfId="14529" xr:uid="{00000000-0005-0000-0000-0000BD380000}"/>
    <cellStyle name="Currency 12 2" xfId="14530" xr:uid="{00000000-0005-0000-0000-0000BE380000}"/>
    <cellStyle name="Currency 12 2 2" xfId="14531" xr:uid="{00000000-0005-0000-0000-0000BF380000}"/>
    <cellStyle name="Currency 12 2 2 2" xfId="14532" xr:uid="{00000000-0005-0000-0000-0000C0380000}"/>
    <cellStyle name="Currency 12 2 2 2 2" xfId="14533" xr:uid="{00000000-0005-0000-0000-0000C1380000}"/>
    <cellStyle name="Currency 12 2 2 3" xfId="14534" xr:uid="{00000000-0005-0000-0000-0000C2380000}"/>
    <cellStyle name="Currency 12 2 3" xfId="14535" xr:uid="{00000000-0005-0000-0000-0000C3380000}"/>
    <cellStyle name="Currency 12 2 3 2" xfId="14536" xr:uid="{00000000-0005-0000-0000-0000C4380000}"/>
    <cellStyle name="Currency 12 2 4" xfId="14537" xr:uid="{00000000-0005-0000-0000-0000C5380000}"/>
    <cellStyle name="Currency 12 2 5" xfId="14538" xr:uid="{00000000-0005-0000-0000-0000C6380000}"/>
    <cellStyle name="Currency 12 3" xfId="14539" xr:uid="{00000000-0005-0000-0000-0000C7380000}"/>
    <cellStyle name="Currency 12 3 2" xfId="14540" xr:uid="{00000000-0005-0000-0000-0000C8380000}"/>
    <cellStyle name="Currency 12 3 2 2" xfId="14541" xr:uid="{00000000-0005-0000-0000-0000C9380000}"/>
    <cellStyle name="Currency 12 3 3" xfId="14542" xr:uid="{00000000-0005-0000-0000-0000CA380000}"/>
    <cellStyle name="Currency 12 3 4" xfId="14543" xr:uid="{00000000-0005-0000-0000-0000CB380000}"/>
    <cellStyle name="Currency 12 4" xfId="14544" xr:uid="{00000000-0005-0000-0000-0000CC380000}"/>
    <cellStyle name="Currency 12 4 2" xfId="14545" xr:uid="{00000000-0005-0000-0000-0000CD380000}"/>
    <cellStyle name="Currency 12 4 3" xfId="14546" xr:uid="{00000000-0005-0000-0000-0000CE380000}"/>
    <cellStyle name="Currency 12 5" xfId="14547" xr:uid="{00000000-0005-0000-0000-0000CF380000}"/>
    <cellStyle name="Currency 12 5 2" xfId="14548" xr:uid="{00000000-0005-0000-0000-0000D0380000}"/>
    <cellStyle name="Currency 12 6" xfId="14549" xr:uid="{00000000-0005-0000-0000-0000D1380000}"/>
    <cellStyle name="Currency 13" xfId="14550" xr:uid="{00000000-0005-0000-0000-0000D2380000}"/>
    <cellStyle name="Currency 13 2" xfId="14551" xr:uid="{00000000-0005-0000-0000-0000D3380000}"/>
    <cellStyle name="Currency 14" xfId="14552" xr:uid="{00000000-0005-0000-0000-0000D4380000}"/>
    <cellStyle name="Currency 14 2" xfId="14553" xr:uid="{00000000-0005-0000-0000-0000D5380000}"/>
    <cellStyle name="Currency 14 2 2" xfId="14554" xr:uid="{00000000-0005-0000-0000-0000D6380000}"/>
    <cellStyle name="Currency 14 2 3" xfId="14555" xr:uid="{00000000-0005-0000-0000-0000D7380000}"/>
    <cellStyle name="Currency 14 3" xfId="14556" xr:uid="{00000000-0005-0000-0000-0000D8380000}"/>
    <cellStyle name="Currency 14 4" xfId="14557" xr:uid="{00000000-0005-0000-0000-0000D9380000}"/>
    <cellStyle name="Currency 15" xfId="14558" xr:uid="{00000000-0005-0000-0000-0000DA380000}"/>
    <cellStyle name="Currency 15 2" xfId="14559" xr:uid="{00000000-0005-0000-0000-0000DB380000}"/>
    <cellStyle name="Currency 15 2 2" xfId="14560" xr:uid="{00000000-0005-0000-0000-0000DC380000}"/>
    <cellStyle name="Currency 15 2 3" xfId="14561" xr:uid="{00000000-0005-0000-0000-0000DD380000}"/>
    <cellStyle name="Currency 15 3" xfId="14562" xr:uid="{00000000-0005-0000-0000-0000DE380000}"/>
    <cellStyle name="Currency 15 4" xfId="14563" xr:uid="{00000000-0005-0000-0000-0000DF380000}"/>
    <cellStyle name="Currency 16" xfId="14564" xr:uid="{00000000-0005-0000-0000-0000E0380000}"/>
    <cellStyle name="Currency 16 2" xfId="14565" xr:uid="{00000000-0005-0000-0000-0000E1380000}"/>
    <cellStyle name="Currency 17" xfId="14566" xr:uid="{00000000-0005-0000-0000-0000E2380000}"/>
    <cellStyle name="Currency 17 2" xfId="14567" xr:uid="{00000000-0005-0000-0000-0000E3380000}"/>
    <cellStyle name="Currency 18" xfId="14568" xr:uid="{00000000-0005-0000-0000-0000E4380000}"/>
    <cellStyle name="Currency 18 2" xfId="14569" xr:uid="{00000000-0005-0000-0000-0000E5380000}"/>
    <cellStyle name="Currency 18 3" xfId="14570" xr:uid="{00000000-0005-0000-0000-0000E6380000}"/>
    <cellStyle name="Currency 19" xfId="14571" xr:uid="{00000000-0005-0000-0000-0000E7380000}"/>
    <cellStyle name="Currency 19 2" xfId="14572" xr:uid="{00000000-0005-0000-0000-0000E8380000}"/>
    <cellStyle name="Currency 19 3" xfId="14573" xr:uid="{00000000-0005-0000-0000-0000E9380000}"/>
    <cellStyle name="Currency 2" xfId="14574" xr:uid="{00000000-0005-0000-0000-0000EA380000}"/>
    <cellStyle name="Currency 2 10" xfId="14575" xr:uid="{00000000-0005-0000-0000-0000EB380000}"/>
    <cellStyle name="Currency 2 11" xfId="14576" xr:uid="{00000000-0005-0000-0000-0000EC380000}"/>
    <cellStyle name="Currency 2 12" xfId="14577" xr:uid="{00000000-0005-0000-0000-0000ED380000}"/>
    <cellStyle name="Currency 2 13" xfId="14578" xr:uid="{00000000-0005-0000-0000-0000EE380000}"/>
    <cellStyle name="Currency 2 14" xfId="14579" xr:uid="{00000000-0005-0000-0000-0000EF380000}"/>
    <cellStyle name="Currency 2 15" xfId="14580" xr:uid="{00000000-0005-0000-0000-0000F0380000}"/>
    <cellStyle name="Currency 2 16" xfId="14581" xr:uid="{00000000-0005-0000-0000-0000F1380000}"/>
    <cellStyle name="Currency 2 17" xfId="14582" xr:uid="{00000000-0005-0000-0000-0000F2380000}"/>
    <cellStyle name="Currency 2 18" xfId="14583" xr:uid="{00000000-0005-0000-0000-0000F3380000}"/>
    <cellStyle name="Currency 2 19" xfId="14584" xr:uid="{00000000-0005-0000-0000-0000F4380000}"/>
    <cellStyle name="Currency 2 2" xfId="14585" xr:uid="{00000000-0005-0000-0000-0000F5380000}"/>
    <cellStyle name="Currency 2 2 2" xfId="14586" xr:uid="{00000000-0005-0000-0000-0000F6380000}"/>
    <cellStyle name="Currency 2 2 3" xfId="14587" xr:uid="{00000000-0005-0000-0000-0000F7380000}"/>
    <cellStyle name="Currency 2 2 4" xfId="14588" xr:uid="{00000000-0005-0000-0000-0000F8380000}"/>
    <cellStyle name="Currency 2 2 5" xfId="14589" xr:uid="{00000000-0005-0000-0000-0000F9380000}"/>
    <cellStyle name="Currency 2 20" xfId="14590" xr:uid="{00000000-0005-0000-0000-0000FA380000}"/>
    <cellStyle name="Currency 2 21" xfId="14591" xr:uid="{00000000-0005-0000-0000-0000FB380000}"/>
    <cellStyle name="Currency 2 22" xfId="14592" xr:uid="{00000000-0005-0000-0000-0000FC380000}"/>
    <cellStyle name="Currency 2 23" xfId="14593" xr:uid="{00000000-0005-0000-0000-0000FD380000}"/>
    <cellStyle name="Currency 2 24" xfId="14594" xr:uid="{00000000-0005-0000-0000-0000FE380000}"/>
    <cellStyle name="Currency 2 3" xfId="14595" xr:uid="{00000000-0005-0000-0000-0000FF380000}"/>
    <cellStyle name="Currency 2 3 2" xfId="14596" xr:uid="{00000000-0005-0000-0000-000000390000}"/>
    <cellStyle name="Currency 2 3 2 2" xfId="14597" xr:uid="{00000000-0005-0000-0000-000001390000}"/>
    <cellStyle name="Currency 2 3 2 3" xfId="14598" xr:uid="{00000000-0005-0000-0000-000002390000}"/>
    <cellStyle name="Currency 2 4" xfId="14599" xr:uid="{00000000-0005-0000-0000-000003390000}"/>
    <cellStyle name="Currency 2 4 2" xfId="14600" xr:uid="{00000000-0005-0000-0000-000004390000}"/>
    <cellStyle name="Currency 2 5" xfId="14601" xr:uid="{00000000-0005-0000-0000-000005390000}"/>
    <cellStyle name="Currency 2 5 2" xfId="14602" xr:uid="{00000000-0005-0000-0000-000006390000}"/>
    <cellStyle name="Currency 2 5 2 2" xfId="14603" xr:uid="{00000000-0005-0000-0000-000007390000}"/>
    <cellStyle name="Currency 2 5 2 2 2" xfId="14604" xr:uid="{00000000-0005-0000-0000-000008390000}"/>
    <cellStyle name="Currency 2 5 2 3" xfId="14605" xr:uid="{00000000-0005-0000-0000-000009390000}"/>
    <cellStyle name="Currency 2 5 3" xfId="14606" xr:uid="{00000000-0005-0000-0000-00000A390000}"/>
    <cellStyle name="Currency 2 5 3 2" xfId="14607" xr:uid="{00000000-0005-0000-0000-00000B390000}"/>
    <cellStyle name="Currency 2 5 4" xfId="14608" xr:uid="{00000000-0005-0000-0000-00000C390000}"/>
    <cellStyle name="Currency 2 5 5" xfId="14609" xr:uid="{00000000-0005-0000-0000-00000D390000}"/>
    <cellStyle name="Currency 2 6" xfId="14610" xr:uid="{00000000-0005-0000-0000-00000E390000}"/>
    <cellStyle name="Currency 2 6 2" xfId="14611" xr:uid="{00000000-0005-0000-0000-00000F390000}"/>
    <cellStyle name="Currency 2 6 2 2" xfId="14612" xr:uid="{00000000-0005-0000-0000-000010390000}"/>
    <cellStyle name="Currency 2 6 3" xfId="14613" xr:uid="{00000000-0005-0000-0000-000011390000}"/>
    <cellStyle name="Currency 2 6 4" xfId="14614" xr:uid="{00000000-0005-0000-0000-000012390000}"/>
    <cellStyle name="Currency 2 7" xfId="14615" xr:uid="{00000000-0005-0000-0000-000013390000}"/>
    <cellStyle name="Currency 2 7 2" xfId="14616" xr:uid="{00000000-0005-0000-0000-000014390000}"/>
    <cellStyle name="Currency 2 7 3" xfId="14617" xr:uid="{00000000-0005-0000-0000-000015390000}"/>
    <cellStyle name="Currency 2 8" xfId="14618" xr:uid="{00000000-0005-0000-0000-000016390000}"/>
    <cellStyle name="Currency 2 8 2" xfId="14619" xr:uid="{00000000-0005-0000-0000-000017390000}"/>
    <cellStyle name="Currency 2 9" xfId="14620" xr:uid="{00000000-0005-0000-0000-000018390000}"/>
    <cellStyle name="Currency 20" xfId="14621" xr:uid="{00000000-0005-0000-0000-000019390000}"/>
    <cellStyle name="Currency 20 2" xfId="14622" xr:uid="{00000000-0005-0000-0000-00001A390000}"/>
    <cellStyle name="Currency 20 3" xfId="14623" xr:uid="{00000000-0005-0000-0000-00001B390000}"/>
    <cellStyle name="Currency 21" xfId="14624" xr:uid="{00000000-0005-0000-0000-00001C390000}"/>
    <cellStyle name="Currency 21 2" xfId="14625" xr:uid="{00000000-0005-0000-0000-00001D390000}"/>
    <cellStyle name="Currency 21 3" xfId="14626" xr:uid="{00000000-0005-0000-0000-00001E390000}"/>
    <cellStyle name="Currency 22" xfId="14627" xr:uid="{00000000-0005-0000-0000-00001F390000}"/>
    <cellStyle name="Currency 22 2" xfId="14628" xr:uid="{00000000-0005-0000-0000-000020390000}"/>
    <cellStyle name="Currency 22 3" xfId="14629" xr:uid="{00000000-0005-0000-0000-000021390000}"/>
    <cellStyle name="Currency 23" xfId="14630" xr:uid="{00000000-0005-0000-0000-000022390000}"/>
    <cellStyle name="Currency 23 2" xfId="14631" xr:uid="{00000000-0005-0000-0000-000023390000}"/>
    <cellStyle name="Currency 23 3" xfId="14632" xr:uid="{00000000-0005-0000-0000-000024390000}"/>
    <cellStyle name="Currency 24" xfId="14633" xr:uid="{00000000-0005-0000-0000-000025390000}"/>
    <cellStyle name="Currency 24 2" xfId="14634" xr:uid="{00000000-0005-0000-0000-000026390000}"/>
    <cellStyle name="Currency 24 3" xfId="14635" xr:uid="{00000000-0005-0000-0000-000027390000}"/>
    <cellStyle name="Currency 25" xfId="14636" xr:uid="{00000000-0005-0000-0000-000028390000}"/>
    <cellStyle name="Currency 25 2" xfId="14637" xr:uid="{00000000-0005-0000-0000-000029390000}"/>
    <cellStyle name="Currency 25 3" xfId="14638" xr:uid="{00000000-0005-0000-0000-00002A390000}"/>
    <cellStyle name="Currency 26" xfId="14639" xr:uid="{00000000-0005-0000-0000-00002B390000}"/>
    <cellStyle name="Currency 26 2" xfId="14640" xr:uid="{00000000-0005-0000-0000-00002C390000}"/>
    <cellStyle name="Currency 26 3" xfId="14641" xr:uid="{00000000-0005-0000-0000-00002D390000}"/>
    <cellStyle name="Currency 27" xfId="14642" xr:uid="{00000000-0005-0000-0000-00002E390000}"/>
    <cellStyle name="Currency 27 2" xfId="14643" xr:uid="{00000000-0005-0000-0000-00002F390000}"/>
    <cellStyle name="Currency 27 3" xfId="14644" xr:uid="{00000000-0005-0000-0000-000030390000}"/>
    <cellStyle name="Currency 28" xfId="14645" xr:uid="{00000000-0005-0000-0000-000031390000}"/>
    <cellStyle name="Currency 28 2" xfId="14646" xr:uid="{00000000-0005-0000-0000-000032390000}"/>
    <cellStyle name="Currency 28 3" xfId="14647" xr:uid="{00000000-0005-0000-0000-000033390000}"/>
    <cellStyle name="Currency 29" xfId="14648" xr:uid="{00000000-0005-0000-0000-000034390000}"/>
    <cellStyle name="Currency 29 2" xfId="14649" xr:uid="{00000000-0005-0000-0000-000035390000}"/>
    <cellStyle name="Currency 29 3" xfId="14650" xr:uid="{00000000-0005-0000-0000-000036390000}"/>
    <cellStyle name="Currency 3" xfId="14651" xr:uid="{00000000-0005-0000-0000-000037390000}"/>
    <cellStyle name="Currency 3 2" xfId="14652" xr:uid="{00000000-0005-0000-0000-000038390000}"/>
    <cellStyle name="Currency 3 2 2" xfId="14653" xr:uid="{00000000-0005-0000-0000-000039390000}"/>
    <cellStyle name="Currency 3 2 2 2" xfId="14654" xr:uid="{00000000-0005-0000-0000-00003A390000}"/>
    <cellStyle name="Currency 3 2 3" xfId="14655" xr:uid="{00000000-0005-0000-0000-00003B390000}"/>
    <cellStyle name="Currency 3 2 4" xfId="14656" xr:uid="{00000000-0005-0000-0000-00003C390000}"/>
    <cellStyle name="Currency 3 2 5" xfId="14657" xr:uid="{00000000-0005-0000-0000-00003D390000}"/>
    <cellStyle name="Currency 3 3" xfId="14658" xr:uid="{00000000-0005-0000-0000-00003E390000}"/>
    <cellStyle name="Currency 3 3 2" xfId="14659" xr:uid="{00000000-0005-0000-0000-00003F390000}"/>
    <cellStyle name="Currency 3 4" xfId="14660" xr:uid="{00000000-0005-0000-0000-000040390000}"/>
    <cellStyle name="Currency 3 4 2" xfId="14661" xr:uid="{00000000-0005-0000-0000-000041390000}"/>
    <cellStyle name="Currency 3 4 3" xfId="14662" xr:uid="{00000000-0005-0000-0000-000042390000}"/>
    <cellStyle name="Currency 3 5" xfId="14663" xr:uid="{00000000-0005-0000-0000-000043390000}"/>
    <cellStyle name="Currency 3 5 2" xfId="14664" xr:uid="{00000000-0005-0000-0000-000044390000}"/>
    <cellStyle name="Currency 3 5 3" xfId="14665" xr:uid="{00000000-0005-0000-0000-000045390000}"/>
    <cellStyle name="Currency 3 6" xfId="14666" xr:uid="{00000000-0005-0000-0000-000046390000}"/>
    <cellStyle name="Currency 3 7" xfId="14667" xr:uid="{00000000-0005-0000-0000-000047390000}"/>
    <cellStyle name="Currency 30" xfId="14668" xr:uid="{00000000-0005-0000-0000-000048390000}"/>
    <cellStyle name="Currency 30 2" xfId="14669" xr:uid="{00000000-0005-0000-0000-000049390000}"/>
    <cellStyle name="Currency 30 3" xfId="14670" xr:uid="{00000000-0005-0000-0000-00004A390000}"/>
    <cellStyle name="Currency 31" xfId="14671" xr:uid="{00000000-0005-0000-0000-00004B390000}"/>
    <cellStyle name="Currency 31 2" xfId="14672" xr:uid="{00000000-0005-0000-0000-00004C390000}"/>
    <cellStyle name="Currency 31 3" xfId="14673" xr:uid="{00000000-0005-0000-0000-00004D390000}"/>
    <cellStyle name="Currency 32" xfId="14674" xr:uid="{00000000-0005-0000-0000-00004E390000}"/>
    <cellStyle name="Currency 32 2" xfId="14675" xr:uid="{00000000-0005-0000-0000-00004F390000}"/>
    <cellStyle name="Currency 32 3" xfId="14676" xr:uid="{00000000-0005-0000-0000-000050390000}"/>
    <cellStyle name="Currency 33" xfId="14677" xr:uid="{00000000-0005-0000-0000-000051390000}"/>
    <cellStyle name="Currency 33 2" xfId="14678" xr:uid="{00000000-0005-0000-0000-000052390000}"/>
    <cellStyle name="Currency 33 3" xfId="14679" xr:uid="{00000000-0005-0000-0000-000053390000}"/>
    <cellStyle name="Currency 34" xfId="14680" xr:uid="{00000000-0005-0000-0000-000054390000}"/>
    <cellStyle name="Currency 34 2" xfId="14681" xr:uid="{00000000-0005-0000-0000-000055390000}"/>
    <cellStyle name="Currency 34 3" xfId="14682" xr:uid="{00000000-0005-0000-0000-000056390000}"/>
    <cellStyle name="Currency 35" xfId="14683" xr:uid="{00000000-0005-0000-0000-000057390000}"/>
    <cellStyle name="Currency 35 2" xfId="14684" xr:uid="{00000000-0005-0000-0000-000058390000}"/>
    <cellStyle name="Currency 35 3" xfId="14685" xr:uid="{00000000-0005-0000-0000-000059390000}"/>
    <cellStyle name="Currency 36" xfId="14686" xr:uid="{00000000-0005-0000-0000-00005A390000}"/>
    <cellStyle name="Currency 36 2" xfId="14687" xr:uid="{00000000-0005-0000-0000-00005B390000}"/>
    <cellStyle name="Currency 36 3" xfId="14688" xr:uid="{00000000-0005-0000-0000-00005C390000}"/>
    <cellStyle name="Currency 37" xfId="14689" xr:uid="{00000000-0005-0000-0000-00005D390000}"/>
    <cellStyle name="Currency 37 2" xfId="14690" xr:uid="{00000000-0005-0000-0000-00005E390000}"/>
    <cellStyle name="Currency 37 3" xfId="14691" xr:uid="{00000000-0005-0000-0000-00005F390000}"/>
    <cellStyle name="Currency 38" xfId="14692" xr:uid="{00000000-0005-0000-0000-000060390000}"/>
    <cellStyle name="Currency 38 2" xfId="14693" xr:uid="{00000000-0005-0000-0000-000061390000}"/>
    <cellStyle name="Currency 38 3" xfId="14694" xr:uid="{00000000-0005-0000-0000-000062390000}"/>
    <cellStyle name="Currency 39" xfId="14695" xr:uid="{00000000-0005-0000-0000-000063390000}"/>
    <cellStyle name="Currency 39 2" xfId="14696" xr:uid="{00000000-0005-0000-0000-000064390000}"/>
    <cellStyle name="Currency 39 3" xfId="14697" xr:uid="{00000000-0005-0000-0000-000065390000}"/>
    <cellStyle name="Currency 4" xfId="14698" xr:uid="{00000000-0005-0000-0000-000066390000}"/>
    <cellStyle name="Currency 4 2" xfId="14699" xr:uid="{00000000-0005-0000-0000-000067390000}"/>
    <cellStyle name="Currency 4 2 2" xfId="14700" xr:uid="{00000000-0005-0000-0000-000068390000}"/>
    <cellStyle name="Currency 4 2 2 2" xfId="14701" xr:uid="{00000000-0005-0000-0000-000069390000}"/>
    <cellStyle name="Currency 4 2 2 2 2" xfId="14702" xr:uid="{00000000-0005-0000-0000-00006A390000}"/>
    <cellStyle name="Currency 4 2 2 2 2 2" xfId="14703" xr:uid="{00000000-0005-0000-0000-00006B390000}"/>
    <cellStyle name="Currency 4 2 2 2 3" xfId="14704" xr:uid="{00000000-0005-0000-0000-00006C390000}"/>
    <cellStyle name="Currency 4 2 2 3" xfId="14705" xr:uid="{00000000-0005-0000-0000-00006D390000}"/>
    <cellStyle name="Currency 4 2 2 3 2" xfId="14706" xr:uid="{00000000-0005-0000-0000-00006E390000}"/>
    <cellStyle name="Currency 4 2 2 4" xfId="14707" xr:uid="{00000000-0005-0000-0000-00006F390000}"/>
    <cellStyle name="Currency 4 2 2 5" xfId="14708" xr:uid="{00000000-0005-0000-0000-000070390000}"/>
    <cellStyle name="Currency 4 2 3" xfId="14709" xr:uid="{00000000-0005-0000-0000-000071390000}"/>
    <cellStyle name="Currency 4 2 3 2" xfId="14710" xr:uid="{00000000-0005-0000-0000-000072390000}"/>
    <cellStyle name="Currency 4 2 3 2 2" xfId="14711" xr:uid="{00000000-0005-0000-0000-000073390000}"/>
    <cellStyle name="Currency 4 2 3 3" xfId="14712" xr:uid="{00000000-0005-0000-0000-000074390000}"/>
    <cellStyle name="Currency 4 2 4" xfId="14713" xr:uid="{00000000-0005-0000-0000-000075390000}"/>
    <cellStyle name="Currency 4 2 4 2" xfId="14714" xr:uid="{00000000-0005-0000-0000-000076390000}"/>
    <cellStyle name="Currency 4 2 5" xfId="14715" xr:uid="{00000000-0005-0000-0000-000077390000}"/>
    <cellStyle name="Currency 4 2 6" xfId="14716" xr:uid="{00000000-0005-0000-0000-000078390000}"/>
    <cellStyle name="Currency 4 3" xfId="14717" xr:uid="{00000000-0005-0000-0000-000079390000}"/>
    <cellStyle name="Currency 4 3 2" xfId="14718" xr:uid="{00000000-0005-0000-0000-00007A390000}"/>
    <cellStyle name="Currency 4 3 2 2" xfId="14719" xr:uid="{00000000-0005-0000-0000-00007B390000}"/>
    <cellStyle name="Currency 4 3 2 3" xfId="14720" xr:uid="{00000000-0005-0000-0000-00007C390000}"/>
    <cellStyle name="Currency 4 3 3" xfId="14721" xr:uid="{00000000-0005-0000-0000-00007D390000}"/>
    <cellStyle name="Currency 4 3 4" xfId="14722" xr:uid="{00000000-0005-0000-0000-00007E390000}"/>
    <cellStyle name="Currency 4 4" xfId="14723" xr:uid="{00000000-0005-0000-0000-00007F390000}"/>
    <cellStyle name="Currency 4 5" xfId="14724" xr:uid="{00000000-0005-0000-0000-000080390000}"/>
    <cellStyle name="Currency 4 5 2" xfId="14725" xr:uid="{00000000-0005-0000-0000-000081390000}"/>
    <cellStyle name="Currency 4 5 3" xfId="14726" xr:uid="{00000000-0005-0000-0000-000082390000}"/>
    <cellStyle name="Currency 4 6" xfId="14727" xr:uid="{00000000-0005-0000-0000-000083390000}"/>
    <cellStyle name="Currency 4 7" xfId="14728" xr:uid="{00000000-0005-0000-0000-000084390000}"/>
    <cellStyle name="Currency 40" xfId="14729" xr:uid="{00000000-0005-0000-0000-000085390000}"/>
    <cellStyle name="Currency 40 2" xfId="14730" xr:uid="{00000000-0005-0000-0000-000086390000}"/>
    <cellStyle name="Currency 40 3" xfId="14731" xr:uid="{00000000-0005-0000-0000-000087390000}"/>
    <cellStyle name="Currency 41" xfId="14732" xr:uid="{00000000-0005-0000-0000-000088390000}"/>
    <cellStyle name="Currency 41 2" xfId="14733" xr:uid="{00000000-0005-0000-0000-000089390000}"/>
    <cellStyle name="Currency 41 3" xfId="14734" xr:uid="{00000000-0005-0000-0000-00008A390000}"/>
    <cellStyle name="Currency 42" xfId="14735" xr:uid="{00000000-0005-0000-0000-00008B390000}"/>
    <cellStyle name="Currency 42 2" xfId="14736" xr:uid="{00000000-0005-0000-0000-00008C390000}"/>
    <cellStyle name="Currency 42 3" xfId="14737" xr:uid="{00000000-0005-0000-0000-00008D390000}"/>
    <cellStyle name="Currency 43" xfId="14738" xr:uid="{00000000-0005-0000-0000-00008E390000}"/>
    <cellStyle name="Currency 43 2" xfId="14739" xr:uid="{00000000-0005-0000-0000-00008F390000}"/>
    <cellStyle name="Currency 43 3" xfId="14740" xr:uid="{00000000-0005-0000-0000-000090390000}"/>
    <cellStyle name="Currency 44" xfId="14741" xr:uid="{00000000-0005-0000-0000-000091390000}"/>
    <cellStyle name="Currency 44 2" xfId="14742" xr:uid="{00000000-0005-0000-0000-000092390000}"/>
    <cellStyle name="Currency 44 3" xfId="14743" xr:uid="{00000000-0005-0000-0000-000093390000}"/>
    <cellStyle name="Currency 45" xfId="14744" xr:uid="{00000000-0005-0000-0000-000094390000}"/>
    <cellStyle name="Currency 45 2" xfId="14745" xr:uid="{00000000-0005-0000-0000-000095390000}"/>
    <cellStyle name="Currency 45 3" xfId="14746" xr:uid="{00000000-0005-0000-0000-000096390000}"/>
    <cellStyle name="Currency 46" xfId="14747" xr:uid="{00000000-0005-0000-0000-000097390000}"/>
    <cellStyle name="Currency 46 2" xfId="14748" xr:uid="{00000000-0005-0000-0000-000098390000}"/>
    <cellStyle name="Currency 46 3" xfId="14749" xr:uid="{00000000-0005-0000-0000-000099390000}"/>
    <cellStyle name="Currency 47" xfId="14750" xr:uid="{00000000-0005-0000-0000-00009A390000}"/>
    <cellStyle name="Currency 47 2" xfId="14751" xr:uid="{00000000-0005-0000-0000-00009B390000}"/>
    <cellStyle name="Currency 47 3" xfId="14752" xr:uid="{00000000-0005-0000-0000-00009C390000}"/>
    <cellStyle name="Currency 48" xfId="14753" xr:uid="{00000000-0005-0000-0000-00009D390000}"/>
    <cellStyle name="Currency 48 2" xfId="14754" xr:uid="{00000000-0005-0000-0000-00009E390000}"/>
    <cellStyle name="Currency 48 3" xfId="14755" xr:uid="{00000000-0005-0000-0000-00009F390000}"/>
    <cellStyle name="Currency 49" xfId="14756" xr:uid="{00000000-0005-0000-0000-0000A0390000}"/>
    <cellStyle name="Currency 49 2" xfId="14757" xr:uid="{00000000-0005-0000-0000-0000A1390000}"/>
    <cellStyle name="Currency 49 3" xfId="14758" xr:uid="{00000000-0005-0000-0000-0000A2390000}"/>
    <cellStyle name="Currency 5" xfId="14759" xr:uid="{00000000-0005-0000-0000-0000A3390000}"/>
    <cellStyle name="Currency 5 2" xfId="14760" xr:uid="{00000000-0005-0000-0000-0000A4390000}"/>
    <cellStyle name="Currency 5 2 2" xfId="14761" xr:uid="{00000000-0005-0000-0000-0000A5390000}"/>
    <cellStyle name="Currency 5 2 2 2" xfId="14762" xr:uid="{00000000-0005-0000-0000-0000A6390000}"/>
    <cellStyle name="Currency 5 2 2 3" xfId="14763" xr:uid="{00000000-0005-0000-0000-0000A7390000}"/>
    <cellStyle name="Currency 5 2 3" xfId="14764" xr:uid="{00000000-0005-0000-0000-0000A8390000}"/>
    <cellStyle name="Currency 5 2 3 2" xfId="14765" xr:uid="{00000000-0005-0000-0000-0000A9390000}"/>
    <cellStyle name="Currency 5 2 3 3" xfId="14766" xr:uid="{00000000-0005-0000-0000-0000AA390000}"/>
    <cellStyle name="Currency 5 2 4" xfId="14767" xr:uid="{00000000-0005-0000-0000-0000AB390000}"/>
    <cellStyle name="Currency 5 2 5" xfId="14768" xr:uid="{00000000-0005-0000-0000-0000AC390000}"/>
    <cellStyle name="Currency 5 3" xfId="14769" xr:uid="{00000000-0005-0000-0000-0000AD390000}"/>
    <cellStyle name="Currency 5 4" xfId="14770" xr:uid="{00000000-0005-0000-0000-0000AE390000}"/>
    <cellStyle name="Currency 5 4 2" xfId="14771" xr:uid="{00000000-0005-0000-0000-0000AF390000}"/>
    <cellStyle name="Currency 5 4 2 2" xfId="14772" xr:uid="{00000000-0005-0000-0000-0000B0390000}"/>
    <cellStyle name="Currency 5 4 2 3" xfId="14773" xr:uid="{00000000-0005-0000-0000-0000B1390000}"/>
    <cellStyle name="Currency 5 4 3" xfId="14774" xr:uid="{00000000-0005-0000-0000-0000B2390000}"/>
    <cellStyle name="Currency 5 4 4" xfId="14775" xr:uid="{00000000-0005-0000-0000-0000B3390000}"/>
    <cellStyle name="Currency 5 5" xfId="14776" xr:uid="{00000000-0005-0000-0000-0000B4390000}"/>
    <cellStyle name="Currency 5 6" xfId="14777" xr:uid="{00000000-0005-0000-0000-0000B5390000}"/>
    <cellStyle name="Currency 5 6 2" xfId="14778" xr:uid="{00000000-0005-0000-0000-0000B6390000}"/>
    <cellStyle name="Currency 5 6 3" xfId="14779" xr:uid="{00000000-0005-0000-0000-0000B7390000}"/>
    <cellStyle name="Currency 5 7" xfId="14780" xr:uid="{00000000-0005-0000-0000-0000B8390000}"/>
    <cellStyle name="Currency 5 8" xfId="14781" xr:uid="{00000000-0005-0000-0000-0000B9390000}"/>
    <cellStyle name="Currency 50" xfId="14782" xr:uid="{00000000-0005-0000-0000-0000BA390000}"/>
    <cellStyle name="Currency 50 2" xfId="14783" xr:uid="{00000000-0005-0000-0000-0000BB390000}"/>
    <cellStyle name="Currency 50 3" xfId="14784" xr:uid="{00000000-0005-0000-0000-0000BC390000}"/>
    <cellStyle name="Currency 51" xfId="14785" xr:uid="{00000000-0005-0000-0000-0000BD390000}"/>
    <cellStyle name="Currency 51 2" xfId="14786" xr:uid="{00000000-0005-0000-0000-0000BE390000}"/>
    <cellStyle name="Currency 51 3" xfId="14787" xr:uid="{00000000-0005-0000-0000-0000BF390000}"/>
    <cellStyle name="Currency 52" xfId="14788" xr:uid="{00000000-0005-0000-0000-0000C0390000}"/>
    <cellStyle name="Currency 52 2" xfId="14789" xr:uid="{00000000-0005-0000-0000-0000C1390000}"/>
    <cellStyle name="Currency 52 3" xfId="14790" xr:uid="{00000000-0005-0000-0000-0000C2390000}"/>
    <cellStyle name="Currency 53" xfId="14791" xr:uid="{00000000-0005-0000-0000-0000C3390000}"/>
    <cellStyle name="Currency 53 2" xfId="14792" xr:uid="{00000000-0005-0000-0000-0000C4390000}"/>
    <cellStyle name="Currency 53 3" xfId="14793" xr:uid="{00000000-0005-0000-0000-0000C5390000}"/>
    <cellStyle name="Currency 54" xfId="14794" xr:uid="{00000000-0005-0000-0000-0000C6390000}"/>
    <cellStyle name="Currency 54 2" xfId="14795" xr:uid="{00000000-0005-0000-0000-0000C7390000}"/>
    <cellStyle name="Currency 54 3" xfId="14796" xr:uid="{00000000-0005-0000-0000-0000C8390000}"/>
    <cellStyle name="Currency 55" xfId="14797" xr:uid="{00000000-0005-0000-0000-0000C9390000}"/>
    <cellStyle name="Currency 55 2" xfId="14798" xr:uid="{00000000-0005-0000-0000-0000CA390000}"/>
    <cellStyle name="Currency 55 3" xfId="14799" xr:uid="{00000000-0005-0000-0000-0000CB390000}"/>
    <cellStyle name="Currency 56" xfId="14800" xr:uid="{00000000-0005-0000-0000-0000CC390000}"/>
    <cellStyle name="Currency 56 2" xfId="14801" xr:uid="{00000000-0005-0000-0000-0000CD390000}"/>
    <cellStyle name="Currency 56 3" xfId="14802" xr:uid="{00000000-0005-0000-0000-0000CE390000}"/>
    <cellStyle name="Currency 57" xfId="14803" xr:uid="{00000000-0005-0000-0000-0000CF390000}"/>
    <cellStyle name="Currency 57 2" xfId="14804" xr:uid="{00000000-0005-0000-0000-0000D0390000}"/>
    <cellStyle name="Currency 57 3" xfId="14805" xr:uid="{00000000-0005-0000-0000-0000D1390000}"/>
    <cellStyle name="Currency 58" xfId="14806" xr:uid="{00000000-0005-0000-0000-0000D2390000}"/>
    <cellStyle name="Currency 58 2" xfId="14807" xr:uid="{00000000-0005-0000-0000-0000D3390000}"/>
    <cellStyle name="Currency 58 3" xfId="14808" xr:uid="{00000000-0005-0000-0000-0000D4390000}"/>
    <cellStyle name="Currency 59" xfId="14809" xr:uid="{00000000-0005-0000-0000-0000D5390000}"/>
    <cellStyle name="Currency 59 2" xfId="14810" xr:uid="{00000000-0005-0000-0000-0000D6390000}"/>
    <cellStyle name="Currency 59 3" xfId="14811" xr:uid="{00000000-0005-0000-0000-0000D7390000}"/>
    <cellStyle name="Currency 6" xfId="14812" xr:uid="{00000000-0005-0000-0000-0000D8390000}"/>
    <cellStyle name="Currency 6 2" xfId="14813" xr:uid="{00000000-0005-0000-0000-0000D9390000}"/>
    <cellStyle name="Currency 6 2 2" xfId="14814" xr:uid="{00000000-0005-0000-0000-0000DA390000}"/>
    <cellStyle name="Currency 6 2 3" xfId="14815" xr:uid="{00000000-0005-0000-0000-0000DB390000}"/>
    <cellStyle name="Currency 6 3" xfId="14816" xr:uid="{00000000-0005-0000-0000-0000DC390000}"/>
    <cellStyle name="Currency 6 4" xfId="14817" xr:uid="{00000000-0005-0000-0000-0000DD390000}"/>
    <cellStyle name="Currency 6 4 2" xfId="14818" xr:uid="{00000000-0005-0000-0000-0000DE390000}"/>
    <cellStyle name="Currency 6 4 3" xfId="14819" xr:uid="{00000000-0005-0000-0000-0000DF390000}"/>
    <cellStyle name="Currency 6 5" xfId="14820" xr:uid="{00000000-0005-0000-0000-0000E0390000}"/>
    <cellStyle name="Currency 6 6" xfId="14821" xr:uid="{00000000-0005-0000-0000-0000E1390000}"/>
    <cellStyle name="Currency 60" xfId="14822" xr:uid="{00000000-0005-0000-0000-0000E2390000}"/>
    <cellStyle name="Currency 60 2" xfId="14823" xr:uid="{00000000-0005-0000-0000-0000E3390000}"/>
    <cellStyle name="Currency 60 3" xfId="14824" xr:uid="{00000000-0005-0000-0000-0000E4390000}"/>
    <cellStyle name="Currency 61" xfId="14825" xr:uid="{00000000-0005-0000-0000-0000E5390000}"/>
    <cellStyle name="Currency 61 2" xfId="14826" xr:uid="{00000000-0005-0000-0000-0000E6390000}"/>
    <cellStyle name="Currency 61 3" xfId="14827" xr:uid="{00000000-0005-0000-0000-0000E7390000}"/>
    <cellStyle name="Currency 62" xfId="14828" xr:uid="{00000000-0005-0000-0000-0000E8390000}"/>
    <cellStyle name="Currency 62 2" xfId="14829" xr:uid="{00000000-0005-0000-0000-0000E9390000}"/>
    <cellStyle name="Currency 62 3" xfId="14830" xr:uid="{00000000-0005-0000-0000-0000EA390000}"/>
    <cellStyle name="Currency 63" xfId="14831" xr:uid="{00000000-0005-0000-0000-0000EB390000}"/>
    <cellStyle name="Currency 63 2" xfId="14832" xr:uid="{00000000-0005-0000-0000-0000EC390000}"/>
    <cellStyle name="Currency 63 3" xfId="14833" xr:uid="{00000000-0005-0000-0000-0000ED390000}"/>
    <cellStyle name="Currency 64" xfId="14834" xr:uid="{00000000-0005-0000-0000-0000EE390000}"/>
    <cellStyle name="Currency 64 2" xfId="14835" xr:uid="{00000000-0005-0000-0000-0000EF390000}"/>
    <cellStyle name="Currency 64 3" xfId="14836" xr:uid="{00000000-0005-0000-0000-0000F0390000}"/>
    <cellStyle name="Currency 65" xfId="14837" xr:uid="{00000000-0005-0000-0000-0000F1390000}"/>
    <cellStyle name="Currency 65 2" xfId="14838" xr:uid="{00000000-0005-0000-0000-0000F2390000}"/>
    <cellStyle name="Currency 65 3" xfId="14839" xr:uid="{00000000-0005-0000-0000-0000F3390000}"/>
    <cellStyle name="Currency 66" xfId="14840" xr:uid="{00000000-0005-0000-0000-0000F4390000}"/>
    <cellStyle name="Currency 66 2" xfId="14841" xr:uid="{00000000-0005-0000-0000-0000F5390000}"/>
    <cellStyle name="Currency 66 3" xfId="14842" xr:uid="{00000000-0005-0000-0000-0000F6390000}"/>
    <cellStyle name="Currency 67" xfId="14843" xr:uid="{00000000-0005-0000-0000-0000F7390000}"/>
    <cellStyle name="Currency 67 2" xfId="14844" xr:uid="{00000000-0005-0000-0000-0000F8390000}"/>
    <cellStyle name="Currency 67 3" xfId="14845" xr:uid="{00000000-0005-0000-0000-0000F9390000}"/>
    <cellStyle name="Currency 68" xfId="14846" xr:uid="{00000000-0005-0000-0000-0000FA390000}"/>
    <cellStyle name="Currency 68 2" xfId="14847" xr:uid="{00000000-0005-0000-0000-0000FB390000}"/>
    <cellStyle name="Currency 68 3" xfId="14848" xr:uid="{00000000-0005-0000-0000-0000FC390000}"/>
    <cellStyle name="Currency 69" xfId="14849" xr:uid="{00000000-0005-0000-0000-0000FD390000}"/>
    <cellStyle name="Currency 69 2" xfId="14850" xr:uid="{00000000-0005-0000-0000-0000FE390000}"/>
    <cellStyle name="Currency 69 3" xfId="14851" xr:uid="{00000000-0005-0000-0000-0000FF390000}"/>
    <cellStyle name="Currency 7" xfId="14852" xr:uid="{00000000-0005-0000-0000-0000003A0000}"/>
    <cellStyle name="Currency 70" xfId="14853" xr:uid="{00000000-0005-0000-0000-0000013A0000}"/>
    <cellStyle name="Currency 70 2" xfId="14854" xr:uid="{00000000-0005-0000-0000-0000023A0000}"/>
    <cellStyle name="Currency 70 3" xfId="14855" xr:uid="{00000000-0005-0000-0000-0000033A0000}"/>
    <cellStyle name="Currency 71" xfId="14856" xr:uid="{00000000-0005-0000-0000-0000043A0000}"/>
    <cellStyle name="Currency 71 2" xfId="14857" xr:uid="{00000000-0005-0000-0000-0000053A0000}"/>
    <cellStyle name="Currency 71 3" xfId="14858" xr:uid="{00000000-0005-0000-0000-0000063A0000}"/>
    <cellStyle name="Currency 72" xfId="14859" xr:uid="{00000000-0005-0000-0000-0000073A0000}"/>
    <cellStyle name="Currency 72 2" xfId="14860" xr:uid="{00000000-0005-0000-0000-0000083A0000}"/>
    <cellStyle name="Currency 72 3" xfId="14861" xr:uid="{00000000-0005-0000-0000-0000093A0000}"/>
    <cellStyle name="Currency 73" xfId="14862" xr:uid="{00000000-0005-0000-0000-00000A3A0000}"/>
    <cellStyle name="Currency 73 2" xfId="14863" xr:uid="{00000000-0005-0000-0000-00000B3A0000}"/>
    <cellStyle name="Currency 73 3" xfId="14864" xr:uid="{00000000-0005-0000-0000-00000C3A0000}"/>
    <cellStyle name="Currency 74" xfId="14865" xr:uid="{00000000-0005-0000-0000-00000D3A0000}"/>
    <cellStyle name="Currency 74 2" xfId="14866" xr:uid="{00000000-0005-0000-0000-00000E3A0000}"/>
    <cellStyle name="Currency 74 3" xfId="14867" xr:uid="{00000000-0005-0000-0000-00000F3A0000}"/>
    <cellStyle name="Currency 75" xfId="14868" xr:uid="{00000000-0005-0000-0000-0000103A0000}"/>
    <cellStyle name="Currency 75 2" xfId="14869" xr:uid="{00000000-0005-0000-0000-0000113A0000}"/>
    <cellStyle name="Currency 75 3" xfId="14870" xr:uid="{00000000-0005-0000-0000-0000123A0000}"/>
    <cellStyle name="Currency 76" xfId="14871" xr:uid="{00000000-0005-0000-0000-0000133A0000}"/>
    <cellStyle name="Currency 76 2" xfId="14872" xr:uid="{00000000-0005-0000-0000-0000143A0000}"/>
    <cellStyle name="Currency 76 3" xfId="14873" xr:uid="{00000000-0005-0000-0000-0000153A0000}"/>
    <cellStyle name="Currency 77" xfId="14874" xr:uid="{00000000-0005-0000-0000-0000163A0000}"/>
    <cellStyle name="Currency 77 2" xfId="14875" xr:uid="{00000000-0005-0000-0000-0000173A0000}"/>
    <cellStyle name="Currency 77 3" xfId="14876" xr:uid="{00000000-0005-0000-0000-0000183A0000}"/>
    <cellStyle name="Currency 78" xfId="14877" xr:uid="{00000000-0005-0000-0000-0000193A0000}"/>
    <cellStyle name="Currency 78 2" xfId="14878" xr:uid="{00000000-0005-0000-0000-00001A3A0000}"/>
    <cellStyle name="Currency 78 3" xfId="14879" xr:uid="{00000000-0005-0000-0000-00001B3A0000}"/>
    <cellStyle name="Currency 79" xfId="14880" xr:uid="{00000000-0005-0000-0000-00001C3A0000}"/>
    <cellStyle name="Currency 79 2" xfId="14881" xr:uid="{00000000-0005-0000-0000-00001D3A0000}"/>
    <cellStyle name="Currency 79 3" xfId="14882" xr:uid="{00000000-0005-0000-0000-00001E3A0000}"/>
    <cellStyle name="Currency 8" xfId="14883" xr:uid="{00000000-0005-0000-0000-00001F3A0000}"/>
    <cellStyle name="Currency 8 2" xfId="14884" xr:uid="{00000000-0005-0000-0000-0000203A0000}"/>
    <cellStyle name="Currency 8 2 2" xfId="14885" xr:uid="{00000000-0005-0000-0000-0000213A0000}"/>
    <cellStyle name="Currency 8 3" xfId="14886" xr:uid="{00000000-0005-0000-0000-0000223A0000}"/>
    <cellStyle name="Currency 8 3 2" xfId="14887" xr:uid="{00000000-0005-0000-0000-0000233A0000}"/>
    <cellStyle name="Currency 8 4" xfId="14888" xr:uid="{00000000-0005-0000-0000-0000243A0000}"/>
    <cellStyle name="Currency 80" xfId="14889" xr:uid="{00000000-0005-0000-0000-0000253A0000}"/>
    <cellStyle name="Currency 80 2" xfId="14890" xr:uid="{00000000-0005-0000-0000-0000263A0000}"/>
    <cellStyle name="Currency 80 3" xfId="14891" xr:uid="{00000000-0005-0000-0000-0000273A0000}"/>
    <cellStyle name="Currency 81" xfId="14892" xr:uid="{00000000-0005-0000-0000-0000283A0000}"/>
    <cellStyle name="Currency 81 2" xfId="14893" xr:uid="{00000000-0005-0000-0000-0000293A0000}"/>
    <cellStyle name="Currency 82" xfId="14894" xr:uid="{00000000-0005-0000-0000-00002A3A0000}"/>
    <cellStyle name="Currency 82 2" xfId="14895" xr:uid="{00000000-0005-0000-0000-00002B3A0000}"/>
    <cellStyle name="Currency 83" xfId="14896" xr:uid="{00000000-0005-0000-0000-00002C3A0000}"/>
    <cellStyle name="Currency 83 2" xfId="14897" xr:uid="{00000000-0005-0000-0000-00002D3A0000}"/>
    <cellStyle name="Currency 84" xfId="14898" xr:uid="{00000000-0005-0000-0000-00002E3A0000}"/>
    <cellStyle name="Currency 84 2" xfId="14899" xr:uid="{00000000-0005-0000-0000-00002F3A0000}"/>
    <cellStyle name="Currency 85" xfId="14900" xr:uid="{00000000-0005-0000-0000-0000303A0000}"/>
    <cellStyle name="Currency 85 2" xfId="14901" xr:uid="{00000000-0005-0000-0000-0000313A0000}"/>
    <cellStyle name="Currency 86" xfId="14902" xr:uid="{00000000-0005-0000-0000-0000323A0000}"/>
    <cellStyle name="Currency 86 2" xfId="14903" xr:uid="{00000000-0005-0000-0000-0000333A0000}"/>
    <cellStyle name="Currency 87" xfId="14904" xr:uid="{00000000-0005-0000-0000-0000343A0000}"/>
    <cellStyle name="Currency 87 2" xfId="14905" xr:uid="{00000000-0005-0000-0000-0000353A0000}"/>
    <cellStyle name="Currency 88" xfId="14906" xr:uid="{00000000-0005-0000-0000-0000363A0000}"/>
    <cellStyle name="Currency 88 2" xfId="14907" xr:uid="{00000000-0005-0000-0000-0000373A0000}"/>
    <cellStyle name="Currency 89" xfId="14908" xr:uid="{00000000-0005-0000-0000-0000383A0000}"/>
    <cellStyle name="Currency 89 2" xfId="14909" xr:uid="{00000000-0005-0000-0000-0000393A0000}"/>
    <cellStyle name="Currency 9" xfId="14910" xr:uid="{00000000-0005-0000-0000-00003A3A0000}"/>
    <cellStyle name="Currency 9 2" xfId="14911" xr:uid="{00000000-0005-0000-0000-00003B3A0000}"/>
    <cellStyle name="Currency 9 2 2" xfId="14912" xr:uid="{00000000-0005-0000-0000-00003C3A0000}"/>
    <cellStyle name="Currency 9 2 2 2" xfId="14913" xr:uid="{00000000-0005-0000-0000-00003D3A0000}"/>
    <cellStyle name="Currency 9 2 2 2 2" xfId="14914" xr:uid="{00000000-0005-0000-0000-00003E3A0000}"/>
    <cellStyle name="Currency 9 2 2 3" xfId="14915" xr:uid="{00000000-0005-0000-0000-00003F3A0000}"/>
    <cellStyle name="Currency 9 2 3" xfId="14916" xr:uid="{00000000-0005-0000-0000-0000403A0000}"/>
    <cellStyle name="Currency 9 2 3 2" xfId="14917" xr:uid="{00000000-0005-0000-0000-0000413A0000}"/>
    <cellStyle name="Currency 9 2 4" xfId="14918" xr:uid="{00000000-0005-0000-0000-0000423A0000}"/>
    <cellStyle name="Currency 9 3" xfId="14919" xr:uid="{00000000-0005-0000-0000-0000433A0000}"/>
    <cellStyle name="Currency 9 3 2" xfId="14920" xr:uid="{00000000-0005-0000-0000-0000443A0000}"/>
    <cellStyle name="Currency 9 3 2 2" xfId="14921" xr:uid="{00000000-0005-0000-0000-0000453A0000}"/>
    <cellStyle name="Currency 9 3 3" xfId="14922" xr:uid="{00000000-0005-0000-0000-0000463A0000}"/>
    <cellStyle name="Currency 9 4" xfId="14923" xr:uid="{00000000-0005-0000-0000-0000473A0000}"/>
    <cellStyle name="Currency 9 4 2" xfId="14924" xr:uid="{00000000-0005-0000-0000-0000483A0000}"/>
    <cellStyle name="Currency 9 5" xfId="14925" xr:uid="{00000000-0005-0000-0000-0000493A0000}"/>
    <cellStyle name="Currency 9 6" xfId="14926" xr:uid="{00000000-0005-0000-0000-00004A3A0000}"/>
    <cellStyle name="Currency 90" xfId="14927" xr:uid="{00000000-0005-0000-0000-00004B3A0000}"/>
    <cellStyle name="Currency 90 2" xfId="14928" xr:uid="{00000000-0005-0000-0000-00004C3A0000}"/>
    <cellStyle name="Currency 91" xfId="14929" xr:uid="{00000000-0005-0000-0000-00004D3A0000}"/>
    <cellStyle name="Currency 91 2" xfId="14930" xr:uid="{00000000-0005-0000-0000-00004E3A0000}"/>
    <cellStyle name="Currency 92" xfId="14931" xr:uid="{00000000-0005-0000-0000-00004F3A0000}"/>
    <cellStyle name="Currency 92 2" xfId="14932" xr:uid="{00000000-0005-0000-0000-0000503A0000}"/>
    <cellStyle name="Currency 93" xfId="14933" xr:uid="{00000000-0005-0000-0000-0000513A0000}"/>
    <cellStyle name="Currency 93 2" xfId="14934" xr:uid="{00000000-0005-0000-0000-0000523A0000}"/>
    <cellStyle name="Currency 94" xfId="14935" xr:uid="{00000000-0005-0000-0000-0000533A0000}"/>
    <cellStyle name="Currency 95" xfId="14936" xr:uid="{00000000-0005-0000-0000-0000543A0000}"/>
    <cellStyle name="Currency 96" xfId="14937" xr:uid="{00000000-0005-0000-0000-0000553A0000}"/>
    <cellStyle name="Currency 97" xfId="14938" xr:uid="{00000000-0005-0000-0000-0000563A0000}"/>
    <cellStyle name="Currency Simple" xfId="14939" xr:uid="{00000000-0005-0000-0000-0000573A0000}"/>
    <cellStyle name="Currency0" xfId="14940" xr:uid="{00000000-0005-0000-0000-0000583A0000}"/>
    <cellStyle name="Currency0 2" xfId="14941" xr:uid="{00000000-0005-0000-0000-0000593A0000}"/>
    <cellStyle name="Currency0 2 2" xfId="14942" xr:uid="{00000000-0005-0000-0000-00005A3A0000}"/>
    <cellStyle name="Currency0 2 2 2" xfId="14943" xr:uid="{00000000-0005-0000-0000-00005B3A0000}"/>
    <cellStyle name="Currency0 2 3" xfId="14944" xr:uid="{00000000-0005-0000-0000-00005C3A0000}"/>
    <cellStyle name="Currency0 3" xfId="14945" xr:uid="{00000000-0005-0000-0000-00005D3A0000}"/>
    <cellStyle name="Currency0 3 2" xfId="14946" xr:uid="{00000000-0005-0000-0000-00005E3A0000}"/>
    <cellStyle name="Currency0 3 3" xfId="14947" xr:uid="{00000000-0005-0000-0000-00005F3A0000}"/>
    <cellStyle name="Currency0 4" xfId="14948" xr:uid="{00000000-0005-0000-0000-0000603A0000}"/>
    <cellStyle name="Currency0 5" xfId="14949" xr:uid="{00000000-0005-0000-0000-0000613A0000}"/>
    <cellStyle name="Currency0 6" xfId="14950" xr:uid="{00000000-0005-0000-0000-0000623A0000}"/>
    <cellStyle name="Currency0 7" xfId="14951" xr:uid="{00000000-0005-0000-0000-0000633A0000}"/>
    <cellStyle name="Currency0 8" xfId="14952" xr:uid="{00000000-0005-0000-0000-0000643A0000}"/>
    <cellStyle name="Currency0 9" xfId="14953" xr:uid="{00000000-0005-0000-0000-0000653A0000}"/>
    <cellStyle name="CurrencyA" xfId="14954" xr:uid="{00000000-0005-0000-0000-0000663A0000}"/>
    <cellStyle name="CurrencyA 10" xfId="14955" xr:uid="{00000000-0005-0000-0000-0000673A0000}"/>
    <cellStyle name="CurrencyA 10 2" xfId="14956" xr:uid="{00000000-0005-0000-0000-0000683A0000}"/>
    <cellStyle name="CurrencyA 10 3" xfId="14957" xr:uid="{00000000-0005-0000-0000-0000693A0000}"/>
    <cellStyle name="CurrencyA 10 4" xfId="14958" xr:uid="{00000000-0005-0000-0000-00006A3A0000}"/>
    <cellStyle name="CurrencyA 10 5" xfId="14959" xr:uid="{00000000-0005-0000-0000-00006B3A0000}"/>
    <cellStyle name="CurrencyA 10 6" xfId="14960" xr:uid="{00000000-0005-0000-0000-00006C3A0000}"/>
    <cellStyle name="CurrencyA 11" xfId="14961" xr:uid="{00000000-0005-0000-0000-00006D3A0000}"/>
    <cellStyle name="CurrencyA 12" xfId="14962" xr:uid="{00000000-0005-0000-0000-00006E3A0000}"/>
    <cellStyle name="CurrencyA 13" xfId="14963" xr:uid="{00000000-0005-0000-0000-00006F3A0000}"/>
    <cellStyle name="CurrencyA 14" xfId="14964" xr:uid="{00000000-0005-0000-0000-0000703A0000}"/>
    <cellStyle name="CurrencyA 2" xfId="14965" xr:uid="{00000000-0005-0000-0000-0000713A0000}"/>
    <cellStyle name="CurrencyA 2 10" xfId="14966" xr:uid="{00000000-0005-0000-0000-0000723A0000}"/>
    <cellStyle name="CurrencyA 2 11" xfId="14967" xr:uid="{00000000-0005-0000-0000-0000733A0000}"/>
    <cellStyle name="CurrencyA 2 12" xfId="14968" xr:uid="{00000000-0005-0000-0000-0000743A0000}"/>
    <cellStyle name="CurrencyA 2 13" xfId="14969" xr:uid="{00000000-0005-0000-0000-0000753A0000}"/>
    <cellStyle name="CurrencyA 2 2" xfId="14970" xr:uid="{00000000-0005-0000-0000-0000763A0000}"/>
    <cellStyle name="CurrencyA 2 2 10" xfId="14971" xr:uid="{00000000-0005-0000-0000-0000773A0000}"/>
    <cellStyle name="CurrencyA 2 2 10 2" xfId="14972" xr:uid="{00000000-0005-0000-0000-0000783A0000}"/>
    <cellStyle name="CurrencyA 2 2 10 3" xfId="14973" xr:uid="{00000000-0005-0000-0000-0000793A0000}"/>
    <cellStyle name="CurrencyA 2 2 10 4" xfId="14974" xr:uid="{00000000-0005-0000-0000-00007A3A0000}"/>
    <cellStyle name="CurrencyA 2 2 10 5" xfId="14975" xr:uid="{00000000-0005-0000-0000-00007B3A0000}"/>
    <cellStyle name="CurrencyA 2 2 10 6" xfId="14976" xr:uid="{00000000-0005-0000-0000-00007C3A0000}"/>
    <cellStyle name="CurrencyA 2 2 11" xfId="14977" xr:uid="{00000000-0005-0000-0000-00007D3A0000}"/>
    <cellStyle name="CurrencyA 2 2 12" xfId="14978" xr:uid="{00000000-0005-0000-0000-00007E3A0000}"/>
    <cellStyle name="CurrencyA 2 2 13" xfId="14979" xr:uid="{00000000-0005-0000-0000-00007F3A0000}"/>
    <cellStyle name="CurrencyA 2 2 14" xfId="14980" xr:uid="{00000000-0005-0000-0000-0000803A0000}"/>
    <cellStyle name="CurrencyA 2 2 2" xfId="14981" xr:uid="{00000000-0005-0000-0000-0000813A0000}"/>
    <cellStyle name="CurrencyA 2 2 2 10" xfId="14982" xr:uid="{00000000-0005-0000-0000-0000823A0000}"/>
    <cellStyle name="CurrencyA 2 2 2 11" xfId="14983" xr:uid="{00000000-0005-0000-0000-0000833A0000}"/>
    <cellStyle name="CurrencyA 2 2 2 12" xfId="14984" xr:uid="{00000000-0005-0000-0000-0000843A0000}"/>
    <cellStyle name="CurrencyA 2 2 2 13" xfId="14985" xr:uid="{00000000-0005-0000-0000-0000853A0000}"/>
    <cellStyle name="CurrencyA 2 2 2 2" xfId="14986" xr:uid="{00000000-0005-0000-0000-0000863A0000}"/>
    <cellStyle name="CurrencyA 2 2 2 2 2" xfId="14987" xr:uid="{00000000-0005-0000-0000-0000873A0000}"/>
    <cellStyle name="CurrencyA 2 2 2 2 2 2" xfId="14988" xr:uid="{00000000-0005-0000-0000-0000883A0000}"/>
    <cellStyle name="CurrencyA 2 2 2 2 2 2 2" xfId="14989" xr:uid="{00000000-0005-0000-0000-0000893A0000}"/>
    <cellStyle name="CurrencyA 2 2 2 2 2 2 3" xfId="14990" xr:uid="{00000000-0005-0000-0000-00008A3A0000}"/>
    <cellStyle name="CurrencyA 2 2 2 2 2 2 4" xfId="14991" xr:uid="{00000000-0005-0000-0000-00008B3A0000}"/>
    <cellStyle name="CurrencyA 2 2 2 2 2 2 5" xfId="14992" xr:uid="{00000000-0005-0000-0000-00008C3A0000}"/>
    <cellStyle name="CurrencyA 2 2 2 2 2 2 6" xfId="14993" xr:uid="{00000000-0005-0000-0000-00008D3A0000}"/>
    <cellStyle name="CurrencyA 2 2 2 2 2 3" xfId="14994" xr:uid="{00000000-0005-0000-0000-00008E3A0000}"/>
    <cellStyle name="CurrencyA 2 2 2 2 2 4" xfId="14995" xr:uid="{00000000-0005-0000-0000-00008F3A0000}"/>
    <cellStyle name="CurrencyA 2 2 2 2 2 5" xfId="14996" xr:uid="{00000000-0005-0000-0000-0000903A0000}"/>
    <cellStyle name="CurrencyA 2 2 2 2 2 6" xfId="14997" xr:uid="{00000000-0005-0000-0000-0000913A0000}"/>
    <cellStyle name="CurrencyA 2 2 2 2 3" xfId="14998" xr:uid="{00000000-0005-0000-0000-0000923A0000}"/>
    <cellStyle name="CurrencyA 2 2 2 2 3 2" xfId="14999" xr:uid="{00000000-0005-0000-0000-0000933A0000}"/>
    <cellStyle name="CurrencyA 2 2 2 2 3 2 2" xfId="15000" xr:uid="{00000000-0005-0000-0000-0000943A0000}"/>
    <cellStyle name="CurrencyA 2 2 2 2 3 2 3" xfId="15001" xr:uid="{00000000-0005-0000-0000-0000953A0000}"/>
    <cellStyle name="CurrencyA 2 2 2 2 3 2 4" xfId="15002" xr:uid="{00000000-0005-0000-0000-0000963A0000}"/>
    <cellStyle name="CurrencyA 2 2 2 2 3 2 5" xfId="15003" xr:uid="{00000000-0005-0000-0000-0000973A0000}"/>
    <cellStyle name="CurrencyA 2 2 2 2 3 2 6" xfId="15004" xr:uid="{00000000-0005-0000-0000-0000983A0000}"/>
    <cellStyle name="CurrencyA 2 2 2 2 3 3" xfId="15005" xr:uid="{00000000-0005-0000-0000-0000993A0000}"/>
    <cellStyle name="CurrencyA 2 2 2 2 3 4" xfId="15006" xr:uid="{00000000-0005-0000-0000-00009A3A0000}"/>
    <cellStyle name="CurrencyA 2 2 2 2 3 5" xfId="15007" xr:uid="{00000000-0005-0000-0000-00009B3A0000}"/>
    <cellStyle name="CurrencyA 2 2 2 2 3 6" xfId="15008" xr:uid="{00000000-0005-0000-0000-00009C3A0000}"/>
    <cellStyle name="CurrencyA 2 2 2 2 4" xfId="15009" xr:uid="{00000000-0005-0000-0000-00009D3A0000}"/>
    <cellStyle name="CurrencyA 2 2 2 2 4 2" xfId="15010" xr:uid="{00000000-0005-0000-0000-00009E3A0000}"/>
    <cellStyle name="CurrencyA 2 2 2 2 4 3" xfId="15011" xr:uid="{00000000-0005-0000-0000-00009F3A0000}"/>
    <cellStyle name="CurrencyA 2 2 2 2 4 4" xfId="15012" xr:uid="{00000000-0005-0000-0000-0000A03A0000}"/>
    <cellStyle name="CurrencyA 2 2 2 2 4 5" xfId="15013" xr:uid="{00000000-0005-0000-0000-0000A13A0000}"/>
    <cellStyle name="CurrencyA 2 2 2 2 4 6" xfId="15014" xr:uid="{00000000-0005-0000-0000-0000A23A0000}"/>
    <cellStyle name="CurrencyA 2 2 2 2 5" xfId="15015" xr:uid="{00000000-0005-0000-0000-0000A33A0000}"/>
    <cellStyle name="CurrencyA 2 2 2 2 6" xfId="15016" xr:uid="{00000000-0005-0000-0000-0000A43A0000}"/>
    <cellStyle name="CurrencyA 2 2 2 2 7" xfId="15017" xr:uid="{00000000-0005-0000-0000-0000A53A0000}"/>
    <cellStyle name="CurrencyA 2 2 2 2 8" xfId="15018" xr:uid="{00000000-0005-0000-0000-0000A63A0000}"/>
    <cellStyle name="CurrencyA 2 2 2 3" xfId="15019" xr:uid="{00000000-0005-0000-0000-0000A73A0000}"/>
    <cellStyle name="CurrencyA 2 2 2 3 2" xfId="15020" xr:uid="{00000000-0005-0000-0000-0000A83A0000}"/>
    <cellStyle name="CurrencyA 2 2 2 3 2 2" xfId="15021" xr:uid="{00000000-0005-0000-0000-0000A93A0000}"/>
    <cellStyle name="CurrencyA 2 2 2 3 2 2 2" xfId="15022" xr:uid="{00000000-0005-0000-0000-0000AA3A0000}"/>
    <cellStyle name="CurrencyA 2 2 2 3 2 2 3" xfId="15023" xr:uid="{00000000-0005-0000-0000-0000AB3A0000}"/>
    <cellStyle name="CurrencyA 2 2 2 3 2 2 4" xfId="15024" xr:uid="{00000000-0005-0000-0000-0000AC3A0000}"/>
    <cellStyle name="CurrencyA 2 2 2 3 2 2 5" xfId="15025" xr:uid="{00000000-0005-0000-0000-0000AD3A0000}"/>
    <cellStyle name="CurrencyA 2 2 2 3 2 2 6" xfId="15026" xr:uid="{00000000-0005-0000-0000-0000AE3A0000}"/>
    <cellStyle name="CurrencyA 2 2 2 3 2 3" xfId="15027" xr:uid="{00000000-0005-0000-0000-0000AF3A0000}"/>
    <cellStyle name="CurrencyA 2 2 2 3 2 4" xfId="15028" xr:uid="{00000000-0005-0000-0000-0000B03A0000}"/>
    <cellStyle name="CurrencyA 2 2 2 3 2 5" xfId="15029" xr:uid="{00000000-0005-0000-0000-0000B13A0000}"/>
    <cellStyle name="CurrencyA 2 2 2 3 2 6" xfId="15030" xr:uid="{00000000-0005-0000-0000-0000B23A0000}"/>
    <cellStyle name="CurrencyA 2 2 2 3 3" xfId="15031" xr:uid="{00000000-0005-0000-0000-0000B33A0000}"/>
    <cellStyle name="CurrencyA 2 2 2 3 3 2" xfId="15032" xr:uid="{00000000-0005-0000-0000-0000B43A0000}"/>
    <cellStyle name="CurrencyA 2 2 2 3 3 2 2" xfId="15033" xr:uid="{00000000-0005-0000-0000-0000B53A0000}"/>
    <cellStyle name="CurrencyA 2 2 2 3 3 2 3" xfId="15034" xr:uid="{00000000-0005-0000-0000-0000B63A0000}"/>
    <cellStyle name="CurrencyA 2 2 2 3 3 2 4" xfId="15035" xr:uid="{00000000-0005-0000-0000-0000B73A0000}"/>
    <cellStyle name="CurrencyA 2 2 2 3 3 2 5" xfId="15036" xr:uid="{00000000-0005-0000-0000-0000B83A0000}"/>
    <cellStyle name="CurrencyA 2 2 2 3 3 2 6" xfId="15037" xr:uid="{00000000-0005-0000-0000-0000B93A0000}"/>
    <cellStyle name="CurrencyA 2 2 2 3 3 3" xfId="15038" xr:uid="{00000000-0005-0000-0000-0000BA3A0000}"/>
    <cellStyle name="CurrencyA 2 2 2 3 3 4" xfId="15039" xr:uid="{00000000-0005-0000-0000-0000BB3A0000}"/>
    <cellStyle name="CurrencyA 2 2 2 3 3 5" xfId="15040" xr:uid="{00000000-0005-0000-0000-0000BC3A0000}"/>
    <cellStyle name="CurrencyA 2 2 2 3 3 6" xfId="15041" xr:uid="{00000000-0005-0000-0000-0000BD3A0000}"/>
    <cellStyle name="CurrencyA 2 2 2 3 4" xfId="15042" xr:uid="{00000000-0005-0000-0000-0000BE3A0000}"/>
    <cellStyle name="CurrencyA 2 2 2 3 4 2" xfId="15043" xr:uid="{00000000-0005-0000-0000-0000BF3A0000}"/>
    <cellStyle name="CurrencyA 2 2 2 3 4 3" xfId="15044" xr:uid="{00000000-0005-0000-0000-0000C03A0000}"/>
    <cellStyle name="CurrencyA 2 2 2 3 4 4" xfId="15045" xr:uid="{00000000-0005-0000-0000-0000C13A0000}"/>
    <cellStyle name="CurrencyA 2 2 2 3 4 5" xfId="15046" xr:uid="{00000000-0005-0000-0000-0000C23A0000}"/>
    <cellStyle name="CurrencyA 2 2 2 3 4 6" xfId="15047" xr:uid="{00000000-0005-0000-0000-0000C33A0000}"/>
    <cellStyle name="CurrencyA 2 2 2 3 5" xfId="15048" xr:uid="{00000000-0005-0000-0000-0000C43A0000}"/>
    <cellStyle name="CurrencyA 2 2 2 3 6" xfId="15049" xr:uid="{00000000-0005-0000-0000-0000C53A0000}"/>
    <cellStyle name="CurrencyA 2 2 2 3 7" xfId="15050" xr:uid="{00000000-0005-0000-0000-0000C63A0000}"/>
    <cellStyle name="CurrencyA 2 2 2 3 8" xfId="15051" xr:uid="{00000000-0005-0000-0000-0000C73A0000}"/>
    <cellStyle name="CurrencyA 2 2 2 4" xfId="15052" xr:uid="{00000000-0005-0000-0000-0000C83A0000}"/>
    <cellStyle name="CurrencyA 2 2 2 4 2" xfId="15053" xr:uid="{00000000-0005-0000-0000-0000C93A0000}"/>
    <cellStyle name="CurrencyA 2 2 2 4 2 2" xfId="15054" xr:uid="{00000000-0005-0000-0000-0000CA3A0000}"/>
    <cellStyle name="CurrencyA 2 2 2 4 2 2 2" xfId="15055" xr:uid="{00000000-0005-0000-0000-0000CB3A0000}"/>
    <cellStyle name="CurrencyA 2 2 2 4 2 2 3" xfId="15056" xr:uid="{00000000-0005-0000-0000-0000CC3A0000}"/>
    <cellStyle name="CurrencyA 2 2 2 4 2 2 4" xfId="15057" xr:uid="{00000000-0005-0000-0000-0000CD3A0000}"/>
    <cellStyle name="CurrencyA 2 2 2 4 2 2 5" xfId="15058" xr:uid="{00000000-0005-0000-0000-0000CE3A0000}"/>
    <cellStyle name="CurrencyA 2 2 2 4 2 2 6" xfId="15059" xr:uid="{00000000-0005-0000-0000-0000CF3A0000}"/>
    <cellStyle name="CurrencyA 2 2 2 4 2 3" xfId="15060" xr:uid="{00000000-0005-0000-0000-0000D03A0000}"/>
    <cellStyle name="CurrencyA 2 2 2 4 2 4" xfId="15061" xr:uid="{00000000-0005-0000-0000-0000D13A0000}"/>
    <cellStyle name="CurrencyA 2 2 2 4 2 5" xfId="15062" xr:uid="{00000000-0005-0000-0000-0000D23A0000}"/>
    <cellStyle name="CurrencyA 2 2 2 4 2 6" xfId="15063" xr:uid="{00000000-0005-0000-0000-0000D33A0000}"/>
    <cellStyle name="CurrencyA 2 2 2 4 3" xfId="15064" xr:uid="{00000000-0005-0000-0000-0000D43A0000}"/>
    <cellStyle name="CurrencyA 2 2 2 4 3 2" xfId="15065" xr:uid="{00000000-0005-0000-0000-0000D53A0000}"/>
    <cellStyle name="CurrencyA 2 2 2 4 3 2 2" xfId="15066" xr:uid="{00000000-0005-0000-0000-0000D63A0000}"/>
    <cellStyle name="CurrencyA 2 2 2 4 3 2 3" xfId="15067" xr:uid="{00000000-0005-0000-0000-0000D73A0000}"/>
    <cellStyle name="CurrencyA 2 2 2 4 3 2 4" xfId="15068" xr:uid="{00000000-0005-0000-0000-0000D83A0000}"/>
    <cellStyle name="CurrencyA 2 2 2 4 3 2 5" xfId="15069" xr:uid="{00000000-0005-0000-0000-0000D93A0000}"/>
    <cellStyle name="CurrencyA 2 2 2 4 3 2 6" xfId="15070" xr:uid="{00000000-0005-0000-0000-0000DA3A0000}"/>
    <cellStyle name="CurrencyA 2 2 2 4 3 3" xfId="15071" xr:uid="{00000000-0005-0000-0000-0000DB3A0000}"/>
    <cellStyle name="CurrencyA 2 2 2 4 3 4" xfId="15072" xr:uid="{00000000-0005-0000-0000-0000DC3A0000}"/>
    <cellStyle name="CurrencyA 2 2 2 4 3 5" xfId="15073" xr:uid="{00000000-0005-0000-0000-0000DD3A0000}"/>
    <cellStyle name="CurrencyA 2 2 2 4 3 6" xfId="15074" xr:uid="{00000000-0005-0000-0000-0000DE3A0000}"/>
    <cellStyle name="CurrencyA 2 2 2 4 4" xfId="15075" xr:uid="{00000000-0005-0000-0000-0000DF3A0000}"/>
    <cellStyle name="CurrencyA 2 2 2 4 4 2" xfId="15076" xr:uid="{00000000-0005-0000-0000-0000E03A0000}"/>
    <cellStyle name="CurrencyA 2 2 2 4 4 3" xfId="15077" xr:uid="{00000000-0005-0000-0000-0000E13A0000}"/>
    <cellStyle name="CurrencyA 2 2 2 4 4 4" xfId="15078" xr:uid="{00000000-0005-0000-0000-0000E23A0000}"/>
    <cellStyle name="CurrencyA 2 2 2 4 4 5" xfId="15079" xr:uid="{00000000-0005-0000-0000-0000E33A0000}"/>
    <cellStyle name="CurrencyA 2 2 2 4 4 6" xfId="15080" xr:uid="{00000000-0005-0000-0000-0000E43A0000}"/>
    <cellStyle name="CurrencyA 2 2 2 4 5" xfId="15081" xr:uid="{00000000-0005-0000-0000-0000E53A0000}"/>
    <cellStyle name="CurrencyA 2 2 2 4 6" xfId="15082" xr:uid="{00000000-0005-0000-0000-0000E63A0000}"/>
    <cellStyle name="CurrencyA 2 2 2 4 7" xfId="15083" xr:uid="{00000000-0005-0000-0000-0000E73A0000}"/>
    <cellStyle name="CurrencyA 2 2 2 4 8" xfId="15084" xr:uid="{00000000-0005-0000-0000-0000E83A0000}"/>
    <cellStyle name="CurrencyA 2 2 2 5" xfId="15085" xr:uid="{00000000-0005-0000-0000-0000E93A0000}"/>
    <cellStyle name="CurrencyA 2 2 2 5 2" xfId="15086" xr:uid="{00000000-0005-0000-0000-0000EA3A0000}"/>
    <cellStyle name="CurrencyA 2 2 2 5 2 2" xfId="15087" xr:uid="{00000000-0005-0000-0000-0000EB3A0000}"/>
    <cellStyle name="CurrencyA 2 2 2 5 2 2 2" xfId="15088" xr:uid="{00000000-0005-0000-0000-0000EC3A0000}"/>
    <cellStyle name="CurrencyA 2 2 2 5 2 2 3" xfId="15089" xr:uid="{00000000-0005-0000-0000-0000ED3A0000}"/>
    <cellStyle name="CurrencyA 2 2 2 5 2 2 4" xfId="15090" xr:uid="{00000000-0005-0000-0000-0000EE3A0000}"/>
    <cellStyle name="CurrencyA 2 2 2 5 2 2 5" xfId="15091" xr:uid="{00000000-0005-0000-0000-0000EF3A0000}"/>
    <cellStyle name="CurrencyA 2 2 2 5 2 2 6" xfId="15092" xr:uid="{00000000-0005-0000-0000-0000F03A0000}"/>
    <cellStyle name="CurrencyA 2 2 2 5 2 3" xfId="15093" xr:uid="{00000000-0005-0000-0000-0000F13A0000}"/>
    <cellStyle name="CurrencyA 2 2 2 5 2 4" xfId="15094" xr:uid="{00000000-0005-0000-0000-0000F23A0000}"/>
    <cellStyle name="CurrencyA 2 2 2 5 2 5" xfId="15095" xr:uid="{00000000-0005-0000-0000-0000F33A0000}"/>
    <cellStyle name="CurrencyA 2 2 2 5 2 6" xfId="15096" xr:uid="{00000000-0005-0000-0000-0000F43A0000}"/>
    <cellStyle name="CurrencyA 2 2 2 5 3" xfId="15097" xr:uid="{00000000-0005-0000-0000-0000F53A0000}"/>
    <cellStyle name="CurrencyA 2 2 2 5 3 2" xfId="15098" xr:uid="{00000000-0005-0000-0000-0000F63A0000}"/>
    <cellStyle name="CurrencyA 2 2 2 5 3 2 2" xfId="15099" xr:uid="{00000000-0005-0000-0000-0000F73A0000}"/>
    <cellStyle name="CurrencyA 2 2 2 5 3 2 3" xfId="15100" xr:uid="{00000000-0005-0000-0000-0000F83A0000}"/>
    <cellStyle name="CurrencyA 2 2 2 5 3 2 4" xfId="15101" xr:uid="{00000000-0005-0000-0000-0000F93A0000}"/>
    <cellStyle name="CurrencyA 2 2 2 5 3 2 5" xfId="15102" xr:uid="{00000000-0005-0000-0000-0000FA3A0000}"/>
    <cellStyle name="CurrencyA 2 2 2 5 3 2 6" xfId="15103" xr:uid="{00000000-0005-0000-0000-0000FB3A0000}"/>
    <cellStyle name="CurrencyA 2 2 2 5 3 3" xfId="15104" xr:uid="{00000000-0005-0000-0000-0000FC3A0000}"/>
    <cellStyle name="CurrencyA 2 2 2 5 3 4" xfId="15105" xr:uid="{00000000-0005-0000-0000-0000FD3A0000}"/>
    <cellStyle name="CurrencyA 2 2 2 5 3 5" xfId="15106" xr:uid="{00000000-0005-0000-0000-0000FE3A0000}"/>
    <cellStyle name="CurrencyA 2 2 2 5 3 6" xfId="15107" xr:uid="{00000000-0005-0000-0000-0000FF3A0000}"/>
    <cellStyle name="CurrencyA 2 2 2 5 4" xfId="15108" xr:uid="{00000000-0005-0000-0000-0000003B0000}"/>
    <cellStyle name="CurrencyA 2 2 2 5 4 2" xfId="15109" xr:uid="{00000000-0005-0000-0000-0000013B0000}"/>
    <cellStyle name="CurrencyA 2 2 2 5 4 3" xfId="15110" xr:uid="{00000000-0005-0000-0000-0000023B0000}"/>
    <cellStyle name="CurrencyA 2 2 2 5 4 4" xfId="15111" xr:uid="{00000000-0005-0000-0000-0000033B0000}"/>
    <cellStyle name="CurrencyA 2 2 2 5 4 5" xfId="15112" xr:uid="{00000000-0005-0000-0000-0000043B0000}"/>
    <cellStyle name="CurrencyA 2 2 2 5 4 6" xfId="15113" xr:uid="{00000000-0005-0000-0000-0000053B0000}"/>
    <cellStyle name="CurrencyA 2 2 2 5 5" xfId="15114" xr:uid="{00000000-0005-0000-0000-0000063B0000}"/>
    <cellStyle name="CurrencyA 2 2 2 5 6" xfId="15115" xr:uid="{00000000-0005-0000-0000-0000073B0000}"/>
    <cellStyle name="CurrencyA 2 2 2 5 7" xfId="15116" xr:uid="{00000000-0005-0000-0000-0000083B0000}"/>
    <cellStyle name="CurrencyA 2 2 2 5 8" xfId="15117" xr:uid="{00000000-0005-0000-0000-0000093B0000}"/>
    <cellStyle name="CurrencyA 2 2 2 6" xfId="15118" xr:uid="{00000000-0005-0000-0000-00000A3B0000}"/>
    <cellStyle name="CurrencyA 2 2 2 6 2" xfId="15119" xr:uid="{00000000-0005-0000-0000-00000B3B0000}"/>
    <cellStyle name="CurrencyA 2 2 2 6 2 2" xfId="15120" xr:uid="{00000000-0005-0000-0000-00000C3B0000}"/>
    <cellStyle name="CurrencyA 2 2 2 6 2 2 2" xfId="15121" xr:uid="{00000000-0005-0000-0000-00000D3B0000}"/>
    <cellStyle name="CurrencyA 2 2 2 6 2 2 3" xfId="15122" xr:uid="{00000000-0005-0000-0000-00000E3B0000}"/>
    <cellStyle name="CurrencyA 2 2 2 6 2 2 4" xfId="15123" xr:uid="{00000000-0005-0000-0000-00000F3B0000}"/>
    <cellStyle name="CurrencyA 2 2 2 6 2 2 5" xfId="15124" xr:uid="{00000000-0005-0000-0000-0000103B0000}"/>
    <cellStyle name="CurrencyA 2 2 2 6 2 2 6" xfId="15125" xr:uid="{00000000-0005-0000-0000-0000113B0000}"/>
    <cellStyle name="CurrencyA 2 2 2 6 2 3" xfId="15126" xr:uid="{00000000-0005-0000-0000-0000123B0000}"/>
    <cellStyle name="CurrencyA 2 2 2 6 2 4" xfId="15127" xr:uid="{00000000-0005-0000-0000-0000133B0000}"/>
    <cellStyle name="CurrencyA 2 2 2 6 2 5" xfId="15128" xr:uid="{00000000-0005-0000-0000-0000143B0000}"/>
    <cellStyle name="CurrencyA 2 2 2 6 2 6" xfId="15129" xr:uid="{00000000-0005-0000-0000-0000153B0000}"/>
    <cellStyle name="CurrencyA 2 2 2 6 3" xfId="15130" xr:uid="{00000000-0005-0000-0000-0000163B0000}"/>
    <cellStyle name="CurrencyA 2 2 2 6 3 2" xfId="15131" xr:uid="{00000000-0005-0000-0000-0000173B0000}"/>
    <cellStyle name="CurrencyA 2 2 2 6 3 2 2" xfId="15132" xr:uid="{00000000-0005-0000-0000-0000183B0000}"/>
    <cellStyle name="CurrencyA 2 2 2 6 3 2 3" xfId="15133" xr:uid="{00000000-0005-0000-0000-0000193B0000}"/>
    <cellStyle name="CurrencyA 2 2 2 6 3 2 4" xfId="15134" xr:uid="{00000000-0005-0000-0000-00001A3B0000}"/>
    <cellStyle name="CurrencyA 2 2 2 6 3 2 5" xfId="15135" xr:uid="{00000000-0005-0000-0000-00001B3B0000}"/>
    <cellStyle name="CurrencyA 2 2 2 6 3 2 6" xfId="15136" xr:uid="{00000000-0005-0000-0000-00001C3B0000}"/>
    <cellStyle name="CurrencyA 2 2 2 6 3 3" xfId="15137" xr:uid="{00000000-0005-0000-0000-00001D3B0000}"/>
    <cellStyle name="CurrencyA 2 2 2 6 3 4" xfId="15138" xr:uid="{00000000-0005-0000-0000-00001E3B0000}"/>
    <cellStyle name="CurrencyA 2 2 2 6 3 5" xfId="15139" xr:uid="{00000000-0005-0000-0000-00001F3B0000}"/>
    <cellStyle name="CurrencyA 2 2 2 6 3 6" xfId="15140" xr:uid="{00000000-0005-0000-0000-0000203B0000}"/>
    <cellStyle name="CurrencyA 2 2 2 6 4" xfId="15141" xr:uid="{00000000-0005-0000-0000-0000213B0000}"/>
    <cellStyle name="CurrencyA 2 2 2 6 4 2" xfId="15142" xr:uid="{00000000-0005-0000-0000-0000223B0000}"/>
    <cellStyle name="CurrencyA 2 2 2 6 4 3" xfId="15143" xr:uid="{00000000-0005-0000-0000-0000233B0000}"/>
    <cellStyle name="CurrencyA 2 2 2 6 4 4" xfId="15144" xr:uid="{00000000-0005-0000-0000-0000243B0000}"/>
    <cellStyle name="CurrencyA 2 2 2 6 4 5" xfId="15145" xr:uid="{00000000-0005-0000-0000-0000253B0000}"/>
    <cellStyle name="CurrencyA 2 2 2 6 4 6" xfId="15146" xr:uid="{00000000-0005-0000-0000-0000263B0000}"/>
    <cellStyle name="CurrencyA 2 2 2 6 5" xfId="15147" xr:uid="{00000000-0005-0000-0000-0000273B0000}"/>
    <cellStyle name="CurrencyA 2 2 2 6 6" xfId="15148" xr:uid="{00000000-0005-0000-0000-0000283B0000}"/>
    <cellStyle name="CurrencyA 2 2 2 6 7" xfId="15149" xr:uid="{00000000-0005-0000-0000-0000293B0000}"/>
    <cellStyle name="CurrencyA 2 2 2 6 8" xfId="15150" xr:uid="{00000000-0005-0000-0000-00002A3B0000}"/>
    <cellStyle name="CurrencyA 2 2 2 7" xfId="15151" xr:uid="{00000000-0005-0000-0000-00002B3B0000}"/>
    <cellStyle name="CurrencyA 2 2 2 7 2" xfId="15152" xr:uid="{00000000-0005-0000-0000-00002C3B0000}"/>
    <cellStyle name="CurrencyA 2 2 2 7 2 2" xfId="15153" xr:uid="{00000000-0005-0000-0000-00002D3B0000}"/>
    <cellStyle name="CurrencyA 2 2 2 7 2 3" xfId="15154" xr:uid="{00000000-0005-0000-0000-00002E3B0000}"/>
    <cellStyle name="CurrencyA 2 2 2 7 2 4" xfId="15155" xr:uid="{00000000-0005-0000-0000-00002F3B0000}"/>
    <cellStyle name="CurrencyA 2 2 2 7 2 5" xfId="15156" xr:uid="{00000000-0005-0000-0000-0000303B0000}"/>
    <cellStyle name="CurrencyA 2 2 2 7 2 6" xfId="15157" xr:uid="{00000000-0005-0000-0000-0000313B0000}"/>
    <cellStyle name="CurrencyA 2 2 2 7 3" xfId="15158" xr:uid="{00000000-0005-0000-0000-0000323B0000}"/>
    <cellStyle name="CurrencyA 2 2 2 7 4" xfId="15159" xr:uid="{00000000-0005-0000-0000-0000333B0000}"/>
    <cellStyle name="CurrencyA 2 2 2 7 5" xfId="15160" xr:uid="{00000000-0005-0000-0000-0000343B0000}"/>
    <cellStyle name="CurrencyA 2 2 2 7 6" xfId="15161" xr:uid="{00000000-0005-0000-0000-0000353B0000}"/>
    <cellStyle name="CurrencyA 2 2 2 8" xfId="15162" xr:uid="{00000000-0005-0000-0000-0000363B0000}"/>
    <cellStyle name="CurrencyA 2 2 2 8 2" xfId="15163" xr:uid="{00000000-0005-0000-0000-0000373B0000}"/>
    <cellStyle name="CurrencyA 2 2 2 8 2 2" xfId="15164" xr:uid="{00000000-0005-0000-0000-0000383B0000}"/>
    <cellStyle name="CurrencyA 2 2 2 8 2 3" xfId="15165" xr:uid="{00000000-0005-0000-0000-0000393B0000}"/>
    <cellStyle name="CurrencyA 2 2 2 8 2 4" xfId="15166" xr:uid="{00000000-0005-0000-0000-00003A3B0000}"/>
    <cellStyle name="CurrencyA 2 2 2 8 2 5" xfId="15167" xr:uid="{00000000-0005-0000-0000-00003B3B0000}"/>
    <cellStyle name="CurrencyA 2 2 2 8 2 6" xfId="15168" xr:uid="{00000000-0005-0000-0000-00003C3B0000}"/>
    <cellStyle name="CurrencyA 2 2 2 8 3" xfId="15169" xr:uid="{00000000-0005-0000-0000-00003D3B0000}"/>
    <cellStyle name="CurrencyA 2 2 2 8 4" xfId="15170" xr:uid="{00000000-0005-0000-0000-00003E3B0000}"/>
    <cellStyle name="CurrencyA 2 2 2 8 5" xfId="15171" xr:uid="{00000000-0005-0000-0000-00003F3B0000}"/>
    <cellStyle name="CurrencyA 2 2 2 8 6" xfId="15172" xr:uid="{00000000-0005-0000-0000-0000403B0000}"/>
    <cellStyle name="CurrencyA 2 2 2 9" xfId="15173" xr:uid="{00000000-0005-0000-0000-0000413B0000}"/>
    <cellStyle name="CurrencyA 2 2 2 9 2" xfId="15174" xr:uid="{00000000-0005-0000-0000-0000423B0000}"/>
    <cellStyle name="CurrencyA 2 2 2 9 3" xfId="15175" xr:uid="{00000000-0005-0000-0000-0000433B0000}"/>
    <cellStyle name="CurrencyA 2 2 2 9 4" xfId="15176" xr:uid="{00000000-0005-0000-0000-0000443B0000}"/>
    <cellStyle name="CurrencyA 2 2 2 9 5" xfId="15177" xr:uid="{00000000-0005-0000-0000-0000453B0000}"/>
    <cellStyle name="CurrencyA 2 2 2 9 6" xfId="15178" xr:uid="{00000000-0005-0000-0000-0000463B0000}"/>
    <cellStyle name="CurrencyA 2 2 3" xfId="15179" xr:uid="{00000000-0005-0000-0000-0000473B0000}"/>
    <cellStyle name="CurrencyA 2 2 3 2" xfId="15180" xr:uid="{00000000-0005-0000-0000-0000483B0000}"/>
    <cellStyle name="CurrencyA 2 2 3 2 2" xfId="15181" xr:uid="{00000000-0005-0000-0000-0000493B0000}"/>
    <cellStyle name="CurrencyA 2 2 3 2 2 2" xfId="15182" xr:uid="{00000000-0005-0000-0000-00004A3B0000}"/>
    <cellStyle name="CurrencyA 2 2 3 2 2 3" xfId="15183" xr:uid="{00000000-0005-0000-0000-00004B3B0000}"/>
    <cellStyle name="CurrencyA 2 2 3 2 2 4" xfId="15184" xr:uid="{00000000-0005-0000-0000-00004C3B0000}"/>
    <cellStyle name="CurrencyA 2 2 3 2 2 5" xfId="15185" xr:uid="{00000000-0005-0000-0000-00004D3B0000}"/>
    <cellStyle name="CurrencyA 2 2 3 2 2 6" xfId="15186" xr:uid="{00000000-0005-0000-0000-00004E3B0000}"/>
    <cellStyle name="CurrencyA 2 2 3 2 3" xfId="15187" xr:uid="{00000000-0005-0000-0000-00004F3B0000}"/>
    <cellStyle name="CurrencyA 2 2 3 2 4" xfId="15188" xr:uid="{00000000-0005-0000-0000-0000503B0000}"/>
    <cellStyle name="CurrencyA 2 2 3 2 5" xfId="15189" xr:uid="{00000000-0005-0000-0000-0000513B0000}"/>
    <cellStyle name="CurrencyA 2 2 3 2 6" xfId="15190" xr:uid="{00000000-0005-0000-0000-0000523B0000}"/>
    <cellStyle name="CurrencyA 2 2 3 3" xfId="15191" xr:uid="{00000000-0005-0000-0000-0000533B0000}"/>
    <cellStyle name="CurrencyA 2 2 3 3 2" xfId="15192" xr:uid="{00000000-0005-0000-0000-0000543B0000}"/>
    <cellStyle name="CurrencyA 2 2 3 3 2 2" xfId="15193" xr:uid="{00000000-0005-0000-0000-0000553B0000}"/>
    <cellStyle name="CurrencyA 2 2 3 3 2 3" xfId="15194" xr:uid="{00000000-0005-0000-0000-0000563B0000}"/>
    <cellStyle name="CurrencyA 2 2 3 3 2 4" xfId="15195" xr:uid="{00000000-0005-0000-0000-0000573B0000}"/>
    <cellStyle name="CurrencyA 2 2 3 3 2 5" xfId="15196" xr:uid="{00000000-0005-0000-0000-0000583B0000}"/>
    <cellStyle name="CurrencyA 2 2 3 3 2 6" xfId="15197" xr:uid="{00000000-0005-0000-0000-0000593B0000}"/>
    <cellStyle name="CurrencyA 2 2 3 3 3" xfId="15198" xr:uid="{00000000-0005-0000-0000-00005A3B0000}"/>
    <cellStyle name="CurrencyA 2 2 3 3 4" xfId="15199" xr:uid="{00000000-0005-0000-0000-00005B3B0000}"/>
    <cellStyle name="CurrencyA 2 2 3 3 5" xfId="15200" xr:uid="{00000000-0005-0000-0000-00005C3B0000}"/>
    <cellStyle name="CurrencyA 2 2 3 3 6" xfId="15201" xr:uid="{00000000-0005-0000-0000-00005D3B0000}"/>
    <cellStyle name="CurrencyA 2 2 3 4" xfId="15202" xr:uid="{00000000-0005-0000-0000-00005E3B0000}"/>
    <cellStyle name="CurrencyA 2 2 3 4 2" xfId="15203" xr:uid="{00000000-0005-0000-0000-00005F3B0000}"/>
    <cellStyle name="CurrencyA 2 2 3 4 3" xfId="15204" xr:uid="{00000000-0005-0000-0000-0000603B0000}"/>
    <cellStyle name="CurrencyA 2 2 3 4 4" xfId="15205" xr:uid="{00000000-0005-0000-0000-0000613B0000}"/>
    <cellStyle name="CurrencyA 2 2 3 4 5" xfId="15206" xr:uid="{00000000-0005-0000-0000-0000623B0000}"/>
    <cellStyle name="CurrencyA 2 2 3 4 6" xfId="15207" xr:uid="{00000000-0005-0000-0000-0000633B0000}"/>
    <cellStyle name="CurrencyA 2 2 3 5" xfId="15208" xr:uid="{00000000-0005-0000-0000-0000643B0000}"/>
    <cellStyle name="CurrencyA 2 2 3 6" xfId="15209" xr:uid="{00000000-0005-0000-0000-0000653B0000}"/>
    <cellStyle name="CurrencyA 2 2 3 7" xfId="15210" xr:uid="{00000000-0005-0000-0000-0000663B0000}"/>
    <cellStyle name="CurrencyA 2 2 3 8" xfId="15211" xr:uid="{00000000-0005-0000-0000-0000673B0000}"/>
    <cellStyle name="CurrencyA 2 2 4" xfId="15212" xr:uid="{00000000-0005-0000-0000-0000683B0000}"/>
    <cellStyle name="CurrencyA 2 2 4 2" xfId="15213" xr:uid="{00000000-0005-0000-0000-0000693B0000}"/>
    <cellStyle name="CurrencyA 2 2 4 2 2" xfId="15214" xr:uid="{00000000-0005-0000-0000-00006A3B0000}"/>
    <cellStyle name="CurrencyA 2 2 4 2 2 2" xfId="15215" xr:uid="{00000000-0005-0000-0000-00006B3B0000}"/>
    <cellStyle name="CurrencyA 2 2 4 2 2 3" xfId="15216" xr:uid="{00000000-0005-0000-0000-00006C3B0000}"/>
    <cellStyle name="CurrencyA 2 2 4 2 2 4" xfId="15217" xr:uid="{00000000-0005-0000-0000-00006D3B0000}"/>
    <cellStyle name="CurrencyA 2 2 4 2 2 5" xfId="15218" xr:uid="{00000000-0005-0000-0000-00006E3B0000}"/>
    <cellStyle name="CurrencyA 2 2 4 2 2 6" xfId="15219" xr:uid="{00000000-0005-0000-0000-00006F3B0000}"/>
    <cellStyle name="CurrencyA 2 2 4 2 3" xfId="15220" xr:uid="{00000000-0005-0000-0000-0000703B0000}"/>
    <cellStyle name="CurrencyA 2 2 4 2 4" xfId="15221" xr:uid="{00000000-0005-0000-0000-0000713B0000}"/>
    <cellStyle name="CurrencyA 2 2 4 2 5" xfId="15222" xr:uid="{00000000-0005-0000-0000-0000723B0000}"/>
    <cellStyle name="CurrencyA 2 2 4 2 6" xfId="15223" xr:uid="{00000000-0005-0000-0000-0000733B0000}"/>
    <cellStyle name="CurrencyA 2 2 4 3" xfId="15224" xr:uid="{00000000-0005-0000-0000-0000743B0000}"/>
    <cellStyle name="CurrencyA 2 2 4 3 2" xfId="15225" xr:uid="{00000000-0005-0000-0000-0000753B0000}"/>
    <cellStyle name="CurrencyA 2 2 4 3 2 2" xfId="15226" xr:uid="{00000000-0005-0000-0000-0000763B0000}"/>
    <cellStyle name="CurrencyA 2 2 4 3 2 3" xfId="15227" xr:uid="{00000000-0005-0000-0000-0000773B0000}"/>
    <cellStyle name="CurrencyA 2 2 4 3 2 4" xfId="15228" xr:uid="{00000000-0005-0000-0000-0000783B0000}"/>
    <cellStyle name="CurrencyA 2 2 4 3 2 5" xfId="15229" xr:uid="{00000000-0005-0000-0000-0000793B0000}"/>
    <cellStyle name="CurrencyA 2 2 4 3 2 6" xfId="15230" xr:uid="{00000000-0005-0000-0000-00007A3B0000}"/>
    <cellStyle name="CurrencyA 2 2 4 3 3" xfId="15231" xr:uid="{00000000-0005-0000-0000-00007B3B0000}"/>
    <cellStyle name="CurrencyA 2 2 4 3 4" xfId="15232" xr:uid="{00000000-0005-0000-0000-00007C3B0000}"/>
    <cellStyle name="CurrencyA 2 2 4 3 5" xfId="15233" xr:uid="{00000000-0005-0000-0000-00007D3B0000}"/>
    <cellStyle name="CurrencyA 2 2 4 3 6" xfId="15234" xr:uid="{00000000-0005-0000-0000-00007E3B0000}"/>
    <cellStyle name="CurrencyA 2 2 4 4" xfId="15235" xr:uid="{00000000-0005-0000-0000-00007F3B0000}"/>
    <cellStyle name="CurrencyA 2 2 4 4 2" xfId="15236" xr:uid="{00000000-0005-0000-0000-0000803B0000}"/>
    <cellStyle name="CurrencyA 2 2 4 4 3" xfId="15237" xr:uid="{00000000-0005-0000-0000-0000813B0000}"/>
    <cellStyle name="CurrencyA 2 2 4 4 4" xfId="15238" xr:uid="{00000000-0005-0000-0000-0000823B0000}"/>
    <cellStyle name="CurrencyA 2 2 4 4 5" xfId="15239" xr:uid="{00000000-0005-0000-0000-0000833B0000}"/>
    <cellStyle name="CurrencyA 2 2 4 4 6" xfId="15240" xr:uid="{00000000-0005-0000-0000-0000843B0000}"/>
    <cellStyle name="CurrencyA 2 2 4 5" xfId="15241" xr:uid="{00000000-0005-0000-0000-0000853B0000}"/>
    <cellStyle name="CurrencyA 2 2 4 6" xfId="15242" xr:uid="{00000000-0005-0000-0000-0000863B0000}"/>
    <cellStyle name="CurrencyA 2 2 4 7" xfId="15243" xr:uid="{00000000-0005-0000-0000-0000873B0000}"/>
    <cellStyle name="CurrencyA 2 2 4 8" xfId="15244" xr:uid="{00000000-0005-0000-0000-0000883B0000}"/>
    <cellStyle name="CurrencyA 2 2 5" xfId="15245" xr:uid="{00000000-0005-0000-0000-0000893B0000}"/>
    <cellStyle name="CurrencyA 2 2 5 2" xfId="15246" xr:uid="{00000000-0005-0000-0000-00008A3B0000}"/>
    <cellStyle name="CurrencyA 2 2 5 2 2" xfId="15247" xr:uid="{00000000-0005-0000-0000-00008B3B0000}"/>
    <cellStyle name="CurrencyA 2 2 5 2 2 2" xfId="15248" xr:uid="{00000000-0005-0000-0000-00008C3B0000}"/>
    <cellStyle name="CurrencyA 2 2 5 2 2 3" xfId="15249" xr:uid="{00000000-0005-0000-0000-00008D3B0000}"/>
    <cellStyle name="CurrencyA 2 2 5 2 2 4" xfId="15250" xr:uid="{00000000-0005-0000-0000-00008E3B0000}"/>
    <cellStyle name="CurrencyA 2 2 5 2 2 5" xfId="15251" xr:uid="{00000000-0005-0000-0000-00008F3B0000}"/>
    <cellStyle name="CurrencyA 2 2 5 2 2 6" xfId="15252" xr:uid="{00000000-0005-0000-0000-0000903B0000}"/>
    <cellStyle name="CurrencyA 2 2 5 2 3" xfId="15253" xr:uid="{00000000-0005-0000-0000-0000913B0000}"/>
    <cellStyle name="CurrencyA 2 2 5 2 4" xfId="15254" xr:uid="{00000000-0005-0000-0000-0000923B0000}"/>
    <cellStyle name="CurrencyA 2 2 5 2 5" xfId="15255" xr:uid="{00000000-0005-0000-0000-0000933B0000}"/>
    <cellStyle name="CurrencyA 2 2 5 2 6" xfId="15256" xr:uid="{00000000-0005-0000-0000-0000943B0000}"/>
    <cellStyle name="CurrencyA 2 2 5 3" xfId="15257" xr:uid="{00000000-0005-0000-0000-0000953B0000}"/>
    <cellStyle name="CurrencyA 2 2 5 3 2" xfId="15258" xr:uid="{00000000-0005-0000-0000-0000963B0000}"/>
    <cellStyle name="CurrencyA 2 2 5 3 2 2" xfId="15259" xr:uid="{00000000-0005-0000-0000-0000973B0000}"/>
    <cellStyle name="CurrencyA 2 2 5 3 2 3" xfId="15260" xr:uid="{00000000-0005-0000-0000-0000983B0000}"/>
    <cellStyle name="CurrencyA 2 2 5 3 2 4" xfId="15261" xr:uid="{00000000-0005-0000-0000-0000993B0000}"/>
    <cellStyle name="CurrencyA 2 2 5 3 2 5" xfId="15262" xr:uid="{00000000-0005-0000-0000-00009A3B0000}"/>
    <cellStyle name="CurrencyA 2 2 5 3 2 6" xfId="15263" xr:uid="{00000000-0005-0000-0000-00009B3B0000}"/>
    <cellStyle name="CurrencyA 2 2 5 3 3" xfId="15264" xr:uid="{00000000-0005-0000-0000-00009C3B0000}"/>
    <cellStyle name="CurrencyA 2 2 5 3 4" xfId="15265" xr:uid="{00000000-0005-0000-0000-00009D3B0000}"/>
    <cellStyle name="CurrencyA 2 2 5 3 5" xfId="15266" xr:uid="{00000000-0005-0000-0000-00009E3B0000}"/>
    <cellStyle name="CurrencyA 2 2 5 3 6" xfId="15267" xr:uid="{00000000-0005-0000-0000-00009F3B0000}"/>
    <cellStyle name="CurrencyA 2 2 5 4" xfId="15268" xr:uid="{00000000-0005-0000-0000-0000A03B0000}"/>
    <cellStyle name="CurrencyA 2 2 5 4 2" xfId="15269" xr:uid="{00000000-0005-0000-0000-0000A13B0000}"/>
    <cellStyle name="CurrencyA 2 2 5 4 3" xfId="15270" xr:uid="{00000000-0005-0000-0000-0000A23B0000}"/>
    <cellStyle name="CurrencyA 2 2 5 4 4" xfId="15271" xr:uid="{00000000-0005-0000-0000-0000A33B0000}"/>
    <cellStyle name="CurrencyA 2 2 5 4 5" xfId="15272" xr:uid="{00000000-0005-0000-0000-0000A43B0000}"/>
    <cellStyle name="CurrencyA 2 2 5 4 6" xfId="15273" xr:uid="{00000000-0005-0000-0000-0000A53B0000}"/>
    <cellStyle name="CurrencyA 2 2 5 5" xfId="15274" xr:uid="{00000000-0005-0000-0000-0000A63B0000}"/>
    <cellStyle name="CurrencyA 2 2 5 6" xfId="15275" xr:uid="{00000000-0005-0000-0000-0000A73B0000}"/>
    <cellStyle name="CurrencyA 2 2 5 7" xfId="15276" xr:uid="{00000000-0005-0000-0000-0000A83B0000}"/>
    <cellStyle name="CurrencyA 2 2 5 8" xfId="15277" xr:uid="{00000000-0005-0000-0000-0000A93B0000}"/>
    <cellStyle name="CurrencyA 2 2 6" xfId="15278" xr:uid="{00000000-0005-0000-0000-0000AA3B0000}"/>
    <cellStyle name="CurrencyA 2 2 6 2" xfId="15279" xr:uid="{00000000-0005-0000-0000-0000AB3B0000}"/>
    <cellStyle name="CurrencyA 2 2 6 2 2" xfId="15280" xr:uid="{00000000-0005-0000-0000-0000AC3B0000}"/>
    <cellStyle name="CurrencyA 2 2 6 2 2 2" xfId="15281" xr:uid="{00000000-0005-0000-0000-0000AD3B0000}"/>
    <cellStyle name="CurrencyA 2 2 6 2 2 3" xfId="15282" xr:uid="{00000000-0005-0000-0000-0000AE3B0000}"/>
    <cellStyle name="CurrencyA 2 2 6 2 2 4" xfId="15283" xr:uid="{00000000-0005-0000-0000-0000AF3B0000}"/>
    <cellStyle name="CurrencyA 2 2 6 2 2 5" xfId="15284" xr:uid="{00000000-0005-0000-0000-0000B03B0000}"/>
    <cellStyle name="CurrencyA 2 2 6 2 2 6" xfId="15285" xr:uid="{00000000-0005-0000-0000-0000B13B0000}"/>
    <cellStyle name="CurrencyA 2 2 6 2 3" xfId="15286" xr:uid="{00000000-0005-0000-0000-0000B23B0000}"/>
    <cellStyle name="CurrencyA 2 2 6 2 4" xfId="15287" xr:uid="{00000000-0005-0000-0000-0000B33B0000}"/>
    <cellStyle name="CurrencyA 2 2 6 2 5" xfId="15288" xr:uid="{00000000-0005-0000-0000-0000B43B0000}"/>
    <cellStyle name="CurrencyA 2 2 6 2 6" xfId="15289" xr:uid="{00000000-0005-0000-0000-0000B53B0000}"/>
    <cellStyle name="CurrencyA 2 2 6 3" xfId="15290" xr:uid="{00000000-0005-0000-0000-0000B63B0000}"/>
    <cellStyle name="CurrencyA 2 2 6 3 2" xfId="15291" xr:uid="{00000000-0005-0000-0000-0000B73B0000}"/>
    <cellStyle name="CurrencyA 2 2 6 3 2 2" xfId="15292" xr:uid="{00000000-0005-0000-0000-0000B83B0000}"/>
    <cellStyle name="CurrencyA 2 2 6 3 2 3" xfId="15293" xr:uid="{00000000-0005-0000-0000-0000B93B0000}"/>
    <cellStyle name="CurrencyA 2 2 6 3 2 4" xfId="15294" xr:uid="{00000000-0005-0000-0000-0000BA3B0000}"/>
    <cellStyle name="CurrencyA 2 2 6 3 2 5" xfId="15295" xr:uid="{00000000-0005-0000-0000-0000BB3B0000}"/>
    <cellStyle name="CurrencyA 2 2 6 3 2 6" xfId="15296" xr:uid="{00000000-0005-0000-0000-0000BC3B0000}"/>
    <cellStyle name="CurrencyA 2 2 6 3 3" xfId="15297" xr:uid="{00000000-0005-0000-0000-0000BD3B0000}"/>
    <cellStyle name="CurrencyA 2 2 6 3 4" xfId="15298" xr:uid="{00000000-0005-0000-0000-0000BE3B0000}"/>
    <cellStyle name="CurrencyA 2 2 6 3 5" xfId="15299" xr:uid="{00000000-0005-0000-0000-0000BF3B0000}"/>
    <cellStyle name="CurrencyA 2 2 6 3 6" xfId="15300" xr:uid="{00000000-0005-0000-0000-0000C03B0000}"/>
    <cellStyle name="CurrencyA 2 2 6 4" xfId="15301" xr:uid="{00000000-0005-0000-0000-0000C13B0000}"/>
    <cellStyle name="CurrencyA 2 2 6 4 2" xfId="15302" xr:uid="{00000000-0005-0000-0000-0000C23B0000}"/>
    <cellStyle name="CurrencyA 2 2 6 4 3" xfId="15303" xr:uid="{00000000-0005-0000-0000-0000C33B0000}"/>
    <cellStyle name="CurrencyA 2 2 6 4 4" xfId="15304" xr:uid="{00000000-0005-0000-0000-0000C43B0000}"/>
    <cellStyle name="CurrencyA 2 2 6 4 5" xfId="15305" xr:uid="{00000000-0005-0000-0000-0000C53B0000}"/>
    <cellStyle name="CurrencyA 2 2 6 4 6" xfId="15306" xr:uid="{00000000-0005-0000-0000-0000C63B0000}"/>
    <cellStyle name="CurrencyA 2 2 6 5" xfId="15307" xr:uid="{00000000-0005-0000-0000-0000C73B0000}"/>
    <cellStyle name="CurrencyA 2 2 6 6" xfId="15308" xr:uid="{00000000-0005-0000-0000-0000C83B0000}"/>
    <cellStyle name="CurrencyA 2 2 6 7" xfId="15309" xr:uid="{00000000-0005-0000-0000-0000C93B0000}"/>
    <cellStyle name="CurrencyA 2 2 6 8" xfId="15310" xr:uid="{00000000-0005-0000-0000-0000CA3B0000}"/>
    <cellStyle name="CurrencyA 2 2 7" xfId="15311" xr:uid="{00000000-0005-0000-0000-0000CB3B0000}"/>
    <cellStyle name="CurrencyA 2 2 7 2" xfId="15312" xr:uid="{00000000-0005-0000-0000-0000CC3B0000}"/>
    <cellStyle name="CurrencyA 2 2 7 2 2" xfId="15313" xr:uid="{00000000-0005-0000-0000-0000CD3B0000}"/>
    <cellStyle name="CurrencyA 2 2 7 2 2 2" xfId="15314" xr:uid="{00000000-0005-0000-0000-0000CE3B0000}"/>
    <cellStyle name="CurrencyA 2 2 7 2 2 3" xfId="15315" xr:uid="{00000000-0005-0000-0000-0000CF3B0000}"/>
    <cellStyle name="CurrencyA 2 2 7 2 2 4" xfId="15316" xr:uid="{00000000-0005-0000-0000-0000D03B0000}"/>
    <cellStyle name="CurrencyA 2 2 7 2 2 5" xfId="15317" xr:uid="{00000000-0005-0000-0000-0000D13B0000}"/>
    <cellStyle name="CurrencyA 2 2 7 2 2 6" xfId="15318" xr:uid="{00000000-0005-0000-0000-0000D23B0000}"/>
    <cellStyle name="CurrencyA 2 2 7 2 3" xfId="15319" xr:uid="{00000000-0005-0000-0000-0000D33B0000}"/>
    <cellStyle name="CurrencyA 2 2 7 2 4" xfId="15320" xr:uid="{00000000-0005-0000-0000-0000D43B0000}"/>
    <cellStyle name="CurrencyA 2 2 7 2 5" xfId="15321" xr:uid="{00000000-0005-0000-0000-0000D53B0000}"/>
    <cellStyle name="CurrencyA 2 2 7 2 6" xfId="15322" xr:uid="{00000000-0005-0000-0000-0000D63B0000}"/>
    <cellStyle name="CurrencyA 2 2 7 3" xfId="15323" xr:uid="{00000000-0005-0000-0000-0000D73B0000}"/>
    <cellStyle name="CurrencyA 2 2 7 3 2" xfId="15324" xr:uid="{00000000-0005-0000-0000-0000D83B0000}"/>
    <cellStyle name="CurrencyA 2 2 7 3 2 2" xfId="15325" xr:uid="{00000000-0005-0000-0000-0000D93B0000}"/>
    <cellStyle name="CurrencyA 2 2 7 3 2 3" xfId="15326" xr:uid="{00000000-0005-0000-0000-0000DA3B0000}"/>
    <cellStyle name="CurrencyA 2 2 7 3 2 4" xfId="15327" xr:uid="{00000000-0005-0000-0000-0000DB3B0000}"/>
    <cellStyle name="CurrencyA 2 2 7 3 2 5" xfId="15328" xr:uid="{00000000-0005-0000-0000-0000DC3B0000}"/>
    <cellStyle name="CurrencyA 2 2 7 3 2 6" xfId="15329" xr:uid="{00000000-0005-0000-0000-0000DD3B0000}"/>
    <cellStyle name="CurrencyA 2 2 7 3 3" xfId="15330" xr:uid="{00000000-0005-0000-0000-0000DE3B0000}"/>
    <cellStyle name="CurrencyA 2 2 7 3 4" xfId="15331" xr:uid="{00000000-0005-0000-0000-0000DF3B0000}"/>
    <cellStyle name="CurrencyA 2 2 7 3 5" xfId="15332" xr:uid="{00000000-0005-0000-0000-0000E03B0000}"/>
    <cellStyle name="CurrencyA 2 2 7 3 6" xfId="15333" xr:uid="{00000000-0005-0000-0000-0000E13B0000}"/>
    <cellStyle name="CurrencyA 2 2 7 4" xfId="15334" xr:uid="{00000000-0005-0000-0000-0000E23B0000}"/>
    <cellStyle name="CurrencyA 2 2 7 4 2" xfId="15335" xr:uid="{00000000-0005-0000-0000-0000E33B0000}"/>
    <cellStyle name="CurrencyA 2 2 7 4 3" xfId="15336" xr:uid="{00000000-0005-0000-0000-0000E43B0000}"/>
    <cellStyle name="CurrencyA 2 2 7 4 4" xfId="15337" xr:uid="{00000000-0005-0000-0000-0000E53B0000}"/>
    <cellStyle name="CurrencyA 2 2 7 4 5" xfId="15338" xr:uid="{00000000-0005-0000-0000-0000E63B0000}"/>
    <cellStyle name="CurrencyA 2 2 7 4 6" xfId="15339" xr:uid="{00000000-0005-0000-0000-0000E73B0000}"/>
    <cellStyle name="CurrencyA 2 2 7 5" xfId="15340" xr:uid="{00000000-0005-0000-0000-0000E83B0000}"/>
    <cellStyle name="CurrencyA 2 2 7 6" xfId="15341" xr:uid="{00000000-0005-0000-0000-0000E93B0000}"/>
    <cellStyle name="CurrencyA 2 2 7 7" xfId="15342" xr:uid="{00000000-0005-0000-0000-0000EA3B0000}"/>
    <cellStyle name="CurrencyA 2 2 7 8" xfId="15343" xr:uid="{00000000-0005-0000-0000-0000EB3B0000}"/>
    <cellStyle name="CurrencyA 2 2 8" xfId="15344" xr:uid="{00000000-0005-0000-0000-0000EC3B0000}"/>
    <cellStyle name="CurrencyA 2 2 8 2" xfId="15345" xr:uid="{00000000-0005-0000-0000-0000ED3B0000}"/>
    <cellStyle name="CurrencyA 2 2 8 2 2" xfId="15346" xr:uid="{00000000-0005-0000-0000-0000EE3B0000}"/>
    <cellStyle name="CurrencyA 2 2 8 2 3" xfId="15347" xr:uid="{00000000-0005-0000-0000-0000EF3B0000}"/>
    <cellStyle name="CurrencyA 2 2 8 2 4" xfId="15348" xr:uid="{00000000-0005-0000-0000-0000F03B0000}"/>
    <cellStyle name="CurrencyA 2 2 8 2 5" xfId="15349" xr:uid="{00000000-0005-0000-0000-0000F13B0000}"/>
    <cellStyle name="CurrencyA 2 2 8 2 6" xfId="15350" xr:uid="{00000000-0005-0000-0000-0000F23B0000}"/>
    <cellStyle name="CurrencyA 2 2 8 3" xfId="15351" xr:uid="{00000000-0005-0000-0000-0000F33B0000}"/>
    <cellStyle name="CurrencyA 2 2 8 4" xfId="15352" xr:uid="{00000000-0005-0000-0000-0000F43B0000}"/>
    <cellStyle name="CurrencyA 2 2 8 5" xfId="15353" xr:uid="{00000000-0005-0000-0000-0000F53B0000}"/>
    <cellStyle name="CurrencyA 2 2 8 6" xfId="15354" xr:uid="{00000000-0005-0000-0000-0000F63B0000}"/>
    <cellStyle name="CurrencyA 2 2 9" xfId="15355" xr:uid="{00000000-0005-0000-0000-0000F73B0000}"/>
    <cellStyle name="CurrencyA 2 2 9 2" xfId="15356" xr:uid="{00000000-0005-0000-0000-0000F83B0000}"/>
    <cellStyle name="CurrencyA 2 2 9 2 2" xfId="15357" xr:uid="{00000000-0005-0000-0000-0000F93B0000}"/>
    <cellStyle name="CurrencyA 2 2 9 2 3" xfId="15358" xr:uid="{00000000-0005-0000-0000-0000FA3B0000}"/>
    <cellStyle name="CurrencyA 2 2 9 2 4" xfId="15359" xr:uid="{00000000-0005-0000-0000-0000FB3B0000}"/>
    <cellStyle name="CurrencyA 2 2 9 2 5" xfId="15360" xr:uid="{00000000-0005-0000-0000-0000FC3B0000}"/>
    <cellStyle name="CurrencyA 2 2 9 2 6" xfId="15361" xr:uid="{00000000-0005-0000-0000-0000FD3B0000}"/>
    <cellStyle name="CurrencyA 2 2 9 3" xfId="15362" xr:uid="{00000000-0005-0000-0000-0000FE3B0000}"/>
    <cellStyle name="CurrencyA 2 2 9 4" xfId="15363" xr:uid="{00000000-0005-0000-0000-0000FF3B0000}"/>
    <cellStyle name="CurrencyA 2 2 9 5" xfId="15364" xr:uid="{00000000-0005-0000-0000-0000003C0000}"/>
    <cellStyle name="CurrencyA 2 2 9 6" xfId="15365" xr:uid="{00000000-0005-0000-0000-0000013C0000}"/>
    <cellStyle name="CurrencyA 2 3" xfId="15366" xr:uid="{00000000-0005-0000-0000-0000023C0000}"/>
    <cellStyle name="CurrencyA 2 3 10" xfId="15367" xr:uid="{00000000-0005-0000-0000-0000033C0000}"/>
    <cellStyle name="CurrencyA 2 3 11" xfId="15368" xr:uid="{00000000-0005-0000-0000-0000043C0000}"/>
    <cellStyle name="CurrencyA 2 3 12" xfId="15369" xr:uid="{00000000-0005-0000-0000-0000053C0000}"/>
    <cellStyle name="CurrencyA 2 3 13" xfId="15370" xr:uid="{00000000-0005-0000-0000-0000063C0000}"/>
    <cellStyle name="CurrencyA 2 3 2" xfId="15371" xr:uid="{00000000-0005-0000-0000-0000073C0000}"/>
    <cellStyle name="CurrencyA 2 3 2 2" xfId="15372" xr:uid="{00000000-0005-0000-0000-0000083C0000}"/>
    <cellStyle name="CurrencyA 2 3 2 2 2" xfId="15373" xr:uid="{00000000-0005-0000-0000-0000093C0000}"/>
    <cellStyle name="CurrencyA 2 3 2 2 2 2" xfId="15374" xr:uid="{00000000-0005-0000-0000-00000A3C0000}"/>
    <cellStyle name="CurrencyA 2 3 2 2 2 3" xfId="15375" xr:uid="{00000000-0005-0000-0000-00000B3C0000}"/>
    <cellStyle name="CurrencyA 2 3 2 2 2 4" xfId="15376" xr:uid="{00000000-0005-0000-0000-00000C3C0000}"/>
    <cellStyle name="CurrencyA 2 3 2 2 2 5" xfId="15377" xr:uid="{00000000-0005-0000-0000-00000D3C0000}"/>
    <cellStyle name="CurrencyA 2 3 2 2 2 6" xfId="15378" xr:uid="{00000000-0005-0000-0000-00000E3C0000}"/>
    <cellStyle name="CurrencyA 2 3 2 2 3" xfId="15379" xr:uid="{00000000-0005-0000-0000-00000F3C0000}"/>
    <cellStyle name="CurrencyA 2 3 2 2 4" xfId="15380" xr:uid="{00000000-0005-0000-0000-0000103C0000}"/>
    <cellStyle name="CurrencyA 2 3 2 2 5" xfId="15381" xr:uid="{00000000-0005-0000-0000-0000113C0000}"/>
    <cellStyle name="CurrencyA 2 3 2 2 6" xfId="15382" xr:uid="{00000000-0005-0000-0000-0000123C0000}"/>
    <cellStyle name="CurrencyA 2 3 2 3" xfId="15383" xr:uid="{00000000-0005-0000-0000-0000133C0000}"/>
    <cellStyle name="CurrencyA 2 3 2 3 2" xfId="15384" xr:uid="{00000000-0005-0000-0000-0000143C0000}"/>
    <cellStyle name="CurrencyA 2 3 2 3 2 2" xfId="15385" xr:uid="{00000000-0005-0000-0000-0000153C0000}"/>
    <cellStyle name="CurrencyA 2 3 2 3 2 3" xfId="15386" xr:uid="{00000000-0005-0000-0000-0000163C0000}"/>
    <cellStyle name="CurrencyA 2 3 2 3 2 4" xfId="15387" xr:uid="{00000000-0005-0000-0000-0000173C0000}"/>
    <cellStyle name="CurrencyA 2 3 2 3 2 5" xfId="15388" xr:uid="{00000000-0005-0000-0000-0000183C0000}"/>
    <cellStyle name="CurrencyA 2 3 2 3 2 6" xfId="15389" xr:uid="{00000000-0005-0000-0000-0000193C0000}"/>
    <cellStyle name="CurrencyA 2 3 2 3 3" xfId="15390" xr:uid="{00000000-0005-0000-0000-00001A3C0000}"/>
    <cellStyle name="CurrencyA 2 3 2 3 4" xfId="15391" xr:uid="{00000000-0005-0000-0000-00001B3C0000}"/>
    <cellStyle name="CurrencyA 2 3 2 3 5" xfId="15392" xr:uid="{00000000-0005-0000-0000-00001C3C0000}"/>
    <cellStyle name="CurrencyA 2 3 2 3 6" xfId="15393" xr:uid="{00000000-0005-0000-0000-00001D3C0000}"/>
    <cellStyle name="CurrencyA 2 3 2 4" xfId="15394" xr:uid="{00000000-0005-0000-0000-00001E3C0000}"/>
    <cellStyle name="CurrencyA 2 3 2 4 2" xfId="15395" xr:uid="{00000000-0005-0000-0000-00001F3C0000}"/>
    <cellStyle name="CurrencyA 2 3 2 4 3" xfId="15396" xr:uid="{00000000-0005-0000-0000-0000203C0000}"/>
    <cellStyle name="CurrencyA 2 3 2 4 4" xfId="15397" xr:uid="{00000000-0005-0000-0000-0000213C0000}"/>
    <cellStyle name="CurrencyA 2 3 2 4 5" xfId="15398" xr:uid="{00000000-0005-0000-0000-0000223C0000}"/>
    <cellStyle name="CurrencyA 2 3 2 4 6" xfId="15399" xr:uid="{00000000-0005-0000-0000-0000233C0000}"/>
    <cellStyle name="CurrencyA 2 3 2 5" xfId="15400" xr:uid="{00000000-0005-0000-0000-0000243C0000}"/>
    <cellStyle name="CurrencyA 2 3 2 6" xfId="15401" xr:uid="{00000000-0005-0000-0000-0000253C0000}"/>
    <cellStyle name="CurrencyA 2 3 2 7" xfId="15402" xr:uid="{00000000-0005-0000-0000-0000263C0000}"/>
    <cellStyle name="CurrencyA 2 3 2 8" xfId="15403" xr:uid="{00000000-0005-0000-0000-0000273C0000}"/>
    <cellStyle name="CurrencyA 2 3 3" xfId="15404" xr:uid="{00000000-0005-0000-0000-0000283C0000}"/>
    <cellStyle name="CurrencyA 2 3 3 2" xfId="15405" xr:uid="{00000000-0005-0000-0000-0000293C0000}"/>
    <cellStyle name="CurrencyA 2 3 3 2 2" xfId="15406" xr:uid="{00000000-0005-0000-0000-00002A3C0000}"/>
    <cellStyle name="CurrencyA 2 3 3 2 2 2" xfId="15407" xr:uid="{00000000-0005-0000-0000-00002B3C0000}"/>
    <cellStyle name="CurrencyA 2 3 3 2 2 3" xfId="15408" xr:uid="{00000000-0005-0000-0000-00002C3C0000}"/>
    <cellStyle name="CurrencyA 2 3 3 2 2 4" xfId="15409" xr:uid="{00000000-0005-0000-0000-00002D3C0000}"/>
    <cellStyle name="CurrencyA 2 3 3 2 2 5" xfId="15410" xr:uid="{00000000-0005-0000-0000-00002E3C0000}"/>
    <cellStyle name="CurrencyA 2 3 3 2 2 6" xfId="15411" xr:uid="{00000000-0005-0000-0000-00002F3C0000}"/>
    <cellStyle name="CurrencyA 2 3 3 2 3" xfId="15412" xr:uid="{00000000-0005-0000-0000-0000303C0000}"/>
    <cellStyle name="CurrencyA 2 3 3 2 4" xfId="15413" xr:uid="{00000000-0005-0000-0000-0000313C0000}"/>
    <cellStyle name="CurrencyA 2 3 3 2 5" xfId="15414" xr:uid="{00000000-0005-0000-0000-0000323C0000}"/>
    <cellStyle name="CurrencyA 2 3 3 2 6" xfId="15415" xr:uid="{00000000-0005-0000-0000-0000333C0000}"/>
    <cellStyle name="CurrencyA 2 3 3 3" xfId="15416" xr:uid="{00000000-0005-0000-0000-0000343C0000}"/>
    <cellStyle name="CurrencyA 2 3 3 3 2" xfId="15417" xr:uid="{00000000-0005-0000-0000-0000353C0000}"/>
    <cellStyle name="CurrencyA 2 3 3 3 2 2" xfId="15418" xr:uid="{00000000-0005-0000-0000-0000363C0000}"/>
    <cellStyle name="CurrencyA 2 3 3 3 2 3" xfId="15419" xr:uid="{00000000-0005-0000-0000-0000373C0000}"/>
    <cellStyle name="CurrencyA 2 3 3 3 2 4" xfId="15420" xr:uid="{00000000-0005-0000-0000-0000383C0000}"/>
    <cellStyle name="CurrencyA 2 3 3 3 2 5" xfId="15421" xr:uid="{00000000-0005-0000-0000-0000393C0000}"/>
    <cellStyle name="CurrencyA 2 3 3 3 2 6" xfId="15422" xr:uid="{00000000-0005-0000-0000-00003A3C0000}"/>
    <cellStyle name="CurrencyA 2 3 3 3 3" xfId="15423" xr:uid="{00000000-0005-0000-0000-00003B3C0000}"/>
    <cellStyle name="CurrencyA 2 3 3 3 4" xfId="15424" xr:uid="{00000000-0005-0000-0000-00003C3C0000}"/>
    <cellStyle name="CurrencyA 2 3 3 3 5" xfId="15425" xr:uid="{00000000-0005-0000-0000-00003D3C0000}"/>
    <cellStyle name="CurrencyA 2 3 3 3 6" xfId="15426" xr:uid="{00000000-0005-0000-0000-00003E3C0000}"/>
    <cellStyle name="CurrencyA 2 3 3 4" xfId="15427" xr:uid="{00000000-0005-0000-0000-00003F3C0000}"/>
    <cellStyle name="CurrencyA 2 3 3 4 2" xfId="15428" xr:uid="{00000000-0005-0000-0000-0000403C0000}"/>
    <cellStyle name="CurrencyA 2 3 3 4 3" xfId="15429" xr:uid="{00000000-0005-0000-0000-0000413C0000}"/>
    <cellStyle name="CurrencyA 2 3 3 4 4" xfId="15430" xr:uid="{00000000-0005-0000-0000-0000423C0000}"/>
    <cellStyle name="CurrencyA 2 3 3 4 5" xfId="15431" xr:uid="{00000000-0005-0000-0000-0000433C0000}"/>
    <cellStyle name="CurrencyA 2 3 3 4 6" xfId="15432" xr:uid="{00000000-0005-0000-0000-0000443C0000}"/>
    <cellStyle name="CurrencyA 2 3 3 5" xfId="15433" xr:uid="{00000000-0005-0000-0000-0000453C0000}"/>
    <cellStyle name="CurrencyA 2 3 3 6" xfId="15434" xr:uid="{00000000-0005-0000-0000-0000463C0000}"/>
    <cellStyle name="CurrencyA 2 3 3 7" xfId="15435" xr:uid="{00000000-0005-0000-0000-0000473C0000}"/>
    <cellStyle name="CurrencyA 2 3 3 8" xfId="15436" xr:uid="{00000000-0005-0000-0000-0000483C0000}"/>
    <cellStyle name="CurrencyA 2 3 4" xfId="15437" xr:uid="{00000000-0005-0000-0000-0000493C0000}"/>
    <cellStyle name="CurrencyA 2 3 4 2" xfId="15438" xr:uid="{00000000-0005-0000-0000-00004A3C0000}"/>
    <cellStyle name="CurrencyA 2 3 4 2 2" xfId="15439" xr:uid="{00000000-0005-0000-0000-00004B3C0000}"/>
    <cellStyle name="CurrencyA 2 3 4 2 2 2" xfId="15440" xr:uid="{00000000-0005-0000-0000-00004C3C0000}"/>
    <cellStyle name="CurrencyA 2 3 4 2 2 3" xfId="15441" xr:uid="{00000000-0005-0000-0000-00004D3C0000}"/>
    <cellStyle name="CurrencyA 2 3 4 2 2 4" xfId="15442" xr:uid="{00000000-0005-0000-0000-00004E3C0000}"/>
    <cellStyle name="CurrencyA 2 3 4 2 2 5" xfId="15443" xr:uid="{00000000-0005-0000-0000-00004F3C0000}"/>
    <cellStyle name="CurrencyA 2 3 4 2 2 6" xfId="15444" xr:uid="{00000000-0005-0000-0000-0000503C0000}"/>
    <cellStyle name="CurrencyA 2 3 4 2 3" xfId="15445" xr:uid="{00000000-0005-0000-0000-0000513C0000}"/>
    <cellStyle name="CurrencyA 2 3 4 2 4" xfId="15446" xr:uid="{00000000-0005-0000-0000-0000523C0000}"/>
    <cellStyle name="CurrencyA 2 3 4 2 5" xfId="15447" xr:uid="{00000000-0005-0000-0000-0000533C0000}"/>
    <cellStyle name="CurrencyA 2 3 4 2 6" xfId="15448" xr:uid="{00000000-0005-0000-0000-0000543C0000}"/>
    <cellStyle name="CurrencyA 2 3 4 3" xfId="15449" xr:uid="{00000000-0005-0000-0000-0000553C0000}"/>
    <cellStyle name="CurrencyA 2 3 4 3 2" xfId="15450" xr:uid="{00000000-0005-0000-0000-0000563C0000}"/>
    <cellStyle name="CurrencyA 2 3 4 3 2 2" xfId="15451" xr:uid="{00000000-0005-0000-0000-0000573C0000}"/>
    <cellStyle name="CurrencyA 2 3 4 3 2 3" xfId="15452" xr:uid="{00000000-0005-0000-0000-0000583C0000}"/>
    <cellStyle name="CurrencyA 2 3 4 3 2 4" xfId="15453" xr:uid="{00000000-0005-0000-0000-0000593C0000}"/>
    <cellStyle name="CurrencyA 2 3 4 3 2 5" xfId="15454" xr:uid="{00000000-0005-0000-0000-00005A3C0000}"/>
    <cellStyle name="CurrencyA 2 3 4 3 2 6" xfId="15455" xr:uid="{00000000-0005-0000-0000-00005B3C0000}"/>
    <cellStyle name="CurrencyA 2 3 4 3 3" xfId="15456" xr:uid="{00000000-0005-0000-0000-00005C3C0000}"/>
    <cellStyle name="CurrencyA 2 3 4 3 4" xfId="15457" xr:uid="{00000000-0005-0000-0000-00005D3C0000}"/>
    <cellStyle name="CurrencyA 2 3 4 3 5" xfId="15458" xr:uid="{00000000-0005-0000-0000-00005E3C0000}"/>
    <cellStyle name="CurrencyA 2 3 4 3 6" xfId="15459" xr:uid="{00000000-0005-0000-0000-00005F3C0000}"/>
    <cellStyle name="CurrencyA 2 3 4 4" xfId="15460" xr:uid="{00000000-0005-0000-0000-0000603C0000}"/>
    <cellStyle name="CurrencyA 2 3 4 4 2" xfId="15461" xr:uid="{00000000-0005-0000-0000-0000613C0000}"/>
    <cellStyle name="CurrencyA 2 3 4 4 3" xfId="15462" xr:uid="{00000000-0005-0000-0000-0000623C0000}"/>
    <cellStyle name="CurrencyA 2 3 4 4 4" xfId="15463" xr:uid="{00000000-0005-0000-0000-0000633C0000}"/>
    <cellStyle name="CurrencyA 2 3 4 4 5" xfId="15464" xr:uid="{00000000-0005-0000-0000-0000643C0000}"/>
    <cellStyle name="CurrencyA 2 3 4 4 6" xfId="15465" xr:uid="{00000000-0005-0000-0000-0000653C0000}"/>
    <cellStyle name="CurrencyA 2 3 4 5" xfId="15466" xr:uid="{00000000-0005-0000-0000-0000663C0000}"/>
    <cellStyle name="CurrencyA 2 3 4 6" xfId="15467" xr:uid="{00000000-0005-0000-0000-0000673C0000}"/>
    <cellStyle name="CurrencyA 2 3 4 7" xfId="15468" xr:uid="{00000000-0005-0000-0000-0000683C0000}"/>
    <cellStyle name="CurrencyA 2 3 4 8" xfId="15469" xr:uid="{00000000-0005-0000-0000-0000693C0000}"/>
    <cellStyle name="CurrencyA 2 3 5" xfId="15470" xr:uid="{00000000-0005-0000-0000-00006A3C0000}"/>
    <cellStyle name="CurrencyA 2 3 5 2" xfId="15471" xr:uid="{00000000-0005-0000-0000-00006B3C0000}"/>
    <cellStyle name="CurrencyA 2 3 5 2 2" xfId="15472" xr:uid="{00000000-0005-0000-0000-00006C3C0000}"/>
    <cellStyle name="CurrencyA 2 3 5 2 2 2" xfId="15473" xr:uid="{00000000-0005-0000-0000-00006D3C0000}"/>
    <cellStyle name="CurrencyA 2 3 5 2 2 3" xfId="15474" xr:uid="{00000000-0005-0000-0000-00006E3C0000}"/>
    <cellStyle name="CurrencyA 2 3 5 2 2 4" xfId="15475" xr:uid="{00000000-0005-0000-0000-00006F3C0000}"/>
    <cellStyle name="CurrencyA 2 3 5 2 2 5" xfId="15476" xr:uid="{00000000-0005-0000-0000-0000703C0000}"/>
    <cellStyle name="CurrencyA 2 3 5 2 2 6" xfId="15477" xr:uid="{00000000-0005-0000-0000-0000713C0000}"/>
    <cellStyle name="CurrencyA 2 3 5 2 3" xfId="15478" xr:uid="{00000000-0005-0000-0000-0000723C0000}"/>
    <cellStyle name="CurrencyA 2 3 5 2 4" xfId="15479" xr:uid="{00000000-0005-0000-0000-0000733C0000}"/>
    <cellStyle name="CurrencyA 2 3 5 2 5" xfId="15480" xr:uid="{00000000-0005-0000-0000-0000743C0000}"/>
    <cellStyle name="CurrencyA 2 3 5 2 6" xfId="15481" xr:uid="{00000000-0005-0000-0000-0000753C0000}"/>
    <cellStyle name="CurrencyA 2 3 5 3" xfId="15482" xr:uid="{00000000-0005-0000-0000-0000763C0000}"/>
    <cellStyle name="CurrencyA 2 3 5 3 2" xfId="15483" xr:uid="{00000000-0005-0000-0000-0000773C0000}"/>
    <cellStyle name="CurrencyA 2 3 5 3 2 2" xfId="15484" xr:uid="{00000000-0005-0000-0000-0000783C0000}"/>
    <cellStyle name="CurrencyA 2 3 5 3 2 3" xfId="15485" xr:uid="{00000000-0005-0000-0000-0000793C0000}"/>
    <cellStyle name="CurrencyA 2 3 5 3 2 4" xfId="15486" xr:uid="{00000000-0005-0000-0000-00007A3C0000}"/>
    <cellStyle name="CurrencyA 2 3 5 3 2 5" xfId="15487" xr:uid="{00000000-0005-0000-0000-00007B3C0000}"/>
    <cellStyle name="CurrencyA 2 3 5 3 2 6" xfId="15488" xr:uid="{00000000-0005-0000-0000-00007C3C0000}"/>
    <cellStyle name="CurrencyA 2 3 5 3 3" xfId="15489" xr:uid="{00000000-0005-0000-0000-00007D3C0000}"/>
    <cellStyle name="CurrencyA 2 3 5 3 4" xfId="15490" xr:uid="{00000000-0005-0000-0000-00007E3C0000}"/>
    <cellStyle name="CurrencyA 2 3 5 3 5" xfId="15491" xr:uid="{00000000-0005-0000-0000-00007F3C0000}"/>
    <cellStyle name="CurrencyA 2 3 5 3 6" xfId="15492" xr:uid="{00000000-0005-0000-0000-0000803C0000}"/>
    <cellStyle name="CurrencyA 2 3 5 4" xfId="15493" xr:uid="{00000000-0005-0000-0000-0000813C0000}"/>
    <cellStyle name="CurrencyA 2 3 5 4 2" xfId="15494" xr:uid="{00000000-0005-0000-0000-0000823C0000}"/>
    <cellStyle name="CurrencyA 2 3 5 4 3" xfId="15495" xr:uid="{00000000-0005-0000-0000-0000833C0000}"/>
    <cellStyle name="CurrencyA 2 3 5 4 4" xfId="15496" xr:uid="{00000000-0005-0000-0000-0000843C0000}"/>
    <cellStyle name="CurrencyA 2 3 5 4 5" xfId="15497" xr:uid="{00000000-0005-0000-0000-0000853C0000}"/>
    <cellStyle name="CurrencyA 2 3 5 4 6" xfId="15498" xr:uid="{00000000-0005-0000-0000-0000863C0000}"/>
    <cellStyle name="CurrencyA 2 3 5 5" xfId="15499" xr:uid="{00000000-0005-0000-0000-0000873C0000}"/>
    <cellStyle name="CurrencyA 2 3 5 6" xfId="15500" xr:uid="{00000000-0005-0000-0000-0000883C0000}"/>
    <cellStyle name="CurrencyA 2 3 5 7" xfId="15501" xr:uid="{00000000-0005-0000-0000-0000893C0000}"/>
    <cellStyle name="CurrencyA 2 3 5 8" xfId="15502" xr:uid="{00000000-0005-0000-0000-00008A3C0000}"/>
    <cellStyle name="CurrencyA 2 3 6" xfId="15503" xr:uid="{00000000-0005-0000-0000-00008B3C0000}"/>
    <cellStyle name="CurrencyA 2 3 6 2" xfId="15504" xr:uid="{00000000-0005-0000-0000-00008C3C0000}"/>
    <cellStyle name="CurrencyA 2 3 6 2 2" xfId="15505" xr:uid="{00000000-0005-0000-0000-00008D3C0000}"/>
    <cellStyle name="CurrencyA 2 3 6 2 2 2" xfId="15506" xr:uid="{00000000-0005-0000-0000-00008E3C0000}"/>
    <cellStyle name="CurrencyA 2 3 6 2 2 3" xfId="15507" xr:uid="{00000000-0005-0000-0000-00008F3C0000}"/>
    <cellStyle name="CurrencyA 2 3 6 2 2 4" xfId="15508" xr:uid="{00000000-0005-0000-0000-0000903C0000}"/>
    <cellStyle name="CurrencyA 2 3 6 2 2 5" xfId="15509" xr:uid="{00000000-0005-0000-0000-0000913C0000}"/>
    <cellStyle name="CurrencyA 2 3 6 2 2 6" xfId="15510" xr:uid="{00000000-0005-0000-0000-0000923C0000}"/>
    <cellStyle name="CurrencyA 2 3 6 2 3" xfId="15511" xr:uid="{00000000-0005-0000-0000-0000933C0000}"/>
    <cellStyle name="CurrencyA 2 3 6 2 4" xfId="15512" xr:uid="{00000000-0005-0000-0000-0000943C0000}"/>
    <cellStyle name="CurrencyA 2 3 6 2 5" xfId="15513" xr:uid="{00000000-0005-0000-0000-0000953C0000}"/>
    <cellStyle name="CurrencyA 2 3 6 2 6" xfId="15514" xr:uid="{00000000-0005-0000-0000-0000963C0000}"/>
    <cellStyle name="CurrencyA 2 3 6 3" xfId="15515" xr:uid="{00000000-0005-0000-0000-0000973C0000}"/>
    <cellStyle name="CurrencyA 2 3 6 3 2" xfId="15516" xr:uid="{00000000-0005-0000-0000-0000983C0000}"/>
    <cellStyle name="CurrencyA 2 3 6 3 2 2" xfId="15517" xr:uid="{00000000-0005-0000-0000-0000993C0000}"/>
    <cellStyle name="CurrencyA 2 3 6 3 2 3" xfId="15518" xr:uid="{00000000-0005-0000-0000-00009A3C0000}"/>
    <cellStyle name="CurrencyA 2 3 6 3 2 4" xfId="15519" xr:uid="{00000000-0005-0000-0000-00009B3C0000}"/>
    <cellStyle name="CurrencyA 2 3 6 3 2 5" xfId="15520" xr:uid="{00000000-0005-0000-0000-00009C3C0000}"/>
    <cellStyle name="CurrencyA 2 3 6 3 2 6" xfId="15521" xr:uid="{00000000-0005-0000-0000-00009D3C0000}"/>
    <cellStyle name="CurrencyA 2 3 6 3 3" xfId="15522" xr:uid="{00000000-0005-0000-0000-00009E3C0000}"/>
    <cellStyle name="CurrencyA 2 3 6 3 4" xfId="15523" xr:uid="{00000000-0005-0000-0000-00009F3C0000}"/>
    <cellStyle name="CurrencyA 2 3 6 3 5" xfId="15524" xr:uid="{00000000-0005-0000-0000-0000A03C0000}"/>
    <cellStyle name="CurrencyA 2 3 6 3 6" xfId="15525" xr:uid="{00000000-0005-0000-0000-0000A13C0000}"/>
    <cellStyle name="CurrencyA 2 3 6 4" xfId="15526" xr:uid="{00000000-0005-0000-0000-0000A23C0000}"/>
    <cellStyle name="CurrencyA 2 3 6 4 2" xfId="15527" xr:uid="{00000000-0005-0000-0000-0000A33C0000}"/>
    <cellStyle name="CurrencyA 2 3 6 4 3" xfId="15528" xr:uid="{00000000-0005-0000-0000-0000A43C0000}"/>
    <cellStyle name="CurrencyA 2 3 6 4 4" xfId="15529" xr:uid="{00000000-0005-0000-0000-0000A53C0000}"/>
    <cellStyle name="CurrencyA 2 3 6 4 5" xfId="15530" xr:uid="{00000000-0005-0000-0000-0000A63C0000}"/>
    <cellStyle name="CurrencyA 2 3 6 4 6" xfId="15531" xr:uid="{00000000-0005-0000-0000-0000A73C0000}"/>
    <cellStyle name="CurrencyA 2 3 6 5" xfId="15532" xr:uid="{00000000-0005-0000-0000-0000A83C0000}"/>
    <cellStyle name="CurrencyA 2 3 6 6" xfId="15533" xr:uid="{00000000-0005-0000-0000-0000A93C0000}"/>
    <cellStyle name="CurrencyA 2 3 6 7" xfId="15534" xr:uid="{00000000-0005-0000-0000-0000AA3C0000}"/>
    <cellStyle name="CurrencyA 2 3 6 8" xfId="15535" xr:uid="{00000000-0005-0000-0000-0000AB3C0000}"/>
    <cellStyle name="CurrencyA 2 3 7" xfId="15536" xr:uid="{00000000-0005-0000-0000-0000AC3C0000}"/>
    <cellStyle name="CurrencyA 2 3 7 2" xfId="15537" xr:uid="{00000000-0005-0000-0000-0000AD3C0000}"/>
    <cellStyle name="CurrencyA 2 3 7 2 2" xfId="15538" xr:uid="{00000000-0005-0000-0000-0000AE3C0000}"/>
    <cellStyle name="CurrencyA 2 3 7 2 3" xfId="15539" xr:uid="{00000000-0005-0000-0000-0000AF3C0000}"/>
    <cellStyle name="CurrencyA 2 3 7 2 4" xfId="15540" xr:uid="{00000000-0005-0000-0000-0000B03C0000}"/>
    <cellStyle name="CurrencyA 2 3 7 2 5" xfId="15541" xr:uid="{00000000-0005-0000-0000-0000B13C0000}"/>
    <cellStyle name="CurrencyA 2 3 7 2 6" xfId="15542" xr:uid="{00000000-0005-0000-0000-0000B23C0000}"/>
    <cellStyle name="CurrencyA 2 3 7 3" xfId="15543" xr:uid="{00000000-0005-0000-0000-0000B33C0000}"/>
    <cellStyle name="CurrencyA 2 3 7 4" xfId="15544" xr:uid="{00000000-0005-0000-0000-0000B43C0000}"/>
    <cellStyle name="CurrencyA 2 3 7 5" xfId="15545" xr:uid="{00000000-0005-0000-0000-0000B53C0000}"/>
    <cellStyle name="CurrencyA 2 3 7 6" xfId="15546" xr:uid="{00000000-0005-0000-0000-0000B63C0000}"/>
    <cellStyle name="CurrencyA 2 3 8" xfId="15547" xr:uid="{00000000-0005-0000-0000-0000B73C0000}"/>
    <cellStyle name="CurrencyA 2 3 8 2" xfId="15548" xr:uid="{00000000-0005-0000-0000-0000B83C0000}"/>
    <cellStyle name="CurrencyA 2 3 8 2 2" xfId="15549" xr:uid="{00000000-0005-0000-0000-0000B93C0000}"/>
    <cellStyle name="CurrencyA 2 3 8 2 3" xfId="15550" xr:uid="{00000000-0005-0000-0000-0000BA3C0000}"/>
    <cellStyle name="CurrencyA 2 3 8 2 4" xfId="15551" xr:uid="{00000000-0005-0000-0000-0000BB3C0000}"/>
    <cellStyle name="CurrencyA 2 3 8 2 5" xfId="15552" xr:uid="{00000000-0005-0000-0000-0000BC3C0000}"/>
    <cellStyle name="CurrencyA 2 3 8 2 6" xfId="15553" xr:uid="{00000000-0005-0000-0000-0000BD3C0000}"/>
    <cellStyle name="CurrencyA 2 3 8 3" xfId="15554" xr:uid="{00000000-0005-0000-0000-0000BE3C0000}"/>
    <cellStyle name="CurrencyA 2 3 8 4" xfId="15555" xr:uid="{00000000-0005-0000-0000-0000BF3C0000}"/>
    <cellStyle name="CurrencyA 2 3 8 5" xfId="15556" xr:uid="{00000000-0005-0000-0000-0000C03C0000}"/>
    <cellStyle name="CurrencyA 2 3 8 6" xfId="15557" xr:uid="{00000000-0005-0000-0000-0000C13C0000}"/>
    <cellStyle name="CurrencyA 2 3 9" xfId="15558" xr:uid="{00000000-0005-0000-0000-0000C23C0000}"/>
    <cellStyle name="CurrencyA 2 3 9 2" xfId="15559" xr:uid="{00000000-0005-0000-0000-0000C33C0000}"/>
    <cellStyle name="CurrencyA 2 3 9 3" xfId="15560" xr:uid="{00000000-0005-0000-0000-0000C43C0000}"/>
    <cellStyle name="CurrencyA 2 3 9 4" xfId="15561" xr:uid="{00000000-0005-0000-0000-0000C53C0000}"/>
    <cellStyle name="CurrencyA 2 3 9 5" xfId="15562" xr:uid="{00000000-0005-0000-0000-0000C63C0000}"/>
    <cellStyle name="CurrencyA 2 3 9 6" xfId="15563" xr:uid="{00000000-0005-0000-0000-0000C73C0000}"/>
    <cellStyle name="CurrencyA 2 4" xfId="15564" xr:uid="{00000000-0005-0000-0000-0000C83C0000}"/>
    <cellStyle name="CurrencyA 2 4 2" xfId="15565" xr:uid="{00000000-0005-0000-0000-0000C93C0000}"/>
    <cellStyle name="CurrencyA 2 4 2 2" xfId="15566" xr:uid="{00000000-0005-0000-0000-0000CA3C0000}"/>
    <cellStyle name="CurrencyA 2 4 2 2 2" xfId="15567" xr:uid="{00000000-0005-0000-0000-0000CB3C0000}"/>
    <cellStyle name="CurrencyA 2 4 2 2 3" xfId="15568" xr:uid="{00000000-0005-0000-0000-0000CC3C0000}"/>
    <cellStyle name="CurrencyA 2 4 2 2 4" xfId="15569" xr:uid="{00000000-0005-0000-0000-0000CD3C0000}"/>
    <cellStyle name="CurrencyA 2 4 2 2 5" xfId="15570" xr:uid="{00000000-0005-0000-0000-0000CE3C0000}"/>
    <cellStyle name="CurrencyA 2 4 2 2 6" xfId="15571" xr:uid="{00000000-0005-0000-0000-0000CF3C0000}"/>
    <cellStyle name="CurrencyA 2 4 2 3" xfId="15572" xr:uid="{00000000-0005-0000-0000-0000D03C0000}"/>
    <cellStyle name="CurrencyA 2 4 2 4" xfId="15573" xr:uid="{00000000-0005-0000-0000-0000D13C0000}"/>
    <cellStyle name="CurrencyA 2 4 2 5" xfId="15574" xr:uid="{00000000-0005-0000-0000-0000D23C0000}"/>
    <cellStyle name="CurrencyA 2 4 2 6" xfId="15575" xr:uid="{00000000-0005-0000-0000-0000D33C0000}"/>
    <cellStyle name="CurrencyA 2 4 3" xfId="15576" xr:uid="{00000000-0005-0000-0000-0000D43C0000}"/>
    <cellStyle name="CurrencyA 2 4 3 2" xfId="15577" xr:uid="{00000000-0005-0000-0000-0000D53C0000}"/>
    <cellStyle name="CurrencyA 2 4 3 2 2" xfId="15578" xr:uid="{00000000-0005-0000-0000-0000D63C0000}"/>
    <cellStyle name="CurrencyA 2 4 3 2 3" xfId="15579" xr:uid="{00000000-0005-0000-0000-0000D73C0000}"/>
    <cellStyle name="CurrencyA 2 4 3 2 4" xfId="15580" xr:uid="{00000000-0005-0000-0000-0000D83C0000}"/>
    <cellStyle name="CurrencyA 2 4 3 2 5" xfId="15581" xr:uid="{00000000-0005-0000-0000-0000D93C0000}"/>
    <cellStyle name="CurrencyA 2 4 3 2 6" xfId="15582" xr:uid="{00000000-0005-0000-0000-0000DA3C0000}"/>
    <cellStyle name="CurrencyA 2 4 3 3" xfId="15583" xr:uid="{00000000-0005-0000-0000-0000DB3C0000}"/>
    <cellStyle name="CurrencyA 2 4 3 4" xfId="15584" xr:uid="{00000000-0005-0000-0000-0000DC3C0000}"/>
    <cellStyle name="CurrencyA 2 4 3 5" xfId="15585" xr:uid="{00000000-0005-0000-0000-0000DD3C0000}"/>
    <cellStyle name="CurrencyA 2 4 3 6" xfId="15586" xr:uid="{00000000-0005-0000-0000-0000DE3C0000}"/>
    <cellStyle name="CurrencyA 2 4 4" xfId="15587" xr:uid="{00000000-0005-0000-0000-0000DF3C0000}"/>
    <cellStyle name="CurrencyA 2 4 4 2" xfId="15588" xr:uid="{00000000-0005-0000-0000-0000E03C0000}"/>
    <cellStyle name="CurrencyA 2 4 4 3" xfId="15589" xr:uid="{00000000-0005-0000-0000-0000E13C0000}"/>
    <cellStyle name="CurrencyA 2 4 4 4" xfId="15590" xr:uid="{00000000-0005-0000-0000-0000E23C0000}"/>
    <cellStyle name="CurrencyA 2 4 4 5" xfId="15591" xr:uid="{00000000-0005-0000-0000-0000E33C0000}"/>
    <cellStyle name="CurrencyA 2 4 4 6" xfId="15592" xr:uid="{00000000-0005-0000-0000-0000E43C0000}"/>
    <cellStyle name="CurrencyA 2 4 5" xfId="15593" xr:uid="{00000000-0005-0000-0000-0000E53C0000}"/>
    <cellStyle name="CurrencyA 2 4 6" xfId="15594" xr:uid="{00000000-0005-0000-0000-0000E63C0000}"/>
    <cellStyle name="CurrencyA 2 4 7" xfId="15595" xr:uid="{00000000-0005-0000-0000-0000E73C0000}"/>
    <cellStyle name="CurrencyA 2 4 8" xfId="15596" xr:uid="{00000000-0005-0000-0000-0000E83C0000}"/>
    <cellStyle name="CurrencyA 2 5" xfId="15597" xr:uid="{00000000-0005-0000-0000-0000E93C0000}"/>
    <cellStyle name="CurrencyA 2 5 2" xfId="15598" xr:uid="{00000000-0005-0000-0000-0000EA3C0000}"/>
    <cellStyle name="CurrencyA 2 5 2 2" xfId="15599" xr:uid="{00000000-0005-0000-0000-0000EB3C0000}"/>
    <cellStyle name="CurrencyA 2 5 2 2 2" xfId="15600" xr:uid="{00000000-0005-0000-0000-0000EC3C0000}"/>
    <cellStyle name="CurrencyA 2 5 2 2 3" xfId="15601" xr:uid="{00000000-0005-0000-0000-0000ED3C0000}"/>
    <cellStyle name="CurrencyA 2 5 2 2 4" xfId="15602" xr:uid="{00000000-0005-0000-0000-0000EE3C0000}"/>
    <cellStyle name="CurrencyA 2 5 2 2 5" xfId="15603" xr:uid="{00000000-0005-0000-0000-0000EF3C0000}"/>
    <cellStyle name="CurrencyA 2 5 2 2 6" xfId="15604" xr:uid="{00000000-0005-0000-0000-0000F03C0000}"/>
    <cellStyle name="CurrencyA 2 5 2 3" xfId="15605" xr:uid="{00000000-0005-0000-0000-0000F13C0000}"/>
    <cellStyle name="CurrencyA 2 5 2 4" xfId="15606" xr:uid="{00000000-0005-0000-0000-0000F23C0000}"/>
    <cellStyle name="CurrencyA 2 5 2 5" xfId="15607" xr:uid="{00000000-0005-0000-0000-0000F33C0000}"/>
    <cellStyle name="CurrencyA 2 5 2 6" xfId="15608" xr:uid="{00000000-0005-0000-0000-0000F43C0000}"/>
    <cellStyle name="CurrencyA 2 5 3" xfId="15609" xr:uid="{00000000-0005-0000-0000-0000F53C0000}"/>
    <cellStyle name="CurrencyA 2 5 3 2" xfId="15610" xr:uid="{00000000-0005-0000-0000-0000F63C0000}"/>
    <cellStyle name="CurrencyA 2 5 3 2 2" xfId="15611" xr:uid="{00000000-0005-0000-0000-0000F73C0000}"/>
    <cellStyle name="CurrencyA 2 5 3 2 3" xfId="15612" xr:uid="{00000000-0005-0000-0000-0000F83C0000}"/>
    <cellStyle name="CurrencyA 2 5 3 2 4" xfId="15613" xr:uid="{00000000-0005-0000-0000-0000F93C0000}"/>
    <cellStyle name="CurrencyA 2 5 3 2 5" xfId="15614" xr:uid="{00000000-0005-0000-0000-0000FA3C0000}"/>
    <cellStyle name="CurrencyA 2 5 3 2 6" xfId="15615" xr:uid="{00000000-0005-0000-0000-0000FB3C0000}"/>
    <cellStyle name="CurrencyA 2 5 3 3" xfId="15616" xr:uid="{00000000-0005-0000-0000-0000FC3C0000}"/>
    <cellStyle name="CurrencyA 2 5 3 4" xfId="15617" xr:uid="{00000000-0005-0000-0000-0000FD3C0000}"/>
    <cellStyle name="CurrencyA 2 5 3 5" xfId="15618" xr:uid="{00000000-0005-0000-0000-0000FE3C0000}"/>
    <cellStyle name="CurrencyA 2 5 3 6" xfId="15619" xr:uid="{00000000-0005-0000-0000-0000FF3C0000}"/>
    <cellStyle name="CurrencyA 2 5 4" xfId="15620" xr:uid="{00000000-0005-0000-0000-0000003D0000}"/>
    <cellStyle name="CurrencyA 2 5 4 2" xfId="15621" xr:uid="{00000000-0005-0000-0000-0000013D0000}"/>
    <cellStyle name="CurrencyA 2 5 4 3" xfId="15622" xr:uid="{00000000-0005-0000-0000-0000023D0000}"/>
    <cellStyle name="CurrencyA 2 5 4 4" xfId="15623" xr:uid="{00000000-0005-0000-0000-0000033D0000}"/>
    <cellStyle name="CurrencyA 2 5 4 5" xfId="15624" xr:uid="{00000000-0005-0000-0000-0000043D0000}"/>
    <cellStyle name="CurrencyA 2 5 4 6" xfId="15625" xr:uid="{00000000-0005-0000-0000-0000053D0000}"/>
    <cellStyle name="CurrencyA 2 5 5" xfId="15626" xr:uid="{00000000-0005-0000-0000-0000063D0000}"/>
    <cellStyle name="CurrencyA 2 5 6" xfId="15627" xr:uid="{00000000-0005-0000-0000-0000073D0000}"/>
    <cellStyle name="CurrencyA 2 5 7" xfId="15628" xr:uid="{00000000-0005-0000-0000-0000083D0000}"/>
    <cellStyle name="CurrencyA 2 5 8" xfId="15629" xr:uid="{00000000-0005-0000-0000-0000093D0000}"/>
    <cellStyle name="CurrencyA 2 6" xfId="15630" xr:uid="{00000000-0005-0000-0000-00000A3D0000}"/>
    <cellStyle name="CurrencyA 2 6 2" xfId="15631" xr:uid="{00000000-0005-0000-0000-00000B3D0000}"/>
    <cellStyle name="CurrencyA 2 6 2 2" xfId="15632" xr:uid="{00000000-0005-0000-0000-00000C3D0000}"/>
    <cellStyle name="CurrencyA 2 6 2 2 2" xfId="15633" xr:uid="{00000000-0005-0000-0000-00000D3D0000}"/>
    <cellStyle name="CurrencyA 2 6 2 2 3" xfId="15634" xr:uid="{00000000-0005-0000-0000-00000E3D0000}"/>
    <cellStyle name="CurrencyA 2 6 2 2 4" xfId="15635" xr:uid="{00000000-0005-0000-0000-00000F3D0000}"/>
    <cellStyle name="CurrencyA 2 6 2 2 5" xfId="15636" xr:uid="{00000000-0005-0000-0000-0000103D0000}"/>
    <cellStyle name="CurrencyA 2 6 2 2 6" xfId="15637" xr:uid="{00000000-0005-0000-0000-0000113D0000}"/>
    <cellStyle name="CurrencyA 2 6 2 3" xfId="15638" xr:uid="{00000000-0005-0000-0000-0000123D0000}"/>
    <cellStyle name="CurrencyA 2 6 2 4" xfId="15639" xr:uid="{00000000-0005-0000-0000-0000133D0000}"/>
    <cellStyle name="CurrencyA 2 6 2 5" xfId="15640" xr:uid="{00000000-0005-0000-0000-0000143D0000}"/>
    <cellStyle name="CurrencyA 2 6 2 6" xfId="15641" xr:uid="{00000000-0005-0000-0000-0000153D0000}"/>
    <cellStyle name="CurrencyA 2 6 3" xfId="15642" xr:uid="{00000000-0005-0000-0000-0000163D0000}"/>
    <cellStyle name="CurrencyA 2 6 3 2" xfId="15643" xr:uid="{00000000-0005-0000-0000-0000173D0000}"/>
    <cellStyle name="CurrencyA 2 6 3 2 2" xfId="15644" xr:uid="{00000000-0005-0000-0000-0000183D0000}"/>
    <cellStyle name="CurrencyA 2 6 3 2 3" xfId="15645" xr:uid="{00000000-0005-0000-0000-0000193D0000}"/>
    <cellStyle name="CurrencyA 2 6 3 2 4" xfId="15646" xr:uid="{00000000-0005-0000-0000-00001A3D0000}"/>
    <cellStyle name="CurrencyA 2 6 3 2 5" xfId="15647" xr:uid="{00000000-0005-0000-0000-00001B3D0000}"/>
    <cellStyle name="CurrencyA 2 6 3 2 6" xfId="15648" xr:uid="{00000000-0005-0000-0000-00001C3D0000}"/>
    <cellStyle name="CurrencyA 2 6 3 3" xfId="15649" xr:uid="{00000000-0005-0000-0000-00001D3D0000}"/>
    <cellStyle name="CurrencyA 2 6 3 4" xfId="15650" xr:uid="{00000000-0005-0000-0000-00001E3D0000}"/>
    <cellStyle name="CurrencyA 2 6 3 5" xfId="15651" xr:uid="{00000000-0005-0000-0000-00001F3D0000}"/>
    <cellStyle name="CurrencyA 2 6 3 6" xfId="15652" xr:uid="{00000000-0005-0000-0000-0000203D0000}"/>
    <cellStyle name="CurrencyA 2 6 4" xfId="15653" xr:uid="{00000000-0005-0000-0000-0000213D0000}"/>
    <cellStyle name="CurrencyA 2 6 4 2" xfId="15654" xr:uid="{00000000-0005-0000-0000-0000223D0000}"/>
    <cellStyle name="CurrencyA 2 6 4 3" xfId="15655" xr:uid="{00000000-0005-0000-0000-0000233D0000}"/>
    <cellStyle name="CurrencyA 2 6 4 4" xfId="15656" xr:uid="{00000000-0005-0000-0000-0000243D0000}"/>
    <cellStyle name="CurrencyA 2 6 4 5" xfId="15657" xr:uid="{00000000-0005-0000-0000-0000253D0000}"/>
    <cellStyle name="CurrencyA 2 6 4 6" xfId="15658" xr:uid="{00000000-0005-0000-0000-0000263D0000}"/>
    <cellStyle name="CurrencyA 2 6 5" xfId="15659" xr:uid="{00000000-0005-0000-0000-0000273D0000}"/>
    <cellStyle name="CurrencyA 2 6 6" xfId="15660" xr:uid="{00000000-0005-0000-0000-0000283D0000}"/>
    <cellStyle name="CurrencyA 2 6 7" xfId="15661" xr:uid="{00000000-0005-0000-0000-0000293D0000}"/>
    <cellStyle name="CurrencyA 2 6 8" xfId="15662" xr:uid="{00000000-0005-0000-0000-00002A3D0000}"/>
    <cellStyle name="CurrencyA 2 7" xfId="15663" xr:uid="{00000000-0005-0000-0000-00002B3D0000}"/>
    <cellStyle name="CurrencyA 2 7 2" xfId="15664" xr:uid="{00000000-0005-0000-0000-00002C3D0000}"/>
    <cellStyle name="CurrencyA 2 7 2 2" xfId="15665" xr:uid="{00000000-0005-0000-0000-00002D3D0000}"/>
    <cellStyle name="CurrencyA 2 7 2 3" xfId="15666" xr:uid="{00000000-0005-0000-0000-00002E3D0000}"/>
    <cellStyle name="CurrencyA 2 7 2 4" xfId="15667" xr:uid="{00000000-0005-0000-0000-00002F3D0000}"/>
    <cellStyle name="CurrencyA 2 7 2 5" xfId="15668" xr:uid="{00000000-0005-0000-0000-0000303D0000}"/>
    <cellStyle name="CurrencyA 2 7 2 6" xfId="15669" xr:uid="{00000000-0005-0000-0000-0000313D0000}"/>
    <cellStyle name="CurrencyA 2 7 3" xfId="15670" xr:uid="{00000000-0005-0000-0000-0000323D0000}"/>
    <cellStyle name="CurrencyA 2 7 4" xfId="15671" xr:uid="{00000000-0005-0000-0000-0000333D0000}"/>
    <cellStyle name="CurrencyA 2 7 5" xfId="15672" xr:uid="{00000000-0005-0000-0000-0000343D0000}"/>
    <cellStyle name="CurrencyA 2 7 6" xfId="15673" xr:uid="{00000000-0005-0000-0000-0000353D0000}"/>
    <cellStyle name="CurrencyA 2 8" xfId="15674" xr:uid="{00000000-0005-0000-0000-0000363D0000}"/>
    <cellStyle name="CurrencyA 2 8 2" xfId="15675" xr:uid="{00000000-0005-0000-0000-0000373D0000}"/>
    <cellStyle name="CurrencyA 2 8 2 2" xfId="15676" xr:uid="{00000000-0005-0000-0000-0000383D0000}"/>
    <cellStyle name="CurrencyA 2 8 2 3" xfId="15677" xr:uid="{00000000-0005-0000-0000-0000393D0000}"/>
    <cellStyle name="CurrencyA 2 8 2 4" xfId="15678" xr:uid="{00000000-0005-0000-0000-00003A3D0000}"/>
    <cellStyle name="CurrencyA 2 8 2 5" xfId="15679" xr:uid="{00000000-0005-0000-0000-00003B3D0000}"/>
    <cellStyle name="CurrencyA 2 8 2 6" xfId="15680" xr:uid="{00000000-0005-0000-0000-00003C3D0000}"/>
    <cellStyle name="CurrencyA 2 8 3" xfId="15681" xr:uid="{00000000-0005-0000-0000-00003D3D0000}"/>
    <cellStyle name="CurrencyA 2 8 4" xfId="15682" xr:uid="{00000000-0005-0000-0000-00003E3D0000}"/>
    <cellStyle name="CurrencyA 2 8 5" xfId="15683" xr:uid="{00000000-0005-0000-0000-00003F3D0000}"/>
    <cellStyle name="CurrencyA 2 8 6" xfId="15684" xr:uid="{00000000-0005-0000-0000-0000403D0000}"/>
    <cellStyle name="CurrencyA 2 9" xfId="15685" xr:uid="{00000000-0005-0000-0000-0000413D0000}"/>
    <cellStyle name="CurrencyA 2 9 2" xfId="15686" xr:uid="{00000000-0005-0000-0000-0000423D0000}"/>
    <cellStyle name="CurrencyA 2 9 3" xfId="15687" xr:uid="{00000000-0005-0000-0000-0000433D0000}"/>
    <cellStyle name="CurrencyA 2 9 4" xfId="15688" xr:uid="{00000000-0005-0000-0000-0000443D0000}"/>
    <cellStyle name="CurrencyA 2 9 5" xfId="15689" xr:uid="{00000000-0005-0000-0000-0000453D0000}"/>
    <cellStyle name="CurrencyA 2 9 6" xfId="15690" xr:uid="{00000000-0005-0000-0000-0000463D0000}"/>
    <cellStyle name="CurrencyA 3" xfId="15691" xr:uid="{00000000-0005-0000-0000-0000473D0000}"/>
    <cellStyle name="CurrencyA 3 10" xfId="15692" xr:uid="{00000000-0005-0000-0000-0000483D0000}"/>
    <cellStyle name="CurrencyA 3 10 2" xfId="15693" xr:uid="{00000000-0005-0000-0000-0000493D0000}"/>
    <cellStyle name="CurrencyA 3 10 3" xfId="15694" xr:uid="{00000000-0005-0000-0000-00004A3D0000}"/>
    <cellStyle name="CurrencyA 3 10 4" xfId="15695" xr:uid="{00000000-0005-0000-0000-00004B3D0000}"/>
    <cellStyle name="CurrencyA 3 10 5" xfId="15696" xr:uid="{00000000-0005-0000-0000-00004C3D0000}"/>
    <cellStyle name="CurrencyA 3 10 6" xfId="15697" xr:uid="{00000000-0005-0000-0000-00004D3D0000}"/>
    <cellStyle name="CurrencyA 3 11" xfId="15698" xr:uid="{00000000-0005-0000-0000-00004E3D0000}"/>
    <cellStyle name="CurrencyA 3 12" xfId="15699" xr:uid="{00000000-0005-0000-0000-00004F3D0000}"/>
    <cellStyle name="CurrencyA 3 13" xfId="15700" xr:uid="{00000000-0005-0000-0000-0000503D0000}"/>
    <cellStyle name="CurrencyA 3 14" xfId="15701" xr:uid="{00000000-0005-0000-0000-0000513D0000}"/>
    <cellStyle name="CurrencyA 3 2" xfId="15702" xr:uid="{00000000-0005-0000-0000-0000523D0000}"/>
    <cellStyle name="CurrencyA 3 2 10" xfId="15703" xr:uid="{00000000-0005-0000-0000-0000533D0000}"/>
    <cellStyle name="CurrencyA 3 2 11" xfId="15704" xr:uid="{00000000-0005-0000-0000-0000543D0000}"/>
    <cellStyle name="CurrencyA 3 2 12" xfId="15705" xr:uid="{00000000-0005-0000-0000-0000553D0000}"/>
    <cellStyle name="CurrencyA 3 2 13" xfId="15706" xr:uid="{00000000-0005-0000-0000-0000563D0000}"/>
    <cellStyle name="CurrencyA 3 2 2" xfId="15707" xr:uid="{00000000-0005-0000-0000-0000573D0000}"/>
    <cellStyle name="CurrencyA 3 2 2 2" xfId="15708" xr:uid="{00000000-0005-0000-0000-0000583D0000}"/>
    <cellStyle name="CurrencyA 3 2 2 2 2" xfId="15709" xr:uid="{00000000-0005-0000-0000-0000593D0000}"/>
    <cellStyle name="CurrencyA 3 2 2 2 2 2" xfId="15710" xr:uid="{00000000-0005-0000-0000-00005A3D0000}"/>
    <cellStyle name="CurrencyA 3 2 2 2 2 3" xfId="15711" xr:uid="{00000000-0005-0000-0000-00005B3D0000}"/>
    <cellStyle name="CurrencyA 3 2 2 2 2 4" xfId="15712" xr:uid="{00000000-0005-0000-0000-00005C3D0000}"/>
    <cellStyle name="CurrencyA 3 2 2 2 2 5" xfId="15713" xr:uid="{00000000-0005-0000-0000-00005D3D0000}"/>
    <cellStyle name="CurrencyA 3 2 2 2 2 6" xfId="15714" xr:uid="{00000000-0005-0000-0000-00005E3D0000}"/>
    <cellStyle name="CurrencyA 3 2 2 2 3" xfId="15715" xr:uid="{00000000-0005-0000-0000-00005F3D0000}"/>
    <cellStyle name="CurrencyA 3 2 2 2 4" xfId="15716" xr:uid="{00000000-0005-0000-0000-0000603D0000}"/>
    <cellStyle name="CurrencyA 3 2 2 2 5" xfId="15717" xr:uid="{00000000-0005-0000-0000-0000613D0000}"/>
    <cellStyle name="CurrencyA 3 2 2 2 6" xfId="15718" xr:uid="{00000000-0005-0000-0000-0000623D0000}"/>
    <cellStyle name="CurrencyA 3 2 2 3" xfId="15719" xr:uid="{00000000-0005-0000-0000-0000633D0000}"/>
    <cellStyle name="CurrencyA 3 2 2 3 2" xfId="15720" xr:uid="{00000000-0005-0000-0000-0000643D0000}"/>
    <cellStyle name="CurrencyA 3 2 2 3 2 2" xfId="15721" xr:uid="{00000000-0005-0000-0000-0000653D0000}"/>
    <cellStyle name="CurrencyA 3 2 2 3 2 3" xfId="15722" xr:uid="{00000000-0005-0000-0000-0000663D0000}"/>
    <cellStyle name="CurrencyA 3 2 2 3 2 4" xfId="15723" xr:uid="{00000000-0005-0000-0000-0000673D0000}"/>
    <cellStyle name="CurrencyA 3 2 2 3 2 5" xfId="15724" xr:uid="{00000000-0005-0000-0000-0000683D0000}"/>
    <cellStyle name="CurrencyA 3 2 2 3 2 6" xfId="15725" xr:uid="{00000000-0005-0000-0000-0000693D0000}"/>
    <cellStyle name="CurrencyA 3 2 2 3 3" xfId="15726" xr:uid="{00000000-0005-0000-0000-00006A3D0000}"/>
    <cellStyle name="CurrencyA 3 2 2 3 4" xfId="15727" xr:uid="{00000000-0005-0000-0000-00006B3D0000}"/>
    <cellStyle name="CurrencyA 3 2 2 3 5" xfId="15728" xr:uid="{00000000-0005-0000-0000-00006C3D0000}"/>
    <cellStyle name="CurrencyA 3 2 2 3 6" xfId="15729" xr:uid="{00000000-0005-0000-0000-00006D3D0000}"/>
    <cellStyle name="CurrencyA 3 2 2 4" xfId="15730" xr:uid="{00000000-0005-0000-0000-00006E3D0000}"/>
    <cellStyle name="CurrencyA 3 2 2 4 2" xfId="15731" xr:uid="{00000000-0005-0000-0000-00006F3D0000}"/>
    <cellStyle name="CurrencyA 3 2 2 4 3" xfId="15732" xr:uid="{00000000-0005-0000-0000-0000703D0000}"/>
    <cellStyle name="CurrencyA 3 2 2 4 4" xfId="15733" xr:uid="{00000000-0005-0000-0000-0000713D0000}"/>
    <cellStyle name="CurrencyA 3 2 2 4 5" xfId="15734" xr:uid="{00000000-0005-0000-0000-0000723D0000}"/>
    <cellStyle name="CurrencyA 3 2 2 4 6" xfId="15735" xr:uid="{00000000-0005-0000-0000-0000733D0000}"/>
    <cellStyle name="CurrencyA 3 2 2 5" xfId="15736" xr:uid="{00000000-0005-0000-0000-0000743D0000}"/>
    <cellStyle name="CurrencyA 3 2 2 6" xfId="15737" xr:uid="{00000000-0005-0000-0000-0000753D0000}"/>
    <cellStyle name="CurrencyA 3 2 2 7" xfId="15738" xr:uid="{00000000-0005-0000-0000-0000763D0000}"/>
    <cellStyle name="CurrencyA 3 2 2 8" xfId="15739" xr:uid="{00000000-0005-0000-0000-0000773D0000}"/>
    <cellStyle name="CurrencyA 3 2 3" xfId="15740" xr:uid="{00000000-0005-0000-0000-0000783D0000}"/>
    <cellStyle name="CurrencyA 3 2 3 2" xfId="15741" xr:uid="{00000000-0005-0000-0000-0000793D0000}"/>
    <cellStyle name="CurrencyA 3 2 3 2 2" xfId="15742" xr:uid="{00000000-0005-0000-0000-00007A3D0000}"/>
    <cellStyle name="CurrencyA 3 2 3 2 2 2" xfId="15743" xr:uid="{00000000-0005-0000-0000-00007B3D0000}"/>
    <cellStyle name="CurrencyA 3 2 3 2 2 3" xfId="15744" xr:uid="{00000000-0005-0000-0000-00007C3D0000}"/>
    <cellStyle name="CurrencyA 3 2 3 2 2 4" xfId="15745" xr:uid="{00000000-0005-0000-0000-00007D3D0000}"/>
    <cellStyle name="CurrencyA 3 2 3 2 2 5" xfId="15746" xr:uid="{00000000-0005-0000-0000-00007E3D0000}"/>
    <cellStyle name="CurrencyA 3 2 3 2 2 6" xfId="15747" xr:uid="{00000000-0005-0000-0000-00007F3D0000}"/>
    <cellStyle name="CurrencyA 3 2 3 2 3" xfId="15748" xr:uid="{00000000-0005-0000-0000-0000803D0000}"/>
    <cellStyle name="CurrencyA 3 2 3 2 4" xfId="15749" xr:uid="{00000000-0005-0000-0000-0000813D0000}"/>
    <cellStyle name="CurrencyA 3 2 3 2 5" xfId="15750" xr:uid="{00000000-0005-0000-0000-0000823D0000}"/>
    <cellStyle name="CurrencyA 3 2 3 2 6" xfId="15751" xr:uid="{00000000-0005-0000-0000-0000833D0000}"/>
    <cellStyle name="CurrencyA 3 2 3 3" xfId="15752" xr:uid="{00000000-0005-0000-0000-0000843D0000}"/>
    <cellStyle name="CurrencyA 3 2 3 3 2" xfId="15753" xr:uid="{00000000-0005-0000-0000-0000853D0000}"/>
    <cellStyle name="CurrencyA 3 2 3 3 2 2" xfId="15754" xr:uid="{00000000-0005-0000-0000-0000863D0000}"/>
    <cellStyle name="CurrencyA 3 2 3 3 2 3" xfId="15755" xr:uid="{00000000-0005-0000-0000-0000873D0000}"/>
    <cellStyle name="CurrencyA 3 2 3 3 2 4" xfId="15756" xr:uid="{00000000-0005-0000-0000-0000883D0000}"/>
    <cellStyle name="CurrencyA 3 2 3 3 2 5" xfId="15757" xr:uid="{00000000-0005-0000-0000-0000893D0000}"/>
    <cellStyle name="CurrencyA 3 2 3 3 2 6" xfId="15758" xr:uid="{00000000-0005-0000-0000-00008A3D0000}"/>
    <cellStyle name="CurrencyA 3 2 3 3 3" xfId="15759" xr:uid="{00000000-0005-0000-0000-00008B3D0000}"/>
    <cellStyle name="CurrencyA 3 2 3 3 4" xfId="15760" xr:uid="{00000000-0005-0000-0000-00008C3D0000}"/>
    <cellStyle name="CurrencyA 3 2 3 3 5" xfId="15761" xr:uid="{00000000-0005-0000-0000-00008D3D0000}"/>
    <cellStyle name="CurrencyA 3 2 3 3 6" xfId="15762" xr:uid="{00000000-0005-0000-0000-00008E3D0000}"/>
    <cellStyle name="CurrencyA 3 2 3 4" xfId="15763" xr:uid="{00000000-0005-0000-0000-00008F3D0000}"/>
    <cellStyle name="CurrencyA 3 2 3 4 2" xfId="15764" xr:uid="{00000000-0005-0000-0000-0000903D0000}"/>
    <cellStyle name="CurrencyA 3 2 3 4 3" xfId="15765" xr:uid="{00000000-0005-0000-0000-0000913D0000}"/>
    <cellStyle name="CurrencyA 3 2 3 4 4" xfId="15766" xr:uid="{00000000-0005-0000-0000-0000923D0000}"/>
    <cellStyle name="CurrencyA 3 2 3 4 5" xfId="15767" xr:uid="{00000000-0005-0000-0000-0000933D0000}"/>
    <cellStyle name="CurrencyA 3 2 3 4 6" xfId="15768" xr:uid="{00000000-0005-0000-0000-0000943D0000}"/>
    <cellStyle name="CurrencyA 3 2 3 5" xfId="15769" xr:uid="{00000000-0005-0000-0000-0000953D0000}"/>
    <cellStyle name="CurrencyA 3 2 3 6" xfId="15770" xr:uid="{00000000-0005-0000-0000-0000963D0000}"/>
    <cellStyle name="CurrencyA 3 2 3 7" xfId="15771" xr:uid="{00000000-0005-0000-0000-0000973D0000}"/>
    <cellStyle name="CurrencyA 3 2 3 8" xfId="15772" xr:uid="{00000000-0005-0000-0000-0000983D0000}"/>
    <cellStyle name="CurrencyA 3 2 4" xfId="15773" xr:uid="{00000000-0005-0000-0000-0000993D0000}"/>
    <cellStyle name="CurrencyA 3 2 4 2" xfId="15774" xr:uid="{00000000-0005-0000-0000-00009A3D0000}"/>
    <cellStyle name="CurrencyA 3 2 4 2 2" xfId="15775" xr:uid="{00000000-0005-0000-0000-00009B3D0000}"/>
    <cellStyle name="CurrencyA 3 2 4 2 2 2" xfId="15776" xr:uid="{00000000-0005-0000-0000-00009C3D0000}"/>
    <cellStyle name="CurrencyA 3 2 4 2 2 3" xfId="15777" xr:uid="{00000000-0005-0000-0000-00009D3D0000}"/>
    <cellStyle name="CurrencyA 3 2 4 2 2 4" xfId="15778" xr:uid="{00000000-0005-0000-0000-00009E3D0000}"/>
    <cellStyle name="CurrencyA 3 2 4 2 2 5" xfId="15779" xr:uid="{00000000-0005-0000-0000-00009F3D0000}"/>
    <cellStyle name="CurrencyA 3 2 4 2 2 6" xfId="15780" xr:uid="{00000000-0005-0000-0000-0000A03D0000}"/>
    <cellStyle name="CurrencyA 3 2 4 2 3" xfId="15781" xr:uid="{00000000-0005-0000-0000-0000A13D0000}"/>
    <cellStyle name="CurrencyA 3 2 4 2 4" xfId="15782" xr:uid="{00000000-0005-0000-0000-0000A23D0000}"/>
    <cellStyle name="CurrencyA 3 2 4 2 5" xfId="15783" xr:uid="{00000000-0005-0000-0000-0000A33D0000}"/>
    <cellStyle name="CurrencyA 3 2 4 2 6" xfId="15784" xr:uid="{00000000-0005-0000-0000-0000A43D0000}"/>
    <cellStyle name="CurrencyA 3 2 4 3" xfId="15785" xr:uid="{00000000-0005-0000-0000-0000A53D0000}"/>
    <cellStyle name="CurrencyA 3 2 4 3 2" xfId="15786" xr:uid="{00000000-0005-0000-0000-0000A63D0000}"/>
    <cellStyle name="CurrencyA 3 2 4 3 2 2" xfId="15787" xr:uid="{00000000-0005-0000-0000-0000A73D0000}"/>
    <cellStyle name="CurrencyA 3 2 4 3 2 3" xfId="15788" xr:uid="{00000000-0005-0000-0000-0000A83D0000}"/>
    <cellStyle name="CurrencyA 3 2 4 3 2 4" xfId="15789" xr:uid="{00000000-0005-0000-0000-0000A93D0000}"/>
    <cellStyle name="CurrencyA 3 2 4 3 2 5" xfId="15790" xr:uid="{00000000-0005-0000-0000-0000AA3D0000}"/>
    <cellStyle name="CurrencyA 3 2 4 3 2 6" xfId="15791" xr:uid="{00000000-0005-0000-0000-0000AB3D0000}"/>
    <cellStyle name="CurrencyA 3 2 4 3 3" xfId="15792" xr:uid="{00000000-0005-0000-0000-0000AC3D0000}"/>
    <cellStyle name="CurrencyA 3 2 4 3 4" xfId="15793" xr:uid="{00000000-0005-0000-0000-0000AD3D0000}"/>
    <cellStyle name="CurrencyA 3 2 4 3 5" xfId="15794" xr:uid="{00000000-0005-0000-0000-0000AE3D0000}"/>
    <cellStyle name="CurrencyA 3 2 4 3 6" xfId="15795" xr:uid="{00000000-0005-0000-0000-0000AF3D0000}"/>
    <cellStyle name="CurrencyA 3 2 4 4" xfId="15796" xr:uid="{00000000-0005-0000-0000-0000B03D0000}"/>
    <cellStyle name="CurrencyA 3 2 4 4 2" xfId="15797" xr:uid="{00000000-0005-0000-0000-0000B13D0000}"/>
    <cellStyle name="CurrencyA 3 2 4 4 3" xfId="15798" xr:uid="{00000000-0005-0000-0000-0000B23D0000}"/>
    <cellStyle name="CurrencyA 3 2 4 4 4" xfId="15799" xr:uid="{00000000-0005-0000-0000-0000B33D0000}"/>
    <cellStyle name="CurrencyA 3 2 4 4 5" xfId="15800" xr:uid="{00000000-0005-0000-0000-0000B43D0000}"/>
    <cellStyle name="CurrencyA 3 2 4 4 6" xfId="15801" xr:uid="{00000000-0005-0000-0000-0000B53D0000}"/>
    <cellStyle name="CurrencyA 3 2 4 5" xfId="15802" xr:uid="{00000000-0005-0000-0000-0000B63D0000}"/>
    <cellStyle name="CurrencyA 3 2 4 6" xfId="15803" xr:uid="{00000000-0005-0000-0000-0000B73D0000}"/>
    <cellStyle name="CurrencyA 3 2 4 7" xfId="15804" xr:uid="{00000000-0005-0000-0000-0000B83D0000}"/>
    <cellStyle name="CurrencyA 3 2 4 8" xfId="15805" xr:uid="{00000000-0005-0000-0000-0000B93D0000}"/>
    <cellStyle name="CurrencyA 3 2 5" xfId="15806" xr:uid="{00000000-0005-0000-0000-0000BA3D0000}"/>
    <cellStyle name="CurrencyA 3 2 5 2" xfId="15807" xr:uid="{00000000-0005-0000-0000-0000BB3D0000}"/>
    <cellStyle name="CurrencyA 3 2 5 2 2" xfId="15808" xr:uid="{00000000-0005-0000-0000-0000BC3D0000}"/>
    <cellStyle name="CurrencyA 3 2 5 2 2 2" xfId="15809" xr:uid="{00000000-0005-0000-0000-0000BD3D0000}"/>
    <cellStyle name="CurrencyA 3 2 5 2 2 3" xfId="15810" xr:uid="{00000000-0005-0000-0000-0000BE3D0000}"/>
    <cellStyle name="CurrencyA 3 2 5 2 2 4" xfId="15811" xr:uid="{00000000-0005-0000-0000-0000BF3D0000}"/>
    <cellStyle name="CurrencyA 3 2 5 2 2 5" xfId="15812" xr:uid="{00000000-0005-0000-0000-0000C03D0000}"/>
    <cellStyle name="CurrencyA 3 2 5 2 2 6" xfId="15813" xr:uid="{00000000-0005-0000-0000-0000C13D0000}"/>
    <cellStyle name="CurrencyA 3 2 5 2 3" xfId="15814" xr:uid="{00000000-0005-0000-0000-0000C23D0000}"/>
    <cellStyle name="CurrencyA 3 2 5 2 4" xfId="15815" xr:uid="{00000000-0005-0000-0000-0000C33D0000}"/>
    <cellStyle name="CurrencyA 3 2 5 2 5" xfId="15816" xr:uid="{00000000-0005-0000-0000-0000C43D0000}"/>
    <cellStyle name="CurrencyA 3 2 5 2 6" xfId="15817" xr:uid="{00000000-0005-0000-0000-0000C53D0000}"/>
    <cellStyle name="CurrencyA 3 2 5 3" xfId="15818" xr:uid="{00000000-0005-0000-0000-0000C63D0000}"/>
    <cellStyle name="CurrencyA 3 2 5 3 2" xfId="15819" xr:uid="{00000000-0005-0000-0000-0000C73D0000}"/>
    <cellStyle name="CurrencyA 3 2 5 3 2 2" xfId="15820" xr:uid="{00000000-0005-0000-0000-0000C83D0000}"/>
    <cellStyle name="CurrencyA 3 2 5 3 2 3" xfId="15821" xr:uid="{00000000-0005-0000-0000-0000C93D0000}"/>
    <cellStyle name="CurrencyA 3 2 5 3 2 4" xfId="15822" xr:uid="{00000000-0005-0000-0000-0000CA3D0000}"/>
    <cellStyle name="CurrencyA 3 2 5 3 2 5" xfId="15823" xr:uid="{00000000-0005-0000-0000-0000CB3D0000}"/>
    <cellStyle name="CurrencyA 3 2 5 3 2 6" xfId="15824" xr:uid="{00000000-0005-0000-0000-0000CC3D0000}"/>
    <cellStyle name="CurrencyA 3 2 5 3 3" xfId="15825" xr:uid="{00000000-0005-0000-0000-0000CD3D0000}"/>
    <cellStyle name="CurrencyA 3 2 5 3 4" xfId="15826" xr:uid="{00000000-0005-0000-0000-0000CE3D0000}"/>
    <cellStyle name="CurrencyA 3 2 5 3 5" xfId="15827" xr:uid="{00000000-0005-0000-0000-0000CF3D0000}"/>
    <cellStyle name="CurrencyA 3 2 5 3 6" xfId="15828" xr:uid="{00000000-0005-0000-0000-0000D03D0000}"/>
    <cellStyle name="CurrencyA 3 2 5 4" xfId="15829" xr:uid="{00000000-0005-0000-0000-0000D13D0000}"/>
    <cellStyle name="CurrencyA 3 2 5 4 2" xfId="15830" xr:uid="{00000000-0005-0000-0000-0000D23D0000}"/>
    <cellStyle name="CurrencyA 3 2 5 4 3" xfId="15831" xr:uid="{00000000-0005-0000-0000-0000D33D0000}"/>
    <cellStyle name="CurrencyA 3 2 5 4 4" xfId="15832" xr:uid="{00000000-0005-0000-0000-0000D43D0000}"/>
    <cellStyle name="CurrencyA 3 2 5 4 5" xfId="15833" xr:uid="{00000000-0005-0000-0000-0000D53D0000}"/>
    <cellStyle name="CurrencyA 3 2 5 4 6" xfId="15834" xr:uid="{00000000-0005-0000-0000-0000D63D0000}"/>
    <cellStyle name="CurrencyA 3 2 5 5" xfId="15835" xr:uid="{00000000-0005-0000-0000-0000D73D0000}"/>
    <cellStyle name="CurrencyA 3 2 5 6" xfId="15836" xr:uid="{00000000-0005-0000-0000-0000D83D0000}"/>
    <cellStyle name="CurrencyA 3 2 5 7" xfId="15837" xr:uid="{00000000-0005-0000-0000-0000D93D0000}"/>
    <cellStyle name="CurrencyA 3 2 5 8" xfId="15838" xr:uid="{00000000-0005-0000-0000-0000DA3D0000}"/>
    <cellStyle name="CurrencyA 3 2 6" xfId="15839" xr:uid="{00000000-0005-0000-0000-0000DB3D0000}"/>
    <cellStyle name="CurrencyA 3 2 6 2" xfId="15840" xr:uid="{00000000-0005-0000-0000-0000DC3D0000}"/>
    <cellStyle name="CurrencyA 3 2 6 2 2" xfId="15841" xr:uid="{00000000-0005-0000-0000-0000DD3D0000}"/>
    <cellStyle name="CurrencyA 3 2 6 2 2 2" xfId="15842" xr:uid="{00000000-0005-0000-0000-0000DE3D0000}"/>
    <cellStyle name="CurrencyA 3 2 6 2 2 3" xfId="15843" xr:uid="{00000000-0005-0000-0000-0000DF3D0000}"/>
    <cellStyle name="CurrencyA 3 2 6 2 2 4" xfId="15844" xr:uid="{00000000-0005-0000-0000-0000E03D0000}"/>
    <cellStyle name="CurrencyA 3 2 6 2 2 5" xfId="15845" xr:uid="{00000000-0005-0000-0000-0000E13D0000}"/>
    <cellStyle name="CurrencyA 3 2 6 2 2 6" xfId="15846" xr:uid="{00000000-0005-0000-0000-0000E23D0000}"/>
    <cellStyle name="CurrencyA 3 2 6 2 3" xfId="15847" xr:uid="{00000000-0005-0000-0000-0000E33D0000}"/>
    <cellStyle name="CurrencyA 3 2 6 2 4" xfId="15848" xr:uid="{00000000-0005-0000-0000-0000E43D0000}"/>
    <cellStyle name="CurrencyA 3 2 6 2 5" xfId="15849" xr:uid="{00000000-0005-0000-0000-0000E53D0000}"/>
    <cellStyle name="CurrencyA 3 2 6 2 6" xfId="15850" xr:uid="{00000000-0005-0000-0000-0000E63D0000}"/>
    <cellStyle name="CurrencyA 3 2 6 3" xfId="15851" xr:uid="{00000000-0005-0000-0000-0000E73D0000}"/>
    <cellStyle name="CurrencyA 3 2 6 3 2" xfId="15852" xr:uid="{00000000-0005-0000-0000-0000E83D0000}"/>
    <cellStyle name="CurrencyA 3 2 6 3 2 2" xfId="15853" xr:uid="{00000000-0005-0000-0000-0000E93D0000}"/>
    <cellStyle name="CurrencyA 3 2 6 3 2 3" xfId="15854" xr:uid="{00000000-0005-0000-0000-0000EA3D0000}"/>
    <cellStyle name="CurrencyA 3 2 6 3 2 4" xfId="15855" xr:uid="{00000000-0005-0000-0000-0000EB3D0000}"/>
    <cellStyle name="CurrencyA 3 2 6 3 2 5" xfId="15856" xr:uid="{00000000-0005-0000-0000-0000EC3D0000}"/>
    <cellStyle name="CurrencyA 3 2 6 3 2 6" xfId="15857" xr:uid="{00000000-0005-0000-0000-0000ED3D0000}"/>
    <cellStyle name="CurrencyA 3 2 6 3 3" xfId="15858" xr:uid="{00000000-0005-0000-0000-0000EE3D0000}"/>
    <cellStyle name="CurrencyA 3 2 6 3 4" xfId="15859" xr:uid="{00000000-0005-0000-0000-0000EF3D0000}"/>
    <cellStyle name="CurrencyA 3 2 6 3 5" xfId="15860" xr:uid="{00000000-0005-0000-0000-0000F03D0000}"/>
    <cellStyle name="CurrencyA 3 2 6 3 6" xfId="15861" xr:uid="{00000000-0005-0000-0000-0000F13D0000}"/>
    <cellStyle name="CurrencyA 3 2 6 4" xfId="15862" xr:uid="{00000000-0005-0000-0000-0000F23D0000}"/>
    <cellStyle name="CurrencyA 3 2 6 4 2" xfId="15863" xr:uid="{00000000-0005-0000-0000-0000F33D0000}"/>
    <cellStyle name="CurrencyA 3 2 6 4 3" xfId="15864" xr:uid="{00000000-0005-0000-0000-0000F43D0000}"/>
    <cellStyle name="CurrencyA 3 2 6 4 4" xfId="15865" xr:uid="{00000000-0005-0000-0000-0000F53D0000}"/>
    <cellStyle name="CurrencyA 3 2 6 4 5" xfId="15866" xr:uid="{00000000-0005-0000-0000-0000F63D0000}"/>
    <cellStyle name="CurrencyA 3 2 6 4 6" xfId="15867" xr:uid="{00000000-0005-0000-0000-0000F73D0000}"/>
    <cellStyle name="CurrencyA 3 2 6 5" xfId="15868" xr:uid="{00000000-0005-0000-0000-0000F83D0000}"/>
    <cellStyle name="CurrencyA 3 2 6 6" xfId="15869" xr:uid="{00000000-0005-0000-0000-0000F93D0000}"/>
    <cellStyle name="CurrencyA 3 2 6 7" xfId="15870" xr:uid="{00000000-0005-0000-0000-0000FA3D0000}"/>
    <cellStyle name="CurrencyA 3 2 6 8" xfId="15871" xr:uid="{00000000-0005-0000-0000-0000FB3D0000}"/>
    <cellStyle name="CurrencyA 3 2 7" xfId="15872" xr:uid="{00000000-0005-0000-0000-0000FC3D0000}"/>
    <cellStyle name="CurrencyA 3 2 7 2" xfId="15873" xr:uid="{00000000-0005-0000-0000-0000FD3D0000}"/>
    <cellStyle name="CurrencyA 3 2 7 2 2" xfId="15874" xr:uid="{00000000-0005-0000-0000-0000FE3D0000}"/>
    <cellStyle name="CurrencyA 3 2 7 2 3" xfId="15875" xr:uid="{00000000-0005-0000-0000-0000FF3D0000}"/>
    <cellStyle name="CurrencyA 3 2 7 2 4" xfId="15876" xr:uid="{00000000-0005-0000-0000-0000003E0000}"/>
    <cellStyle name="CurrencyA 3 2 7 2 5" xfId="15877" xr:uid="{00000000-0005-0000-0000-0000013E0000}"/>
    <cellStyle name="CurrencyA 3 2 7 2 6" xfId="15878" xr:uid="{00000000-0005-0000-0000-0000023E0000}"/>
    <cellStyle name="CurrencyA 3 2 7 3" xfId="15879" xr:uid="{00000000-0005-0000-0000-0000033E0000}"/>
    <cellStyle name="CurrencyA 3 2 7 4" xfId="15880" xr:uid="{00000000-0005-0000-0000-0000043E0000}"/>
    <cellStyle name="CurrencyA 3 2 7 5" xfId="15881" xr:uid="{00000000-0005-0000-0000-0000053E0000}"/>
    <cellStyle name="CurrencyA 3 2 7 6" xfId="15882" xr:uid="{00000000-0005-0000-0000-0000063E0000}"/>
    <cellStyle name="CurrencyA 3 2 8" xfId="15883" xr:uid="{00000000-0005-0000-0000-0000073E0000}"/>
    <cellStyle name="CurrencyA 3 2 8 2" xfId="15884" xr:uid="{00000000-0005-0000-0000-0000083E0000}"/>
    <cellStyle name="CurrencyA 3 2 8 2 2" xfId="15885" xr:uid="{00000000-0005-0000-0000-0000093E0000}"/>
    <cellStyle name="CurrencyA 3 2 8 2 3" xfId="15886" xr:uid="{00000000-0005-0000-0000-00000A3E0000}"/>
    <cellStyle name="CurrencyA 3 2 8 2 4" xfId="15887" xr:uid="{00000000-0005-0000-0000-00000B3E0000}"/>
    <cellStyle name="CurrencyA 3 2 8 2 5" xfId="15888" xr:uid="{00000000-0005-0000-0000-00000C3E0000}"/>
    <cellStyle name="CurrencyA 3 2 8 2 6" xfId="15889" xr:uid="{00000000-0005-0000-0000-00000D3E0000}"/>
    <cellStyle name="CurrencyA 3 2 8 3" xfId="15890" xr:uid="{00000000-0005-0000-0000-00000E3E0000}"/>
    <cellStyle name="CurrencyA 3 2 8 4" xfId="15891" xr:uid="{00000000-0005-0000-0000-00000F3E0000}"/>
    <cellStyle name="CurrencyA 3 2 8 5" xfId="15892" xr:uid="{00000000-0005-0000-0000-0000103E0000}"/>
    <cellStyle name="CurrencyA 3 2 8 6" xfId="15893" xr:uid="{00000000-0005-0000-0000-0000113E0000}"/>
    <cellStyle name="CurrencyA 3 2 9" xfId="15894" xr:uid="{00000000-0005-0000-0000-0000123E0000}"/>
    <cellStyle name="CurrencyA 3 2 9 2" xfId="15895" xr:uid="{00000000-0005-0000-0000-0000133E0000}"/>
    <cellStyle name="CurrencyA 3 2 9 3" xfId="15896" xr:uid="{00000000-0005-0000-0000-0000143E0000}"/>
    <cellStyle name="CurrencyA 3 2 9 4" xfId="15897" xr:uid="{00000000-0005-0000-0000-0000153E0000}"/>
    <cellStyle name="CurrencyA 3 2 9 5" xfId="15898" xr:uid="{00000000-0005-0000-0000-0000163E0000}"/>
    <cellStyle name="CurrencyA 3 2 9 6" xfId="15899" xr:uid="{00000000-0005-0000-0000-0000173E0000}"/>
    <cellStyle name="CurrencyA 3 3" xfId="15900" xr:uid="{00000000-0005-0000-0000-0000183E0000}"/>
    <cellStyle name="CurrencyA 3 3 2" xfId="15901" xr:uid="{00000000-0005-0000-0000-0000193E0000}"/>
    <cellStyle name="CurrencyA 3 3 2 2" xfId="15902" xr:uid="{00000000-0005-0000-0000-00001A3E0000}"/>
    <cellStyle name="CurrencyA 3 3 2 2 2" xfId="15903" xr:uid="{00000000-0005-0000-0000-00001B3E0000}"/>
    <cellStyle name="CurrencyA 3 3 2 2 3" xfId="15904" xr:uid="{00000000-0005-0000-0000-00001C3E0000}"/>
    <cellStyle name="CurrencyA 3 3 2 2 4" xfId="15905" xr:uid="{00000000-0005-0000-0000-00001D3E0000}"/>
    <cellStyle name="CurrencyA 3 3 2 2 5" xfId="15906" xr:uid="{00000000-0005-0000-0000-00001E3E0000}"/>
    <cellStyle name="CurrencyA 3 3 2 2 6" xfId="15907" xr:uid="{00000000-0005-0000-0000-00001F3E0000}"/>
    <cellStyle name="CurrencyA 3 3 2 3" xfId="15908" xr:uid="{00000000-0005-0000-0000-0000203E0000}"/>
    <cellStyle name="CurrencyA 3 3 2 4" xfId="15909" xr:uid="{00000000-0005-0000-0000-0000213E0000}"/>
    <cellStyle name="CurrencyA 3 3 2 5" xfId="15910" xr:uid="{00000000-0005-0000-0000-0000223E0000}"/>
    <cellStyle name="CurrencyA 3 3 2 6" xfId="15911" xr:uid="{00000000-0005-0000-0000-0000233E0000}"/>
    <cellStyle name="CurrencyA 3 3 3" xfId="15912" xr:uid="{00000000-0005-0000-0000-0000243E0000}"/>
    <cellStyle name="CurrencyA 3 3 3 2" xfId="15913" xr:uid="{00000000-0005-0000-0000-0000253E0000}"/>
    <cellStyle name="CurrencyA 3 3 3 2 2" xfId="15914" xr:uid="{00000000-0005-0000-0000-0000263E0000}"/>
    <cellStyle name="CurrencyA 3 3 3 2 3" xfId="15915" xr:uid="{00000000-0005-0000-0000-0000273E0000}"/>
    <cellStyle name="CurrencyA 3 3 3 2 4" xfId="15916" xr:uid="{00000000-0005-0000-0000-0000283E0000}"/>
    <cellStyle name="CurrencyA 3 3 3 2 5" xfId="15917" xr:uid="{00000000-0005-0000-0000-0000293E0000}"/>
    <cellStyle name="CurrencyA 3 3 3 2 6" xfId="15918" xr:uid="{00000000-0005-0000-0000-00002A3E0000}"/>
    <cellStyle name="CurrencyA 3 3 3 3" xfId="15919" xr:uid="{00000000-0005-0000-0000-00002B3E0000}"/>
    <cellStyle name="CurrencyA 3 3 3 4" xfId="15920" xr:uid="{00000000-0005-0000-0000-00002C3E0000}"/>
    <cellStyle name="CurrencyA 3 3 3 5" xfId="15921" xr:uid="{00000000-0005-0000-0000-00002D3E0000}"/>
    <cellStyle name="CurrencyA 3 3 3 6" xfId="15922" xr:uid="{00000000-0005-0000-0000-00002E3E0000}"/>
    <cellStyle name="CurrencyA 3 3 4" xfId="15923" xr:uid="{00000000-0005-0000-0000-00002F3E0000}"/>
    <cellStyle name="CurrencyA 3 3 4 2" xfId="15924" xr:uid="{00000000-0005-0000-0000-0000303E0000}"/>
    <cellStyle name="CurrencyA 3 3 4 3" xfId="15925" xr:uid="{00000000-0005-0000-0000-0000313E0000}"/>
    <cellStyle name="CurrencyA 3 3 4 4" xfId="15926" xr:uid="{00000000-0005-0000-0000-0000323E0000}"/>
    <cellStyle name="CurrencyA 3 3 4 5" xfId="15927" xr:uid="{00000000-0005-0000-0000-0000333E0000}"/>
    <cellStyle name="CurrencyA 3 3 4 6" xfId="15928" xr:uid="{00000000-0005-0000-0000-0000343E0000}"/>
    <cellStyle name="CurrencyA 3 3 5" xfId="15929" xr:uid="{00000000-0005-0000-0000-0000353E0000}"/>
    <cellStyle name="CurrencyA 3 3 6" xfId="15930" xr:uid="{00000000-0005-0000-0000-0000363E0000}"/>
    <cellStyle name="CurrencyA 3 3 7" xfId="15931" xr:uid="{00000000-0005-0000-0000-0000373E0000}"/>
    <cellStyle name="CurrencyA 3 3 8" xfId="15932" xr:uid="{00000000-0005-0000-0000-0000383E0000}"/>
    <cellStyle name="CurrencyA 3 4" xfId="15933" xr:uid="{00000000-0005-0000-0000-0000393E0000}"/>
    <cellStyle name="CurrencyA 3 4 2" xfId="15934" xr:uid="{00000000-0005-0000-0000-00003A3E0000}"/>
    <cellStyle name="CurrencyA 3 4 2 2" xfId="15935" xr:uid="{00000000-0005-0000-0000-00003B3E0000}"/>
    <cellStyle name="CurrencyA 3 4 2 2 2" xfId="15936" xr:uid="{00000000-0005-0000-0000-00003C3E0000}"/>
    <cellStyle name="CurrencyA 3 4 2 2 3" xfId="15937" xr:uid="{00000000-0005-0000-0000-00003D3E0000}"/>
    <cellStyle name="CurrencyA 3 4 2 2 4" xfId="15938" xr:uid="{00000000-0005-0000-0000-00003E3E0000}"/>
    <cellStyle name="CurrencyA 3 4 2 2 5" xfId="15939" xr:uid="{00000000-0005-0000-0000-00003F3E0000}"/>
    <cellStyle name="CurrencyA 3 4 2 2 6" xfId="15940" xr:uid="{00000000-0005-0000-0000-0000403E0000}"/>
    <cellStyle name="CurrencyA 3 4 2 3" xfId="15941" xr:uid="{00000000-0005-0000-0000-0000413E0000}"/>
    <cellStyle name="CurrencyA 3 4 2 4" xfId="15942" xr:uid="{00000000-0005-0000-0000-0000423E0000}"/>
    <cellStyle name="CurrencyA 3 4 2 5" xfId="15943" xr:uid="{00000000-0005-0000-0000-0000433E0000}"/>
    <cellStyle name="CurrencyA 3 4 2 6" xfId="15944" xr:uid="{00000000-0005-0000-0000-0000443E0000}"/>
    <cellStyle name="CurrencyA 3 4 3" xfId="15945" xr:uid="{00000000-0005-0000-0000-0000453E0000}"/>
    <cellStyle name="CurrencyA 3 4 3 2" xfId="15946" xr:uid="{00000000-0005-0000-0000-0000463E0000}"/>
    <cellStyle name="CurrencyA 3 4 3 2 2" xfId="15947" xr:uid="{00000000-0005-0000-0000-0000473E0000}"/>
    <cellStyle name="CurrencyA 3 4 3 2 3" xfId="15948" xr:uid="{00000000-0005-0000-0000-0000483E0000}"/>
    <cellStyle name="CurrencyA 3 4 3 2 4" xfId="15949" xr:uid="{00000000-0005-0000-0000-0000493E0000}"/>
    <cellStyle name="CurrencyA 3 4 3 2 5" xfId="15950" xr:uid="{00000000-0005-0000-0000-00004A3E0000}"/>
    <cellStyle name="CurrencyA 3 4 3 2 6" xfId="15951" xr:uid="{00000000-0005-0000-0000-00004B3E0000}"/>
    <cellStyle name="CurrencyA 3 4 3 3" xfId="15952" xr:uid="{00000000-0005-0000-0000-00004C3E0000}"/>
    <cellStyle name="CurrencyA 3 4 3 4" xfId="15953" xr:uid="{00000000-0005-0000-0000-00004D3E0000}"/>
    <cellStyle name="CurrencyA 3 4 3 5" xfId="15954" xr:uid="{00000000-0005-0000-0000-00004E3E0000}"/>
    <cellStyle name="CurrencyA 3 4 3 6" xfId="15955" xr:uid="{00000000-0005-0000-0000-00004F3E0000}"/>
    <cellStyle name="CurrencyA 3 4 4" xfId="15956" xr:uid="{00000000-0005-0000-0000-0000503E0000}"/>
    <cellStyle name="CurrencyA 3 4 4 2" xfId="15957" xr:uid="{00000000-0005-0000-0000-0000513E0000}"/>
    <cellStyle name="CurrencyA 3 4 4 3" xfId="15958" xr:uid="{00000000-0005-0000-0000-0000523E0000}"/>
    <cellStyle name="CurrencyA 3 4 4 4" xfId="15959" xr:uid="{00000000-0005-0000-0000-0000533E0000}"/>
    <cellStyle name="CurrencyA 3 4 4 5" xfId="15960" xr:uid="{00000000-0005-0000-0000-0000543E0000}"/>
    <cellStyle name="CurrencyA 3 4 4 6" xfId="15961" xr:uid="{00000000-0005-0000-0000-0000553E0000}"/>
    <cellStyle name="CurrencyA 3 4 5" xfId="15962" xr:uid="{00000000-0005-0000-0000-0000563E0000}"/>
    <cellStyle name="CurrencyA 3 4 6" xfId="15963" xr:uid="{00000000-0005-0000-0000-0000573E0000}"/>
    <cellStyle name="CurrencyA 3 4 7" xfId="15964" xr:uid="{00000000-0005-0000-0000-0000583E0000}"/>
    <cellStyle name="CurrencyA 3 4 8" xfId="15965" xr:uid="{00000000-0005-0000-0000-0000593E0000}"/>
    <cellStyle name="CurrencyA 3 5" xfId="15966" xr:uid="{00000000-0005-0000-0000-00005A3E0000}"/>
    <cellStyle name="CurrencyA 3 5 2" xfId="15967" xr:uid="{00000000-0005-0000-0000-00005B3E0000}"/>
    <cellStyle name="CurrencyA 3 5 2 2" xfId="15968" xr:uid="{00000000-0005-0000-0000-00005C3E0000}"/>
    <cellStyle name="CurrencyA 3 5 2 2 2" xfId="15969" xr:uid="{00000000-0005-0000-0000-00005D3E0000}"/>
    <cellStyle name="CurrencyA 3 5 2 2 3" xfId="15970" xr:uid="{00000000-0005-0000-0000-00005E3E0000}"/>
    <cellStyle name="CurrencyA 3 5 2 2 4" xfId="15971" xr:uid="{00000000-0005-0000-0000-00005F3E0000}"/>
    <cellStyle name="CurrencyA 3 5 2 2 5" xfId="15972" xr:uid="{00000000-0005-0000-0000-0000603E0000}"/>
    <cellStyle name="CurrencyA 3 5 2 2 6" xfId="15973" xr:uid="{00000000-0005-0000-0000-0000613E0000}"/>
    <cellStyle name="CurrencyA 3 5 2 3" xfId="15974" xr:uid="{00000000-0005-0000-0000-0000623E0000}"/>
    <cellStyle name="CurrencyA 3 5 2 4" xfId="15975" xr:uid="{00000000-0005-0000-0000-0000633E0000}"/>
    <cellStyle name="CurrencyA 3 5 2 5" xfId="15976" xr:uid="{00000000-0005-0000-0000-0000643E0000}"/>
    <cellStyle name="CurrencyA 3 5 2 6" xfId="15977" xr:uid="{00000000-0005-0000-0000-0000653E0000}"/>
    <cellStyle name="CurrencyA 3 5 3" xfId="15978" xr:uid="{00000000-0005-0000-0000-0000663E0000}"/>
    <cellStyle name="CurrencyA 3 5 3 2" xfId="15979" xr:uid="{00000000-0005-0000-0000-0000673E0000}"/>
    <cellStyle name="CurrencyA 3 5 3 2 2" xfId="15980" xr:uid="{00000000-0005-0000-0000-0000683E0000}"/>
    <cellStyle name="CurrencyA 3 5 3 2 3" xfId="15981" xr:uid="{00000000-0005-0000-0000-0000693E0000}"/>
    <cellStyle name="CurrencyA 3 5 3 2 4" xfId="15982" xr:uid="{00000000-0005-0000-0000-00006A3E0000}"/>
    <cellStyle name="CurrencyA 3 5 3 2 5" xfId="15983" xr:uid="{00000000-0005-0000-0000-00006B3E0000}"/>
    <cellStyle name="CurrencyA 3 5 3 2 6" xfId="15984" xr:uid="{00000000-0005-0000-0000-00006C3E0000}"/>
    <cellStyle name="CurrencyA 3 5 3 3" xfId="15985" xr:uid="{00000000-0005-0000-0000-00006D3E0000}"/>
    <cellStyle name="CurrencyA 3 5 3 4" xfId="15986" xr:uid="{00000000-0005-0000-0000-00006E3E0000}"/>
    <cellStyle name="CurrencyA 3 5 3 5" xfId="15987" xr:uid="{00000000-0005-0000-0000-00006F3E0000}"/>
    <cellStyle name="CurrencyA 3 5 3 6" xfId="15988" xr:uid="{00000000-0005-0000-0000-0000703E0000}"/>
    <cellStyle name="CurrencyA 3 5 4" xfId="15989" xr:uid="{00000000-0005-0000-0000-0000713E0000}"/>
    <cellStyle name="CurrencyA 3 5 4 2" xfId="15990" xr:uid="{00000000-0005-0000-0000-0000723E0000}"/>
    <cellStyle name="CurrencyA 3 5 4 3" xfId="15991" xr:uid="{00000000-0005-0000-0000-0000733E0000}"/>
    <cellStyle name="CurrencyA 3 5 4 4" xfId="15992" xr:uid="{00000000-0005-0000-0000-0000743E0000}"/>
    <cellStyle name="CurrencyA 3 5 4 5" xfId="15993" xr:uid="{00000000-0005-0000-0000-0000753E0000}"/>
    <cellStyle name="CurrencyA 3 5 4 6" xfId="15994" xr:uid="{00000000-0005-0000-0000-0000763E0000}"/>
    <cellStyle name="CurrencyA 3 5 5" xfId="15995" xr:uid="{00000000-0005-0000-0000-0000773E0000}"/>
    <cellStyle name="CurrencyA 3 5 6" xfId="15996" xr:uid="{00000000-0005-0000-0000-0000783E0000}"/>
    <cellStyle name="CurrencyA 3 5 7" xfId="15997" xr:uid="{00000000-0005-0000-0000-0000793E0000}"/>
    <cellStyle name="CurrencyA 3 5 8" xfId="15998" xr:uid="{00000000-0005-0000-0000-00007A3E0000}"/>
    <cellStyle name="CurrencyA 3 6" xfId="15999" xr:uid="{00000000-0005-0000-0000-00007B3E0000}"/>
    <cellStyle name="CurrencyA 3 6 2" xfId="16000" xr:uid="{00000000-0005-0000-0000-00007C3E0000}"/>
    <cellStyle name="CurrencyA 3 6 2 2" xfId="16001" xr:uid="{00000000-0005-0000-0000-00007D3E0000}"/>
    <cellStyle name="CurrencyA 3 6 2 2 2" xfId="16002" xr:uid="{00000000-0005-0000-0000-00007E3E0000}"/>
    <cellStyle name="CurrencyA 3 6 2 2 3" xfId="16003" xr:uid="{00000000-0005-0000-0000-00007F3E0000}"/>
    <cellStyle name="CurrencyA 3 6 2 2 4" xfId="16004" xr:uid="{00000000-0005-0000-0000-0000803E0000}"/>
    <cellStyle name="CurrencyA 3 6 2 2 5" xfId="16005" xr:uid="{00000000-0005-0000-0000-0000813E0000}"/>
    <cellStyle name="CurrencyA 3 6 2 2 6" xfId="16006" xr:uid="{00000000-0005-0000-0000-0000823E0000}"/>
    <cellStyle name="CurrencyA 3 6 2 3" xfId="16007" xr:uid="{00000000-0005-0000-0000-0000833E0000}"/>
    <cellStyle name="CurrencyA 3 6 2 4" xfId="16008" xr:uid="{00000000-0005-0000-0000-0000843E0000}"/>
    <cellStyle name="CurrencyA 3 6 2 5" xfId="16009" xr:uid="{00000000-0005-0000-0000-0000853E0000}"/>
    <cellStyle name="CurrencyA 3 6 2 6" xfId="16010" xr:uid="{00000000-0005-0000-0000-0000863E0000}"/>
    <cellStyle name="CurrencyA 3 6 3" xfId="16011" xr:uid="{00000000-0005-0000-0000-0000873E0000}"/>
    <cellStyle name="CurrencyA 3 6 3 2" xfId="16012" xr:uid="{00000000-0005-0000-0000-0000883E0000}"/>
    <cellStyle name="CurrencyA 3 6 3 2 2" xfId="16013" xr:uid="{00000000-0005-0000-0000-0000893E0000}"/>
    <cellStyle name="CurrencyA 3 6 3 2 3" xfId="16014" xr:uid="{00000000-0005-0000-0000-00008A3E0000}"/>
    <cellStyle name="CurrencyA 3 6 3 2 4" xfId="16015" xr:uid="{00000000-0005-0000-0000-00008B3E0000}"/>
    <cellStyle name="CurrencyA 3 6 3 2 5" xfId="16016" xr:uid="{00000000-0005-0000-0000-00008C3E0000}"/>
    <cellStyle name="CurrencyA 3 6 3 2 6" xfId="16017" xr:uid="{00000000-0005-0000-0000-00008D3E0000}"/>
    <cellStyle name="CurrencyA 3 6 3 3" xfId="16018" xr:uid="{00000000-0005-0000-0000-00008E3E0000}"/>
    <cellStyle name="CurrencyA 3 6 3 4" xfId="16019" xr:uid="{00000000-0005-0000-0000-00008F3E0000}"/>
    <cellStyle name="CurrencyA 3 6 3 5" xfId="16020" xr:uid="{00000000-0005-0000-0000-0000903E0000}"/>
    <cellStyle name="CurrencyA 3 6 3 6" xfId="16021" xr:uid="{00000000-0005-0000-0000-0000913E0000}"/>
    <cellStyle name="CurrencyA 3 6 4" xfId="16022" xr:uid="{00000000-0005-0000-0000-0000923E0000}"/>
    <cellStyle name="CurrencyA 3 6 4 2" xfId="16023" xr:uid="{00000000-0005-0000-0000-0000933E0000}"/>
    <cellStyle name="CurrencyA 3 6 4 3" xfId="16024" xr:uid="{00000000-0005-0000-0000-0000943E0000}"/>
    <cellStyle name="CurrencyA 3 6 4 4" xfId="16025" xr:uid="{00000000-0005-0000-0000-0000953E0000}"/>
    <cellStyle name="CurrencyA 3 6 4 5" xfId="16026" xr:uid="{00000000-0005-0000-0000-0000963E0000}"/>
    <cellStyle name="CurrencyA 3 6 4 6" xfId="16027" xr:uid="{00000000-0005-0000-0000-0000973E0000}"/>
    <cellStyle name="CurrencyA 3 6 5" xfId="16028" xr:uid="{00000000-0005-0000-0000-0000983E0000}"/>
    <cellStyle name="CurrencyA 3 6 6" xfId="16029" xr:uid="{00000000-0005-0000-0000-0000993E0000}"/>
    <cellStyle name="CurrencyA 3 6 7" xfId="16030" xr:uid="{00000000-0005-0000-0000-00009A3E0000}"/>
    <cellStyle name="CurrencyA 3 6 8" xfId="16031" xr:uid="{00000000-0005-0000-0000-00009B3E0000}"/>
    <cellStyle name="CurrencyA 3 7" xfId="16032" xr:uid="{00000000-0005-0000-0000-00009C3E0000}"/>
    <cellStyle name="CurrencyA 3 7 2" xfId="16033" xr:uid="{00000000-0005-0000-0000-00009D3E0000}"/>
    <cellStyle name="CurrencyA 3 7 2 2" xfId="16034" xr:uid="{00000000-0005-0000-0000-00009E3E0000}"/>
    <cellStyle name="CurrencyA 3 7 2 2 2" xfId="16035" xr:uid="{00000000-0005-0000-0000-00009F3E0000}"/>
    <cellStyle name="CurrencyA 3 7 2 2 3" xfId="16036" xr:uid="{00000000-0005-0000-0000-0000A03E0000}"/>
    <cellStyle name="CurrencyA 3 7 2 2 4" xfId="16037" xr:uid="{00000000-0005-0000-0000-0000A13E0000}"/>
    <cellStyle name="CurrencyA 3 7 2 2 5" xfId="16038" xr:uid="{00000000-0005-0000-0000-0000A23E0000}"/>
    <cellStyle name="CurrencyA 3 7 2 2 6" xfId="16039" xr:uid="{00000000-0005-0000-0000-0000A33E0000}"/>
    <cellStyle name="CurrencyA 3 7 2 3" xfId="16040" xr:uid="{00000000-0005-0000-0000-0000A43E0000}"/>
    <cellStyle name="CurrencyA 3 7 2 4" xfId="16041" xr:uid="{00000000-0005-0000-0000-0000A53E0000}"/>
    <cellStyle name="CurrencyA 3 7 2 5" xfId="16042" xr:uid="{00000000-0005-0000-0000-0000A63E0000}"/>
    <cellStyle name="CurrencyA 3 7 2 6" xfId="16043" xr:uid="{00000000-0005-0000-0000-0000A73E0000}"/>
    <cellStyle name="CurrencyA 3 7 3" xfId="16044" xr:uid="{00000000-0005-0000-0000-0000A83E0000}"/>
    <cellStyle name="CurrencyA 3 7 3 2" xfId="16045" xr:uid="{00000000-0005-0000-0000-0000A93E0000}"/>
    <cellStyle name="CurrencyA 3 7 3 2 2" xfId="16046" xr:uid="{00000000-0005-0000-0000-0000AA3E0000}"/>
    <cellStyle name="CurrencyA 3 7 3 2 3" xfId="16047" xr:uid="{00000000-0005-0000-0000-0000AB3E0000}"/>
    <cellStyle name="CurrencyA 3 7 3 2 4" xfId="16048" xr:uid="{00000000-0005-0000-0000-0000AC3E0000}"/>
    <cellStyle name="CurrencyA 3 7 3 2 5" xfId="16049" xr:uid="{00000000-0005-0000-0000-0000AD3E0000}"/>
    <cellStyle name="CurrencyA 3 7 3 2 6" xfId="16050" xr:uid="{00000000-0005-0000-0000-0000AE3E0000}"/>
    <cellStyle name="CurrencyA 3 7 3 3" xfId="16051" xr:uid="{00000000-0005-0000-0000-0000AF3E0000}"/>
    <cellStyle name="CurrencyA 3 7 3 4" xfId="16052" xr:uid="{00000000-0005-0000-0000-0000B03E0000}"/>
    <cellStyle name="CurrencyA 3 7 3 5" xfId="16053" xr:uid="{00000000-0005-0000-0000-0000B13E0000}"/>
    <cellStyle name="CurrencyA 3 7 3 6" xfId="16054" xr:uid="{00000000-0005-0000-0000-0000B23E0000}"/>
    <cellStyle name="CurrencyA 3 7 4" xfId="16055" xr:uid="{00000000-0005-0000-0000-0000B33E0000}"/>
    <cellStyle name="CurrencyA 3 7 4 2" xfId="16056" xr:uid="{00000000-0005-0000-0000-0000B43E0000}"/>
    <cellStyle name="CurrencyA 3 7 4 3" xfId="16057" xr:uid="{00000000-0005-0000-0000-0000B53E0000}"/>
    <cellStyle name="CurrencyA 3 7 4 4" xfId="16058" xr:uid="{00000000-0005-0000-0000-0000B63E0000}"/>
    <cellStyle name="CurrencyA 3 7 4 5" xfId="16059" xr:uid="{00000000-0005-0000-0000-0000B73E0000}"/>
    <cellStyle name="CurrencyA 3 7 4 6" xfId="16060" xr:uid="{00000000-0005-0000-0000-0000B83E0000}"/>
    <cellStyle name="CurrencyA 3 7 5" xfId="16061" xr:uid="{00000000-0005-0000-0000-0000B93E0000}"/>
    <cellStyle name="CurrencyA 3 7 6" xfId="16062" xr:uid="{00000000-0005-0000-0000-0000BA3E0000}"/>
    <cellStyle name="CurrencyA 3 7 7" xfId="16063" xr:uid="{00000000-0005-0000-0000-0000BB3E0000}"/>
    <cellStyle name="CurrencyA 3 7 8" xfId="16064" xr:uid="{00000000-0005-0000-0000-0000BC3E0000}"/>
    <cellStyle name="CurrencyA 3 8" xfId="16065" xr:uid="{00000000-0005-0000-0000-0000BD3E0000}"/>
    <cellStyle name="CurrencyA 3 8 2" xfId="16066" xr:uid="{00000000-0005-0000-0000-0000BE3E0000}"/>
    <cellStyle name="CurrencyA 3 8 2 2" xfId="16067" xr:uid="{00000000-0005-0000-0000-0000BF3E0000}"/>
    <cellStyle name="CurrencyA 3 8 2 3" xfId="16068" xr:uid="{00000000-0005-0000-0000-0000C03E0000}"/>
    <cellStyle name="CurrencyA 3 8 2 4" xfId="16069" xr:uid="{00000000-0005-0000-0000-0000C13E0000}"/>
    <cellStyle name="CurrencyA 3 8 2 5" xfId="16070" xr:uid="{00000000-0005-0000-0000-0000C23E0000}"/>
    <cellStyle name="CurrencyA 3 8 2 6" xfId="16071" xr:uid="{00000000-0005-0000-0000-0000C33E0000}"/>
    <cellStyle name="CurrencyA 3 8 3" xfId="16072" xr:uid="{00000000-0005-0000-0000-0000C43E0000}"/>
    <cellStyle name="CurrencyA 3 8 4" xfId="16073" xr:uid="{00000000-0005-0000-0000-0000C53E0000}"/>
    <cellStyle name="CurrencyA 3 8 5" xfId="16074" xr:uid="{00000000-0005-0000-0000-0000C63E0000}"/>
    <cellStyle name="CurrencyA 3 8 6" xfId="16075" xr:uid="{00000000-0005-0000-0000-0000C73E0000}"/>
    <cellStyle name="CurrencyA 3 9" xfId="16076" xr:uid="{00000000-0005-0000-0000-0000C83E0000}"/>
    <cellStyle name="CurrencyA 3 9 2" xfId="16077" xr:uid="{00000000-0005-0000-0000-0000C93E0000}"/>
    <cellStyle name="CurrencyA 3 9 2 2" xfId="16078" xr:uid="{00000000-0005-0000-0000-0000CA3E0000}"/>
    <cellStyle name="CurrencyA 3 9 2 3" xfId="16079" xr:uid="{00000000-0005-0000-0000-0000CB3E0000}"/>
    <cellStyle name="CurrencyA 3 9 2 4" xfId="16080" xr:uid="{00000000-0005-0000-0000-0000CC3E0000}"/>
    <cellStyle name="CurrencyA 3 9 2 5" xfId="16081" xr:uid="{00000000-0005-0000-0000-0000CD3E0000}"/>
    <cellStyle name="CurrencyA 3 9 2 6" xfId="16082" xr:uid="{00000000-0005-0000-0000-0000CE3E0000}"/>
    <cellStyle name="CurrencyA 3 9 3" xfId="16083" xr:uid="{00000000-0005-0000-0000-0000CF3E0000}"/>
    <cellStyle name="CurrencyA 3 9 4" xfId="16084" xr:uid="{00000000-0005-0000-0000-0000D03E0000}"/>
    <cellStyle name="CurrencyA 3 9 5" xfId="16085" xr:uid="{00000000-0005-0000-0000-0000D13E0000}"/>
    <cellStyle name="CurrencyA 3 9 6" xfId="16086" xr:uid="{00000000-0005-0000-0000-0000D23E0000}"/>
    <cellStyle name="CurrencyA 4" xfId="16087" xr:uid="{00000000-0005-0000-0000-0000D33E0000}"/>
    <cellStyle name="CurrencyA 4 10" xfId="16088" xr:uid="{00000000-0005-0000-0000-0000D43E0000}"/>
    <cellStyle name="CurrencyA 4 11" xfId="16089" xr:uid="{00000000-0005-0000-0000-0000D53E0000}"/>
    <cellStyle name="CurrencyA 4 12" xfId="16090" xr:uid="{00000000-0005-0000-0000-0000D63E0000}"/>
    <cellStyle name="CurrencyA 4 13" xfId="16091" xr:uid="{00000000-0005-0000-0000-0000D73E0000}"/>
    <cellStyle name="CurrencyA 4 2" xfId="16092" xr:uid="{00000000-0005-0000-0000-0000D83E0000}"/>
    <cellStyle name="CurrencyA 4 2 2" xfId="16093" xr:uid="{00000000-0005-0000-0000-0000D93E0000}"/>
    <cellStyle name="CurrencyA 4 2 2 2" xfId="16094" xr:uid="{00000000-0005-0000-0000-0000DA3E0000}"/>
    <cellStyle name="CurrencyA 4 2 2 2 2" xfId="16095" xr:uid="{00000000-0005-0000-0000-0000DB3E0000}"/>
    <cellStyle name="CurrencyA 4 2 2 2 3" xfId="16096" xr:uid="{00000000-0005-0000-0000-0000DC3E0000}"/>
    <cellStyle name="CurrencyA 4 2 2 2 4" xfId="16097" xr:uid="{00000000-0005-0000-0000-0000DD3E0000}"/>
    <cellStyle name="CurrencyA 4 2 2 2 5" xfId="16098" xr:uid="{00000000-0005-0000-0000-0000DE3E0000}"/>
    <cellStyle name="CurrencyA 4 2 2 2 6" xfId="16099" xr:uid="{00000000-0005-0000-0000-0000DF3E0000}"/>
    <cellStyle name="CurrencyA 4 2 2 3" xfId="16100" xr:uid="{00000000-0005-0000-0000-0000E03E0000}"/>
    <cellStyle name="CurrencyA 4 2 2 4" xfId="16101" xr:uid="{00000000-0005-0000-0000-0000E13E0000}"/>
    <cellStyle name="CurrencyA 4 2 2 5" xfId="16102" xr:uid="{00000000-0005-0000-0000-0000E23E0000}"/>
    <cellStyle name="CurrencyA 4 2 2 6" xfId="16103" xr:uid="{00000000-0005-0000-0000-0000E33E0000}"/>
    <cellStyle name="CurrencyA 4 2 3" xfId="16104" xr:uid="{00000000-0005-0000-0000-0000E43E0000}"/>
    <cellStyle name="CurrencyA 4 2 3 2" xfId="16105" xr:uid="{00000000-0005-0000-0000-0000E53E0000}"/>
    <cellStyle name="CurrencyA 4 2 3 2 2" xfId="16106" xr:uid="{00000000-0005-0000-0000-0000E63E0000}"/>
    <cellStyle name="CurrencyA 4 2 3 2 3" xfId="16107" xr:uid="{00000000-0005-0000-0000-0000E73E0000}"/>
    <cellStyle name="CurrencyA 4 2 3 2 4" xfId="16108" xr:uid="{00000000-0005-0000-0000-0000E83E0000}"/>
    <cellStyle name="CurrencyA 4 2 3 2 5" xfId="16109" xr:uid="{00000000-0005-0000-0000-0000E93E0000}"/>
    <cellStyle name="CurrencyA 4 2 3 2 6" xfId="16110" xr:uid="{00000000-0005-0000-0000-0000EA3E0000}"/>
    <cellStyle name="CurrencyA 4 2 3 3" xfId="16111" xr:uid="{00000000-0005-0000-0000-0000EB3E0000}"/>
    <cellStyle name="CurrencyA 4 2 3 4" xfId="16112" xr:uid="{00000000-0005-0000-0000-0000EC3E0000}"/>
    <cellStyle name="CurrencyA 4 2 3 5" xfId="16113" xr:uid="{00000000-0005-0000-0000-0000ED3E0000}"/>
    <cellStyle name="CurrencyA 4 2 3 6" xfId="16114" xr:uid="{00000000-0005-0000-0000-0000EE3E0000}"/>
    <cellStyle name="CurrencyA 4 2 4" xfId="16115" xr:uid="{00000000-0005-0000-0000-0000EF3E0000}"/>
    <cellStyle name="CurrencyA 4 2 4 2" xfId="16116" xr:uid="{00000000-0005-0000-0000-0000F03E0000}"/>
    <cellStyle name="CurrencyA 4 2 4 3" xfId="16117" xr:uid="{00000000-0005-0000-0000-0000F13E0000}"/>
    <cellStyle name="CurrencyA 4 2 4 4" xfId="16118" xr:uid="{00000000-0005-0000-0000-0000F23E0000}"/>
    <cellStyle name="CurrencyA 4 2 4 5" xfId="16119" xr:uid="{00000000-0005-0000-0000-0000F33E0000}"/>
    <cellStyle name="CurrencyA 4 2 4 6" xfId="16120" xr:uid="{00000000-0005-0000-0000-0000F43E0000}"/>
    <cellStyle name="CurrencyA 4 2 5" xfId="16121" xr:uid="{00000000-0005-0000-0000-0000F53E0000}"/>
    <cellStyle name="CurrencyA 4 2 6" xfId="16122" xr:uid="{00000000-0005-0000-0000-0000F63E0000}"/>
    <cellStyle name="CurrencyA 4 2 7" xfId="16123" xr:uid="{00000000-0005-0000-0000-0000F73E0000}"/>
    <cellStyle name="CurrencyA 4 2 8" xfId="16124" xr:uid="{00000000-0005-0000-0000-0000F83E0000}"/>
    <cellStyle name="CurrencyA 4 3" xfId="16125" xr:uid="{00000000-0005-0000-0000-0000F93E0000}"/>
    <cellStyle name="CurrencyA 4 3 2" xfId="16126" xr:uid="{00000000-0005-0000-0000-0000FA3E0000}"/>
    <cellStyle name="CurrencyA 4 3 2 2" xfId="16127" xr:uid="{00000000-0005-0000-0000-0000FB3E0000}"/>
    <cellStyle name="CurrencyA 4 3 2 2 2" xfId="16128" xr:uid="{00000000-0005-0000-0000-0000FC3E0000}"/>
    <cellStyle name="CurrencyA 4 3 2 2 3" xfId="16129" xr:uid="{00000000-0005-0000-0000-0000FD3E0000}"/>
    <cellStyle name="CurrencyA 4 3 2 2 4" xfId="16130" xr:uid="{00000000-0005-0000-0000-0000FE3E0000}"/>
    <cellStyle name="CurrencyA 4 3 2 2 5" xfId="16131" xr:uid="{00000000-0005-0000-0000-0000FF3E0000}"/>
    <cellStyle name="CurrencyA 4 3 2 2 6" xfId="16132" xr:uid="{00000000-0005-0000-0000-0000003F0000}"/>
    <cellStyle name="CurrencyA 4 3 2 3" xfId="16133" xr:uid="{00000000-0005-0000-0000-0000013F0000}"/>
    <cellStyle name="CurrencyA 4 3 2 4" xfId="16134" xr:uid="{00000000-0005-0000-0000-0000023F0000}"/>
    <cellStyle name="CurrencyA 4 3 2 5" xfId="16135" xr:uid="{00000000-0005-0000-0000-0000033F0000}"/>
    <cellStyle name="CurrencyA 4 3 2 6" xfId="16136" xr:uid="{00000000-0005-0000-0000-0000043F0000}"/>
    <cellStyle name="CurrencyA 4 3 3" xfId="16137" xr:uid="{00000000-0005-0000-0000-0000053F0000}"/>
    <cellStyle name="CurrencyA 4 3 3 2" xfId="16138" xr:uid="{00000000-0005-0000-0000-0000063F0000}"/>
    <cellStyle name="CurrencyA 4 3 3 2 2" xfId="16139" xr:uid="{00000000-0005-0000-0000-0000073F0000}"/>
    <cellStyle name="CurrencyA 4 3 3 2 3" xfId="16140" xr:uid="{00000000-0005-0000-0000-0000083F0000}"/>
    <cellStyle name="CurrencyA 4 3 3 2 4" xfId="16141" xr:uid="{00000000-0005-0000-0000-0000093F0000}"/>
    <cellStyle name="CurrencyA 4 3 3 2 5" xfId="16142" xr:uid="{00000000-0005-0000-0000-00000A3F0000}"/>
    <cellStyle name="CurrencyA 4 3 3 2 6" xfId="16143" xr:uid="{00000000-0005-0000-0000-00000B3F0000}"/>
    <cellStyle name="CurrencyA 4 3 3 3" xfId="16144" xr:uid="{00000000-0005-0000-0000-00000C3F0000}"/>
    <cellStyle name="CurrencyA 4 3 3 4" xfId="16145" xr:uid="{00000000-0005-0000-0000-00000D3F0000}"/>
    <cellStyle name="CurrencyA 4 3 3 5" xfId="16146" xr:uid="{00000000-0005-0000-0000-00000E3F0000}"/>
    <cellStyle name="CurrencyA 4 3 3 6" xfId="16147" xr:uid="{00000000-0005-0000-0000-00000F3F0000}"/>
    <cellStyle name="CurrencyA 4 3 4" xfId="16148" xr:uid="{00000000-0005-0000-0000-0000103F0000}"/>
    <cellStyle name="CurrencyA 4 3 4 2" xfId="16149" xr:uid="{00000000-0005-0000-0000-0000113F0000}"/>
    <cellStyle name="CurrencyA 4 3 4 3" xfId="16150" xr:uid="{00000000-0005-0000-0000-0000123F0000}"/>
    <cellStyle name="CurrencyA 4 3 4 4" xfId="16151" xr:uid="{00000000-0005-0000-0000-0000133F0000}"/>
    <cellStyle name="CurrencyA 4 3 4 5" xfId="16152" xr:uid="{00000000-0005-0000-0000-0000143F0000}"/>
    <cellStyle name="CurrencyA 4 3 4 6" xfId="16153" xr:uid="{00000000-0005-0000-0000-0000153F0000}"/>
    <cellStyle name="CurrencyA 4 3 5" xfId="16154" xr:uid="{00000000-0005-0000-0000-0000163F0000}"/>
    <cellStyle name="CurrencyA 4 3 6" xfId="16155" xr:uid="{00000000-0005-0000-0000-0000173F0000}"/>
    <cellStyle name="CurrencyA 4 3 7" xfId="16156" xr:uid="{00000000-0005-0000-0000-0000183F0000}"/>
    <cellStyle name="CurrencyA 4 3 8" xfId="16157" xr:uid="{00000000-0005-0000-0000-0000193F0000}"/>
    <cellStyle name="CurrencyA 4 4" xfId="16158" xr:uid="{00000000-0005-0000-0000-00001A3F0000}"/>
    <cellStyle name="CurrencyA 4 4 2" xfId="16159" xr:uid="{00000000-0005-0000-0000-00001B3F0000}"/>
    <cellStyle name="CurrencyA 4 4 2 2" xfId="16160" xr:uid="{00000000-0005-0000-0000-00001C3F0000}"/>
    <cellStyle name="CurrencyA 4 4 2 2 2" xfId="16161" xr:uid="{00000000-0005-0000-0000-00001D3F0000}"/>
    <cellStyle name="CurrencyA 4 4 2 2 3" xfId="16162" xr:uid="{00000000-0005-0000-0000-00001E3F0000}"/>
    <cellStyle name="CurrencyA 4 4 2 2 4" xfId="16163" xr:uid="{00000000-0005-0000-0000-00001F3F0000}"/>
    <cellStyle name="CurrencyA 4 4 2 2 5" xfId="16164" xr:uid="{00000000-0005-0000-0000-0000203F0000}"/>
    <cellStyle name="CurrencyA 4 4 2 2 6" xfId="16165" xr:uid="{00000000-0005-0000-0000-0000213F0000}"/>
    <cellStyle name="CurrencyA 4 4 2 3" xfId="16166" xr:uid="{00000000-0005-0000-0000-0000223F0000}"/>
    <cellStyle name="CurrencyA 4 4 2 4" xfId="16167" xr:uid="{00000000-0005-0000-0000-0000233F0000}"/>
    <cellStyle name="CurrencyA 4 4 2 5" xfId="16168" xr:uid="{00000000-0005-0000-0000-0000243F0000}"/>
    <cellStyle name="CurrencyA 4 4 2 6" xfId="16169" xr:uid="{00000000-0005-0000-0000-0000253F0000}"/>
    <cellStyle name="CurrencyA 4 4 3" xfId="16170" xr:uid="{00000000-0005-0000-0000-0000263F0000}"/>
    <cellStyle name="CurrencyA 4 4 3 2" xfId="16171" xr:uid="{00000000-0005-0000-0000-0000273F0000}"/>
    <cellStyle name="CurrencyA 4 4 3 2 2" xfId="16172" xr:uid="{00000000-0005-0000-0000-0000283F0000}"/>
    <cellStyle name="CurrencyA 4 4 3 2 3" xfId="16173" xr:uid="{00000000-0005-0000-0000-0000293F0000}"/>
    <cellStyle name="CurrencyA 4 4 3 2 4" xfId="16174" xr:uid="{00000000-0005-0000-0000-00002A3F0000}"/>
    <cellStyle name="CurrencyA 4 4 3 2 5" xfId="16175" xr:uid="{00000000-0005-0000-0000-00002B3F0000}"/>
    <cellStyle name="CurrencyA 4 4 3 2 6" xfId="16176" xr:uid="{00000000-0005-0000-0000-00002C3F0000}"/>
    <cellStyle name="CurrencyA 4 4 3 3" xfId="16177" xr:uid="{00000000-0005-0000-0000-00002D3F0000}"/>
    <cellStyle name="CurrencyA 4 4 3 4" xfId="16178" xr:uid="{00000000-0005-0000-0000-00002E3F0000}"/>
    <cellStyle name="CurrencyA 4 4 3 5" xfId="16179" xr:uid="{00000000-0005-0000-0000-00002F3F0000}"/>
    <cellStyle name="CurrencyA 4 4 3 6" xfId="16180" xr:uid="{00000000-0005-0000-0000-0000303F0000}"/>
    <cellStyle name="CurrencyA 4 4 4" xfId="16181" xr:uid="{00000000-0005-0000-0000-0000313F0000}"/>
    <cellStyle name="CurrencyA 4 4 4 2" xfId="16182" xr:uid="{00000000-0005-0000-0000-0000323F0000}"/>
    <cellStyle name="CurrencyA 4 4 4 3" xfId="16183" xr:uid="{00000000-0005-0000-0000-0000333F0000}"/>
    <cellStyle name="CurrencyA 4 4 4 4" xfId="16184" xr:uid="{00000000-0005-0000-0000-0000343F0000}"/>
    <cellStyle name="CurrencyA 4 4 4 5" xfId="16185" xr:uid="{00000000-0005-0000-0000-0000353F0000}"/>
    <cellStyle name="CurrencyA 4 4 4 6" xfId="16186" xr:uid="{00000000-0005-0000-0000-0000363F0000}"/>
    <cellStyle name="CurrencyA 4 4 5" xfId="16187" xr:uid="{00000000-0005-0000-0000-0000373F0000}"/>
    <cellStyle name="CurrencyA 4 4 6" xfId="16188" xr:uid="{00000000-0005-0000-0000-0000383F0000}"/>
    <cellStyle name="CurrencyA 4 4 7" xfId="16189" xr:uid="{00000000-0005-0000-0000-0000393F0000}"/>
    <cellStyle name="CurrencyA 4 4 8" xfId="16190" xr:uid="{00000000-0005-0000-0000-00003A3F0000}"/>
    <cellStyle name="CurrencyA 4 5" xfId="16191" xr:uid="{00000000-0005-0000-0000-00003B3F0000}"/>
    <cellStyle name="CurrencyA 4 5 2" xfId="16192" xr:uid="{00000000-0005-0000-0000-00003C3F0000}"/>
    <cellStyle name="CurrencyA 4 5 2 2" xfId="16193" xr:uid="{00000000-0005-0000-0000-00003D3F0000}"/>
    <cellStyle name="CurrencyA 4 5 2 2 2" xfId="16194" xr:uid="{00000000-0005-0000-0000-00003E3F0000}"/>
    <cellStyle name="CurrencyA 4 5 2 2 3" xfId="16195" xr:uid="{00000000-0005-0000-0000-00003F3F0000}"/>
    <cellStyle name="CurrencyA 4 5 2 2 4" xfId="16196" xr:uid="{00000000-0005-0000-0000-0000403F0000}"/>
    <cellStyle name="CurrencyA 4 5 2 2 5" xfId="16197" xr:uid="{00000000-0005-0000-0000-0000413F0000}"/>
    <cellStyle name="CurrencyA 4 5 2 2 6" xfId="16198" xr:uid="{00000000-0005-0000-0000-0000423F0000}"/>
    <cellStyle name="CurrencyA 4 5 2 3" xfId="16199" xr:uid="{00000000-0005-0000-0000-0000433F0000}"/>
    <cellStyle name="CurrencyA 4 5 2 4" xfId="16200" xr:uid="{00000000-0005-0000-0000-0000443F0000}"/>
    <cellStyle name="CurrencyA 4 5 2 5" xfId="16201" xr:uid="{00000000-0005-0000-0000-0000453F0000}"/>
    <cellStyle name="CurrencyA 4 5 2 6" xfId="16202" xr:uid="{00000000-0005-0000-0000-0000463F0000}"/>
    <cellStyle name="CurrencyA 4 5 3" xfId="16203" xr:uid="{00000000-0005-0000-0000-0000473F0000}"/>
    <cellStyle name="CurrencyA 4 5 3 2" xfId="16204" xr:uid="{00000000-0005-0000-0000-0000483F0000}"/>
    <cellStyle name="CurrencyA 4 5 3 2 2" xfId="16205" xr:uid="{00000000-0005-0000-0000-0000493F0000}"/>
    <cellStyle name="CurrencyA 4 5 3 2 3" xfId="16206" xr:uid="{00000000-0005-0000-0000-00004A3F0000}"/>
    <cellStyle name="CurrencyA 4 5 3 2 4" xfId="16207" xr:uid="{00000000-0005-0000-0000-00004B3F0000}"/>
    <cellStyle name="CurrencyA 4 5 3 2 5" xfId="16208" xr:uid="{00000000-0005-0000-0000-00004C3F0000}"/>
    <cellStyle name="CurrencyA 4 5 3 2 6" xfId="16209" xr:uid="{00000000-0005-0000-0000-00004D3F0000}"/>
    <cellStyle name="CurrencyA 4 5 3 3" xfId="16210" xr:uid="{00000000-0005-0000-0000-00004E3F0000}"/>
    <cellStyle name="CurrencyA 4 5 3 4" xfId="16211" xr:uid="{00000000-0005-0000-0000-00004F3F0000}"/>
    <cellStyle name="CurrencyA 4 5 3 5" xfId="16212" xr:uid="{00000000-0005-0000-0000-0000503F0000}"/>
    <cellStyle name="CurrencyA 4 5 3 6" xfId="16213" xr:uid="{00000000-0005-0000-0000-0000513F0000}"/>
    <cellStyle name="CurrencyA 4 5 4" xfId="16214" xr:uid="{00000000-0005-0000-0000-0000523F0000}"/>
    <cellStyle name="CurrencyA 4 5 4 2" xfId="16215" xr:uid="{00000000-0005-0000-0000-0000533F0000}"/>
    <cellStyle name="CurrencyA 4 5 4 3" xfId="16216" xr:uid="{00000000-0005-0000-0000-0000543F0000}"/>
    <cellStyle name="CurrencyA 4 5 4 4" xfId="16217" xr:uid="{00000000-0005-0000-0000-0000553F0000}"/>
    <cellStyle name="CurrencyA 4 5 4 5" xfId="16218" xr:uid="{00000000-0005-0000-0000-0000563F0000}"/>
    <cellStyle name="CurrencyA 4 5 4 6" xfId="16219" xr:uid="{00000000-0005-0000-0000-0000573F0000}"/>
    <cellStyle name="CurrencyA 4 5 5" xfId="16220" xr:uid="{00000000-0005-0000-0000-0000583F0000}"/>
    <cellStyle name="CurrencyA 4 5 6" xfId="16221" xr:uid="{00000000-0005-0000-0000-0000593F0000}"/>
    <cellStyle name="CurrencyA 4 5 7" xfId="16222" xr:uid="{00000000-0005-0000-0000-00005A3F0000}"/>
    <cellStyle name="CurrencyA 4 5 8" xfId="16223" xr:uid="{00000000-0005-0000-0000-00005B3F0000}"/>
    <cellStyle name="CurrencyA 4 6" xfId="16224" xr:uid="{00000000-0005-0000-0000-00005C3F0000}"/>
    <cellStyle name="CurrencyA 4 6 2" xfId="16225" xr:uid="{00000000-0005-0000-0000-00005D3F0000}"/>
    <cellStyle name="CurrencyA 4 6 2 2" xfId="16226" xr:uid="{00000000-0005-0000-0000-00005E3F0000}"/>
    <cellStyle name="CurrencyA 4 6 2 2 2" xfId="16227" xr:uid="{00000000-0005-0000-0000-00005F3F0000}"/>
    <cellStyle name="CurrencyA 4 6 2 2 3" xfId="16228" xr:uid="{00000000-0005-0000-0000-0000603F0000}"/>
    <cellStyle name="CurrencyA 4 6 2 2 4" xfId="16229" xr:uid="{00000000-0005-0000-0000-0000613F0000}"/>
    <cellStyle name="CurrencyA 4 6 2 2 5" xfId="16230" xr:uid="{00000000-0005-0000-0000-0000623F0000}"/>
    <cellStyle name="CurrencyA 4 6 2 2 6" xfId="16231" xr:uid="{00000000-0005-0000-0000-0000633F0000}"/>
    <cellStyle name="CurrencyA 4 6 2 3" xfId="16232" xr:uid="{00000000-0005-0000-0000-0000643F0000}"/>
    <cellStyle name="CurrencyA 4 6 2 4" xfId="16233" xr:uid="{00000000-0005-0000-0000-0000653F0000}"/>
    <cellStyle name="CurrencyA 4 6 2 5" xfId="16234" xr:uid="{00000000-0005-0000-0000-0000663F0000}"/>
    <cellStyle name="CurrencyA 4 6 2 6" xfId="16235" xr:uid="{00000000-0005-0000-0000-0000673F0000}"/>
    <cellStyle name="CurrencyA 4 6 3" xfId="16236" xr:uid="{00000000-0005-0000-0000-0000683F0000}"/>
    <cellStyle name="CurrencyA 4 6 3 2" xfId="16237" xr:uid="{00000000-0005-0000-0000-0000693F0000}"/>
    <cellStyle name="CurrencyA 4 6 3 2 2" xfId="16238" xr:uid="{00000000-0005-0000-0000-00006A3F0000}"/>
    <cellStyle name="CurrencyA 4 6 3 2 3" xfId="16239" xr:uid="{00000000-0005-0000-0000-00006B3F0000}"/>
    <cellStyle name="CurrencyA 4 6 3 2 4" xfId="16240" xr:uid="{00000000-0005-0000-0000-00006C3F0000}"/>
    <cellStyle name="CurrencyA 4 6 3 2 5" xfId="16241" xr:uid="{00000000-0005-0000-0000-00006D3F0000}"/>
    <cellStyle name="CurrencyA 4 6 3 2 6" xfId="16242" xr:uid="{00000000-0005-0000-0000-00006E3F0000}"/>
    <cellStyle name="CurrencyA 4 6 3 3" xfId="16243" xr:uid="{00000000-0005-0000-0000-00006F3F0000}"/>
    <cellStyle name="CurrencyA 4 6 3 4" xfId="16244" xr:uid="{00000000-0005-0000-0000-0000703F0000}"/>
    <cellStyle name="CurrencyA 4 6 3 5" xfId="16245" xr:uid="{00000000-0005-0000-0000-0000713F0000}"/>
    <cellStyle name="CurrencyA 4 6 3 6" xfId="16246" xr:uid="{00000000-0005-0000-0000-0000723F0000}"/>
    <cellStyle name="CurrencyA 4 6 4" xfId="16247" xr:uid="{00000000-0005-0000-0000-0000733F0000}"/>
    <cellStyle name="CurrencyA 4 6 4 2" xfId="16248" xr:uid="{00000000-0005-0000-0000-0000743F0000}"/>
    <cellStyle name="CurrencyA 4 6 4 3" xfId="16249" xr:uid="{00000000-0005-0000-0000-0000753F0000}"/>
    <cellStyle name="CurrencyA 4 6 4 4" xfId="16250" xr:uid="{00000000-0005-0000-0000-0000763F0000}"/>
    <cellStyle name="CurrencyA 4 6 4 5" xfId="16251" xr:uid="{00000000-0005-0000-0000-0000773F0000}"/>
    <cellStyle name="CurrencyA 4 6 4 6" xfId="16252" xr:uid="{00000000-0005-0000-0000-0000783F0000}"/>
    <cellStyle name="CurrencyA 4 6 5" xfId="16253" xr:uid="{00000000-0005-0000-0000-0000793F0000}"/>
    <cellStyle name="CurrencyA 4 6 6" xfId="16254" xr:uid="{00000000-0005-0000-0000-00007A3F0000}"/>
    <cellStyle name="CurrencyA 4 6 7" xfId="16255" xr:uid="{00000000-0005-0000-0000-00007B3F0000}"/>
    <cellStyle name="CurrencyA 4 6 8" xfId="16256" xr:uid="{00000000-0005-0000-0000-00007C3F0000}"/>
    <cellStyle name="CurrencyA 4 7" xfId="16257" xr:uid="{00000000-0005-0000-0000-00007D3F0000}"/>
    <cellStyle name="CurrencyA 4 7 2" xfId="16258" xr:uid="{00000000-0005-0000-0000-00007E3F0000}"/>
    <cellStyle name="CurrencyA 4 7 2 2" xfId="16259" xr:uid="{00000000-0005-0000-0000-00007F3F0000}"/>
    <cellStyle name="CurrencyA 4 7 2 3" xfId="16260" xr:uid="{00000000-0005-0000-0000-0000803F0000}"/>
    <cellStyle name="CurrencyA 4 7 2 4" xfId="16261" xr:uid="{00000000-0005-0000-0000-0000813F0000}"/>
    <cellStyle name="CurrencyA 4 7 2 5" xfId="16262" xr:uid="{00000000-0005-0000-0000-0000823F0000}"/>
    <cellStyle name="CurrencyA 4 7 2 6" xfId="16263" xr:uid="{00000000-0005-0000-0000-0000833F0000}"/>
    <cellStyle name="CurrencyA 4 7 3" xfId="16264" xr:uid="{00000000-0005-0000-0000-0000843F0000}"/>
    <cellStyle name="CurrencyA 4 7 4" xfId="16265" xr:uid="{00000000-0005-0000-0000-0000853F0000}"/>
    <cellStyle name="CurrencyA 4 7 5" xfId="16266" xr:uid="{00000000-0005-0000-0000-0000863F0000}"/>
    <cellStyle name="CurrencyA 4 7 6" xfId="16267" xr:uid="{00000000-0005-0000-0000-0000873F0000}"/>
    <cellStyle name="CurrencyA 4 8" xfId="16268" xr:uid="{00000000-0005-0000-0000-0000883F0000}"/>
    <cellStyle name="CurrencyA 4 8 2" xfId="16269" xr:uid="{00000000-0005-0000-0000-0000893F0000}"/>
    <cellStyle name="CurrencyA 4 8 2 2" xfId="16270" xr:uid="{00000000-0005-0000-0000-00008A3F0000}"/>
    <cellStyle name="CurrencyA 4 8 2 3" xfId="16271" xr:uid="{00000000-0005-0000-0000-00008B3F0000}"/>
    <cellStyle name="CurrencyA 4 8 2 4" xfId="16272" xr:uid="{00000000-0005-0000-0000-00008C3F0000}"/>
    <cellStyle name="CurrencyA 4 8 2 5" xfId="16273" xr:uid="{00000000-0005-0000-0000-00008D3F0000}"/>
    <cellStyle name="CurrencyA 4 8 2 6" xfId="16274" xr:uid="{00000000-0005-0000-0000-00008E3F0000}"/>
    <cellStyle name="CurrencyA 4 8 3" xfId="16275" xr:uid="{00000000-0005-0000-0000-00008F3F0000}"/>
    <cellStyle name="CurrencyA 4 8 4" xfId="16276" xr:uid="{00000000-0005-0000-0000-0000903F0000}"/>
    <cellStyle name="CurrencyA 4 8 5" xfId="16277" xr:uid="{00000000-0005-0000-0000-0000913F0000}"/>
    <cellStyle name="CurrencyA 4 8 6" xfId="16278" xr:uid="{00000000-0005-0000-0000-0000923F0000}"/>
    <cellStyle name="CurrencyA 4 9" xfId="16279" xr:uid="{00000000-0005-0000-0000-0000933F0000}"/>
    <cellStyle name="CurrencyA 4 9 2" xfId="16280" xr:uid="{00000000-0005-0000-0000-0000943F0000}"/>
    <cellStyle name="CurrencyA 4 9 3" xfId="16281" xr:uid="{00000000-0005-0000-0000-0000953F0000}"/>
    <cellStyle name="CurrencyA 4 9 4" xfId="16282" xr:uid="{00000000-0005-0000-0000-0000963F0000}"/>
    <cellStyle name="CurrencyA 4 9 5" xfId="16283" xr:uid="{00000000-0005-0000-0000-0000973F0000}"/>
    <cellStyle name="CurrencyA 4 9 6" xfId="16284" xr:uid="{00000000-0005-0000-0000-0000983F0000}"/>
    <cellStyle name="CurrencyA 5" xfId="16285" xr:uid="{00000000-0005-0000-0000-0000993F0000}"/>
    <cellStyle name="CurrencyA 5 2" xfId="16286" xr:uid="{00000000-0005-0000-0000-00009A3F0000}"/>
    <cellStyle name="CurrencyA 5 2 2" xfId="16287" xr:uid="{00000000-0005-0000-0000-00009B3F0000}"/>
    <cellStyle name="CurrencyA 5 2 2 2" xfId="16288" xr:uid="{00000000-0005-0000-0000-00009C3F0000}"/>
    <cellStyle name="CurrencyA 5 2 2 3" xfId="16289" xr:uid="{00000000-0005-0000-0000-00009D3F0000}"/>
    <cellStyle name="CurrencyA 5 2 2 4" xfId="16290" xr:uid="{00000000-0005-0000-0000-00009E3F0000}"/>
    <cellStyle name="CurrencyA 5 2 2 5" xfId="16291" xr:uid="{00000000-0005-0000-0000-00009F3F0000}"/>
    <cellStyle name="CurrencyA 5 2 2 6" xfId="16292" xr:uid="{00000000-0005-0000-0000-0000A03F0000}"/>
    <cellStyle name="CurrencyA 5 2 3" xfId="16293" xr:uid="{00000000-0005-0000-0000-0000A13F0000}"/>
    <cellStyle name="CurrencyA 5 2 4" xfId="16294" xr:uid="{00000000-0005-0000-0000-0000A23F0000}"/>
    <cellStyle name="CurrencyA 5 2 5" xfId="16295" xr:uid="{00000000-0005-0000-0000-0000A33F0000}"/>
    <cellStyle name="CurrencyA 5 2 6" xfId="16296" xr:uid="{00000000-0005-0000-0000-0000A43F0000}"/>
    <cellStyle name="CurrencyA 5 3" xfId="16297" xr:uid="{00000000-0005-0000-0000-0000A53F0000}"/>
    <cellStyle name="CurrencyA 5 3 2" xfId="16298" xr:uid="{00000000-0005-0000-0000-0000A63F0000}"/>
    <cellStyle name="CurrencyA 5 3 2 2" xfId="16299" xr:uid="{00000000-0005-0000-0000-0000A73F0000}"/>
    <cellStyle name="CurrencyA 5 3 2 3" xfId="16300" xr:uid="{00000000-0005-0000-0000-0000A83F0000}"/>
    <cellStyle name="CurrencyA 5 3 2 4" xfId="16301" xr:uid="{00000000-0005-0000-0000-0000A93F0000}"/>
    <cellStyle name="CurrencyA 5 3 2 5" xfId="16302" xr:uid="{00000000-0005-0000-0000-0000AA3F0000}"/>
    <cellStyle name="CurrencyA 5 3 2 6" xfId="16303" xr:uid="{00000000-0005-0000-0000-0000AB3F0000}"/>
    <cellStyle name="CurrencyA 5 3 3" xfId="16304" xr:uid="{00000000-0005-0000-0000-0000AC3F0000}"/>
    <cellStyle name="CurrencyA 5 3 4" xfId="16305" xr:uid="{00000000-0005-0000-0000-0000AD3F0000}"/>
    <cellStyle name="CurrencyA 5 3 5" xfId="16306" xr:uid="{00000000-0005-0000-0000-0000AE3F0000}"/>
    <cellStyle name="CurrencyA 5 3 6" xfId="16307" xr:uid="{00000000-0005-0000-0000-0000AF3F0000}"/>
    <cellStyle name="CurrencyA 5 4" xfId="16308" xr:uid="{00000000-0005-0000-0000-0000B03F0000}"/>
    <cellStyle name="CurrencyA 5 4 2" xfId="16309" xr:uid="{00000000-0005-0000-0000-0000B13F0000}"/>
    <cellStyle name="CurrencyA 5 4 3" xfId="16310" xr:uid="{00000000-0005-0000-0000-0000B23F0000}"/>
    <cellStyle name="CurrencyA 5 4 4" xfId="16311" xr:uid="{00000000-0005-0000-0000-0000B33F0000}"/>
    <cellStyle name="CurrencyA 5 4 5" xfId="16312" xr:uid="{00000000-0005-0000-0000-0000B43F0000}"/>
    <cellStyle name="CurrencyA 5 4 6" xfId="16313" xr:uid="{00000000-0005-0000-0000-0000B53F0000}"/>
    <cellStyle name="CurrencyA 5 5" xfId="16314" xr:uid="{00000000-0005-0000-0000-0000B63F0000}"/>
    <cellStyle name="CurrencyA 5 6" xfId="16315" xr:uid="{00000000-0005-0000-0000-0000B73F0000}"/>
    <cellStyle name="CurrencyA 5 7" xfId="16316" xr:uid="{00000000-0005-0000-0000-0000B83F0000}"/>
    <cellStyle name="CurrencyA 5 8" xfId="16317" xr:uid="{00000000-0005-0000-0000-0000B93F0000}"/>
    <cellStyle name="CurrencyA 6" xfId="16318" xr:uid="{00000000-0005-0000-0000-0000BA3F0000}"/>
    <cellStyle name="CurrencyA 6 2" xfId="16319" xr:uid="{00000000-0005-0000-0000-0000BB3F0000}"/>
    <cellStyle name="CurrencyA 6 2 2" xfId="16320" xr:uid="{00000000-0005-0000-0000-0000BC3F0000}"/>
    <cellStyle name="CurrencyA 6 2 2 2" xfId="16321" xr:uid="{00000000-0005-0000-0000-0000BD3F0000}"/>
    <cellStyle name="CurrencyA 6 2 2 3" xfId="16322" xr:uid="{00000000-0005-0000-0000-0000BE3F0000}"/>
    <cellStyle name="CurrencyA 6 2 2 4" xfId="16323" xr:uid="{00000000-0005-0000-0000-0000BF3F0000}"/>
    <cellStyle name="CurrencyA 6 2 2 5" xfId="16324" xr:uid="{00000000-0005-0000-0000-0000C03F0000}"/>
    <cellStyle name="CurrencyA 6 2 2 6" xfId="16325" xr:uid="{00000000-0005-0000-0000-0000C13F0000}"/>
    <cellStyle name="CurrencyA 6 2 3" xfId="16326" xr:uid="{00000000-0005-0000-0000-0000C23F0000}"/>
    <cellStyle name="CurrencyA 6 2 4" xfId="16327" xr:uid="{00000000-0005-0000-0000-0000C33F0000}"/>
    <cellStyle name="CurrencyA 6 2 5" xfId="16328" xr:uid="{00000000-0005-0000-0000-0000C43F0000}"/>
    <cellStyle name="CurrencyA 6 2 6" xfId="16329" xr:uid="{00000000-0005-0000-0000-0000C53F0000}"/>
    <cellStyle name="CurrencyA 6 3" xfId="16330" xr:uid="{00000000-0005-0000-0000-0000C63F0000}"/>
    <cellStyle name="CurrencyA 6 3 2" xfId="16331" xr:uid="{00000000-0005-0000-0000-0000C73F0000}"/>
    <cellStyle name="CurrencyA 6 3 2 2" xfId="16332" xr:uid="{00000000-0005-0000-0000-0000C83F0000}"/>
    <cellStyle name="CurrencyA 6 3 2 3" xfId="16333" xr:uid="{00000000-0005-0000-0000-0000C93F0000}"/>
    <cellStyle name="CurrencyA 6 3 2 4" xfId="16334" xr:uid="{00000000-0005-0000-0000-0000CA3F0000}"/>
    <cellStyle name="CurrencyA 6 3 2 5" xfId="16335" xr:uid="{00000000-0005-0000-0000-0000CB3F0000}"/>
    <cellStyle name="CurrencyA 6 3 2 6" xfId="16336" xr:uid="{00000000-0005-0000-0000-0000CC3F0000}"/>
    <cellStyle name="CurrencyA 6 3 3" xfId="16337" xr:uid="{00000000-0005-0000-0000-0000CD3F0000}"/>
    <cellStyle name="CurrencyA 6 3 4" xfId="16338" xr:uid="{00000000-0005-0000-0000-0000CE3F0000}"/>
    <cellStyle name="CurrencyA 6 3 5" xfId="16339" xr:uid="{00000000-0005-0000-0000-0000CF3F0000}"/>
    <cellStyle name="CurrencyA 6 3 6" xfId="16340" xr:uid="{00000000-0005-0000-0000-0000D03F0000}"/>
    <cellStyle name="CurrencyA 6 4" xfId="16341" xr:uid="{00000000-0005-0000-0000-0000D13F0000}"/>
    <cellStyle name="CurrencyA 6 4 2" xfId="16342" xr:uid="{00000000-0005-0000-0000-0000D23F0000}"/>
    <cellStyle name="CurrencyA 6 4 3" xfId="16343" xr:uid="{00000000-0005-0000-0000-0000D33F0000}"/>
    <cellStyle name="CurrencyA 6 4 4" xfId="16344" xr:uid="{00000000-0005-0000-0000-0000D43F0000}"/>
    <cellStyle name="CurrencyA 6 4 5" xfId="16345" xr:uid="{00000000-0005-0000-0000-0000D53F0000}"/>
    <cellStyle name="CurrencyA 6 4 6" xfId="16346" xr:uid="{00000000-0005-0000-0000-0000D63F0000}"/>
    <cellStyle name="CurrencyA 6 5" xfId="16347" xr:uid="{00000000-0005-0000-0000-0000D73F0000}"/>
    <cellStyle name="CurrencyA 6 6" xfId="16348" xr:uid="{00000000-0005-0000-0000-0000D83F0000}"/>
    <cellStyle name="CurrencyA 6 7" xfId="16349" xr:uid="{00000000-0005-0000-0000-0000D93F0000}"/>
    <cellStyle name="CurrencyA 6 8" xfId="16350" xr:uid="{00000000-0005-0000-0000-0000DA3F0000}"/>
    <cellStyle name="CurrencyA 7" xfId="16351" xr:uid="{00000000-0005-0000-0000-0000DB3F0000}"/>
    <cellStyle name="CurrencyA 7 2" xfId="16352" xr:uid="{00000000-0005-0000-0000-0000DC3F0000}"/>
    <cellStyle name="CurrencyA 7 2 2" xfId="16353" xr:uid="{00000000-0005-0000-0000-0000DD3F0000}"/>
    <cellStyle name="CurrencyA 7 2 2 2" xfId="16354" xr:uid="{00000000-0005-0000-0000-0000DE3F0000}"/>
    <cellStyle name="CurrencyA 7 2 2 3" xfId="16355" xr:uid="{00000000-0005-0000-0000-0000DF3F0000}"/>
    <cellStyle name="CurrencyA 7 2 2 4" xfId="16356" xr:uid="{00000000-0005-0000-0000-0000E03F0000}"/>
    <cellStyle name="CurrencyA 7 2 2 5" xfId="16357" xr:uid="{00000000-0005-0000-0000-0000E13F0000}"/>
    <cellStyle name="CurrencyA 7 2 2 6" xfId="16358" xr:uid="{00000000-0005-0000-0000-0000E23F0000}"/>
    <cellStyle name="CurrencyA 7 2 3" xfId="16359" xr:uid="{00000000-0005-0000-0000-0000E33F0000}"/>
    <cellStyle name="CurrencyA 7 2 4" xfId="16360" xr:uid="{00000000-0005-0000-0000-0000E43F0000}"/>
    <cellStyle name="CurrencyA 7 2 5" xfId="16361" xr:uid="{00000000-0005-0000-0000-0000E53F0000}"/>
    <cellStyle name="CurrencyA 7 2 6" xfId="16362" xr:uid="{00000000-0005-0000-0000-0000E63F0000}"/>
    <cellStyle name="CurrencyA 7 3" xfId="16363" xr:uid="{00000000-0005-0000-0000-0000E73F0000}"/>
    <cellStyle name="CurrencyA 7 3 2" xfId="16364" xr:uid="{00000000-0005-0000-0000-0000E83F0000}"/>
    <cellStyle name="CurrencyA 7 3 2 2" xfId="16365" xr:uid="{00000000-0005-0000-0000-0000E93F0000}"/>
    <cellStyle name="CurrencyA 7 3 2 3" xfId="16366" xr:uid="{00000000-0005-0000-0000-0000EA3F0000}"/>
    <cellStyle name="CurrencyA 7 3 2 4" xfId="16367" xr:uid="{00000000-0005-0000-0000-0000EB3F0000}"/>
    <cellStyle name="CurrencyA 7 3 2 5" xfId="16368" xr:uid="{00000000-0005-0000-0000-0000EC3F0000}"/>
    <cellStyle name="CurrencyA 7 3 2 6" xfId="16369" xr:uid="{00000000-0005-0000-0000-0000ED3F0000}"/>
    <cellStyle name="CurrencyA 7 3 3" xfId="16370" xr:uid="{00000000-0005-0000-0000-0000EE3F0000}"/>
    <cellStyle name="CurrencyA 7 3 4" xfId="16371" xr:uid="{00000000-0005-0000-0000-0000EF3F0000}"/>
    <cellStyle name="CurrencyA 7 3 5" xfId="16372" xr:uid="{00000000-0005-0000-0000-0000F03F0000}"/>
    <cellStyle name="CurrencyA 7 3 6" xfId="16373" xr:uid="{00000000-0005-0000-0000-0000F13F0000}"/>
    <cellStyle name="CurrencyA 7 4" xfId="16374" xr:uid="{00000000-0005-0000-0000-0000F23F0000}"/>
    <cellStyle name="CurrencyA 7 4 2" xfId="16375" xr:uid="{00000000-0005-0000-0000-0000F33F0000}"/>
    <cellStyle name="CurrencyA 7 4 3" xfId="16376" xr:uid="{00000000-0005-0000-0000-0000F43F0000}"/>
    <cellStyle name="CurrencyA 7 4 4" xfId="16377" xr:uid="{00000000-0005-0000-0000-0000F53F0000}"/>
    <cellStyle name="CurrencyA 7 4 5" xfId="16378" xr:uid="{00000000-0005-0000-0000-0000F63F0000}"/>
    <cellStyle name="CurrencyA 7 4 6" xfId="16379" xr:uid="{00000000-0005-0000-0000-0000F73F0000}"/>
    <cellStyle name="CurrencyA 7 5" xfId="16380" xr:uid="{00000000-0005-0000-0000-0000F83F0000}"/>
    <cellStyle name="CurrencyA 7 6" xfId="16381" xr:uid="{00000000-0005-0000-0000-0000F93F0000}"/>
    <cellStyle name="CurrencyA 7 7" xfId="16382" xr:uid="{00000000-0005-0000-0000-0000FA3F0000}"/>
    <cellStyle name="CurrencyA 7 8" xfId="16383" xr:uid="{00000000-0005-0000-0000-0000FB3F0000}"/>
    <cellStyle name="CurrencyA 8" xfId="16384" xr:uid="{00000000-0005-0000-0000-0000FC3F0000}"/>
    <cellStyle name="CurrencyA 8 2" xfId="16385" xr:uid="{00000000-0005-0000-0000-0000FD3F0000}"/>
    <cellStyle name="CurrencyA 8 2 2" xfId="16386" xr:uid="{00000000-0005-0000-0000-0000FE3F0000}"/>
    <cellStyle name="CurrencyA 8 2 3" xfId="16387" xr:uid="{00000000-0005-0000-0000-0000FF3F0000}"/>
    <cellStyle name="CurrencyA 8 2 4" xfId="16388" xr:uid="{00000000-0005-0000-0000-000000400000}"/>
    <cellStyle name="CurrencyA 8 2 5" xfId="16389" xr:uid="{00000000-0005-0000-0000-000001400000}"/>
    <cellStyle name="CurrencyA 8 2 6" xfId="16390" xr:uid="{00000000-0005-0000-0000-000002400000}"/>
    <cellStyle name="CurrencyA 8 3" xfId="16391" xr:uid="{00000000-0005-0000-0000-000003400000}"/>
    <cellStyle name="CurrencyA 8 4" xfId="16392" xr:uid="{00000000-0005-0000-0000-000004400000}"/>
    <cellStyle name="CurrencyA 8 5" xfId="16393" xr:uid="{00000000-0005-0000-0000-000005400000}"/>
    <cellStyle name="CurrencyA 8 6" xfId="16394" xr:uid="{00000000-0005-0000-0000-000006400000}"/>
    <cellStyle name="CurrencyA 9" xfId="16395" xr:uid="{00000000-0005-0000-0000-000007400000}"/>
    <cellStyle name="CurrencyA 9 2" xfId="16396" xr:uid="{00000000-0005-0000-0000-000008400000}"/>
    <cellStyle name="CurrencyA 9 2 2" xfId="16397" xr:uid="{00000000-0005-0000-0000-000009400000}"/>
    <cellStyle name="CurrencyA 9 2 3" xfId="16398" xr:uid="{00000000-0005-0000-0000-00000A400000}"/>
    <cellStyle name="CurrencyA 9 2 4" xfId="16399" xr:uid="{00000000-0005-0000-0000-00000B400000}"/>
    <cellStyle name="CurrencyA 9 2 5" xfId="16400" xr:uid="{00000000-0005-0000-0000-00000C400000}"/>
    <cellStyle name="CurrencyA 9 2 6" xfId="16401" xr:uid="{00000000-0005-0000-0000-00000D400000}"/>
    <cellStyle name="CurrencyA 9 3" xfId="16402" xr:uid="{00000000-0005-0000-0000-00000E400000}"/>
    <cellStyle name="CurrencyA 9 4" xfId="16403" xr:uid="{00000000-0005-0000-0000-00000F400000}"/>
    <cellStyle name="CurrencyA 9 5" xfId="16404" xr:uid="{00000000-0005-0000-0000-000010400000}"/>
    <cellStyle name="CurrencyA 9 6" xfId="16405" xr:uid="{00000000-0005-0000-0000-000011400000}"/>
    <cellStyle name="CurrencyC" xfId="16406" xr:uid="{00000000-0005-0000-0000-000012400000}"/>
    <cellStyle name="CurrencyC 10" xfId="16407" xr:uid="{00000000-0005-0000-0000-000013400000}"/>
    <cellStyle name="CurrencyC 10 2" xfId="16408" xr:uid="{00000000-0005-0000-0000-000014400000}"/>
    <cellStyle name="CurrencyC 10 3" xfId="16409" xr:uid="{00000000-0005-0000-0000-000015400000}"/>
    <cellStyle name="CurrencyC 10 4" xfId="16410" xr:uid="{00000000-0005-0000-0000-000016400000}"/>
    <cellStyle name="CurrencyC 10 5" xfId="16411" xr:uid="{00000000-0005-0000-0000-000017400000}"/>
    <cellStyle name="CurrencyC 10 6" xfId="16412" xr:uid="{00000000-0005-0000-0000-000018400000}"/>
    <cellStyle name="CurrencyC 11" xfId="16413" xr:uid="{00000000-0005-0000-0000-000019400000}"/>
    <cellStyle name="CurrencyC 12" xfId="16414" xr:uid="{00000000-0005-0000-0000-00001A400000}"/>
    <cellStyle name="CurrencyC 13" xfId="16415" xr:uid="{00000000-0005-0000-0000-00001B400000}"/>
    <cellStyle name="CurrencyC 14" xfId="16416" xr:uid="{00000000-0005-0000-0000-00001C400000}"/>
    <cellStyle name="CurrencyC 2" xfId="16417" xr:uid="{00000000-0005-0000-0000-00001D400000}"/>
    <cellStyle name="CurrencyC 2 10" xfId="16418" xr:uid="{00000000-0005-0000-0000-00001E400000}"/>
    <cellStyle name="CurrencyC 2 11" xfId="16419" xr:uid="{00000000-0005-0000-0000-00001F400000}"/>
    <cellStyle name="CurrencyC 2 12" xfId="16420" xr:uid="{00000000-0005-0000-0000-000020400000}"/>
    <cellStyle name="CurrencyC 2 13" xfId="16421" xr:uid="{00000000-0005-0000-0000-000021400000}"/>
    <cellStyle name="CurrencyC 2 2" xfId="16422" xr:uid="{00000000-0005-0000-0000-000022400000}"/>
    <cellStyle name="CurrencyC 2 2 10" xfId="16423" xr:uid="{00000000-0005-0000-0000-000023400000}"/>
    <cellStyle name="CurrencyC 2 2 10 2" xfId="16424" xr:uid="{00000000-0005-0000-0000-000024400000}"/>
    <cellStyle name="CurrencyC 2 2 10 3" xfId="16425" xr:uid="{00000000-0005-0000-0000-000025400000}"/>
    <cellStyle name="CurrencyC 2 2 10 4" xfId="16426" xr:uid="{00000000-0005-0000-0000-000026400000}"/>
    <cellStyle name="CurrencyC 2 2 10 5" xfId="16427" xr:uid="{00000000-0005-0000-0000-000027400000}"/>
    <cellStyle name="CurrencyC 2 2 10 6" xfId="16428" xr:uid="{00000000-0005-0000-0000-000028400000}"/>
    <cellStyle name="CurrencyC 2 2 11" xfId="16429" xr:uid="{00000000-0005-0000-0000-000029400000}"/>
    <cellStyle name="CurrencyC 2 2 12" xfId="16430" xr:uid="{00000000-0005-0000-0000-00002A400000}"/>
    <cellStyle name="CurrencyC 2 2 13" xfId="16431" xr:uid="{00000000-0005-0000-0000-00002B400000}"/>
    <cellStyle name="CurrencyC 2 2 14" xfId="16432" xr:uid="{00000000-0005-0000-0000-00002C400000}"/>
    <cellStyle name="CurrencyC 2 2 2" xfId="16433" xr:uid="{00000000-0005-0000-0000-00002D400000}"/>
    <cellStyle name="CurrencyC 2 2 2 10" xfId="16434" xr:uid="{00000000-0005-0000-0000-00002E400000}"/>
    <cellStyle name="CurrencyC 2 2 2 11" xfId="16435" xr:uid="{00000000-0005-0000-0000-00002F400000}"/>
    <cellStyle name="CurrencyC 2 2 2 12" xfId="16436" xr:uid="{00000000-0005-0000-0000-000030400000}"/>
    <cellStyle name="CurrencyC 2 2 2 13" xfId="16437" xr:uid="{00000000-0005-0000-0000-000031400000}"/>
    <cellStyle name="CurrencyC 2 2 2 2" xfId="16438" xr:uid="{00000000-0005-0000-0000-000032400000}"/>
    <cellStyle name="CurrencyC 2 2 2 2 2" xfId="16439" xr:uid="{00000000-0005-0000-0000-000033400000}"/>
    <cellStyle name="CurrencyC 2 2 2 2 2 2" xfId="16440" xr:uid="{00000000-0005-0000-0000-000034400000}"/>
    <cellStyle name="CurrencyC 2 2 2 2 2 2 2" xfId="16441" xr:uid="{00000000-0005-0000-0000-000035400000}"/>
    <cellStyle name="CurrencyC 2 2 2 2 2 2 3" xfId="16442" xr:uid="{00000000-0005-0000-0000-000036400000}"/>
    <cellStyle name="CurrencyC 2 2 2 2 2 2 4" xfId="16443" xr:uid="{00000000-0005-0000-0000-000037400000}"/>
    <cellStyle name="CurrencyC 2 2 2 2 2 2 5" xfId="16444" xr:uid="{00000000-0005-0000-0000-000038400000}"/>
    <cellStyle name="CurrencyC 2 2 2 2 2 2 6" xfId="16445" xr:uid="{00000000-0005-0000-0000-000039400000}"/>
    <cellStyle name="CurrencyC 2 2 2 2 2 3" xfId="16446" xr:uid="{00000000-0005-0000-0000-00003A400000}"/>
    <cellStyle name="CurrencyC 2 2 2 2 2 4" xfId="16447" xr:uid="{00000000-0005-0000-0000-00003B400000}"/>
    <cellStyle name="CurrencyC 2 2 2 2 2 5" xfId="16448" xr:uid="{00000000-0005-0000-0000-00003C400000}"/>
    <cellStyle name="CurrencyC 2 2 2 2 2 6" xfId="16449" xr:uid="{00000000-0005-0000-0000-00003D400000}"/>
    <cellStyle name="CurrencyC 2 2 2 2 3" xfId="16450" xr:uid="{00000000-0005-0000-0000-00003E400000}"/>
    <cellStyle name="CurrencyC 2 2 2 2 3 2" xfId="16451" xr:uid="{00000000-0005-0000-0000-00003F400000}"/>
    <cellStyle name="CurrencyC 2 2 2 2 3 2 2" xfId="16452" xr:uid="{00000000-0005-0000-0000-000040400000}"/>
    <cellStyle name="CurrencyC 2 2 2 2 3 2 3" xfId="16453" xr:uid="{00000000-0005-0000-0000-000041400000}"/>
    <cellStyle name="CurrencyC 2 2 2 2 3 2 4" xfId="16454" xr:uid="{00000000-0005-0000-0000-000042400000}"/>
    <cellStyle name="CurrencyC 2 2 2 2 3 2 5" xfId="16455" xr:uid="{00000000-0005-0000-0000-000043400000}"/>
    <cellStyle name="CurrencyC 2 2 2 2 3 2 6" xfId="16456" xr:uid="{00000000-0005-0000-0000-000044400000}"/>
    <cellStyle name="CurrencyC 2 2 2 2 3 3" xfId="16457" xr:uid="{00000000-0005-0000-0000-000045400000}"/>
    <cellStyle name="CurrencyC 2 2 2 2 3 4" xfId="16458" xr:uid="{00000000-0005-0000-0000-000046400000}"/>
    <cellStyle name="CurrencyC 2 2 2 2 3 5" xfId="16459" xr:uid="{00000000-0005-0000-0000-000047400000}"/>
    <cellStyle name="CurrencyC 2 2 2 2 3 6" xfId="16460" xr:uid="{00000000-0005-0000-0000-000048400000}"/>
    <cellStyle name="CurrencyC 2 2 2 2 4" xfId="16461" xr:uid="{00000000-0005-0000-0000-000049400000}"/>
    <cellStyle name="CurrencyC 2 2 2 2 4 2" xfId="16462" xr:uid="{00000000-0005-0000-0000-00004A400000}"/>
    <cellStyle name="CurrencyC 2 2 2 2 4 3" xfId="16463" xr:uid="{00000000-0005-0000-0000-00004B400000}"/>
    <cellStyle name="CurrencyC 2 2 2 2 4 4" xfId="16464" xr:uid="{00000000-0005-0000-0000-00004C400000}"/>
    <cellStyle name="CurrencyC 2 2 2 2 4 5" xfId="16465" xr:uid="{00000000-0005-0000-0000-00004D400000}"/>
    <cellStyle name="CurrencyC 2 2 2 2 4 6" xfId="16466" xr:uid="{00000000-0005-0000-0000-00004E400000}"/>
    <cellStyle name="CurrencyC 2 2 2 2 5" xfId="16467" xr:uid="{00000000-0005-0000-0000-00004F400000}"/>
    <cellStyle name="CurrencyC 2 2 2 2 6" xfId="16468" xr:uid="{00000000-0005-0000-0000-000050400000}"/>
    <cellStyle name="CurrencyC 2 2 2 2 7" xfId="16469" xr:uid="{00000000-0005-0000-0000-000051400000}"/>
    <cellStyle name="CurrencyC 2 2 2 2 8" xfId="16470" xr:uid="{00000000-0005-0000-0000-000052400000}"/>
    <cellStyle name="CurrencyC 2 2 2 3" xfId="16471" xr:uid="{00000000-0005-0000-0000-000053400000}"/>
    <cellStyle name="CurrencyC 2 2 2 3 2" xfId="16472" xr:uid="{00000000-0005-0000-0000-000054400000}"/>
    <cellStyle name="CurrencyC 2 2 2 3 2 2" xfId="16473" xr:uid="{00000000-0005-0000-0000-000055400000}"/>
    <cellStyle name="CurrencyC 2 2 2 3 2 2 2" xfId="16474" xr:uid="{00000000-0005-0000-0000-000056400000}"/>
    <cellStyle name="CurrencyC 2 2 2 3 2 2 3" xfId="16475" xr:uid="{00000000-0005-0000-0000-000057400000}"/>
    <cellStyle name="CurrencyC 2 2 2 3 2 2 4" xfId="16476" xr:uid="{00000000-0005-0000-0000-000058400000}"/>
    <cellStyle name="CurrencyC 2 2 2 3 2 2 5" xfId="16477" xr:uid="{00000000-0005-0000-0000-000059400000}"/>
    <cellStyle name="CurrencyC 2 2 2 3 2 2 6" xfId="16478" xr:uid="{00000000-0005-0000-0000-00005A400000}"/>
    <cellStyle name="CurrencyC 2 2 2 3 2 3" xfId="16479" xr:uid="{00000000-0005-0000-0000-00005B400000}"/>
    <cellStyle name="CurrencyC 2 2 2 3 2 4" xfId="16480" xr:uid="{00000000-0005-0000-0000-00005C400000}"/>
    <cellStyle name="CurrencyC 2 2 2 3 2 5" xfId="16481" xr:uid="{00000000-0005-0000-0000-00005D400000}"/>
    <cellStyle name="CurrencyC 2 2 2 3 2 6" xfId="16482" xr:uid="{00000000-0005-0000-0000-00005E400000}"/>
    <cellStyle name="CurrencyC 2 2 2 3 3" xfId="16483" xr:uid="{00000000-0005-0000-0000-00005F400000}"/>
    <cellStyle name="CurrencyC 2 2 2 3 3 2" xfId="16484" xr:uid="{00000000-0005-0000-0000-000060400000}"/>
    <cellStyle name="CurrencyC 2 2 2 3 3 2 2" xfId="16485" xr:uid="{00000000-0005-0000-0000-000061400000}"/>
    <cellStyle name="CurrencyC 2 2 2 3 3 2 3" xfId="16486" xr:uid="{00000000-0005-0000-0000-000062400000}"/>
    <cellStyle name="CurrencyC 2 2 2 3 3 2 4" xfId="16487" xr:uid="{00000000-0005-0000-0000-000063400000}"/>
    <cellStyle name="CurrencyC 2 2 2 3 3 2 5" xfId="16488" xr:uid="{00000000-0005-0000-0000-000064400000}"/>
    <cellStyle name="CurrencyC 2 2 2 3 3 2 6" xfId="16489" xr:uid="{00000000-0005-0000-0000-000065400000}"/>
    <cellStyle name="CurrencyC 2 2 2 3 3 3" xfId="16490" xr:uid="{00000000-0005-0000-0000-000066400000}"/>
    <cellStyle name="CurrencyC 2 2 2 3 3 4" xfId="16491" xr:uid="{00000000-0005-0000-0000-000067400000}"/>
    <cellStyle name="CurrencyC 2 2 2 3 3 5" xfId="16492" xr:uid="{00000000-0005-0000-0000-000068400000}"/>
    <cellStyle name="CurrencyC 2 2 2 3 3 6" xfId="16493" xr:uid="{00000000-0005-0000-0000-000069400000}"/>
    <cellStyle name="CurrencyC 2 2 2 3 4" xfId="16494" xr:uid="{00000000-0005-0000-0000-00006A400000}"/>
    <cellStyle name="CurrencyC 2 2 2 3 4 2" xfId="16495" xr:uid="{00000000-0005-0000-0000-00006B400000}"/>
    <cellStyle name="CurrencyC 2 2 2 3 4 3" xfId="16496" xr:uid="{00000000-0005-0000-0000-00006C400000}"/>
    <cellStyle name="CurrencyC 2 2 2 3 4 4" xfId="16497" xr:uid="{00000000-0005-0000-0000-00006D400000}"/>
    <cellStyle name="CurrencyC 2 2 2 3 4 5" xfId="16498" xr:uid="{00000000-0005-0000-0000-00006E400000}"/>
    <cellStyle name="CurrencyC 2 2 2 3 4 6" xfId="16499" xr:uid="{00000000-0005-0000-0000-00006F400000}"/>
    <cellStyle name="CurrencyC 2 2 2 3 5" xfId="16500" xr:uid="{00000000-0005-0000-0000-000070400000}"/>
    <cellStyle name="CurrencyC 2 2 2 3 6" xfId="16501" xr:uid="{00000000-0005-0000-0000-000071400000}"/>
    <cellStyle name="CurrencyC 2 2 2 3 7" xfId="16502" xr:uid="{00000000-0005-0000-0000-000072400000}"/>
    <cellStyle name="CurrencyC 2 2 2 3 8" xfId="16503" xr:uid="{00000000-0005-0000-0000-000073400000}"/>
    <cellStyle name="CurrencyC 2 2 2 4" xfId="16504" xr:uid="{00000000-0005-0000-0000-000074400000}"/>
    <cellStyle name="CurrencyC 2 2 2 4 2" xfId="16505" xr:uid="{00000000-0005-0000-0000-000075400000}"/>
    <cellStyle name="CurrencyC 2 2 2 4 2 2" xfId="16506" xr:uid="{00000000-0005-0000-0000-000076400000}"/>
    <cellStyle name="CurrencyC 2 2 2 4 2 2 2" xfId="16507" xr:uid="{00000000-0005-0000-0000-000077400000}"/>
    <cellStyle name="CurrencyC 2 2 2 4 2 2 3" xfId="16508" xr:uid="{00000000-0005-0000-0000-000078400000}"/>
    <cellStyle name="CurrencyC 2 2 2 4 2 2 4" xfId="16509" xr:uid="{00000000-0005-0000-0000-000079400000}"/>
    <cellStyle name="CurrencyC 2 2 2 4 2 2 5" xfId="16510" xr:uid="{00000000-0005-0000-0000-00007A400000}"/>
    <cellStyle name="CurrencyC 2 2 2 4 2 2 6" xfId="16511" xr:uid="{00000000-0005-0000-0000-00007B400000}"/>
    <cellStyle name="CurrencyC 2 2 2 4 2 3" xfId="16512" xr:uid="{00000000-0005-0000-0000-00007C400000}"/>
    <cellStyle name="CurrencyC 2 2 2 4 2 4" xfId="16513" xr:uid="{00000000-0005-0000-0000-00007D400000}"/>
    <cellStyle name="CurrencyC 2 2 2 4 2 5" xfId="16514" xr:uid="{00000000-0005-0000-0000-00007E400000}"/>
    <cellStyle name="CurrencyC 2 2 2 4 2 6" xfId="16515" xr:uid="{00000000-0005-0000-0000-00007F400000}"/>
    <cellStyle name="CurrencyC 2 2 2 4 3" xfId="16516" xr:uid="{00000000-0005-0000-0000-000080400000}"/>
    <cellStyle name="CurrencyC 2 2 2 4 3 2" xfId="16517" xr:uid="{00000000-0005-0000-0000-000081400000}"/>
    <cellStyle name="CurrencyC 2 2 2 4 3 2 2" xfId="16518" xr:uid="{00000000-0005-0000-0000-000082400000}"/>
    <cellStyle name="CurrencyC 2 2 2 4 3 2 3" xfId="16519" xr:uid="{00000000-0005-0000-0000-000083400000}"/>
    <cellStyle name="CurrencyC 2 2 2 4 3 2 4" xfId="16520" xr:uid="{00000000-0005-0000-0000-000084400000}"/>
    <cellStyle name="CurrencyC 2 2 2 4 3 2 5" xfId="16521" xr:uid="{00000000-0005-0000-0000-000085400000}"/>
    <cellStyle name="CurrencyC 2 2 2 4 3 2 6" xfId="16522" xr:uid="{00000000-0005-0000-0000-000086400000}"/>
    <cellStyle name="CurrencyC 2 2 2 4 3 3" xfId="16523" xr:uid="{00000000-0005-0000-0000-000087400000}"/>
    <cellStyle name="CurrencyC 2 2 2 4 3 4" xfId="16524" xr:uid="{00000000-0005-0000-0000-000088400000}"/>
    <cellStyle name="CurrencyC 2 2 2 4 3 5" xfId="16525" xr:uid="{00000000-0005-0000-0000-000089400000}"/>
    <cellStyle name="CurrencyC 2 2 2 4 3 6" xfId="16526" xr:uid="{00000000-0005-0000-0000-00008A400000}"/>
    <cellStyle name="CurrencyC 2 2 2 4 4" xfId="16527" xr:uid="{00000000-0005-0000-0000-00008B400000}"/>
    <cellStyle name="CurrencyC 2 2 2 4 4 2" xfId="16528" xr:uid="{00000000-0005-0000-0000-00008C400000}"/>
    <cellStyle name="CurrencyC 2 2 2 4 4 3" xfId="16529" xr:uid="{00000000-0005-0000-0000-00008D400000}"/>
    <cellStyle name="CurrencyC 2 2 2 4 4 4" xfId="16530" xr:uid="{00000000-0005-0000-0000-00008E400000}"/>
    <cellStyle name="CurrencyC 2 2 2 4 4 5" xfId="16531" xr:uid="{00000000-0005-0000-0000-00008F400000}"/>
    <cellStyle name="CurrencyC 2 2 2 4 4 6" xfId="16532" xr:uid="{00000000-0005-0000-0000-000090400000}"/>
    <cellStyle name="CurrencyC 2 2 2 4 5" xfId="16533" xr:uid="{00000000-0005-0000-0000-000091400000}"/>
    <cellStyle name="CurrencyC 2 2 2 4 6" xfId="16534" xr:uid="{00000000-0005-0000-0000-000092400000}"/>
    <cellStyle name="CurrencyC 2 2 2 4 7" xfId="16535" xr:uid="{00000000-0005-0000-0000-000093400000}"/>
    <cellStyle name="CurrencyC 2 2 2 4 8" xfId="16536" xr:uid="{00000000-0005-0000-0000-000094400000}"/>
    <cellStyle name="CurrencyC 2 2 2 5" xfId="16537" xr:uid="{00000000-0005-0000-0000-000095400000}"/>
    <cellStyle name="CurrencyC 2 2 2 5 2" xfId="16538" xr:uid="{00000000-0005-0000-0000-000096400000}"/>
    <cellStyle name="CurrencyC 2 2 2 5 2 2" xfId="16539" xr:uid="{00000000-0005-0000-0000-000097400000}"/>
    <cellStyle name="CurrencyC 2 2 2 5 2 2 2" xfId="16540" xr:uid="{00000000-0005-0000-0000-000098400000}"/>
    <cellStyle name="CurrencyC 2 2 2 5 2 2 3" xfId="16541" xr:uid="{00000000-0005-0000-0000-000099400000}"/>
    <cellStyle name="CurrencyC 2 2 2 5 2 2 4" xfId="16542" xr:uid="{00000000-0005-0000-0000-00009A400000}"/>
    <cellStyle name="CurrencyC 2 2 2 5 2 2 5" xfId="16543" xr:uid="{00000000-0005-0000-0000-00009B400000}"/>
    <cellStyle name="CurrencyC 2 2 2 5 2 2 6" xfId="16544" xr:uid="{00000000-0005-0000-0000-00009C400000}"/>
    <cellStyle name="CurrencyC 2 2 2 5 2 3" xfId="16545" xr:uid="{00000000-0005-0000-0000-00009D400000}"/>
    <cellStyle name="CurrencyC 2 2 2 5 2 4" xfId="16546" xr:uid="{00000000-0005-0000-0000-00009E400000}"/>
    <cellStyle name="CurrencyC 2 2 2 5 2 5" xfId="16547" xr:uid="{00000000-0005-0000-0000-00009F400000}"/>
    <cellStyle name="CurrencyC 2 2 2 5 2 6" xfId="16548" xr:uid="{00000000-0005-0000-0000-0000A0400000}"/>
    <cellStyle name="CurrencyC 2 2 2 5 3" xfId="16549" xr:uid="{00000000-0005-0000-0000-0000A1400000}"/>
    <cellStyle name="CurrencyC 2 2 2 5 3 2" xfId="16550" xr:uid="{00000000-0005-0000-0000-0000A2400000}"/>
    <cellStyle name="CurrencyC 2 2 2 5 3 2 2" xfId="16551" xr:uid="{00000000-0005-0000-0000-0000A3400000}"/>
    <cellStyle name="CurrencyC 2 2 2 5 3 2 3" xfId="16552" xr:uid="{00000000-0005-0000-0000-0000A4400000}"/>
    <cellStyle name="CurrencyC 2 2 2 5 3 2 4" xfId="16553" xr:uid="{00000000-0005-0000-0000-0000A5400000}"/>
    <cellStyle name="CurrencyC 2 2 2 5 3 2 5" xfId="16554" xr:uid="{00000000-0005-0000-0000-0000A6400000}"/>
    <cellStyle name="CurrencyC 2 2 2 5 3 2 6" xfId="16555" xr:uid="{00000000-0005-0000-0000-0000A7400000}"/>
    <cellStyle name="CurrencyC 2 2 2 5 3 3" xfId="16556" xr:uid="{00000000-0005-0000-0000-0000A8400000}"/>
    <cellStyle name="CurrencyC 2 2 2 5 3 4" xfId="16557" xr:uid="{00000000-0005-0000-0000-0000A9400000}"/>
    <cellStyle name="CurrencyC 2 2 2 5 3 5" xfId="16558" xr:uid="{00000000-0005-0000-0000-0000AA400000}"/>
    <cellStyle name="CurrencyC 2 2 2 5 3 6" xfId="16559" xr:uid="{00000000-0005-0000-0000-0000AB400000}"/>
    <cellStyle name="CurrencyC 2 2 2 5 4" xfId="16560" xr:uid="{00000000-0005-0000-0000-0000AC400000}"/>
    <cellStyle name="CurrencyC 2 2 2 5 4 2" xfId="16561" xr:uid="{00000000-0005-0000-0000-0000AD400000}"/>
    <cellStyle name="CurrencyC 2 2 2 5 4 3" xfId="16562" xr:uid="{00000000-0005-0000-0000-0000AE400000}"/>
    <cellStyle name="CurrencyC 2 2 2 5 4 4" xfId="16563" xr:uid="{00000000-0005-0000-0000-0000AF400000}"/>
    <cellStyle name="CurrencyC 2 2 2 5 4 5" xfId="16564" xr:uid="{00000000-0005-0000-0000-0000B0400000}"/>
    <cellStyle name="CurrencyC 2 2 2 5 4 6" xfId="16565" xr:uid="{00000000-0005-0000-0000-0000B1400000}"/>
    <cellStyle name="CurrencyC 2 2 2 5 5" xfId="16566" xr:uid="{00000000-0005-0000-0000-0000B2400000}"/>
    <cellStyle name="CurrencyC 2 2 2 5 6" xfId="16567" xr:uid="{00000000-0005-0000-0000-0000B3400000}"/>
    <cellStyle name="CurrencyC 2 2 2 5 7" xfId="16568" xr:uid="{00000000-0005-0000-0000-0000B4400000}"/>
    <cellStyle name="CurrencyC 2 2 2 5 8" xfId="16569" xr:uid="{00000000-0005-0000-0000-0000B5400000}"/>
    <cellStyle name="CurrencyC 2 2 2 6" xfId="16570" xr:uid="{00000000-0005-0000-0000-0000B6400000}"/>
    <cellStyle name="CurrencyC 2 2 2 6 2" xfId="16571" xr:uid="{00000000-0005-0000-0000-0000B7400000}"/>
    <cellStyle name="CurrencyC 2 2 2 6 2 2" xfId="16572" xr:uid="{00000000-0005-0000-0000-0000B8400000}"/>
    <cellStyle name="CurrencyC 2 2 2 6 2 2 2" xfId="16573" xr:uid="{00000000-0005-0000-0000-0000B9400000}"/>
    <cellStyle name="CurrencyC 2 2 2 6 2 2 3" xfId="16574" xr:uid="{00000000-0005-0000-0000-0000BA400000}"/>
    <cellStyle name="CurrencyC 2 2 2 6 2 2 4" xfId="16575" xr:uid="{00000000-0005-0000-0000-0000BB400000}"/>
    <cellStyle name="CurrencyC 2 2 2 6 2 2 5" xfId="16576" xr:uid="{00000000-0005-0000-0000-0000BC400000}"/>
    <cellStyle name="CurrencyC 2 2 2 6 2 2 6" xfId="16577" xr:uid="{00000000-0005-0000-0000-0000BD400000}"/>
    <cellStyle name="CurrencyC 2 2 2 6 2 3" xfId="16578" xr:uid="{00000000-0005-0000-0000-0000BE400000}"/>
    <cellStyle name="CurrencyC 2 2 2 6 2 4" xfId="16579" xr:uid="{00000000-0005-0000-0000-0000BF400000}"/>
    <cellStyle name="CurrencyC 2 2 2 6 2 5" xfId="16580" xr:uid="{00000000-0005-0000-0000-0000C0400000}"/>
    <cellStyle name="CurrencyC 2 2 2 6 2 6" xfId="16581" xr:uid="{00000000-0005-0000-0000-0000C1400000}"/>
    <cellStyle name="CurrencyC 2 2 2 6 3" xfId="16582" xr:uid="{00000000-0005-0000-0000-0000C2400000}"/>
    <cellStyle name="CurrencyC 2 2 2 6 3 2" xfId="16583" xr:uid="{00000000-0005-0000-0000-0000C3400000}"/>
    <cellStyle name="CurrencyC 2 2 2 6 3 2 2" xfId="16584" xr:uid="{00000000-0005-0000-0000-0000C4400000}"/>
    <cellStyle name="CurrencyC 2 2 2 6 3 2 3" xfId="16585" xr:uid="{00000000-0005-0000-0000-0000C5400000}"/>
    <cellStyle name="CurrencyC 2 2 2 6 3 2 4" xfId="16586" xr:uid="{00000000-0005-0000-0000-0000C6400000}"/>
    <cellStyle name="CurrencyC 2 2 2 6 3 2 5" xfId="16587" xr:uid="{00000000-0005-0000-0000-0000C7400000}"/>
    <cellStyle name="CurrencyC 2 2 2 6 3 2 6" xfId="16588" xr:uid="{00000000-0005-0000-0000-0000C8400000}"/>
    <cellStyle name="CurrencyC 2 2 2 6 3 3" xfId="16589" xr:uid="{00000000-0005-0000-0000-0000C9400000}"/>
    <cellStyle name="CurrencyC 2 2 2 6 3 4" xfId="16590" xr:uid="{00000000-0005-0000-0000-0000CA400000}"/>
    <cellStyle name="CurrencyC 2 2 2 6 3 5" xfId="16591" xr:uid="{00000000-0005-0000-0000-0000CB400000}"/>
    <cellStyle name="CurrencyC 2 2 2 6 3 6" xfId="16592" xr:uid="{00000000-0005-0000-0000-0000CC400000}"/>
    <cellStyle name="CurrencyC 2 2 2 6 4" xfId="16593" xr:uid="{00000000-0005-0000-0000-0000CD400000}"/>
    <cellStyle name="CurrencyC 2 2 2 6 4 2" xfId="16594" xr:uid="{00000000-0005-0000-0000-0000CE400000}"/>
    <cellStyle name="CurrencyC 2 2 2 6 4 3" xfId="16595" xr:uid="{00000000-0005-0000-0000-0000CF400000}"/>
    <cellStyle name="CurrencyC 2 2 2 6 4 4" xfId="16596" xr:uid="{00000000-0005-0000-0000-0000D0400000}"/>
    <cellStyle name="CurrencyC 2 2 2 6 4 5" xfId="16597" xr:uid="{00000000-0005-0000-0000-0000D1400000}"/>
    <cellStyle name="CurrencyC 2 2 2 6 4 6" xfId="16598" xr:uid="{00000000-0005-0000-0000-0000D2400000}"/>
    <cellStyle name="CurrencyC 2 2 2 6 5" xfId="16599" xr:uid="{00000000-0005-0000-0000-0000D3400000}"/>
    <cellStyle name="CurrencyC 2 2 2 6 6" xfId="16600" xr:uid="{00000000-0005-0000-0000-0000D4400000}"/>
    <cellStyle name="CurrencyC 2 2 2 6 7" xfId="16601" xr:uid="{00000000-0005-0000-0000-0000D5400000}"/>
    <cellStyle name="CurrencyC 2 2 2 6 8" xfId="16602" xr:uid="{00000000-0005-0000-0000-0000D6400000}"/>
    <cellStyle name="CurrencyC 2 2 2 7" xfId="16603" xr:uid="{00000000-0005-0000-0000-0000D7400000}"/>
    <cellStyle name="CurrencyC 2 2 2 7 2" xfId="16604" xr:uid="{00000000-0005-0000-0000-0000D8400000}"/>
    <cellStyle name="CurrencyC 2 2 2 7 2 2" xfId="16605" xr:uid="{00000000-0005-0000-0000-0000D9400000}"/>
    <cellStyle name="CurrencyC 2 2 2 7 2 3" xfId="16606" xr:uid="{00000000-0005-0000-0000-0000DA400000}"/>
    <cellStyle name="CurrencyC 2 2 2 7 2 4" xfId="16607" xr:uid="{00000000-0005-0000-0000-0000DB400000}"/>
    <cellStyle name="CurrencyC 2 2 2 7 2 5" xfId="16608" xr:uid="{00000000-0005-0000-0000-0000DC400000}"/>
    <cellStyle name="CurrencyC 2 2 2 7 2 6" xfId="16609" xr:uid="{00000000-0005-0000-0000-0000DD400000}"/>
    <cellStyle name="CurrencyC 2 2 2 7 3" xfId="16610" xr:uid="{00000000-0005-0000-0000-0000DE400000}"/>
    <cellStyle name="CurrencyC 2 2 2 7 4" xfId="16611" xr:uid="{00000000-0005-0000-0000-0000DF400000}"/>
    <cellStyle name="CurrencyC 2 2 2 7 5" xfId="16612" xr:uid="{00000000-0005-0000-0000-0000E0400000}"/>
    <cellStyle name="CurrencyC 2 2 2 7 6" xfId="16613" xr:uid="{00000000-0005-0000-0000-0000E1400000}"/>
    <cellStyle name="CurrencyC 2 2 2 8" xfId="16614" xr:uid="{00000000-0005-0000-0000-0000E2400000}"/>
    <cellStyle name="CurrencyC 2 2 2 8 2" xfId="16615" xr:uid="{00000000-0005-0000-0000-0000E3400000}"/>
    <cellStyle name="CurrencyC 2 2 2 8 2 2" xfId="16616" xr:uid="{00000000-0005-0000-0000-0000E4400000}"/>
    <cellStyle name="CurrencyC 2 2 2 8 2 3" xfId="16617" xr:uid="{00000000-0005-0000-0000-0000E5400000}"/>
    <cellStyle name="CurrencyC 2 2 2 8 2 4" xfId="16618" xr:uid="{00000000-0005-0000-0000-0000E6400000}"/>
    <cellStyle name="CurrencyC 2 2 2 8 2 5" xfId="16619" xr:uid="{00000000-0005-0000-0000-0000E7400000}"/>
    <cellStyle name="CurrencyC 2 2 2 8 2 6" xfId="16620" xr:uid="{00000000-0005-0000-0000-0000E8400000}"/>
    <cellStyle name="CurrencyC 2 2 2 8 3" xfId="16621" xr:uid="{00000000-0005-0000-0000-0000E9400000}"/>
    <cellStyle name="CurrencyC 2 2 2 8 4" xfId="16622" xr:uid="{00000000-0005-0000-0000-0000EA400000}"/>
    <cellStyle name="CurrencyC 2 2 2 8 5" xfId="16623" xr:uid="{00000000-0005-0000-0000-0000EB400000}"/>
    <cellStyle name="CurrencyC 2 2 2 8 6" xfId="16624" xr:uid="{00000000-0005-0000-0000-0000EC400000}"/>
    <cellStyle name="CurrencyC 2 2 2 9" xfId="16625" xr:uid="{00000000-0005-0000-0000-0000ED400000}"/>
    <cellStyle name="CurrencyC 2 2 2 9 2" xfId="16626" xr:uid="{00000000-0005-0000-0000-0000EE400000}"/>
    <cellStyle name="CurrencyC 2 2 2 9 3" xfId="16627" xr:uid="{00000000-0005-0000-0000-0000EF400000}"/>
    <cellStyle name="CurrencyC 2 2 2 9 4" xfId="16628" xr:uid="{00000000-0005-0000-0000-0000F0400000}"/>
    <cellStyle name="CurrencyC 2 2 2 9 5" xfId="16629" xr:uid="{00000000-0005-0000-0000-0000F1400000}"/>
    <cellStyle name="CurrencyC 2 2 2 9 6" xfId="16630" xr:uid="{00000000-0005-0000-0000-0000F2400000}"/>
    <cellStyle name="CurrencyC 2 2 3" xfId="16631" xr:uid="{00000000-0005-0000-0000-0000F3400000}"/>
    <cellStyle name="CurrencyC 2 2 3 2" xfId="16632" xr:uid="{00000000-0005-0000-0000-0000F4400000}"/>
    <cellStyle name="CurrencyC 2 2 3 2 2" xfId="16633" xr:uid="{00000000-0005-0000-0000-0000F5400000}"/>
    <cellStyle name="CurrencyC 2 2 3 2 2 2" xfId="16634" xr:uid="{00000000-0005-0000-0000-0000F6400000}"/>
    <cellStyle name="CurrencyC 2 2 3 2 2 3" xfId="16635" xr:uid="{00000000-0005-0000-0000-0000F7400000}"/>
    <cellStyle name="CurrencyC 2 2 3 2 2 4" xfId="16636" xr:uid="{00000000-0005-0000-0000-0000F8400000}"/>
    <cellStyle name="CurrencyC 2 2 3 2 2 5" xfId="16637" xr:uid="{00000000-0005-0000-0000-0000F9400000}"/>
    <cellStyle name="CurrencyC 2 2 3 2 2 6" xfId="16638" xr:uid="{00000000-0005-0000-0000-0000FA400000}"/>
    <cellStyle name="CurrencyC 2 2 3 2 3" xfId="16639" xr:uid="{00000000-0005-0000-0000-0000FB400000}"/>
    <cellStyle name="CurrencyC 2 2 3 2 4" xfId="16640" xr:uid="{00000000-0005-0000-0000-0000FC400000}"/>
    <cellStyle name="CurrencyC 2 2 3 2 5" xfId="16641" xr:uid="{00000000-0005-0000-0000-0000FD400000}"/>
    <cellStyle name="CurrencyC 2 2 3 2 6" xfId="16642" xr:uid="{00000000-0005-0000-0000-0000FE400000}"/>
    <cellStyle name="CurrencyC 2 2 3 3" xfId="16643" xr:uid="{00000000-0005-0000-0000-0000FF400000}"/>
    <cellStyle name="CurrencyC 2 2 3 3 2" xfId="16644" xr:uid="{00000000-0005-0000-0000-000000410000}"/>
    <cellStyle name="CurrencyC 2 2 3 3 2 2" xfId="16645" xr:uid="{00000000-0005-0000-0000-000001410000}"/>
    <cellStyle name="CurrencyC 2 2 3 3 2 3" xfId="16646" xr:uid="{00000000-0005-0000-0000-000002410000}"/>
    <cellStyle name="CurrencyC 2 2 3 3 2 4" xfId="16647" xr:uid="{00000000-0005-0000-0000-000003410000}"/>
    <cellStyle name="CurrencyC 2 2 3 3 2 5" xfId="16648" xr:uid="{00000000-0005-0000-0000-000004410000}"/>
    <cellStyle name="CurrencyC 2 2 3 3 2 6" xfId="16649" xr:uid="{00000000-0005-0000-0000-000005410000}"/>
    <cellStyle name="CurrencyC 2 2 3 3 3" xfId="16650" xr:uid="{00000000-0005-0000-0000-000006410000}"/>
    <cellStyle name="CurrencyC 2 2 3 3 4" xfId="16651" xr:uid="{00000000-0005-0000-0000-000007410000}"/>
    <cellStyle name="CurrencyC 2 2 3 3 5" xfId="16652" xr:uid="{00000000-0005-0000-0000-000008410000}"/>
    <cellStyle name="CurrencyC 2 2 3 3 6" xfId="16653" xr:uid="{00000000-0005-0000-0000-000009410000}"/>
    <cellStyle name="CurrencyC 2 2 3 4" xfId="16654" xr:uid="{00000000-0005-0000-0000-00000A410000}"/>
    <cellStyle name="CurrencyC 2 2 3 4 2" xfId="16655" xr:uid="{00000000-0005-0000-0000-00000B410000}"/>
    <cellStyle name="CurrencyC 2 2 3 4 3" xfId="16656" xr:uid="{00000000-0005-0000-0000-00000C410000}"/>
    <cellStyle name="CurrencyC 2 2 3 4 4" xfId="16657" xr:uid="{00000000-0005-0000-0000-00000D410000}"/>
    <cellStyle name="CurrencyC 2 2 3 4 5" xfId="16658" xr:uid="{00000000-0005-0000-0000-00000E410000}"/>
    <cellStyle name="CurrencyC 2 2 3 4 6" xfId="16659" xr:uid="{00000000-0005-0000-0000-00000F410000}"/>
    <cellStyle name="CurrencyC 2 2 3 5" xfId="16660" xr:uid="{00000000-0005-0000-0000-000010410000}"/>
    <cellStyle name="CurrencyC 2 2 3 6" xfId="16661" xr:uid="{00000000-0005-0000-0000-000011410000}"/>
    <cellStyle name="CurrencyC 2 2 3 7" xfId="16662" xr:uid="{00000000-0005-0000-0000-000012410000}"/>
    <cellStyle name="CurrencyC 2 2 3 8" xfId="16663" xr:uid="{00000000-0005-0000-0000-000013410000}"/>
    <cellStyle name="CurrencyC 2 2 4" xfId="16664" xr:uid="{00000000-0005-0000-0000-000014410000}"/>
    <cellStyle name="CurrencyC 2 2 4 2" xfId="16665" xr:uid="{00000000-0005-0000-0000-000015410000}"/>
    <cellStyle name="CurrencyC 2 2 4 2 2" xfId="16666" xr:uid="{00000000-0005-0000-0000-000016410000}"/>
    <cellStyle name="CurrencyC 2 2 4 2 2 2" xfId="16667" xr:uid="{00000000-0005-0000-0000-000017410000}"/>
    <cellStyle name="CurrencyC 2 2 4 2 2 3" xfId="16668" xr:uid="{00000000-0005-0000-0000-000018410000}"/>
    <cellStyle name="CurrencyC 2 2 4 2 2 4" xfId="16669" xr:uid="{00000000-0005-0000-0000-000019410000}"/>
    <cellStyle name="CurrencyC 2 2 4 2 2 5" xfId="16670" xr:uid="{00000000-0005-0000-0000-00001A410000}"/>
    <cellStyle name="CurrencyC 2 2 4 2 2 6" xfId="16671" xr:uid="{00000000-0005-0000-0000-00001B410000}"/>
    <cellStyle name="CurrencyC 2 2 4 2 3" xfId="16672" xr:uid="{00000000-0005-0000-0000-00001C410000}"/>
    <cellStyle name="CurrencyC 2 2 4 2 4" xfId="16673" xr:uid="{00000000-0005-0000-0000-00001D410000}"/>
    <cellStyle name="CurrencyC 2 2 4 2 5" xfId="16674" xr:uid="{00000000-0005-0000-0000-00001E410000}"/>
    <cellStyle name="CurrencyC 2 2 4 2 6" xfId="16675" xr:uid="{00000000-0005-0000-0000-00001F410000}"/>
    <cellStyle name="CurrencyC 2 2 4 3" xfId="16676" xr:uid="{00000000-0005-0000-0000-000020410000}"/>
    <cellStyle name="CurrencyC 2 2 4 3 2" xfId="16677" xr:uid="{00000000-0005-0000-0000-000021410000}"/>
    <cellStyle name="CurrencyC 2 2 4 3 2 2" xfId="16678" xr:uid="{00000000-0005-0000-0000-000022410000}"/>
    <cellStyle name="CurrencyC 2 2 4 3 2 3" xfId="16679" xr:uid="{00000000-0005-0000-0000-000023410000}"/>
    <cellStyle name="CurrencyC 2 2 4 3 2 4" xfId="16680" xr:uid="{00000000-0005-0000-0000-000024410000}"/>
    <cellStyle name="CurrencyC 2 2 4 3 2 5" xfId="16681" xr:uid="{00000000-0005-0000-0000-000025410000}"/>
    <cellStyle name="CurrencyC 2 2 4 3 2 6" xfId="16682" xr:uid="{00000000-0005-0000-0000-000026410000}"/>
    <cellStyle name="CurrencyC 2 2 4 3 3" xfId="16683" xr:uid="{00000000-0005-0000-0000-000027410000}"/>
    <cellStyle name="CurrencyC 2 2 4 3 4" xfId="16684" xr:uid="{00000000-0005-0000-0000-000028410000}"/>
    <cellStyle name="CurrencyC 2 2 4 3 5" xfId="16685" xr:uid="{00000000-0005-0000-0000-000029410000}"/>
    <cellStyle name="CurrencyC 2 2 4 3 6" xfId="16686" xr:uid="{00000000-0005-0000-0000-00002A410000}"/>
    <cellStyle name="CurrencyC 2 2 4 4" xfId="16687" xr:uid="{00000000-0005-0000-0000-00002B410000}"/>
    <cellStyle name="CurrencyC 2 2 4 4 2" xfId="16688" xr:uid="{00000000-0005-0000-0000-00002C410000}"/>
    <cellStyle name="CurrencyC 2 2 4 4 3" xfId="16689" xr:uid="{00000000-0005-0000-0000-00002D410000}"/>
    <cellStyle name="CurrencyC 2 2 4 4 4" xfId="16690" xr:uid="{00000000-0005-0000-0000-00002E410000}"/>
    <cellStyle name="CurrencyC 2 2 4 4 5" xfId="16691" xr:uid="{00000000-0005-0000-0000-00002F410000}"/>
    <cellStyle name="CurrencyC 2 2 4 4 6" xfId="16692" xr:uid="{00000000-0005-0000-0000-000030410000}"/>
    <cellStyle name="CurrencyC 2 2 4 5" xfId="16693" xr:uid="{00000000-0005-0000-0000-000031410000}"/>
    <cellStyle name="CurrencyC 2 2 4 6" xfId="16694" xr:uid="{00000000-0005-0000-0000-000032410000}"/>
    <cellStyle name="CurrencyC 2 2 4 7" xfId="16695" xr:uid="{00000000-0005-0000-0000-000033410000}"/>
    <cellStyle name="CurrencyC 2 2 4 8" xfId="16696" xr:uid="{00000000-0005-0000-0000-000034410000}"/>
    <cellStyle name="CurrencyC 2 2 5" xfId="16697" xr:uid="{00000000-0005-0000-0000-000035410000}"/>
    <cellStyle name="CurrencyC 2 2 5 2" xfId="16698" xr:uid="{00000000-0005-0000-0000-000036410000}"/>
    <cellStyle name="CurrencyC 2 2 5 2 2" xfId="16699" xr:uid="{00000000-0005-0000-0000-000037410000}"/>
    <cellStyle name="CurrencyC 2 2 5 2 2 2" xfId="16700" xr:uid="{00000000-0005-0000-0000-000038410000}"/>
    <cellStyle name="CurrencyC 2 2 5 2 2 3" xfId="16701" xr:uid="{00000000-0005-0000-0000-000039410000}"/>
    <cellStyle name="CurrencyC 2 2 5 2 2 4" xfId="16702" xr:uid="{00000000-0005-0000-0000-00003A410000}"/>
    <cellStyle name="CurrencyC 2 2 5 2 2 5" xfId="16703" xr:uid="{00000000-0005-0000-0000-00003B410000}"/>
    <cellStyle name="CurrencyC 2 2 5 2 2 6" xfId="16704" xr:uid="{00000000-0005-0000-0000-00003C410000}"/>
    <cellStyle name="CurrencyC 2 2 5 2 3" xfId="16705" xr:uid="{00000000-0005-0000-0000-00003D410000}"/>
    <cellStyle name="CurrencyC 2 2 5 2 4" xfId="16706" xr:uid="{00000000-0005-0000-0000-00003E410000}"/>
    <cellStyle name="CurrencyC 2 2 5 2 5" xfId="16707" xr:uid="{00000000-0005-0000-0000-00003F410000}"/>
    <cellStyle name="CurrencyC 2 2 5 2 6" xfId="16708" xr:uid="{00000000-0005-0000-0000-000040410000}"/>
    <cellStyle name="CurrencyC 2 2 5 3" xfId="16709" xr:uid="{00000000-0005-0000-0000-000041410000}"/>
    <cellStyle name="CurrencyC 2 2 5 3 2" xfId="16710" xr:uid="{00000000-0005-0000-0000-000042410000}"/>
    <cellStyle name="CurrencyC 2 2 5 3 2 2" xfId="16711" xr:uid="{00000000-0005-0000-0000-000043410000}"/>
    <cellStyle name="CurrencyC 2 2 5 3 2 3" xfId="16712" xr:uid="{00000000-0005-0000-0000-000044410000}"/>
    <cellStyle name="CurrencyC 2 2 5 3 2 4" xfId="16713" xr:uid="{00000000-0005-0000-0000-000045410000}"/>
    <cellStyle name="CurrencyC 2 2 5 3 2 5" xfId="16714" xr:uid="{00000000-0005-0000-0000-000046410000}"/>
    <cellStyle name="CurrencyC 2 2 5 3 2 6" xfId="16715" xr:uid="{00000000-0005-0000-0000-000047410000}"/>
    <cellStyle name="CurrencyC 2 2 5 3 3" xfId="16716" xr:uid="{00000000-0005-0000-0000-000048410000}"/>
    <cellStyle name="CurrencyC 2 2 5 3 4" xfId="16717" xr:uid="{00000000-0005-0000-0000-000049410000}"/>
    <cellStyle name="CurrencyC 2 2 5 3 5" xfId="16718" xr:uid="{00000000-0005-0000-0000-00004A410000}"/>
    <cellStyle name="CurrencyC 2 2 5 3 6" xfId="16719" xr:uid="{00000000-0005-0000-0000-00004B410000}"/>
    <cellStyle name="CurrencyC 2 2 5 4" xfId="16720" xr:uid="{00000000-0005-0000-0000-00004C410000}"/>
    <cellStyle name="CurrencyC 2 2 5 4 2" xfId="16721" xr:uid="{00000000-0005-0000-0000-00004D410000}"/>
    <cellStyle name="CurrencyC 2 2 5 4 3" xfId="16722" xr:uid="{00000000-0005-0000-0000-00004E410000}"/>
    <cellStyle name="CurrencyC 2 2 5 4 4" xfId="16723" xr:uid="{00000000-0005-0000-0000-00004F410000}"/>
    <cellStyle name="CurrencyC 2 2 5 4 5" xfId="16724" xr:uid="{00000000-0005-0000-0000-000050410000}"/>
    <cellStyle name="CurrencyC 2 2 5 4 6" xfId="16725" xr:uid="{00000000-0005-0000-0000-000051410000}"/>
    <cellStyle name="CurrencyC 2 2 5 5" xfId="16726" xr:uid="{00000000-0005-0000-0000-000052410000}"/>
    <cellStyle name="CurrencyC 2 2 5 6" xfId="16727" xr:uid="{00000000-0005-0000-0000-000053410000}"/>
    <cellStyle name="CurrencyC 2 2 5 7" xfId="16728" xr:uid="{00000000-0005-0000-0000-000054410000}"/>
    <cellStyle name="CurrencyC 2 2 5 8" xfId="16729" xr:uid="{00000000-0005-0000-0000-000055410000}"/>
    <cellStyle name="CurrencyC 2 2 6" xfId="16730" xr:uid="{00000000-0005-0000-0000-000056410000}"/>
    <cellStyle name="CurrencyC 2 2 6 2" xfId="16731" xr:uid="{00000000-0005-0000-0000-000057410000}"/>
    <cellStyle name="CurrencyC 2 2 6 2 2" xfId="16732" xr:uid="{00000000-0005-0000-0000-000058410000}"/>
    <cellStyle name="CurrencyC 2 2 6 2 2 2" xfId="16733" xr:uid="{00000000-0005-0000-0000-000059410000}"/>
    <cellStyle name="CurrencyC 2 2 6 2 2 3" xfId="16734" xr:uid="{00000000-0005-0000-0000-00005A410000}"/>
    <cellStyle name="CurrencyC 2 2 6 2 2 4" xfId="16735" xr:uid="{00000000-0005-0000-0000-00005B410000}"/>
    <cellStyle name="CurrencyC 2 2 6 2 2 5" xfId="16736" xr:uid="{00000000-0005-0000-0000-00005C410000}"/>
    <cellStyle name="CurrencyC 2 2 6 2 2 6" xfId="16737" xr:uid="{00000000-0005-0000-0000-00005D410000}"/>
    <cellStyle name="CurrencyC 2 2 6 2 3" xfId="16738" xr:uid="{00000000-0005-0000-0000-00005E410000}"/>
    <cellStyle name="CurrencyC 2 2 6 2 4" xfId="16739" xr:uid="{00000000-0005-0000-0000-00005F410000}"/>
    <cellStyle name="CurrencyC 2 2 6 2 5" xfId="16740" xr:uid="{00000000-0005-0000-0000-000060410000}"/>
    <cellStyle name="CurrencyC 2 2 6 2 6" xfId="16741" xr:uid="{00000000-0005-0000-0000-000061410000}"/>
    <cellStyle name="CurrencyC 2 2 6 3" xfId="16742" xr:uid="{00000000-0005-0000-0000-000062410000}"/>
    <cellStyle name="CurrencyC 2 2 6 3 2" xfId="16743" xr:uid="{00000000-0005-0000-0000-000063410000}"/>
    <cellStyle name="CurrencyC 2 2 6 3 2 2" xfId="16744" xr:uid="{00000000-0005-0000-0000-000064410000}"/>
    <cellStyle name="CurrencyC 2 2 6 3 2 3" xfId="16745" xr:uid="{00000000-0005-0000-0000-000065410000}"/>
    <cellStyle name="CurrencyC 2 2 6 3 2 4" xfId="16746" xr:uid="{00000000-0005-0000-0000-000066410000}"/>
    <cellStyle name="CurrencyC 2 2 6 3 2 5" xfId="16747" xr:uid="{00000000-0005-0000-0000-000067410000}"/>
    <cellStyle name="CurrencyC 2 2 6 3 2 6" xfId="16748" xr:uid="{00000000-0005-0000-0000-000068410000}"/>
    <cellStyle name="CurrencyC 2 2 6 3 3" xfId="16749" xr:uid="{00000000-0005-0000-0000-000069410000}"/>
    <cellStyle name="CurrencyC 2 2 6 3 4" xfId="16750" xr:uid="{00000000-0005-0000-0000-00006A410000}"/>
    <cellStyle name="CurrencyC 2 2 6 3 5" xfId="16751" xr:uid="{00000000-0005-0000-0000-00006B410000}"/>
    <cellStyle name="CurrencyC 2 2 6 3 6" xfId="16752" xr:uid="{00000000-0005-0000-0000-00006C410000}"/>
    <cellStyle name="CurrencyC 2 2 6 4" xfId="16753" xr:uid="{00000000-0005-0000-0000-00006D410000}"/>
    <cellStyle name="CurrencyC 2 2 6 4 2" xfId="16754" xr:uid="{00000000-0005-0000-0000-00006E410000}"/>
    <cellStyle name="CurrencyC 2 2 6 4 3" xfId="16755" xr:uid="{00000000-0005-0000-0000-00006F410000}"/>
    <cellStyle name="CurrencyC 2 2 6 4 4" xfId="16756" xr:uid="{00000000-0005-0000-0000-000070410000}"/>
    <cellStyle name="CurrencyC 2 2 6 4 5" xfId="16757" xr:uid="{00000000-0005-0000-0000-000071410000}"/>
    <cellStyle name="CurrencyC 2 2 6 4 6" xfId="16758" xr:uid="{00000000-0005-0000-0000-000072410000}"/>
    <cellStyle name="CurrencyC 2 2 6 5" xfId="16759" xr:uid="{00000000-0005-0000-0000-000073410000}"/>
    <cellStyle name="CurrencyC 2 2 6 6" xfId="16760" xr:uid="{00000000-0005-0000-0000-000074410000}"/>
    <cellStyle name="CurrencyC 2 2 6 7" xfId="16761" xr:uid="{00000000-0005-0000-0000-000075410000}"/>
    <cellStyle name="CurrencyC 2 2 6 8" xfId="16762" xr:uid="{00000000-0005-0000-0000-000076410000}"/>
    <cellStyle name="CurrencyC 2 2 7" xfId="16763" xr:uid="{00000000-0005-0000-0000-000077410000}"/>
    <cellStyle name="CurrencyC 2 2 7 2" xfId="16764" xr:uid="{00000000-0005-0000-0000-000078410000}"/>
    <cellStyle name="CurrencyC 2 2 7 2 2" xfId="16765" xr:uid="{00000000-0005-0000-0000-000079410000}"/>
    <cellStyle name="CurrencyC 2 2 7 2 2 2" xfId="16766" xr:uid="{00000000-0005-0000-0000-00007A410000}"/>
    <cellStyle name="CurrencyC 2 2 7 2 2 3" xfId="16767" xr:uid="{00000000-0005-0000-0000-00007B410000}"/>
    <cellStyle name="CurrencyC 2 2 7 2 2 4" xfId="16768" xr:uid="{00000000-0005-0000-0000-00007C410000}"/>
    <cellStyle name="CurrencyC 2 2 7 2 2 5" xfId="16769" xr:uid="{00000000-0005-0000-0000-00007D410000}"/>
    <cellStyle name="CurrencyC 2 2 7 2 2 6" xfId="16770" xr:uid="{00000000-0005-0000-0000-00007E410000}"/>
    <cellStyle name="CurrencyC 2 2 7 2 3" xfId="16771" xr:uid="{00000000-0005-0000-0000-00007F410000}"/>
    <cellStyle name="CurrencyC 2 2 7 2 4" xfId="16772" xr:uid="{00000000-0005-0000-0000-000080410000}"/>
    <cellStyle name="CurrencyC 2 2 7 2 5" xfId="16773" xr:uid="{00000000-0005-0000-0000-000081410000}"/>
    <cellStyle name="CurrencyC 2 2 7 2 6" xfId="16774" xr:uid="{00000000-0005-0000-0000-000082410000}"/>
    <cellStyle name="CurrencyC 2 2 7 3" xfId="16775" xr:uid="{00000000-0005-0000-0000-000083410000}"/>
    <cellStyle name="CurrencyC 2 2 7 3 2" xfId="16776" xr:uid="{00000000-0005-0000-0000-000084410000}"/>
    <cellStyle name="CurrencyC 2 2 7 3 2 2" xfId="16777" xr:uid="{00000000-0005-0000-0000-000085410000}"/>
    <cellStyle name="CurrencyC 2 2 7 3 2 3" xfId="16778" xr:uid="{00000000-0005-0000-0000-000086410000}"/>
    <cellStyle name="CurrencyC 2 2 7 3 2 4" xfId="16779" xr:uid="{00000000-0005-0000-0000-000087410000}"/>
    <cellStyle name="CurrencyC 2 2 7 3 2 5" xfId="16780" xr:uid="{00000000-0005-0000-0000-000088410000}"/>
    <cellStyle name="CurrencyC 2 2 7 3 2 6" xfId="16781" xr:uid="{00000000-0005-0000-0000-000089410000}"/>
    <cellStyle name="CurrencyC 2 2 7 3 3" xfId="16782" xr:uid="{00000000-0005-0000-0000-00008A410000}"/>
    <cellStyle name="CurrencyC 2 2 7 3 4" xfId="16783" xr:uid="{00000000-0005-0000-0000-00008B410000}"/>
    <cellStyle name="CurrencyC 2 2 7 3 5" xfId="16784" xr:uid="{00000000-0005-0000-0000-00008C410000}"/>
    <cellStyle name="CurrencyC 2 2 7 3 6" xfId="16785" xr:uid="{00000000-0005-0000-0000-00008D410000}"/>
    <cellStyle name="CurrencyC 2 2 7 4" xfId="16786" xr:uid="{00000000-0005-0000-0000-00008E410000}"/>
    <cellStyle name="CurrencyC 2 2 7 4 2" xfId="16787" xr:uid="{00000000-0005-0000-0000-00008F410000}"/>
    <cellStyle name="CurrencyC 2 2 7 4 3" xfId="16788" xr:uid="{00000000-0005-0000-0000-000090410000}"/>
    <cellStyle name="CurrencyC 2 2 7 4 4" xfId="16789" xr:uid="{00000000-0005-0000-0000-000091410000}"/>
    <cellStyle name="CurrencyC 2 2 7 4 5" xfId="16790" xr:uid="{00000000-0005-0000-0000-000092410000}"/>
    <cellStyle name="CurrencyC 2 2 7 4 6" xfId="16791" xr:uid="{00000000-0005-0000-0000-000093410000}"/>
    <cellStyle name="CurrencyC 2 2 7 5" xfId="16792" xr:uid="{00000000-0005-0000-0000-000094410000}"/>
    <cellStyle name="CurrencyC 2 2 7 6" xfId="16793" xr:uid="{00000000-0005-0000-0000-000095410000}"/>
    <cellStyle name="CurrencyC 2 2 7 7" xfId="16794" xr:uid="{00000000-0005-0000-0000-000096410000}"/>
    <cellStyle name="CurrencyC 2 2 7 8" xfId="16795" xr:uid="{00000000-0005-0000-0000-000097410000}"/>
    <cellStyle name="CurrencyC 2 2 8" xfId="16796" xr:uid="{00000000-0005-0000-0000-000098410000}"/>
    <cellStyle name="CurrencyC 2 2 8 2" xfId="16797" xr:uid="{00000000-0005-0000-0000-000099410000}"/>
    <cellStyle name="CurrencyC 2 2 8 2 2" xfId="16798" xr:uid="{00000000-0005-0000-0000-00009A410000}"/>
    <cellStyle name="CurrencyC 2 2 8 2 3" xfId="16799" xr:uid="{00000000-0005-0000-0000-00009B410000}"/>
    <cellStyle name="CurrencyC 2 2 8 2 4" xfId="16800" xr:uid="{00000000-0005-0000-0000-00009C410000}"/>
    <cellStyle name="CurrencyC 2 2 8 2 5" xfId="16801" xr:uid="{00000000-0005-0000-0000-00009D410000}"/>
    <cellStyle name="CurrencyC 2 2 8 2 6" xfId="16802" xr:uid="{00000000-0005-0000-0000-00009E410000}"/>
    <cellStyle name="CurrencyC 2 2 8 3" xfId="16803" xr:uid="{00000000-0005-0000-0000-00009F410000}"/>
    <cellStyle name="CurrencyC 2 2 8 4" xfId="16804" xr:uid="{00000000-0005-0000-0000-0000A0410000}"/>
    <cellStyle name="CurrencyC 2 2 8 5" xfId="16805" xr:uid="{00000000-0005-0000-0000-0000A1410000}"/>
    <cellStyle name="CurrencyC 2 2 8 6" xfId="16806" xr:uid="{00000000-0005-0000-0000-0000A2410000}"/>
    <cellStyle name="CurrencyC 2 2 9" xfId="16807" xr:uid="{00000000-0005-0000-0000-0000A3410000}"/>
    <cellStyle name="CurrencyC 2 2 9 2" xfId="16808" xr:uid="{00000000-0005-0000-0000-0000A4410000}"/>
    <cellStyle name="CurrencyC 2 2 9 2 2" xfId="16809" xr:uid="{00000000-0005-0000-0000-0000A5410000}"/>
    <cellStyle name="CurrencyC 2 2 9 2 3" xfId="16810" xr:uid="{00000000-0005-0000-0000-0000A6410000}"/>
    <cellStyle name="CurrencyC 2 2 9 2 4" xfId="16811" xr:uid="{00000000-0005-0000-0000-0000A7410000}"/>
    <cellStyle name="CurrencyC 2 2 9 2 5" xfId="16812" xr:uid="{00000000-0005-0000-0000-0000A8410000}"/>
    <cellStyle name="CurrencyC 2 2 9 2 6" xfId="16813" xr:uid="{00000000-0005-0000-0000-0000A9410000}"/>
    <cellStyle name="CurrencyC 2 2 9 3" xfId="16814" xr:uid="{00000000-0005-0000-0000-0000AA410000}"/>
    <cellStyle name="CurrencyC 2 2 9 4" xfId="16815" xr:uid="{00000000-0005-0000-0000-0000AB410000}"/>
    <cellStyle name="CurrencyC 2 2 9 5" xfId="16816" xr:uid="{00000000-0005-0000-0000-0000AC410000}"/>
    <cellStyle name="CurrencyC 2 2 9 6" xfId="16817" xr:uid="{00000000-0005-0000-0000-0000AD410000}"/>
    <cellStyle name="CurrencyC 2 3" xfId="16818" xr:uid="{00000000-0005-0000-0000-0000AE410000}"/>
    <cellStyle name="CurrencyC 2 3 10" xfId="16819" xr:uid="{00000000-0005-0000-0000-0000AF410000}"/>
    <cellStyle name="CurrencyC 2 3 11" xfId="16820" xr:uid="{00000000-0005-0000-0000-0000B0410000}"/>
    <cellStyle name="CurrencyC 2 3 12" xfId="16821" xr:uid="{00000000-0005-0000-0000-0000B1410000}"/>
    <cellStyle name="CurrencyC 2 3 13" xfId="16822" xr:uid="{00000000-0005-0000-0000-0000B2410000}"/>
    <cellStyle name="CurrencyC 2 3 2" xfId="16823" xr:uid="{00000000-0005-0000-0000-0000B3410000}"/>
    <cellStyle name="CurrencyC 2 3 2 2" xfId="16824" xr:uid="{00000000-0005-0000-0000-0000B4410000}"/>
    <cellStyle name="CurrencyC 2 3 2 2 2" xfId="16825" xr:uid="{00000000-0005-0000-0000-0000B5410000}"/>
    <cellStyle name="CurrencyC 2 3 2 2 2 2" xfId="16826" xr:uid="{00000000-0005-0000-0000-0000B6410000}"/>
    <cellStyle name="CurrencyC 2 3 2 2 2 3" xfId="16827" xr:uid="{00000000-0005-0000-0000-0000B7410000}"/>
    <cellStyle name="CurrencyC 2 3 2 2 2 4" xfId="16828" xr:uid="{00000000-0005-0000-0000-0000B8410000}"/>
    <cellStyle name="CurrencyC 2 3 2 2 2 5" xfId="16829" xr:uid="{00000000-0005-0000-0000-0000B9410000}"/>
    <cellStyle name="CurrencyC 2 3 2 2 2 6" xfId="16830" xr:uid="{00000000-0005-0000-0000-0000BA410000}"/>
    <cellStyle name="CurrencyC 2 3 2 2 3" xfId="16831" xr:uid="{00000000-0005-0000-0000-0000BB410000}"/>
    <cellStyle name="CurrencyC 2 3 2 2 4" xfId="16832" xr:uid="{00000000-0005-0000-0000-0000BC410000}"/>
    <cellStyle name="CurrencyC 2 3 2 2 5" xfId="16833" xr:uid="{00000000-0005-0000-0000-0000BD410000}"/>
    <cellStyle name="CurrencyC 2 3 2 2 6" xfId="16834" xr:uid="{00000000-0005-0000-0000-0000BE410000}"/>
    <cellStyle name="CurrencyC 2 3 2 3" xfId="16835" xr:uid="{00000000-0005-0000-0000-0000BF410000}"/>
    <cellStyle name="CurrencyC 2 3 2 3 2" xfId="16836" xr:uid="{00000000-0005-0000-0000-0000C0410000}"/>
    <cellStyle name="CurrencyC 2 3 2 3 2 2" xfId="16837" xr:uid="{00000000-0005-0000-0000-0000C1410000}"/>
    <cellStyle name="CurrencyC 2 3 2 3 2 3" xfId="16838" xr:uid="{00000000-0005-0000-0000-0000C2410000}"/>
    <cellStyle name="CurrencyC 2 3 2 3 2 4" xfId="16839" xr:uid="{00000000-0005-0000-0000-0000C3410000}"/>
    <cellStyle name="CurrencyC 2 3 2 3 2 5" xfId="16840" xr:uid="{00000000-0005-0000-0000-0000C4410000}"/>
    <cellStyle name="CurrencyC 2 3 2 3 2 6" xfId="16841" xr:uid="{00000000-0005-0000-0000-0000C5410000}"/>
    <cellStyle name="CurrencyC 2 3 2 3 3" xfId="16842" xr:uid="{00000000-0005-0000-0000-0000C6410000}"/>
    <cellStyle name="CurrencyC 2 3 2 3 4" xfId="16843" xr:uid="{00000000-0005-0000-0000-0000C7410000}"/>
    <cellStyle name="CurrencyC 2 3 2 3 5" xfId="16844" xr:uid="{00000000-0005-0000-0000-0000C8410000}"/>
    <cellStyle name="CurrencyC 2 3 2 3 6" xfId="16845" xr:uid="{00000000-0005-0000-0000-0000C9410000}"/>
    <cellStyle name="CurrencyC 2 3 2 4" xfId="16846" xr:uid="{00000000-0005-0000-0000-0000CA410000}"/>
    <cellStyle name="CurrencyC 2 3 2 4 2" xfId="16847" xr:uid="{00000000-0005-0000-0000-0000CB410000}"/>
    <cellStyle name="CurrencyC 2 3 2 4 3" xfId="16848" xr:uid="{00000000-0005-0000-0000-0000CC410000}"/>
    <cellStyle name="CurrencyC 2 3 2 4 4" xfId="16849" xr:uid="{00000000-0005-0000-0000-0000CD410000}"/>
    <cellStyle name="CurrencyC 2 3 2 4 5" xfId="16850" xr:uid="{00000000-0005-0000-0000-0000CE410000}"/>
    <cellStyle name="CurrencyC 2 3 2 4 6" xfId="16851" xr:uid="{00000000-0005-0000-0000-0000CF410000}"/>
    <cellStyle name="CurrencyC 2 3 2 5" xfId="16852" xr:uid="{00000000-0005-0000-0000-0000D0410000}"/>
    <cellStyle name="CurrencyC 2 3 2 6" xfId="16853" xr:uid="{00000000-0005-0000-0000-0000D1410000}"/>
    <cellStyle name="CurrencyC 2 3 2 7" xfId="16854" xr:uid="{00000000-0005-0000-0000-0000D2410000}"/>
    <cellStyle name="CurrencyC 2 3 2 8" xfId="16855" xr:uid="{00000000-0005-0000-0000-0000D3410000}"/>
    <cellStyle name="CurrencyC 2 3 3" xfId="16856" xr:uid="{00000000-0005-0000-0000-0000D4410000}"/>
    <cellStyle name="CurrencyC 2 3 3 2" xfId="16857" xr:uid="{00000000-0005-0000-0000-0000D5410000}"/>
    <cellStyle name="CurrencyC 2 3 3 2 2" xfId="16858" xr:uid="{00000000-0005-0000-0000-0000D6410000}"/>
    <cellStyle name="CurrencyC 2 3 3 2 2 2" xfId="16859" xr:uid="{00000000-0005-0000-0000-0000D7410000}"/>
    <cellStyle name="CurrencyC 2 3 3 2 2 3" xfId="16860" xr:uid="{00000000-0005-0000-0000-0000D8410000}"/>
    <cellStyle name="CurrencyC 2 3 3 2 2 4" xfId="16861" xr:uid="{00000000-0005-0000-0000-0000D9410000}"/>
    <cellStyle name="CurrencyC 2 3 3 2 2 5" xfId="16862" xr:uid="{00000000-0005-0000-0000-0000DA410000}"/>
    <cellStyle name="CurrencyC 2 3 3 2 2 6" xfId="16863" xr:uid="{00000000-0005-0000-0000-0000DB410000}"/>
    <cellStyle name="CurrencyC 2 3 3 2 3" xfId="16864" xr:uid="{00000000-0005-0000-0000-0000DC410000}"/>
    <cellStyle name="CurrencyC 2 3 3 2 4" xfId="16865" xr:uid="{00000000-0005-0000-0000-0000DD410000}"/>
    <cellStyle name="CurrencyC 2 3 3 2 5" xfId="16866" xr:uid="{00000000-0005-0000-0000-0000DE410000}"/>
    <cellStyle name="CurrencyC 2 3 3 2 6" xfId="16867" xr:uid="{00000000-0005-0000-0000-0000DF410000}"/>
    <cellStyle name="CurrencyC 2 3 3 3" xfId="16868" xr:uid="{00000000-0005-0000-0000-0000E0410000}"/>
    <cellStyle name="CurrencyC 2 3 3 3 2" xfId="16869" xr:uid="{00000000-0005-0000-0000-0000E1410000}"/>
    <cellStyle name="CurrencyC 2 3 3 3 2 2" xfId="16870" xr:uid="{00000000-0005-0000-0000-0000E2410000}"/>
    <cellStyle name="CurrencyC 2 3 3 3 2 3" xfId="16871" xr:uid="{00000000-0005-0000-0000-0000E3410000}"/>
    <cellStyle name="CurrencyC 2 3 3 3 2 4" xfId="16872" xr:uid="{00000000-0005-0000-0000-0000E4410000}"/>
    <cellStyle name="CurrencyC 2 3 3 3 2 5" xfId="16873" xr:uid="{00000000-0005-0000-0000-0000E5410000}"/>
    <cellStyle name="CurrencyC 2 3 3 3 2 6" xfId="16874" xr:uid="{00000000-0005-0000-0000-0000E6410000}"/>
    <cellStyle name="CurrencyC 2 3 3 3 3" xfId="16875" xr:uid="{00000000-0005-0000-0000-0000E7410000}"/>
    <cellStyle name="CurrencyC 2 3 3 3 4" xfId="16876" xr:uid="{00000000-0005-0000-0000-0000E8410000}"/>
    <cellStyle name="CurrencyC 2 3 3 3 5" xfId="16877" xr:uid="{00000000-0005-0000-0000-0000E9410000}"/>
    <cellStyle name="CurrencyC 2 3 3 3 6" xfId="16878" xr:uid="{00000000-0005-0000-0000-0000EA410000}"/>
    <cellStyle name="CurrencyC 2 3 3 4" xfId="16879" xr:uid="{00000000-0005-0000-0000-0000EB410000}"/>
    <cellStyle name="CurrencyC 2 3 3 4 2" xfId="16880" xr:uid="{00000000-0005-0000-0000-0000EC410000}"/>
    <cellStyle name="CurrencyC 2 3 3 4 3" xfId="16881" xr:uid="{00000000-0005-0000-0000-0000ED410000}"/>
    <cellStyle name="CurrencyC 2 3 3 4 4" xfId="16882" xr:uid="{00000000-0005-0000-0000-0000EE410000}"/>
    <cellStyle name="CurrencyC 2 3 3 4 5" xfId="16883" xr:uid="{00000000-0005-0000-0000-0000EF410000}"/>
    <cellStyle name="CurrencyC 2 3 3 4 6" xfId="16884" xr:uid="{00000000-0005-0000-0000-0000F0410000}"/>
    <cellStyle name="CurrencyC 2 3 3 5" xfId="16885" xr:uid="{00000000-0005-0000-0000-0000F1410000}"/>
    <cellStyle name="CurrencyC 2 3 3 6" xfId="16886" xr:uid="{00000000-0005-0000-0000-0000F2410000}"/>
    <cellStyle name="CurrencyC 2 3 3 7" xfId="16887" xr:uid="{00000000-0005-0000-0000-0000F3410000}"/>
    <cellStyle name="CurrencyC 2 3 3 8" xfId="16888" xr:uid="{00000000-0005-0000-0000-0000F4410000}"/>
    <cellStyle name="CurrencyC 2 3 4" xfId="16889" xr:uid="{00000000-0005-0000-0000-0000F5410000}"/>
    <cellStyle name="CurrencyC 2 3 4 2" xfId="16890" xr:uid="{00000000-0005-0000-0000-0000F6410000}"/>
    <cellStyle name="CurrencyC 2 3 4 2 2" xfId="16891" xr:uid="{00000000-0005-0000-0000-0000F7410000}"/>
    <cellStyle name="CurrencyC 2 3 4 2 2 2" xfId="16892" xr:uid="{00000000-0005-0000-0000-0000F8410000}"/>
    <cellStyle name="CurrencyC 2 3 4 2 2 3" xfId="16893" xr:uid="{00000000-0005-0000-0000-0000F9410000}"/>
    <cellStyle name="CurrencyC 2 3 4 2 2 4" xfId="16894" xr:uid="{00000000-0005-0000-0000-0000FA410000}"/>
    <cellStyle name="CurrencyC 2 3 4 2 2 5" xfId="16895" xr:uid="{00000000-0005-0000-0000-0000FB410000}"/>
    <cellStyle name="CurrencyC 2 3 4 2 2 6" xfId="16896" xr:uid="{00000000-0005-0000-0000-0000FC410000}"/>
    <cellStyle name="CurrencyC 2 3 4 2 3" xfId="16897" xr:uid="{00000000-0005-0000-0000-0000FD410000}"/>
    <cellStyle name="CurrencyC 2 3 4 2 4" xfId="16898" xr:uid="{00000000-0005-0000-0000-0000FE410000}"/>
    <cellStyle name="CurrencyC 2 3 4 2 5" xfId="16899" xr:uid="{00000000-0005-0000-0000-0000FF410000}"/>
    <cellStyle name="CurrencyC 2 3 4 2 6" xfId="16900" xr:uid="{00000000-0005-0000-0000-000000420000}"/>
    <cellStyle name="CurrencyC 2 3 4 3" xfId="16901" xr:uid="{00000000-0005-0000-0000-000001420000}"/>
    <cellStyle name="CurrencyC 2 3 4 3 2" xfId="16902" xr:uid="{00000000-0005-0000-0000-000002420000}"/>
    <cellStyle name="CurrencyC 2 3 4 3 2 2" xfId="16903" xr:uid="{00000000-0005-0000-0000-000003420000}"/>
    <cellStyle name="CurrencyC 2 3 4 3 2 3" xfId="16904" xr:uid="{00000000-0005-0000-0000-000004420000}"/>
    <cellStyle name="CurrencyC 2 3 4 3 2 4" xfId="16905" xr:uid="{00000000-0005-0000-0000-000005420000}"/>
    <cellStyle name="CurrencyC 2 3 4 3 2 5" xfId="16906" xr:uid="{00000000-0005-0000-0000-000006420000}"/>
    <cellStyle name="CurrencyC 2 3 4 3 2 6" xfId="16907" xr:uid="{00000000-0005-0000-0000-000007420000}"/>
    <cellStyle name="CurrencyC 2 3 4 3 3" xfId="16908" xr:uid="{00000000-0005-0000-0000-000008420000}"/>
    <cellStyle name="CurrencyC 2 3 4 3 4" xfId="16909" xr:uid="{00000000-0005-0000-0000-000009420000}"/>
    <cellStyle name="CurrencyC 2 3 4 3 5" xfId="16910" xr:uid="{00000000-0005-0000-0000-00000A420000}"/>
    <cellStyle name="CurrencyC 2 3 4 3 6" xfId="16911" xr:uid="{00000000-0005-0000-0000-00000B420000}"/>
    <cellStyle name="CurrencyC 2 3 4 4" xfId="16912" xr:uid="{00000000-0005-0000-0000-00000C420000}"/>
    <cellStyle name="CurrencyC 2 3 4 4 2" xfId="16913" xr:uid="{00000000-0005-0000-0000-00000D420000}"/>
    <cellStyle name="CurrencyC 2 3 4 4 3" xfId="16914" xr:uid="{00000000-0005-0000-0000-00000E420000}"/>
    <cellStyle name="CurrencyC 2 3 4 4 4" xfId="16915" xr:uid="{00000000-0005-0000-0000-00000F420000}"/>
    <cellStyle name="CurrencyC 2 3 4 4 5" xfId="16916" xr:uid="{00000000-0005-0000-0000-000010420000}"/>
    <cellStyle name="CurrencyC 2 3 4 4 6" xfId="16917" xr:uid="{00000000-0005-0000-0000-000011420000}"/>
    <cellStyle name="CurrencyC 2 3 4 5" xfId="16918" xr:uid="{00000000-0005-0000-0000-000012420000}"/>
    <cellStyle name="CurrencyC 2 3 4 6" xfId="16919" xr:uid="{00000000-0005-0000-0000-000013420000}"/>
    <cellStyle name="CurrencyC 2 3 4 7" xfId="16920" xr:uid="{00000000-0005-0000-0000-000014420000}"/>
    <cellStyle name="CurrencyC 2 3 4 8" xfId="16921" xr:uid="{00000000-0005-0000-0000-000015420000}"/>
    <cellStyle name="CurrencyC 2 3 5" xfId="16922" xr:uid="{00000000-0005-0000-0000-000016420000}"/>
    <cellStyle name="CurrencyC 2 3 5 2" xfId="16923" xr:uid="{00000000-0005-0000-0000-000017420000}"/>
    <cellStyle name="CurrencyC 2 3 5 2 2" xfId="16924" xr:uid="{00000000-0005-0000-0000-000018420000}"/>
    <cellStyle name="CurrencyC 2 3 5 2 2 2" xfId="16925" xr:uid="{00000000-0005-0000-0000-000019420000}"/>
    <cellStyle name="CurrencyC 2 3 5 2 2 3" xfId="16926" xr:uid="{00000000-0005-0000-0000-00001A420000}"/>
    <cellStyle name="CurrencyC 2 3 5 2 2 4" xfId="16927" xr:uid="{00000000-0005-0000-0000-00001B420000}"/>
    <cellStyle name="CurrencyC 2 3 5 2 2 5" xfId="16928" xr:uid="{00000000-0005-0000-0000-00001C420000}"/>
    <cellStyle name="CurrencyC 2 3 5 2 2 6" xfId="16929" xr:uid="{00000000-0005-0000-0000-00001D420000}"/>
    <cellStyle name="CurrencyC 2 3 5 2 3" xfId="16930" xr:uid="{00000000-0005-0000-0000-00001E420000}"/>
    <cellStyle name="CurrencyC 2 3 5 2 4" xfId="16931" xr:uid="{00000000-0005-0000-0000-00001F420000}"/>
    <cellStyle name="CurrencyC 2 3 5 2 5" xfId="16932" xr:uid="{00000000-0005-0000-0000-000020420000}"/>
    <cellStyle name="CurrencyC 2 3 5 2 6" xfId="16933" xr:uid="{00000000-0005-0000-0000-000021420000}"/>
    <cellStyle name="CurrencyC 2 3 5 3" xfId="16934" xr:uid="{00000000-0005-0000-0000-000022420000}"/>
    <cellStyle name="CurrencyC 2 3 5 3 2" xfId="16935" xr:uid="{00000000-0005-0000-0000-000023420000}"/>
    <cellStyle name="CurrencyC 2 3 5 3 2 2" xfId="16936" xr:uid="{00000000-0005-0000-0000-000024420000}"/>
    <cellStyle name="CurrencyC 2 3 5 3 2 3" xfId="16937" xr:uid="{00000000-0005-0000-0000-000025420000}"/>
    <cellStyle name="CurrencyC 2 3 5 3 2 4" xfId="16938" xr:uid="{00000000-0005-0000-0000-000026420000}"/>
    <cellStyle name="CurrencyC 2 3 5 3 2 5" xfId="16939" xr:uid="{00000000-0005-0000-0000-000027420000}"/>
    <cellStyle name="CurrencyC 2 3 5 3 2 6" xfId="16940" xr:uid="{00000000-0005-0000-0000-000028420000}"/>
    <cellStyle name="CurrencyC 2 3 5 3 3" xfId="16941" xr:uid="{00000000-0005-0000-0000-000029420000}"/>
    <cellStyle name="CurrencyC 2 3 5 3 4" xfId="16942" xr:uid="{00000000-0005-0000-0000-00002A420000}"/>
    <cellStyle name="CurrencyC 2 3 5 3 5" xfId="16943" xr:uid="{00000000-0005-0000-0000-00002B420000}"/>
    <cellStyle name="CurrencyC 2 3 5 3 6" xfId="16944" xr:uid="{00000000-0005-0000-0000-00002C420000}"/>
    <cellStyle name="CurrencyC 2 3 5 4" xfId="16945" xr:uid="{00000000-0005-0000-0000-00002D420000}"/>
    <cellStyle name="CurrencyC 2 3 5 4 2" xfId="16946" xr:uid="{00000000-0005-0000-0000-00002E420000}"/>
    <cellStyle name="CurrencyC 2 3 5 4 3" xfId="16947" xr:uid="{00000000-0005-0000-0000-00002F420000}"/>
    <cellStyle name="CurrencyC 2 3 5 4 4" xfId="16948" xr:uid="{00000000-0005-0000-0000-000030420000}"/>
    <cellStyle name="CurrencyC 2 3 5 4 5" xfId="16949" xr:uid="{00000000-0005-0000-0000-000031420000}"/>
    <cellStyle name="CurrencyC 2 3 5 4 6" xfId="16950" xr:uid="{00000000-0005-0000-0000-000032420000}"/>
    <cellStyle name="CurrencyC 2 3 5 5" xfId="16951" xr:uid="{00000000-0005-0000-0000-000033420000}"/>
    <cellStyle name="CurrencyC 2 3 5 6" xfId="16952" xr:uid="{00000000-0005-0000-0000-000034420000}"/>
    <cellStyle name="CurrencyC 2 3 5 7" xfId="16953" xr:uid="{00000000-0005-0000-0000-000035420000}"/>
    <cellStyle name="CurrencyC 2 3 5 8" xfId="16954" xr:uid="{00000000-0005-0000-0000-000036420000}"/>
    <cellStyle name="CurrencyC 2 3 6" xfId="16955" xr:uid="{00000000-0005-0000-0000-000037420000}"/>
    <cellStyle name="CurrencyC 2 3 6 2" xfId="16956" xr:uid="{00000000-0005-0000-0000-000038420000}"/>
    <cellStyle name="CurrencyC 2 3 6 2 2" xfId="16957" xr:uid="{00000000-0005-0000-0000-000039420000}"/>
    <cellStyle name="CurrencyC 2 3 6 2 2 2" xfId="16958" xr:uid="{00000000-0005-0000-0000-00003A420000}"/>
    <cellStyle name="CurrencyC 2 3 6 2 2 3" xfId="16959" xr:uid="{00000000-0005-0000-0000-00003B420000}"/>
    <cellStyle name="CurrencyC 2 3 6 2 2 4" xfId="16960" xr:uid="{00000000-0005-0000-0000-00003C420000}"/>
    <cellStyle name="CurrencyC 2 3 6 2 2 5" xfId="16961" xr:uid="{00000000-0005-0000-0000-00003D420000}"/>
    <cellStyle name="CurrencyC 2 3 6 2 2 6" xfId="16962" xr:uid="{00000000-0005-0000-0000-00003E420000}"/>
    <cellStyle name="CurrencyC 2 3 6 2 3" xfId="16963" xr:uid="{00000000-0005-0000-0000-00003F420000}"/>
    <cellStyle name="CurrencyC 2 3 6 2 4" xfId="16964" xr:uid="{00000000-0005-0000-0000-000040420000}"/>
    <cellStyle name="CurrencyC 2 3 6 2 5" xfId="16965" xr:uid="{00000000-0005-0000-0000-000041420000}"/>
    <cellStyle name="CurrencyC 2 3 6 2 6" xfId="16966" xr:uid="{00000000-0005-0000-0000-000042420000}"/>
    <cellStyle name="CurrencyC 2 3 6 3" xfId="16967" xr:uid="{00000000-0005-0000-0000-000043420000}"/>
    <cellStyle name="CurrencyC 2 3 6 3 2" xfId="16968" xr:uid="{00000000-0005-0000-0000-000044420000}"/>
    <cellStyle name="CurrencyC 2 3 6 3 2 2" xfId="16969" xr:uid="{00000000-0005-0000-0000-000045420000}"/>
    <cellStyle name="CurrencyC 2 3 6 3 2 3" xfId="16970" xr:uid="{00000000-0005-0000-0000-000046420000}"/>
    <cellStyle name="CurrencyC 2 3 6 3 2 4" xfId="16971" xr:uid="{00000000-0005-0000-0000-000047420000}"/>
    <cellStyle name="CurrencyC 2 3 6 3 2 5" xfId="16972" xr:uid="{00000000-0005-0000-0000-000048420000}"/>
    <cellStyle name="CurrencyC 2 3 6 3 2 6" xfId="16973" xr:uid="{00000000-0005-0000-0000-000049420000}"/>
    <cellStyle name="CurrencyC 2 3 6 3 3" xfId="16974" xr:uid="{00000000-0005-0000-0000-00004A420000}"/>
    <cellStyle name="CurrencyC 2 3 6 3 4" xfId="16975" xr:uid="{00000000-0005-0000-0000-00004B420000}"/>
    <cellStyle name="CurrencyC 2 3 6 3 5" xfId="16976" xr:uid="{00000000-0005-0000-0000-00004C420000}"/>
    <cellStyle name="CurrencyC 2 3 6 3 6" xfId="16977" xr:uid="{00000000-0005-0000-0000-00004D420000}"/>
    <cellStyle name="CurrencyC 2 3 6 4" xfId="16978" xr:uid="{00000000-0005-0000-0000-00004E420000}"/>
    <cellStyle name="CurrencyC 2 3 6 4 2" xfId="16979" xr:uid="{00000000-0005-0000-0000-00004F420000}"/>
    <cellStyle name="CurrencyC 2 3 6 4 3" xfId="16980" xr:uid="{00000000-0005-0000-0000-000050420000}"/>
    <cellStyle name="CurrencyC 2 3 6 4 4" xfId="16981" xr:uid="{00000000-0005-0000-0000-000051420000}"/>
    <cellStyle name="CurrencyC 2 3 6 4 5" xfId="16982" xr:uid="{00000000-0005-0000-0000-000052420000}"/>
    <cellStyle name="CurrencyC 2 3 6 4 6" xfId="16983" xr:uid="{00000000-0005-0000-0000-000053420000}"/>
    <cellStyle name="CurrencyC 2 3 6 5" xfId="16984" xr:uid="{00000000-0005-0000-0000-000054420000}"/>
    <cellStyle name="CurrencyC 2 3 6 6" xfId="16985" xr:uid="{00000000-0005-0000-0000-000055420000}"/>
    <cellStyle name="CurrencyC 2 3 6 7" xfId="16986" xr:uid="{00000000-0005-0000-0000-000056420000}"/>
    <cellStyle name="CurrencyC 2 3 6 8" xfId="16987" xr:uid="{00000000-0005-0000-0000-000057420000}"/>
    <cellStyle name="CurrencyC 2 3 7" xfId="16988" xr:uid="{00000000-0005-0000-0000-000058420000}"/>
    <cellStyle name="CurrencyC 2 3 7 2" xfId="16989" xr:uid="{00000000-0005-0000-0000-000059420000}"/>
    <cellStyle name="CurrencyC 2 3 7 2 2" xfId="16990" xr:uid="{00000000-0005-0000-0000-00005A420000}"/>
    <cellStyle name="CurrencyC 2 3 7 2 3" xfId="16991" xr:uid="{00000000-0005-0000-0000-00005B420000}"/>
    <cellStyle name="CurrencyC 2 3 7 2 4" xfId="16992" xr:uid="{00000000-0005-0000-0000-00005C420000}"/>
    <cellStyle name="CurrencyC 2 3 7 2 5" xfId="16993" xr:uid="{00000000-0005-0000-0000-00005D420000}"/>
    <cellStyle name="CurrencyC 2 3 7 2 6" xfId="16994" xr:uid="{00000000-0005-0000-0000-00005E420000}"/>
    <cellStyle name="CurrencyC 2 3 7 3" xfId="16995" xr:uid="{00000000-0005-0000-0000-00005F420000}"/>
    <cellStyle name="CurrencyC 2 3 7 4" xfId="16996" xr:uid="{00000000-0005-0000-0000-000060420000}"/>
    <cellStyle name="CurrencyC 2 3 7 5" xfId="16997" xr:uid="{00000000-0005-0000-0000-000061420000}"/>
    <cellStyle name="CurrencyC 2 3 7 6" xfId="16998" xr:uid="{00000000-0005-0000-0000-000062420000}"/>
    <cellStyle name="CurrencyC 2 3 8" xfId="16999" xr:uid="{00000000-0005-0000-0000-000063420000}"/>
    <cellStyle name="CurrencyC 2 3 8 2" xfId="17000" xr:uid="{00000000-0005-0000-0000-000064420000}"/>
    <cellStyle name="CurrencyC 2 3 8 2 2" xfId="17001" xr:uid="{00000000-0005-0000-0000-000065420000}"/>
    <cellStyle name="CurrencyC 2 3 8 2 3" xfId="17002" xr:uid="{00000000-0005-0000-0000-000066420000}"/>
    <cellStyle name="CurrencyC 2 3 8 2 4" xfId="17003" xr:uid="{00000000-0005-0000-0000-000067420000}"/>
    <cellStyle name="CurrencyC 2 3 8 2 5" xfId="17004" xr:uid="{00000000-0005-0000-0000-000068420000}"/>
    <cellStyle name="CurrencyC 2 3 8 2 6" xfId="17005" xr:uid="{00000000-0005-0000-0000-000069420000}"/>
    <cellStyle name="CurrencyC 2 3 8 3" xfId="17006" xr:uid="{00000000-0005-0000-0000-00006A420000}"/>
    <cellStyle name="CurrencyC 2 3 8 4" xfId="17007" xr:uid="{00000000-0005-0000-0000-00006B420000}"/>
    <cellStyle name="CurrencyC 2 3 8 5" xfId="17008" xr:uid="{00000000-0005-0000-0000-00006C420000}"/>
    <cellStyle name="CurrencyC 2 3 8 6" xfId="17009" xr:uid="{00000000-0005-0000-0000-00006D420000}"/>
    <cellStyle name="CurrencyC 2 3 9" xfId="17010" xr:uid="{00000000-0005-0000-0000-00006E420000}"/>
    <cellStyle name="CurrencyC 2 3 9 2" xfId="17011" xr:uid="{00000000-0005-0000-0000-00006F420000}"/>
    <cellStyle name="CurrencyC 2 3 9 3" xfId="17012" xr:uid="{00000000-0005-0000-0000-000070420000}"/>
    <cellStyle name="CurrencyC 2 3 9 4" xfId="17013" xr:uid="{00000000-0005-0000-0000-000071420000}"/>
    <cellStyle name="CurrencyC 2 3 9 5" xfId="17014" xr:uid="{00000000-0005-0000-0000-000072420000}"/>
    <cellStyle name="CurrencyC 2 3 9 6" xfId="17015" xr:uid="{00000000-0005-0000-0000-000073420000}"/>
    <cellStyle name="CurrencyC 2 4" xfId="17016" xr:uid="{00000000-0005-0000-0000-000074420000}"/>
    <cellStyle name="CurrencyC 2 4 2" xfId="17017" xr:uid="{00000000-0005-0000-0000-000075420000}"/>
    <cellStyle name="CurrencyC 2 4 2 2" xfId="17018" xr:uid="{00000000-0005-0000-0000-000076420000}"/>
    <cellStyle name="CurrencyC 2 4 2 2 2" xfId="17019" xr:uid="{00000000-0005-0000-0000-000077420000}"/>
    <cellStyle name="CurrencyC 2 4 2 2 3" xfId="17020" xr:uid="{00000000-0005-0000-0000-000078420000}"/>
    <cellStyle name="CurrencyC 2 4 2 2 4" xfId="17021" xr:uid="{00000000-0005-0000-0000-000079420000}"/>
    <cellStyle name="CurrencyC 2 4 2 2 5" xfId="17022" xr:uid="{00000000-0005-0000-0000-00007A420000}"/>
    <cellStyle name="CurrencyC 2 4 2 2 6" xfId="17023" xr:uid="{00000000-0005-0000-0000-00007B420000}"/>
    <cellStyle name="CurrencyC 2 4 2 3" xfId="17024" xr:uid="{00000000-0005-0000-0000-00007C420000}"/>
    <cellStyle name="CurrencyC 2 4 2 4" xfId="17025" xr:uid="{00000000-0005-0000-0000-00007D420000}"/>
    <cellStyle name="CurrencyC 2 4 2 5" xfId="17026" xr:uid="{00000000-0005-0000-0000-00007E420000}"/>
    <cellStyle name="CurrencyC 2 4 2 6" xfId="17027" xr:uid="{00000000-0005-0000-0000-00007F420000}"/>
    <cellStyle name="CurrencyC 2 4 3" xfId="17028" xr:uid="{00000000-0005-0000-0000-000080420000}"/>
    <cellStyle name="CurrencyC 2 4 3 2" xfId="17029" xr:uid="{00000000-0005-0000-0000-000081420000}"/>
    <cellStyle name="CurrencyC 2 4 3 2 2" xfId="17030" xr:uid="{00000000-0005-0000-0000-000082420000}"/>
    <cellStyle name="CurrencyC 2 4 3 2 3" xfId="17031" xr:uid="{00000000-0005-0000-0000-000083420000}"/>
    <cellStyle name="CurrencyC 2 4 3 2 4" xfId="17032" xr:uid="{00000000-0005-0000-0000-000084420000}"/>
    <cellStyle name="CurrencyC 2 4 3 2 5" xfId="17033" xr:uid="{00000000-0005-0000-0000-000085420000}"/>
    <cellStyle name="CurrencyC 2 4 3 2 6" xfId="17034" xr:uid="{00000000-0005-0000-0000-000086420000}"/>
    <cellStyle name="CurrencyC 2 4 3 3" xfId="17035" xr:uid="{00000000-0005-0000-0000-000087420000}"/>
    <cellStyle name="CurrencyC 2 4 3 4" xfId="17036" xr:uid="{00000000-0005-0000-0000-000088420000}"/>
    <cellStyle name="CurrencyC 2 4 3 5" xfId="17037" xr:uid="{00000000-0005-0000-0000-000089420000}"/>
    <cellStyle name="CurrencyC 2 4 3 6" xfId="17038" xr:uid="{00000000-0005-0000-0000-00008A420000}"/>
    <cellStyle name="CurrencyC 2 4 4" xfId="17039" xr:uid="{00000000-0005-0000-0000-00008B420000}"/>
    <cellStyle name="CurrencyC 2 4 4 2" xfId="17040" xr:uid="{00000000-0005-0000-0000-00008C420000}"/>
    <cellStyle name="CurrencyC 2 4 4 3" xfId="17041" xr:uid="{00000000-0005-0000-0000-00008D420000}"/>
    <cellStyle name="CurrencyC 2 4 4 4" xfId="17042" xr:uid="{00000000-0005-0000-0000-00008E420000}"/>
    <cellStyle name="CurrencyC 2 4 4 5" xfId="17043" xr:uid="{00000000-0005-0000-0000-00008F420000}"/>
    <cellStyle name="CurrencyC 2 4 4 6" xfId="17044" xr:uid="{00000000-0005-0000-0000-000090420000}"/>
    <cellStyle name="CurrencyC 2 4 5" xfId="17045" xr:uid="{00000000-0005-0000-0000-000091420000}"/>
    <cellStyle name="CurrencyC 2 4 6" xfId="17046" xr:uid="{00000000-0005-0000-0000-000092420000}"/>
    <cellStyle name="CurrencyC 2 4 7" xfId="17047" xr:uid="{00000000-0005-0000-0000-000093420000}"/>
    <cellStyle name="CurrencyC 2 4 8" xfId="17048" xr:uid="{00000000-0005-0000-0000-000094420000}"/>
    <cellStyle name="CurrencyC 2 5" xfId="17049" xr:uid="{00000000-0005-0000-0000-000095420000}"/>
    <cellStyle name="CurrencyC 2 5 2" xfId="17050" xr:uid="{00000000-0005-0000-0000-000096420000}"/>
    <cellStyle name="CurrencyC 2 5 2 2" xfId="17051" xr:uid="{00000000-0005-0000-0000-000097420000}"/>
    <cellStyle name="CurrencyC 2 5 2 2 2" xfId="17052" xr:uid="{00000000-0005-0000-0000-000098420000}"/>
    <cellStyle name="CurrencyC 2 5 2 2 3" xfId="17053" xr:uid="{00000000-0005-0000-0000-000099420000}"/>
    <cellStyle name="CurrencyC 2 5 2 2 4" xfId="17054" xr:uid="{00000000-0005-0000-0000-00009A420000}"/>
    <cellStyle name="CurrencyC 2 5 2 2 5" xfId="17055" xr:uid="{00000000-0005-0000-0000-00009B420000}"/>
    <cellStyle name="CurrencyC 2 5 2 2 6" xfId="17056" xr:uid="{00000000-0005-0000-0000-00009C420000}"/>
    <cellStyle name="CurrencyC 2 5 2 3" xfId="17057" xr:uid="{00000000-0005-0000-0000-00009D420000}"/>
    <cellStyle name="CurrencyC 2 5 2 4" xfId="17058" xr:uid="{00000000-0005-0000-0000-00009E420000}"/>
    <cellStyle name="CurrencyC 2 5 2 5" xfId="17059" xr:uid="{00000000-0005-0000-0000-00009F420000}"/>
    <cellStyle name="CurrencyC 2 5 2 6" xfId="17060" xr:uid="{00000000-0005-0000-0000-0000A0420000}"/>
    <cellStyle name="CurrencyC 2 5 3" xfId="17061" xr:uid="{00000000-0005-0000-0000-0000A1420000}"/>
    <cellStyle name="CurrencyC 2 5 3 2" xfId="17062" xr:uid="{00000000-0005-0000-0000-0000A2420000}"/>
    <cellStyle name="CurrencyC 2 5 3 2 2" xfId="17063" xr:uid="{00000000-0005-0000-0000-0000A3420000}"/>
    <cellStyle name="CurrencyC 2 5 3 2 3" xfId="17064" xr:uid="{00000000-0005-0000-0000-0000A4420000}"/>
    <cellStyle name="CurrencyC 2 5 3 2 4" xfId="17065" xr:uid="{00000000-0005-0000-0000-0000A5420000}"/>
    <cellStyle name="CurrencyC 2 5 3 2 5" xfId="17066" xr:uid="{00000000-0005-0000-0000-0000A6420000}"/>
    <cellStyle name="CurrencyC 2 5 3 2 6" xfId="17067" xr:uid="{00000000-0005-0000-0000-0000A7420000}"/>
    <cellStyle name="CurrencyC 2 5 3 3" xfId="17068" xr:uid="{00000000-0005-0000-0000-0000A8420000}"/>
    <cellStyle name="CurrencyC 2 5 3 4" xfId="17069" xr:uid="{00000000-0005-0000-0000-0000A9420000}"/>
    <cellStyle name="CurrencyC 2 5 3 5" xfId="17070" xr:uid="{00000000-0005-0000-0000-0000AA420000}"/>
    <cellStyle name="CurrencyC 2 5 3 6" xfId="17071" xr:uid="{00000000-0005-0000-0000-0000AB420000}"/>
    <cellStyle name="CurrencyC 2 5 4" xfId="17072" xr:uid="{00000000-0005-0000-0000-0000AC420000}"/>
    <cellStyle name="CurrencyC 2 5 4 2" xfId="17073" xr:uid="{00000000-0005-0000-0000-0000AD420000}"/>
    <cellStyle name="CurrencyC 2 5 4 3" xfId="17074" xr:uid="{00000000-0005-0000-0000-0000AE420000}"/>
    <cellStyle name="CurrencyC 2 5 4 4" xfId="17075" xr:uid="{00000000-0005-0000-0000-0000AF420000}"/>
    <cellStyle name="CurrencyC 2 5 4 5" xfId="17076" xr:uid="{00000000-0005-0000-0000-0000B0420000}"/>
    <cellStyle name="CurrencyC 2 5 4 6" xfId="17077" xr:uid="{00000000-0005-0000-0000-0000B1420000}"/>
    <cellStyle name="CurrencyC 2 5 5" xfId="17078" xr:uid="{00000000-0005-0000-0000-0000B2420000}"/>
    <cellStyle name="CurrencyC 2 5 6" xfId="17079" xr:uid="{00000000-0005-0000-0000-0000B3420000}"/>
    <cellStyle name="CurrencyC 2 5 7" xfId="17080" xr:uid="{00000000-0005-0000-0000-0000B4420000}"/>
    <cellStyle name="CurrencyC 2 5 8" xfId="17081" xr:uid="{00000000-0005-0000-0000-0000B5420000}"/>
    <cellStyle name="CurrencyC 2 6" xfId="17082" xr:uid="{00000000-0005-0000-0000-0000B6420000}"/>
    <cellStyle name="CurrencyC 2 6 2" xfId="17083" xr:uid="{00000000-0005-0000-0000-0000B7420000}"/>
    <cellStyle name="CurrencyC 2 6 2 2" xfId="17084" xr:uid="{00000000-0005-0000-0000-0000B8420000}"/>
    <cellStyle name="CurrencyC 2 6 2 2 2" xfId="17085" xr:uid="{00000000-0005-0000-0000-0000B9420000}"/>
    <cellStyle name="CurrencyC 2 6 2 2 3" xfId="17086" xr:uid="{00000000-0005-0000-0000-0000BA420000}"/>
    <cellStyle name="CurrencyC 2 6 2 2 4" xfId="17087" xr:uid="{00000000-0005-0000-0000-0000BB420000}"/>
    <cellStyle name="CurrencyC 2 6 2 2 5" xfId="17088" xr:uid="{00000000-0005-0000-0000-0000BC420000}"/>
    <cellStyle name="CurrencyC 2 6 2 2 6" xfId="17089" xr:uid="{00000000-0005-0000-0000-0000BD420000}"/>
    <cellStyle name="CurrencyC 2 6 2 3" xfId="17090" xr:uid="{00000000-0005-0000-0000-0000BE420000}"/>
    <cellStyle name="CurrencyC 2 6 2 4" xfId="17091" xr:uid="{00000000-0005-0000-0000-0000BF420000}"/>
    <cellStyle name="CurrencyC 2 6 2 5" xfId="17092" xr:uid="{00000000-0005-0000-0000-0000C0420000}"/>
    <cellStyle name="CurrencyC 2 6 2 6" xfId="17093" xr:uid="{00000000-0005-0000-0000-0000C1420000}"/>
    <cellStyle name="CurrencyC 2 6 3" xfId="17094" xr:uid="{00000000-0005-0000-0000-0000C2420000}"/>
    <cellStyle name="CurrencyC 2 6 3 2" xfId="17095" xr:uid="{00000000-0005-0000-0000-0000C3420000}"/>
    <cellStyle name="CurrencyC 2 6 3 2 2" xfId="17096" xr:uid="{00000000-0005-0000-0000-0000C4420000}"/>
    <cellStyle name="CurrencyC 2 6 3 2 3" xfId="17097" xr:uid="{00000000-0005-0000-0000-0000C5420000}"/>
    <cellStyle name="CurrencyC 2 6 3 2 4" xfId="17098" xr:uid="{00000000-0005-0000-0000-0000C6420000}"/>
    <cellStyle name="CurrencyC 2 6 3 2 5" xfId="17099" xr:uid="{00000000-0005-0000-0000-0000C7420000}"/>
    <cellStyle name="CurrencyC 2 6 3 2 6" xfId="17100" xr:uid="{00000000-0005-0000-0000-0000C8420000}"/>
    <cellStyle name="CurrencyC 2 6 3 3" xfId="17101" xr:uid="{00000000-0005-0000-0000-0000C9420000}"/>
    <cellStyle name="CurrencyC 2 6 3 4" xfId="17102" xr:uid="{00000000-0005-0000-0000-0000CA420000}"/>
    <cellStyle name="CurrencyC 2 6 3 5" xfId="17103" xr:uid="{00000000-0005-0000-0000-0000CB420000}"/>
    <cellStyle name="CurrencyC 2 6 3 6" xfId="17104" xr:uid="{00000000-0005-0000-0000-0000CC420000}"/>
    <cellStyle name="CurrencyC 2 6 4" xfId="17105" xr:uid="{00000000-0005-0000-0000-0000CD420000}"/>
    <cellStyle name="CurrencyC 2 6 4 2" xfId="17106" xr:uid="{00000000-0005-0000-0000-0000CE420000}"/>
    <cellStyle name="CurrencyC 2 6 4 3" xfId="17107" xr:uid="{00000000-0005-0000-0000-0000CF420000}"/>
    <cellStyle name="CurrencyC 2 6 4 4" xfId="17108" xr:uid="{00000000-0005-0000-0000-0000D0420000}"/>
    <cellStyle name="CurrencyC 2 6 4 5" xfId="17109" xr:uid="{00000000-0005-0000-0000-0000D1420000}"/>
    <cellStyle name="CurrencyC 2 6 4 6" xfId="17110" xr:uid="{00000000-0005-0000-0000-0000D2420000}"/>
    <cellStyle name="CurrencyC 2 6 5" xfId="17111" xr:uid="{00000000-0005-0000-0000-0000D3420000}"/>
    <cellStyle name="CurrencyC 2 6 6" xfId="17112" xr:uid="{00000000-0005-0000-0000-0000D4420000}"/>
    <cellStyle name="CurrencyC 2 6 7" xfId="17113" xr:uid="{00000000-0005-0000-0000-0000D5420000}"/>
    <cellStyle name="CurrencyC 2 6 8" xfId="17114" xr:uid="{00000000-0005-0000-0000-0000D6420000}"/>
    <cellStyle name="CurrencyC 2 7" xfId="17115" xr:uid="{00000000-0005-0000-0000-0000D7420000}"/>
    <cellStyle name="CurrencyC 2 7 2" xfId="17116" xr:uid="{00000000-0005-0000-0000-0000D8420000}"/>
    <cellStyle name="CurrencyC 2 7 2 2" xfId="17117" xr:uid="{00000000-0005-0000-0000-0000D9420000}"/>
    <cellStyle name="CurrencyC 2 7 2 3" xfId="17118" xr:uid="{00000000-0005-0000-0000-0000DA420000}"/>
    <cellStyle name="CurrencyC 2 7 2 4" xfId="17119" xr:uid="{00000000-0005-0000-0000-0000DB420000}"/>
    <cellStyle name="CurrencyC 2 7 2 5" xfId="17120" xr:uid="{00000000-0005-0000-0000-0000DC420000}"/>
    <cellStyle name="CurrencyC 2 7 2 6" xfId="17121" xr:uid="{00000000-0005-0000-0000-0000DD420000}"/>
    <cellStyle name="CurrencyC 2 7 3" xfId="17122" xr:uid="{00000000-0005-0000-0000-0000DE420000}"/>
    <cellStyle name="CurrencyC 2 7 4" xfId="17123" xr:uid="{00000000-0005-0000-0000-0000DF420000}"/>
    <cellStyle name="CurrencyC 2 7 5" xfId="17124" xr:uid="{00000000-0005-0000-0000-0000E0420000}"/>
    <cellStyle name="CurrencyC 2 7 6" xfId="17125" xr:uid="{00000000-0005-0000-0000-0000E1420000}"/>
    <cellStyle name="CurrencyC 2 8" xfId="17126" xr:uid="{00000000-0005-0000-0000-0000E2420000}"/>
    <cellStyle name="CurrencyC 2 8 2" xfId="17127" xr:uid="{00000000-0005-0000-0000-0000E3420000}"/>
    <cellStyle name="CurrencyC 2 8 2 2" xfId="17128" xr:uid="{00000000-0005-0000-0000-0000E4420000}"/>
    <cellStyle name="CurrencyC 2 8 2 3" xfId="17129" xr:uid="{00000000-0005-0000-0000-0000E5420000}"/>
    <cellStyle name="CurrencyC 2 8 2 4" xfId="17130" xr:uid="{00000000-0005-0000-0000-0000E6420000}"/>
    <cellStyle name="CurrencyC 2 8 2 5" xfId="17131" xr:uid="{00000000-0005-0000-0000-0000E7420000}"/>
    <cellStyle name="CurrencyC 2 8 2 6" xfId="17132" xr:uid="{00000000-0005-0000-0000-0000E8420000}"/>
    <cellStyle name="CurrencyC 2 8 3" xfId="17133" xr:uid="{00000000-0005-0000-0000-0000E9420000}"/>
    <cellStyle name="CurrencyC 2 8 4" xfId="17134" xr:uid="{00000000-0005-0000-0000-0000EA420000}"/>
    <cellStyle name="CurrencyC 2 8 5" xfId="17135" xr:uid="{00000000-0005-0000-0000-0000EB420000}"/>
    <cellStyle name="CurrencyC 2 8 6" xfId="17136" xr:uid="{00000000-0005-0000-0000-0000EC420000}"/>
    <cellStyle name="CurrencyC 2 9" xfId="17137" xr:uid="{00000000-0005-0000-0000-0000ED420000}"/>
    <cellStyle name="CurrencyC 2 9 2" xfId="17138" xr:uid="{00000000-0005-0000-0000-0000EE420000}"/>
    <cellStyle name="CurrencyC 2 9 3" xfId="17139" xr:uid="{00000000-0005-0000-0000-0000EF420000}"/>
    <cellStyle name="CurrencyC 2 9 4" xfId="17140" xr:uid="{00000000-0005-0000-0000-0000F0420000}"/>
    <cellStyle name="CurrencyC 2 9 5" xfId="17141" xr:uid="{00000000-0005-0000-0000-0000F1420000}"/>
    <cellStyle name="CurrencyC 2 9 6" xfId="17142" xr:uid="{00000000-0005-0000-0000-0000F2420000}"/>
    <cellStyle name="CurrencyC 3" xfId="17143" xr:uid="{00000000-0005-0000-0000-0000F3420000}"/>
    <cellStyle name="CurrencyC 3 10" xfId="17144" xr:uid="{00000000-0005-0000-0000-0000F4420000}"/>
    <cellStyle name="CurrencyC 3 10 2" xfId="17145" xr:uid="{00000000-0005-0000-0000-0000F5420000}"/>
    <cellStyle name="CurrencyC 3 10 3" xfId="17146" xr:uid="{00000000-0005-0000-0000-0000F6420000}"/>
    <cellStyle name="CurrencyC 3 10 4" xfId="17147" xr:uid="{00000000-0005-0000-0000-0000F7420000}"/>
    <cellStyle name="CurrencyC 3 10 5" xfId="17148" xr:uid="{00000000-0005-0000-0000-0000F8420000}"/>
    <cellStyle name="CurrencyC 3 10 6" xfId="17149" xr:uid="{00000000-0005-0000-0000-0000F9420000}"/>
    <cellStyle name="CurrencyC 3 11" xfId="17150" xr:uid="{00000000-0005-0000-0000-0000FA420000}"/>
    <cellStyle name="CurrencyC 3 12" xfId="17151" xr:uid="{00000000-0005-0000-0000-0000FB420000}"/>
    <cellStyle name="CurrencyC 3 13" xfId="17152" xr:uid="{00000000-0005-0000-0000-0000FC420000}"/>
    <cellStyle name="CurrencyC 3 14" xfId="17153" xr:uid="{00000000-0005-0000-0000-0000FD420000}"/>
    <cellStyle name="CurrencyC 3 2" xfId="17154" xr:uid="{00000000-0005-0000-0000-0000FE420000}"/>
    <cellStyle name="CurrencyC 3 2 10" xfId="17155" xr:uid="{00000000-0005-0000-0000-0000FF420000}"/>
    <cellStyle name="CurrencyC 3 2 11" xfId="17156" xr:uid="{00000000-0005-0000-0000-000000430000}"/>
    <cellStyle name="CurrencyC 3 2 12" xfId="17157" xr:uid="{00000000-0005-0000-0000-000001430000}"/>
    <cellStyle name="CurrencyC 3 2 13" xfId="17158" xr:uid="{00000000-0005-0000-0000-000002430000}"/>
    <cellStyle name="CurrencyC 3 2 2" xfId="17159" xr:uid="{00000000-0005-0000-0000-000003430000}"/>
    <cellStyle name="CurrencyC 3 2 2 2" xfId="17160" xr:uid="{00000000-0005-0000-0000-000004430000}"/>
    <cellStyle name="CurrencyC 3 2 2 2 2" xfId="17161" xr:uid="{00000000-0005-0000-0000-000005430000}"/>
    <cellStyle name="CurrencyC 3 2 2 2 2 2" xfId="17162" xr:uid="{00000000-0005-0000-0000-000006430000}"/>
    <cellStyle name="CurrencyC 3 2 2 2 2 3" xfId="17163" xr:uid="{00000000-0005-0000-0000-000007430000}"/>
    <cellStyle name="CurrencyC 3 2 2 2 2 4" xfId="17164" xr:uid="{00000000-0005-0000-0000-000008430000}"/>
    <cellStyle name="CurrencyC 3 2 2 2 2 5" xfId="17165" xr:uid="{00000000-0005-0000-0000-000009430000}"/>
    <cellStyle name="CurrencyC 3 2 2 2 2 6" xfId="17166" xr:uid="{00000000-0005-0000-0000-00000A430000}"/>
    <cellStyle name="CurrencyC 3 2 2 2 3" xfId="17167" xr:uid="{00000000-0005-0000-0000-00000B430000}"/>
    <cellStyle name="CurrencyC 3 2 2 2 4" xfId="17168" xr:uid="{00000000-0005-0000-0000-00000C430000}"/>
    <cellStyle name="CurrencyC 3 2 2 2 5" xfId="17169" xr:uid="{00000000-0005-0000-0000-00000D430000}"/>
    <cellStyle name="CurrencyC 3 2 2 2 6" xfId="17170" xr:uid="{00000000-0005-0000-0000-00000E430000}"/>
    <cellStyle name="CurrencyC 3 2 2 3" xfId="17171" xr:uid="{00000000-0005-0000-0000-00000F430000}"/>
    <cellStyle name="CurrencyC 3 2 2 3 2" xfId="17172" xr:uid="{00000000-0005-0000-0000-000010430000}"/>
    <cellStyle name="CurrencyC 3 2 2 3 2 2" xfId="17173" xr:uid="{00000000-0005-0000-0000-000011430000}"/>
    <cellStyle name="CurrencyC 3 2 2 3 2 3" xfId="17174" xr:uid="{00000000-0005-0000-0000-000012430000}"/>
    <cellStyle name="CurrencyC 3 2 2 3 2 4" xfId="17175" xr:uid="{00000000-0005-0000-0000-000013430000}"/>
    <cellStyle name="CurrencyC 3 2 2 3 2 5" xfId="17176" xr:uid="{00000000-0005-0000-0000-000014430000}"/>
    <cellStyle name="CurrencyC 3 2 2 3 2 6" xfId="17177" xr:uid="{00000000-0005-0000-0000-000015430000}"/>
    <cellStyle name="CurrencyC 3 2 2 3 3" xfId="17178" xr:uid="{00000000-0005-0000-0000-000016430000}"/>
    <cellStyle name="CurrencyC 3 2 2 3 4" xfId="17179" xr:uid="{00000000-0005-0000-0000-000017430000}"/>
    <cellStyle name="CurrencyC 3 2 2 3 5" xfId="17180" xr:uid="{00000000-0005-0000-0000-000018430000}"/>
    <cellStyle name="CurrencyC 3 2 2 3 6" xfId="17181" xr:uid="{00000000-0005-0000-0000-000019430000}"/>
    <cellStyle name="CurrencyC 3 2 2 4" xfId="17182" xr:uid="{00000000-0005-0000-0000-00001A430000}"/>
    <cellStyle name="CurrencyC 3 2 2 4 2" xfId="17183" xr:uid="{00000000-0005-0000-0000-00001B430000}"/>
    <cellStyle name="CurrencyC 3 2 2 4 3" xfId="17184" xr:uid="{00000000-0005-0000-0000-00001C430000}"/>
    <cellStyle name="CurrencyC 3 2 2 4 4" xfId="17185" xr:uid="{00000000-0005-0000-0000-00001D430000}"/>
    <cellStyle name="CurrencyC 3 2 2 4 5" xfId="17186" xr:uid="{00000000-0005-0000-0000-00001E430000}"/>
    <cellStyle name="CurrencyC 3 2 2 4 6" xfId="17187" xr:uid="{00000000-0005-0000-0000-00001F430000}"/>
    <cellStyle name="CurrencyC 3 2 2 5" xfId="17188" xr:uid="{00000000-0005-0000-0000-000020430000}"/>
    <cellStyle name="CurrencyC 3 2 2 6" xfId="17189" xr:uid="{00000000-0005-0000-0000-000021430000}"/>
    <cellStyle name="CurrencyC 3 2 2 7" xfId="17190" xr:uid="{00000000-0005-0000-0000-000022430000}"/>
    <cellStyle name="CurrencyC 3 2 2 8" xfId="17191" xr:uid="{00000000-0005-0000-0000-000023430000}"/>
    <cellStyle name="CurrencyC 3 2 3" xfId="17192" xr:uid="{00000000-0005-0000-0000-000024430000}"/>
    <cellStyle name="CurrencyC 3 2 3 2" xfId="17193" xr:uid="{00000000-0005-0000-0000-000025430000}"/>
    <cellStyle name="CurrencyC 3 2 3 2 2" xfId="17194" xr:uid="{00000000-0005-0000-0000-000026430000}"/>
    <cellStyle name="CurrencyC 3 2 3 2 2 2" xfId="17195" xr:uid="{00000000-0005-0000-0000-000027430000}"/>
    <cellStyle name="CurrencyC 3 2 3 2 2 3" xfId="17196" xr:uid="{00000000-0005-0000-0000-000028430000}"/>
    <cellStyle name="CurrencyC 3 2 3 2 2 4" xfId="17197" xr:uid="{00000000-0005-0000-0000-000029430000}"/>
    <cellStyle name="CurrencyC 3 2 3 2 2 5" xfId="17198" xr:uid="{00000000-0005-0000-0000-00002A430000}"/>
    <cellStyle name="CurrencyC 3 2 3 2 2 6" xfId="17199" xr:uid="{00000000-0005-0000-0000-00002B430000}"/>
    <cellStyle name="CurrencyC 3 2 3 2 3" xfId="17200" xr:uid="{00000000-0005-0000-0000-00002C430000}"/>
    <cellStyle name="CurrencyC 3 2 3 2 4" xfId="17201" xr:uid="{00000000-0005-0000-0000-00002D430000}"/>
    <cellStyle name="CurrencyC 3 2 3 2 5" xfId="17202" xr:uid="{00000000-0005-0000-0000-00002E430000}"/>
    <cellStyle name="CurrencyC 3 2 3 2 6" xfId="17203" xr:uid="{00000000-0005-0000-0000-00002F430000}"/>
    <cellStyle name="CurrencyC 3 2 3 3" xfId="17204" xr:uid="{00000000-0005-0000-0000-000030430000}"/>
    <cellStyle name="CurrencyC 3 2 3 3 2" xfId="17205" xr:uid="{00000000-0005-0000-0000-000031430000}"/>
    <cellStyle name="CurrencyC 3 2 3 3 2 2" xfId="17206" xr:uid="{00000000-0005-0000-0000-000032430000}"/>
    <cellStyle name="CurrencyC 3 2 3 3 2 3" xfId="17207" xr:uid="{00000000-0005-0000-0000-000033430000}"/>
    <cellStyle name="CurrencyC 3 2 3 3 2 4" xfId="17208" xr:uid="{00000000-0005-0000-0000-000034430000}"/>
    <cellStyle name="CurrencyC 3 2 3 3 2 5" xfId="17209" xr:uid="{00000000-0005-0000-0000-000035430000}"/>
    <cellStyle name="CurrencyC 3 2 3 3 2 6" xfId="17210" xr:uid="{00000000-0005-0000-0000-000036430000}"/>
    <cellStyle name="CurrencyC 3 2 3 3 3" xfId="17211" xr:uid="{00000000-0005-0000-0000-000037430000}"/>
    <cellStyle name="CurrencyC 3 2 3 3 4" xfId="17212" xr:uid="{00000000-0005-0000-0000-000038430000}"/>
    <cellStyle name="CurrencyC 3 2 3 3 5" xfId="17213" xr:uid="{00000000-0005-0000-0000-000039430000}"/>
    <cellStyle name="CurrencyC 3 2 3 3 6" xfId="17214" xr:uid="{00000000-0005-0000-0000-00003A430000}"/>
    <cellStyle name="CurrencyC 3 2 3 4" xfId="17215" xr:uid="{00000000-0005-0000-0000-00003B430000}"/>
    <cellStyle name="CurrencyC 3 2 3 4 2" xfId="17216" xr:uid="{00000000-0005-0000-0000-00003C430000}"/>
    <cellStyle name="CurrencyC 3 2 3 4 3" xfId="17217" xr:uid="{00000000-0005-0000-0000-00003D430000}"/>
    <cellStyle name="CurrencyC 3 2 3 4 4" xfId="17218" xr:uid="{00000000-0005-0000-0000-00003E430000}"/>
    <cellStyle name="CurrencyC 3 2 3 4 5" xfId="17219" xr:uid="{00000000-0005-0000-0000-00003F430000}"/>
    <cellStyle name="CurrencyC 3 2 3 4 6" xfId="17220" xr:uid="{00000000-0005-0000-0000-000040430000}"/>
    <cellStyle name="CurrencyC 3 2 3 5" xfId="17221" xr:uid="{00000000-0005-0000-0000-000041430000}"/>
    <cellStyle name="CurrencyC 3 2 3 6" xfId="17222" xr:uid="{00000000-0005-0000-0000-000042430000}"/>
    <cellStyle name="CurrencyC 3 2 3 7" xfId="17223" xr:uid="{00000000-0005-0000-0000-000043430000}"/>
    <cellStyle name="CurrencyC 3 2 3 8" xfId="17224" xr:uid="{00000000-0005-0000-0000-000044430000}"/>
    <cellStyle name="CurrencyC 3 2 4" xfId="17225" xr:uid="{00000000-0005-0000-0000-000045430000}"/>
    <cellStyle name="CurrencyC 3 2 4 2" xfId="17226" xr:uid="{00000000-0005-0000-0000-000046430000}"/>
    <cellStyle name="CurrencyC 3 2 4 2 2" xfId="17227" xr:uid="{00000000-0005-0000-0000-000047430000}"/>
    <cellStyle name="CurrencyC 3 2 4 2 2 2" xfId="17228" xr:uid="{00000000-0005-0000-0000-000048430000}"/>
    <cellStyle name="CurrencyC 3 2 4 2 2 3" xfId="17229" xr:uid="{00000000-0005-0000-0000-000049430000}"/>
    <cellStyle name="CurrencyC 3 2 4 2 2 4" xfId="17230" xr:uid="{00000000-0005-0000-0000-00004A430000}"/>
    <cellStyle name="CurrencyC 3 2 4 2 2 5" xfId="17231" xr:uid="{00000000-0005-0000-0000-00004B430000}"/>
    <cellStyle name="CurrencyC 3 2 4 2 2 6" xfId="17232" xr:uid="{00000000-0005-0000-0000-00004C430000}"/>
    <cellStyle name="CurrencyC 3 2 4 2 3" xfId="17233" xr:uid="{00000000-0005-0000-0000-00004D430000}"/>
    <cellStyle name="CurrencyC 3 2 4 2 4" xfId="17234" xr:uid="{00000000-0005-0000-0000-00004E430000}"/>
    <cellStyle name="CurrencyC 3 2 4 2 5" xfId="17235" xr:uid="{00000000-0005-0000-0000-00004F430000}"/>
    <cellStyle name="CurrencyC 3 2 4 2 6" xfId="17236" xr:uid="{00000000-0005-0000-0000-000050430000}"/>
    <cellStyle name="CurrencyC 3 2 4 3" xfId="17237" xr:uid="{00000000-0005-0000-0000-000051430000}"/>
    <cellStyle name="CurrencyC 3 2 4 3 2" xfId="17238" xr:uid="{00000000-0005-0000-0000-000052430000}"/>
    <cellStyle name="CurrencyC 3 2 4 3 2 2" xfId="17239" xr:uid="{00000000-0005-0000-0000-000053430000}"/>
    <cellStyle name="CurrencyC 3 2 4 3 2 3" xfId="17240" xr:uid="{00000000-0005-0000-0000-000054430000}"/>
    <cellStyle name="CurrencyC 3 2 4 3 2 4" xfId="17241" xr:uid="{00000000-0005-0000-0000-000055430000}"/>
    <cellStyle name="CurrencyC 3 2 4 3 2 5" xfId="17242" xr:uid="{00000000-0005-0000-0000-000056430000}"/>
    <cellStyle name="CurrencyC 3 2 4 3 2 6" xfId="17243" xr:uid="{00000000-0005-0000-0000-000057430000}"/>
    <cellStyle name="CurrencyC 3 2 4 3 3" xfId="17244" xr:uid="{00000000-0005-0000-0000-000058430000}"/>
    <cellStyle name="CurrencyC 3 2 4 3 4" xfId="17245" xr:uid="{00000000-0005-0000-0000-000059430000}"/>
    <cellStyle name="CurrencyC 3 2 4 3 5" xfId="17246" xr:uid="{00000000-0005-0000-0000-00005A430000}"/>
    <cellStyle name="CurrencyC 3 2 4 3 6" xfId="17247" xr:uid="{00000000-0005-0000-0000-00005B430000}"/>
    <cellStyle name="CurrencyC 3 2 4 4" xfId="17248" xr:uid="{00000000-0005-0000-0000-00005C430000}"/>
    <cellStyle name="CurrencyC 3 2 4 4 2" xfId="17249" xr:uid="{00000000-0005-0000-0000-00005D430000}"/>
    <cellStyle name="CurrencyC 3 2 4 4 3" xfId="17250" xr:uid="{00000000-0005-0000-0000-00005E430000}"/>
    <cellStyle name="CurrencyC 3 2 4 4 4" xfId="17251" xr:uid="{00000000-0005-0000-0000-00005F430000}"/>
    <cellStyle name="CurrencyC 3 2 4 4 5" xfId="17252" xr:uid="{00000000-0005-0000-0000-000060430000}"/>
    <cellStyle name="CurrencyC 3 2 4 4 6" xfId="17253" xr:uid="{00000000-0005-0000-0000-000061430000}"/>
    <cellStyle name="CurrencyC 3 2 4 5" xfId="17254" xr:uid="{00000000-0005-0000-0000-000062430000}"/>
    <cellStyle name="CurrencyC 3 2 4 6" xfId="17255" xr:uid="{00000000-0005-0000-0000-000063430000}"/>
    <cellStyle name="CurrencyC 3 2 4 7" xfId="17256" xr:uid="{00000000-0005-0000-0000-000064430000}"/>
    <cellStyle name="CurrencyC 3 2 4 8" xfId="17257" xr:uid="{00000000-0005-0000-0000-000065430000}"/>
    <cellStyle name="CurrencyC 3 2 5" xfId="17258" xr:uid="{00000000-0005-0000-0000-000066430000}"/>
    <cellStyle name="CurrencyC 3 2 5 2" xfId="17259" xr:uid="{00000000-0005-0000-0000-000067430000}"/>
    <cellStyle name="CurrencyC 3 2 5 2 2" xfId="17260" xr:uid="{00000000-0005-0000-0000-000068430000}"/>
    <cellStyle name="CurrencyC 3 2 5 2 2 2" xfId="17261" xr:uid="{00000000-0005-0000-0000-000069430000}"/>
    <cellStyle name="CurrencyC 3 2 5 2 2 3" xfId="17262" xr:uid="{00000000-0005-0000-0000-00006A430000}"/>
    <cellStyle name="CurrencyC 3 2 5 2 2 4" xfId="17263" xr:uid="{00000000-0005-0000-0000-00006B430000}"/>
    <cellStyle name="CurrencyC 3 2 5 2 2 5" xfId="17264" xr:uid="{00000000-0005-0000-0000-00006C430000}"/>
    <cellStyle name="CurrencyC 3 2 5 2 2 6" xfId="17265" xr:uid="{00000000-0005-0000-0000-00006D430000}"/>
    <cellStyle name="CurrencyC 3 2 5 2 3" xfId="17266" xr:uid="{00000000-0005-0000-0000-00006E430000}"/>
    <cellStyle name="CurrencyC 3 2 5 2 4" xfId="17267" xr:uid="{00000000-0005-0000-0000-00006F430000}"/>
    <cellStyle name="CurrencyC 3 2 5 2 5" xfId="17268" xr:uid="{00000000-0005-0000-0000-000070430000}"/>
    <cellStyle name="CurrencyC 3 2 5 2 6" xfId="17269" xr:uid="{00000000-0005-0000-0000-000071430000}"/>
    <cellStyle name="CurrencyC 3 2 5 3" xfId="17270" xr:uid="{00000000-0005-0000-0000-000072430000}"/>
    <cellStyle name="CurrencyC 3 2 5 3 2" xfId="17271" xr:uid="{00000000-0005-0000-0000-000073430000}"/>
    <cellStyle name="CurrencyC 3 2 5 3 2 2" xfId="17272" xr:uid="{00000000-0005-0000-0000-000074430000}"/>
    <cellStyle name="CurrencyC 3 2 5 3 2 3" xfId="17273" xr:uid="{00000000-0005-0000-0000-000075430000}"/>
    <cellStyle name="CurrencyC 3 2 5 3 2 4" xfId="17274" xr:uid="{00000000-0005-0000-0000-000076430000}"/>
    <cellStyle name="CurrencyC 3 2 5 3 2 5" xfId="17275" xr:uid="{00000000-0005-0000-0000-000077430000}"/>
    <cellStyle name="CurrencyC 3 2 5 3 2 6" xfId="17276" xr:uid="{00000000-0005-0000-0000-000078430000}"/>
    <cellStyle name="CurrencyC 3 2 5 3 3" xfId="17277" xr:uid="{00000000-0005-0000-0000-000079430000}"/>
    <cellStyle name="CurrencyC 3 2 5 3 4" xfId="17278" xr:uid="{00000000-0005-0000-0000-00007A430000}"/>
    <cellStyle name="CurrencyC 3 2 5 3 5" xfId="17279" xr:uid="{00000000-0005-0000-0000-00007B430000}"/>
    <cellStyle name="CurrencyC 3 2 5 3 6" xfId="17280" xr:uid="{00000000-0005-0000-0000-00007C430000}"/>
    <cellStyle name="CurrencyC 3 2 5 4" xfId="17281" xr:uid="{00000000-0005-0000-0000-00007D430000}"/>
    <cellStyle name="CurrencyC 3 2 5 4 2" xfId="17282" xr:uid="{00000000-0005-0000-0000-00007E430000}"/>
    <cellStyle name="CurrencyC 3 2 5 4 3" xfId="17283" xr:uid="{00000000-0005-0000-0000-00007F430000}"/>
    <cellStyle name="CurrencyC 3 2 5 4 4" xfId="17284" xr:uid="{00000000-0005-0000-0000-000080430000}"/>
    <cellStyle name="CurrencyC 3 2 5 4 5" xfId="17285" xr:uid="{00000000-0005-0000-0000-000081430000}"/>
    <cellStyle name="CurrencyC 3 2 5 4 6" xfId="17286" xr:uid="{00000000-0005-0000-0000-000082430000}"/>
    <cellStyle name="CurrencyC 3 2 5 5" xfId="17287" xr:uid="{00000000-0005-0000-0000-000083430000}"/>
    <cellStyle name="CurrencyC 3 2 5 6" xfId="17288" xr:uid="{00000000-0005-0000-0000-000084430000}"/>
    <cellStyle name="CurrencyC 3 2 5 7" xfId="17289" xr:uid="{00000000-0005-0000-0000-000085430000}"/>
    <cellStyle name="CurrencyC 3 2 5 8" xfId="17290" xr:uid="{00000000-0005-0000-0000-000086430000}"/>
    <cellStyle name="CurrencyC 3 2 6" xfId="17291" xr:uid="{00000000-0005-0000-0000-000087430000}"/>
    <cellStyle name="CurrencyC 3 2 6 2" xfId="17292" xr:uid="{00000000-0005-0000-0000-000088430000}"/>
    <cellStyle name="CurrencyC 3 2 6 2 2" xfId="17293" xr:uid="{00000000-0005-0000-0000-000089430000}"/>
    <cellStyle name="CurrencyC 3 2 6 2 2 2" xfId="17294" xr:uid="{00000000-0005-0000-0000-00008A430000}"/>
    <cellStyle name="CurrencyC 3 2 6 2 2 3" xfId="17295" xr:uid="{00000000-0005-0000-0000-00008B430000}"/>
    <cellStyle name="CurrencyC 3 2 6 2 2 4" xfId="17296" xr:uid="{00000000-0005-0000-0000-00008C430000}"/>
    <cellStyle name="CurrencyC 3 2 6 2 2 5" xfId="17297" xr:uid="{00000000-0005-0000-0000-00008D430000}"/>
    <cellStyle name="CurrencyC 3 2 6 2 2 6" xfId="17298" xr:uid="{00000000-0005-0000-0000-00008E430000}"/>
    <cellStyle name="CurrencyC 3 2 6 2 3" xfId="17299" xr:uid="{00000000-0005-0000-0000-00008F430000}"/>
    <cellStyle name="CurrencyC 3 2 6 2 4" xfId="17300" xr:uid="{00000000-0005-0000-0000-000090430000}"/>
    <cellStyle name="CurrencyC 3 2 6 2 5" xfId="17301" xr:uid="{00000000-0005-0000-0000-000091430000}"/>
    <cellStyle name="CurrencyC 3 2 6 2 6" xfId="17302" xr:uid="{00000000-0005-0000-0000-000092430000}"/>
    <cellStyle name="CurrencyC 3 2 6 3" xfId="17303" xr:uid="{00000000-0005-0000-0000-000093430000}"/>
    <cellStyle name="CurrencyC 3 2 6 3 2" xfId="17304" xr:uid="{00000000-0005-0000-0000-000094430000}"/>
    <cellStyle name="CurrencyC 3 2 6 3 2 2" xfId="17305" xr:uid="{00000000-0005-0000-0000-000095430000}"/>
    <cellStyle name="CurrencyC 3 2 6 3 2 3" xfId="17306" xr:uid="{00000000-0005-0000-0000-000096430000}"/>
    <cellStyle name="CurrencyC 3 2 6 3 2 4" xfId="17307" xr:uid="{00000000-0005-0000-0000-000097430000}"/>
    <cellStyle name="CurrencyC 3 2 6 3 2 5" xfId="17308" xr:uid="{00000000-0005-0000-0000-000098430000}"/>
    <cellStyle name="CurrencyC 3 2 6 3 2 6" xfId="17309" xr:uid="{00000000-0005-0000-0000-000099430000}"/>
    <cellStyle name="CurrencyC 3 2 6 3 3" xfId="17310" xr:uid="{00000000-0005-0000-0000-00009A430000}"/>
    <cellStyle name="CurrencyC 3 2 6 3 4" xfId="17311" xr:uid="{00000000-0005-0000-0000-00009B430000}"/>
    <cellStyle name="CurrencyC 3 2 6 3 5" xfId="17312" xr:uid="{00000000-0005-0000-0000-00009C430000}"/>
    <cellStyle name="CurrencyC 3 2 6 3 6" xfId="17313" xr:uid="{00000000-0005-0000-0000-00009D430000}"/>
    <cellStyle name="CurrencyC 3 2 6 4" xfId="17314" xr:uid="{00000000-0005-0000-0000-00009E430000}"/>
    <cellStyle name="CurrencyC 3 2 6 4 2" xfId="17315" xr:uid="{00000000-0005-0000-0000-00009F430000}"/>
    <cellStyle name="CurrencyC 3 2 6 4 3" xfId="17316" xr:uid="{00000000-0005-0000-0000-0000A0430000}"/>
    <cellStyle name="CurrencyC 3 2 6 4 4" xfId="17317" xr:uid="{00000000-0005-0000-0000-0000A1430000}"/>
    <cellStyle name="CurrencyC 3 2 6 4 5" xfId="17318" xr:uid="{00000000-0005-0000-0000-0000A2430000}"/>
    <cellStyle name="CurrencyC 3 2 6 4 6" xfId="17319" xr:uid="{00000000-0005-0000-0000-0000A3430000}"/>
    <cellStyle name="CurrencyC 3 2 6 5" xfId="17320" xr:uid="{00000000-0005-0000-0000-0000A4430000}"/>
    <cellStyle name="CurrencyC 3 2 6 6" xfId="17321" xr:uid="{00000000-0005-0000-0000-0000A5430000}"/>
    <cellStyle name="CurrencyC 3 2 6 7" xfId="17322" xr:uid="{00000000-0005-0000-0000-0000A6430000}"/>
    <cellStyle name="CurrencyC 3 2 6 8" xfId="17323" xr:uid="{00000000-0005-0000-0000-0000A7430000}"/>
    <cellStyle name="CurrencyC 3 2 7" xfId="17324" xr:uid="{00000000-0005-0000-0000-0000A8430000}"/>
    <cellStyle name="CurrencyC 3 2 7 2" xfId="17325" xr:uid="{00000000-0005-0000-0000-0000A9430000}"/>
    <cellStyle name="CurrencyC 3 2 7 2 2" xfId="17326" xr:uid="{00000000-0005-0000-0000-0000AA430000}"/>
    <cellStyle name="CurrencyC 3 2 7 2 3" xfId="17327" xr:uid="{00000000-0005-0000-0000-0000AB430000}"/>
    <cellStyle name="CurrencyC 3 2 7 2 4" xfId="17328" xr:uid="{00000000-0005-0000-0000-0000AC430000}"/>
    <cellStyle name="CurrencyC 3 2 7 2 5" xfId="17329" xr:uid="{00000000-0005-0000-0000-0000AD430000}"/>
    <cellStyle name="CurrencyC 3 2 7 2 6" xfId="17330" xr:uid="{00000000-0005-0000-0000-0000AE430000}"/>
    <cellStyle name="CurrencyC 3 2 7 3" xfId="17331" xr:uid="{00000000-0005-0000-0000-0000AF430000}"/>
    <cellStyle name="CurrencyC 3 2 7 4" xfId="17332" xr:uid="{00000000-0005-0000-0000-0000B0430000}"/>
    <cellStyle name="CurrencyC 3 2 7 5" xfId="17333" xr:uid="{00000000-0005-0000-0000-0000B1430000}"/>
    <cellStyle name="CurrencyC 3 2 7 6" xfId="17334" xr:uid="{00000000-0005-0000-0000-0000B2430000}"/>
    <cellStyle name="CurrencyC 3 2 8" xfId="17335" xr:uid="{00000000-0005-0000-0000-0000B3430000}"/>
    <cellStyle name="CurrencyC 3 2 8 2" xfId="17336" xr:uid="{00000000-0005-0000-0000-0000B4430000}"/>
    <cellStyle name="CurrencyC 3 2 8 2 2" xfId="17337" xr:uid="{00000000-0005-0000-0000-0000B5430000}"/>
    <cellStyle name="CurrencyC 3 2 8 2 3" xfId="17338" xr:uid="{00000000-0005-0000-0000-0000B6430000}"/>
    <cellStyle name="CurrencyC 3 2 8 2 4" xfId="17339" xr:uid="{00000000-0005-0000-0000-0000B7430000}"/>
    <cellStyle name="CurrencyC 3 2 8 2 5" xfId="17340" xr:uid="{00000000-0005-0000-0000-0000B8430000}"/>
    <cellStyle name="CurrencyC 3 2 8 2 6" xfId="17341" xr:uid="{00000000-0005-0000-0000-0000B9430000}"/>
    <cellStyle name="CurrencyC 3 2 8 3" xfId="17342" xr:uid="{00000000-0005-0000-0000-0000BA430000}"/>
    <cellStyle name="CurrencyC 3 2 8 4" xfId="17343" xr:uid="{00000000-0005-0000-0000-0000BB430000}"/>
    <cellStyle name="CurrencyC 3 2 8 5" xfId="17344" xr:uid="{00000000-0005-0000-0000-0000BC430000}"/>
    <cellStyle name="CurrencyC 3 2 8 6" xfId="17345" xr:uid="{00000000-0005-0000-0000-0000BD430000}"/>
    <cellStyle name="CurrencyC 3 2 9" xfId="17346" xr:uid="{00000000-0005-0000-0000-0000BE430000}"/>
    <cellStyle name="CurrencyC 3 2 9 2" xfId="17347" xr:uid="{00000000-0005-0000-0000-0000BF430000}"/>
    <cellStyle name="CurrencyC 3 2 9 3" xfId="17348" xr:uid="{00000000-0005-0000-0000-0000C0430000}"/>
    <cellStyle name="CurrencyC 3 2 9 4" xfId="17349" xr:uid="{00000000-0005-0000-0000-0000C1430000}"/>
    <cellStyle name="CurrencyC 3 2 9 5" xfId="17350" xr:uid="{00000000-0005-0000-0000-0000C2430000}"/>
    <cellStyle name="CurrencyC 3 2 9 6" xfId="17351" xr:uid="{00000000-0005-0000-0000-0000C3430000}"/>
    <cellStyle name="CurrencyC 3 3" xfId="17352" xr:uid="{00000000-0005-0000-0000-0000C4430000}"/>
    <cellStyle name="CurrencyC 3 3 2" xfId="17353" xr:uid="{00000000-0005-0000-0000-0000C5430000}"/>
    <cellStyle name="CurrencyC 3 3 2 2" xfId="17354" xr:uid="{00000000-0005-0000-0000-0000C6430000}"/>
    <cellStyle name="CurrencyC 3 3 2 2 2" xfId="17355" xr:uid="{00000000-0005-0000-0000-0000C7430000}"/>
    <cellStyle name="CurrencyC 3 3 2 2 3" xfId="17356" xr:uid="{00000000-0005-0000-0000-0000C8430000}"/>
    <cellStyle name="CurrencyC 3 3 2 2 4" xfId="17357" xr:uid="{00000000-0005-0000-0000-0000C9430000}"/>
    <cellStyle name="CurrencyC 3 3 2 2 5" xfId="17358" xr:uid="{00000000-0005-0000-0000-0000CA430000}"/>
    <cellStyle name="CurrencyC 3 3 2 2 6" xfId="17359" xr:uid="{00000000-0005-0000-0000-0000CB430000}"/>
    <cellStyle name="CurrencyC 3 3 2 3" xfId="17360" xr:uid="{00000000-0005-0000-0000-0000CC430000}"/>
    <cellStyle name="CurrencyC 3 3 2 4" xfId="17361" xr:uid="{00000000-0005-0000-0000-0000CD430000}"/>
    <cellStyle name="CurrencyC 3 3 2 5" xfId="17362" xr:uid="{00000000-0005-0000-0000-0000CE430000}"/>
    <cellStyle name="CurrencyC 3 3 2 6" xfId="17363" xr:uid="{00000000-0005-0000-0000-0000CF430000}"/>
    <cellStyle name="CurrencyC 3 3 3" xfId="17364" xr:uid="{00000000-0005-0000-0000-0000D0430000}"/>
    <cellStyle name="CurrencyC 3 3 3 2" xfId="17365" xr:uid="{00000000-0005-0000-0000-0000D1430000}"/>
    <cellStyle name="CurrencyC 3 3 3 2 2" xfId="17366" xr:uid="{00000000-0005-0000-0000-0000D2430000}"/>
    <cellStyle name="CurrencyC 3 3 3 2 3" xfId="17367" xr:uid="{00000000-0005-0000-0000-0000D3430000}"/>
    <cellStyle name="CurrencyC 3 3 3 2 4" xfId="17368" xr:uid="{00000000-0005-0000-0000-0000D4430000}"/>
    <cellStyle name="CurrencyC 3 3 3 2 5" xfId="17369" xr:uid="{00000000-0005-0000-0000-0000D5430000}"/>
    <cellStyle name="CurrencyC 3 3 3 2 6" xfId="17370" xr:uid="{00000000-0005-0000-0000-0000D6430000}"/>
    <cellStyle name="CurrencyC 3 3 3 3" xfId="17371" xr:uid="{00000000-0005-0000-0000-0000D7430000}"/>
    <cellStyle name="CurrencyC 3 3 3 4" xfId="17372" xr:uid="{00000000-0005-0000-0000-0000D8430000}"/>
    <cellStyle name="CurrencyC 3 3 3 5" xfId="17373" xr:uid="{00000000-0005-0000-0000-0000D9430000}"/>
    <cellStyle name="CurrencyC 3 3 3 6" xfId="17374" xr:uid="{00000000-0005-0000-0000-0000DA430000}"/>
    <cellStyle name="CurrencyC 3 3 4" xfId="17375" xr:uid="{00000000-0005-0000-0000-0000DB430000}"/>
    <cellStyle name="CurrencyC 3 3 4 2" xfId="17376" xr:uid="{00000000-0005-0000-0000-0000DC430000}"/>
    <cellStyle name="CurrencyC 3 3 4 3" xfId="17377" xr:uid="{00000000-0005-0000-0000-0000DD430000}"/>
    <cellStyle name="CurrencyC 3 3 4 4" xfId="17378" xr:uid="{00000000-0005-0000-0000-0000DE430000}"/>
    <cellStyle name="CurrencyC 3 3 4 5" xfId="17379" xr:uid="{00000000-0005-0000-0000-0000DF430000}"/>
    <cellStyle name="CurrencyC 3 3 4 6" xfId="17380" xr:uid="{00000000-0005-0000-0000-0000E0430000}"/>
    <cellStyle name="CurrencyC 3 3 5" xfId="17381" xr:uid="{00000000-0005-0000-0000-0000E1430000}"/>
    <cellStyle name="CurrencyC 3 3 6" xfId="17382" xr:uid="{00000000-0005-0000-0000-0000E2430000}"/>
    <cellStyle name="CurrencyC 3 3 7" xfId="17383" xr:uid="{00000000-0005-0000-0000-0000E3430000}"/>
    <cellStyle name="CurrencyC 3 3 8" xfId="17384" xr:uid="{00000000-0005-0000-0000-0000E4430000}"/>
    <cellStyle name="CurrencyC 3 4" xfId="17385" xr:uid="{00000000-0005-0000-0000-0000E5430000}"/>
    <cellStyle name="CurrencyC 3 4 2" xfId="17386" xr:uid="{00000000-0005-0000-0000-0000E6430000}"/>
    <cellStyle name="CurrencyC 3 4 2 2" xfId="17387" xr:uid="{00000000-0005-0000-0000-0000E7430000}"/>
    <cellStyle name="CurrencyC 3 4 2 2 2" xfId="17388" xr:uid="{00000000-0005-0000-0000-0000E8430000}"/>
    <cellStyle name="CurrencyC 3 4 2 2 3" xfId="17389" xr:uid="{00000000-0005-0000-0000-0000E9430000}"/>
    <cellStyle name="CurrencyC 3 4 2 2 4" xfId="17390" xr:uid="{00000000-0005-0000-0000-0000EA430000}"/>
    <cellStyle name="CurrencyC 3 4 2 2 5" xfId="17391" xr:uid="{00000000-0005-0000-0000-0000EB430000}"/>
    <cellStyle name="CurrencyC 3 4 2 2 6" xfId="17392" xr:uid="{00000000-0005-0000-0000-0000EC430000}"/>
    <cellStyle name="CurrencyC 3 4 2 3" xfId="17393" xr:uid="{00000000-0005-0000-0000-0000ED430000}"/>
    <cellStyle name="CurrencyC 3 4 2 4" xfId="17394" xr:uid="{00000000-0005-0000-0000-0000EE430000}"/>
    <cellStyle name="CurrencyC 3 4 2 5" xfId="17395" xr:uid="{00000000-0005-0000-0000-0000EF430000}"/>
    <cellStyle name="CurrencyC 3 4 2 6" xfId="17396" xr:uid="{00000000-0005-0000-0000-0000F0430000}"/>
    <cellStyle name="CurrencyC 3 4 3" xfId="17397" xr:uid="{00000000-0005-0000-0000-0000F1430000}"/>
    <cellStyle name="CurrencyC 3 4 3 2" xfId="17398" xr:uid="{00000000-0005-0000-0000-0000F2430000}"/>
    <cellStyle name="CurrencyC 3 4 3 2 2" xfId="17399" xr:uid="{00000000-0005-0000-0000-0000F3430000}"/>
    <cellStyle name="CurrencyC 3 4 3 2 3" xfId="17400" xr:uid="{00000000-0005-0000-0000-0000F4430000}"/>
    <cellStyle name="CurrencyC 3 4 3 2 4" xfId="17401" xr:uid="{00000000-0005-0000-0000-0000F5430000}"/>
    <cellStyle name="CurrencyC 3 4 3 2 5" xfId="17402" xr:uid="{00000000-0005-0000-0000-0000F6430000}"/>
    <cellStyle name="CurrencyC 3 4 3 2 6" xfId="17403" xr:uid="{00000000-0005-0000-0000-0000F7430000}"/>
    <cellStyle name="CurrencyC 3 4 3 3" xfId="17404" xr:uid="{00000000-0005-0000-0000-0000F8430000}"/>
    <cellStyle name="CurrencyC 3 4 3 4" xfId="17405" xr:uid="{00000000-0005-0000-0000-0000F9430000}"/>
    <cellStyle name="CurrencyC 3 4 3 5" xfId="17406" xr:uid="{00000000-0005-0000-0000-0000FA430000}"/>
    <cellStyle name="CurrencyC 3 4 3 6" xfId="17407" xr:uid="{00000000-0005-0000-0000-0000FB430000}"/>
    <cellStyle name="CurrencyC 3 4 4" xfId="17408" xr:uid="{00000000-0005-0000-0000-0000FC430000}"/>
    <cellStyle name="CurrencyC 3 4 4 2" xfId="17409" xr:uid="{00000000-0005-0000-0000-0000FD430000}"/>
    <cellStyle name="CurrencyC 3 4 4 3" xfId="17410" xr:uid="{00000000-0005-0000-0000-0000FE430000}"/>
    <cellStyle name="CurrencyC 3 4 4 4" xfId="17411" xr:uid="{00000000-0005-0000-0000-0000FF430000}"/>
    <cellStyle name="CurrencyC 3 4 4 5" xfId="17412" xr:uid="{00000000-0005-0000-0000-000000440000}"/>
    <cellStyle name="CurrencyC 3 4 4 6" xfId="17413" xr:uid="{00000000-0005-0000-0000-000001440000}"/>
    <cellStyle name="CurrencyC 3 4 5" xfId="17414" xr:uid="{00000000-0005-0000-0000-000002440000}"/>
    <cellStyle name="CurrencyC 3 4 6" xfId="17415" xr:uid="{00000000-0005-0000-0000-000003440000}"/>
    <cellStyle name="CurrencyC 3 4 7" xfId="17416" xr:uid="{00000000-0005-0000-0000-000004440000}"/>
    <cellStyle name="CurrencyC 3 4 8" xfId="17417" xr:uid="{00000000-0005-0000-0000-000005440000}"/>
    <cellStyle name="CurrencyC 3 5" xfId="17418" xr:uid="{00000000-0005-0000-0000-000006440000}"/>
    <cellStyle name="CurrencyC 3 5 2" xfId="17419" xr:uid="{00000000-0005-0000-0000-000007440000}"/>
    <cellStyle name="CurrencyC 3 5 2 2" xfId="17420" xr:uid="{00000000-0005-0000-0000-000008440000}"/>
    <cellStyle name="CurrencyC 3 5 2 2 2" xfId="17421" xr:uid="{00000000-0005-0000-0000-000009440000}"/>
    <cellStyle name="CurrencyC 3 5 2 2 3" xfId="17422" xr:uid="{00000000-0005-0000-0000-00000A440000}"/>
    <cellStyle name="CurrencyC 3 5 2 2 4" xfId="17423" xr:uid="{00000000-0005-0000-0000-00000B440000}"/>
    <cellStyle name="CurrencyC 3 5 2 2 5" xfId="17424" xr:uid="{00000000-0005-0000-0000-00000C440000}"/>
    <cellStyle name="CurrencyC 3 5 2 2 6" xfId="17425" xr:uid="{00000000-0005-0000-0000-00000D440000}"/>
    <cellStyle name="CurrencyC 3 5 2 3" xfId="17426" xr:uid="{00000000-0005-0000-0000-00000E440000}"/>
    <cellStyle name="CurrencyC 3 5 2 4" xfId="17427" xr:uid="{00000000-0005-0000-0000-00000F440000}"/>
    <cellStyle name="CurrencyC 3 5 2 5" xfId="17428" xr:uid="{00000000-0005-0000-0000-000010440000}"/>
    <cellStyle name="CurrencyC 3 5 2 6" xfId="17429" xr:uid="{00000000-0005-0000-0000-000011440000}"/>
    <cellStyle name="CurrencyC 3 5 3" xfId="17430" xr:uid="{00000000-0005-0000-0000-000012440000}"/>
    <cellStyle name="CurrencyC 3 5 3 2" xfId="17431" xr:uid="{00000000-0005-0000-0000-000013440000}"/>
    <cellStyle name="CurrencyC 3 5 3 2 2" xfId="17432" xr:uid="{00000000-0005-0000-0000-000014440000}"/>
    <cellStyle name="CurrencyC 3 5 3 2 3" xfId="17433" xr:uid="{00000000-0005-0000-0000-000015440000}"/>
    <cellStyle name="CurrencyC 3 5 3 2 4" xfId="17434" xr:uid="{00000000-0005-0000-0000-000016440000}"/>
    <cellStyle name="CurrencyC 3 5 3 2 5" xfId="17435" xr:uid="{00000000-0005-0000-0000-000017440000}"/>
    <cellStyle name="CurrencyC 3 5 3 2 6" xfId="17436" xr:uid="{00000000-0005-0000-0000-000018440000}"/>
    <cellStyle name="CurrencyC 3 5 3 3" xfId="17437" xr:uid="{00000000-0005-0000-0000-000019440000}"/>
    <cellStyle name="CurrencyC 3 5 3 4" xfId="17438" xr:uid="{00000000-0005-0000-0000-00001A440000}"/>
    <cellStyle name="CurrencyC 3 5 3 5" xfId="17439" xr:uid="{00000000-0005-0000-0000-00001B440000}"/>
    <cellStyle name="CurrencyC 3 5 3 6" xfId="17440" xr:uid="{00000000-0005-0000-0000-00001C440000}"/>
    <cellStyle name="CurrencyC 3 5 4" xfId="17441" xr:uid="{00000000-0005-0000-0000-00001D440000}"/>
    <cellStyle name="CurrencyC 3 5 4 2" xfId="17442" xr:uid="{00000000-0005-0000-0000-00001E440000}"/>
    <cellStyle name="CurrencyC 3 5 4 3" xfId="17443" xr:uid="{00000000-0005-0000-0000-00001F440000}"/>
    <cellStyle name="CurrencyC 3 5 4 4" xfId="17444" xr:uid="{00000000-0005-0000-0000-000020440000}"/>
    <cellStyle name="CurrencyC 3 5 4 5" xfId="17445" xr:uid="{00000000-0005-0000-0000-000021440000}"/>
    <cellStyle name="CurrencyC 3 5 4 6" xfId="17446" xr:uid="{00000000-0005-0000-0000-000022440000}"/>
    <cellStyle name="CurrencyC 3 5 5" xfId="17447" xr:uid="{00000000-0005-0000-0000-000023440000}"/>
    <cellStyle name="CurrencyC 3 5 6" xfId="17448" xr:uid="{00000000-0005-0000-0000-000024440000}"/>
    <cellStyle name="CurrencyC 3 5 7" xfId="17449" xr:uid="{00000000-0005-0000-0000-000025440000}"/>
    <cellStyle name="CurrencyC 3 5 8" xfId="17450" xr:uid="{00000000-0005-0000-0000-000026440000}"/>
    <cellStyle name="CurrencyC 3 6" xfId="17451" xr:uid="{00000000-0005-0000-0000-000027440000}"/>
    <cellStyle name="CurrencyC 3 6 2" xfId="17452" xr:uid="{00000000-0005-0000-0000-000028440000}"/>
    <cellStyle name="CurrencyC 3 6 2 2" xfId="17453" xr:uid="{00000000-0005-0000-0000-000029440000}"/>
    <cellStyle name="CurrencyC 3 6 2 2 2" xfId="17454" xr:uid="{00000000-0005-0000-0000-00002A440000}"/>
    <cellStyle name="CurrencyC 3 6 2 2 3" xfId="17455" xr:uid="{00000000-0005-0000-0000-00002B440000}"/>
    <cellStyle name="CurrencyC 3 6 2 2 4" xfId="17456" xr:uid="{00000000-0005-0000-0000-00002C440000}"/>
    <cellStyle name="CurrencyC 3 6 2 2 5" xfId="17457" xr:uid="{00000000-0005-0000-0000-00002D440000}"/>
    <cellStyle name="CurrencyC 3 6 2 2 6" xfId="17458" xr:uid="{00000000-0005-0000-0000-00002E440000}"/>
    <cellStyle name="CurrencyC 3 6 2 3" xfId="17459" xr:uid="{00000000-0005-0000-0000-00002F440000}"/>
    <cellStyle name="CurrencyC 3 6 2 4" xfId="17460" xr:uid="{00000000-0005-0000-0000-000030440000}"/>
    <cellStyle name="CurrencyC 3 6 2 5" xfId="17461" xr:uid="{00000000-0005-0000-0000-000031440000}"/>
    <cellStyle name="CurrencyC 3 6 2 6" xfId="17462" xr:uid="{00000000-0005-0000-0000-000032440000}"/>
    <cellStyle name="CurrencyC 3 6 3" xfId="17463" xr:uid="{00000000-0005-0000-0000-000033440000}"/>
    <cellStyle name="CurrencyC 3 6 3 2" xfId="17464" xr:uid="{00000000-0005-0000-0000-000034440000}"/>
    <cellStyle name="CurrencyC 3 6 3 2 2" xfId="17465" xr:uid="{00000000-0005-0000-0000-000035440000}"/>
    <cellStyle name="CurrencyC 3 6 3 2 3" xfId="17466" xr:uid="{00000000-0005-0000-0000-000036440000}"/>
    <cellStyle name="CurrencyC 3 6 3 2 4" xfId="17467" xr:uid="{00000000-0005-0000-0000-000037440000}"/>
    <cellStyle name="CurrencyC 3 6 3 2 5" xfId="17468" xr:uid="{00000000-0005-0000-0000-000038440000}"/>
    <cellStyle name="CurrencyC 3 6 3 2 6" xfId="17469" xr:uid="{00000000-0005-0000-0000-000039440000}"/>
    <cellStyle name="CurrencyC 3 6 3 3" xfId="17470" xr:uid="{00000000-0005-0000-0000-00003A440000}"/>
    <cellStyle name="CurrencyC 3 6 3 4" xfId="17471" xr:uid="{00000000-0005-0000-0000-00003B440000}"/>
    <cellStyle name="CurrencyC 3 6 3 5" xfId="17472" xr:uid="{00000000-0005-0000-0000-00003C440000}"/>
    <cellStyle name="CurrencyC 3 6 3 6" xfId="17473" xr:uid="{00000000-0005-0000-0000-00003D440000}"/>
    <cellStyle name="CurrencyC 3 6 4" xfId="17474" xr:uid="{00000000-0005-0000-0000-00003E440000}"/>
    <cellStyle name="CurrencyC 3 6 4 2" xfId="17475" xr:uid="{00000000-0005-0000-0000-00003F440000}"/>
    <cellStyle name="CurrencyC 3 6 4 3" xfId="17476" xr:uid="{00000000-0005-0000-0000-000040440000}"/>
    <cellStyle name="CurrencyC 3 6 4 4" xfId="17477" xr:uid="{00000000-0005-0000-0000-000041440000}"/>
    <cellStyle name="CurrencyC 3 6 4 5" xfId="17478" xr:uid="{00000000-0005-0000-0000-000042440000}"/>
    <cellStyle name="CurrencyC 3 6 4 6" xfId="17479" xr:uid="{00000000-0005-0000-0000-000043440000}"/>
    <cellStyle name="CurrencyC 3 6 5" xfId="17480" xr:uid="{00000000-0005-0000-0000-000044440000}"/>
    <cellStyle name="CurrencyC 3 6 6" xfId="17481" xr:uid="{00000000-0005-0000-0000-000045440000}"/>
    <cellStyle name="CurrencyC 3 6 7" xfId="17482" xr:uid="{00000000-0005-0000-0000-000046440000}"/>
    <cellStyle name="CurrencyC 3 6 8" xfId="17483" xr:uid="{00000000-0005-0000-0000-000047440000}"/>
    <cellStyle name="CurrencyC 3 7" xfId="17484" xr:uid="{00000000-0005-0000-0000-000048440000}"/>
    <cellStyle name="CurrencyC 3 7 2" xfId="17485" xr:uid="{00000000-0005-0000-0000-000049440000}"/>
    <cellStyle name="CurrencyC 3 7 2 2" xfId="17486" xr:uid="{00000000-0005-0000-0000-00004A440000}"/>
    <cellStyle name="CurrencyC 3 7 2 2 2" xfId="17487" xr:uid="{00000000-0005-0000-0000-00004B440000}"/>
    <cellStyle name="CurrencyC 3 7 2 2 3" xfId="17488" xr:uid="{00000000-0005-0000-0000-00004C440000}"/>
    <cellStyle name="CurrencyC 3 7 2 2 4" xfId="17489" xr:uid="{00000000-0005-0000-0000-00004D440000}"/>
    <cellStyle name="CurrencyC 3 7 2 2 5" xfId="17490" xr:uid="{00000000-0005-0000-0000-00004E440000}"/>
    <cellStyle name="CurrencyC 3 7 2 2 6" xfId="17491" xr:uid="{00000000-0005-0000-0000-00004F440000}"/>
    <cellStyle name="CurrencyC 3 7 2 3" xfId="17492" xr:uid="{00000000-0005-0000-0000-000050440000}"/>
    <cellStyle name="CurrencyC 3 7 2 4" xfId="17493" xr:uid="{00000000-0005-0000-0000-000051440000}"/>
    <cellStyle name="CurrencyC 3 7 2 5" xfId="17494" xr:uid="{00000000-0005-0000-0000-000052440000}"/>
    <cellStyle name="CurrencyC 3 7 2 6" xfId="17495" xr:uid="{00000000-0005-0000-0000-000053440000}"/>
    <cellStyle name="CurrencyC 3 7 3" xfId="17496" xr:uid="{00000000-0005-0000-0000-000054440000}"/>
    <cellStyle name="CurrencyC 3 7 3 2" xfId="17497" xr:uid="{00000000-0005-0000-0000-000055440000}"/>
    <cellStyle name="CurrencyC 3 7 3 2 2" xfId="17498" xr:uid="{00000000-0005-0000-0000-000056440000}"/>
    <cellStyle name="CurrencyC 3 7 3 2 3" xfId="17499" xr:uid="{00000000-0005-0000-0000-000057440000}"/>
    <cellStyle name="CurrencyC 3 7 3 2 4" xfId="17500" xr:uid="{00000000-0005-0000-0000-000058440000}"/>
    <cellStyle name="CurrencyC 3 7 3 2 5" xfId="17501" xr:uid="{00000000-0005-0000-0000-000059440000}"/>
    <cellStyle name="CurrencyC 3 7 3 2 6" xfId="17502" xr:uid="{00000000-0005-0000-0000-00005A440000}"/>
    <cellStyle name="CurrencyC 3 7 3 3" xfId="17503" xr:uid="{00000000-0005-0000-0000-00005B440000}"/>
    <cellStyle name="CurrencyC 3 7 3 4" xfId="17504" xr:uid="{00000000-0005-0000-0000-00005C440000}"/>
    <cellStyle name="CurrencyC 3 7 3 5" xfId="17505" xr:uid="{00000000-0005-0000-0000-00005D440000}"/>
    <cellStyle name="CurrencyC 3 7 3 6" xfId="17506" xr:uid="{00000000-0005-0000-0000-00005E440000}"/>
    <cellStyle name="CurrencyC 3 7 4" xfId="17507" xr:uid="{00000000-0005-0000-0000-00005F440000}"/>
    <cellStyle name="CurrencyC 3 7 4 2" xfId="17508" xr:uid="{00000000-0005-0000-0000-000060440000}"/>
    <cellStyle name="CurrencyC 3 7 4 3" xfId="17509" xr:uid="{00000000-0005-0000-0000-000061440000}"/>
    <cellStyle name="CurrencyC 3 7 4 4" xfId="17510" xr:uid="{00000000-0005-0000-0000-000062440000}"/>
    <cellStyle name="CurrencyC 3 7 4 5" xfId="17511" xr:uid="{00000000-0005-0000-0000-000063440000}"/>
    <cellStyle name="CurrencyC 3 7 4 6" xfId="17512" xr:uid="{00000000-0005-0000-0000-000064440000}"/>
    <cellStyle name="CurrencyC 3 7 5" xfId="17513" xr:uid="{00000000-0005-0000-0000-000065440000}"/>
    <cellStyle name="CurrencyC 3 7 6" xfId="17514" xr:uid="{00000000-0005-0000-0000-000066440000}"/>
    <cellStyle name="CurrencyC 3 7 7" xfId="17515" xr:uid="{00000000-0005-0000-0000-000067440000}"/>
    <cellStyle name="CurrencyC 3 7 8" xfId="17516" xr:uid="{00000000-0005-0000-0000-000068440000}"/>
    <cellStyle name="CurrencyC 3 8" xfId="17517" xr:uid="{00000000-0005-0000-0000-000069440000}"/>
    <cellStyle name="CurrencyC 3 8 2" xfId="17518" xr:uid="{00000000-0005-0000-0000-00006A440000}"/>
    <cellStyle name="CurrencyC 3 8 2 2" xfId="17519" xr:uid="{00000000-0005-0000-0000-00006B440000}"/>
    <cellStyle name="CurrencyC 3 8 2 3" xfId="17520" xr:uid="{00000000-0005-0000-0000-00006C440000}"/>
    <cellStyle name="CurrencyC 3 8 2 4" xfId="17521" xr:uid="{00000000-0005-0000-0000-00006D440000}"/>
    <cellStyle name="CurrencyC 3 8 2 5" xfId="17522" xr:uid="{00000000-0005-0000-0000-00006E440000}"/>
    <cellStyle name="CurrencyC 3 8 2 6" xfId="17523" xr:uid="{00000000-0005-0000-0000-00006F440000}"/>
    <cellStyle name="CurrencyC 3 8 3" xfId="17524" xr:uid="{00000000-0005-0000-0000-000070440000}"/>
    <cellStyle name="CurrencyC 3 8 4" xfId="17525" xr:uid="{00000000-0005-0000-0000-000071440000}"/>
    <cellStyle name="CurrencyC 3 8 5" xfId="17526" xr:uid="{00000000-0005-0000-0000-000072440000}"/>
    <cellStyle name="CurrencyC 3 8 6" xfId="17527" xr:uid="{00000000-0005-0000-0000-000073440000}"/>
    <cellStyle name="CurrencyC 3 9" xfId="17528" xr:uid="{00000000-0005-0000-0000-000074440000}"/>
    <cellStyle name="CurrencyC 3 9 2" xfId="17529" xr:uid="{00000000-0005-0000-0000-000075440000}"/>
    <cellStyle name="CurrencyC 3 9 2 2" xfId="17530" xr:uid="{00000000-0005-0000-0000-000076440000}"/>
    <cellStyle name="CurrencyC 3 9 2 3" xfId="17531" xr:uid="{00000000-0005-0000-0000-000077440000}"/>
    <cellStyle name="CurrencyC 3 9 2 4" xfId="17532" xr:uid="{00000000-0005-0000-0000-000078440000}"/>
    <cellStyle name="CurrencyC 3 9 2 5" xfId="17533" xr:uid="{00000000-0005-0000-0000-000079440000}"/>
    <cellStyle name="CurrencyC 3 9 2 6" xfId="17534" xr:uid="{00000000-0005-0000-0000-00007A440000}"/>
    <cellStyle name="CurrencyC 3 9 3" xfId="17535" xr:uid="{00000000-0005-0000-0000-00007B440000}"/>
    <cellStyle name="CurrencyC 3 9 4" xfId="17536" xr:uid="{00000000-0005-0000-0000-00007C440000}"/>
    <cellStyle name="CurrencyC 3 9 5" xfId="17537" xr:uid="{00000000-0005-0000-0000-00007D440000}"/>
    <cellStyle name="CurrencyC 3 9 6" xfId="17538" xr:uid="{00000000-0005-0000-0000-00007E440000}"/>
    <cellStyle name="CurrencyC 4" xfId="17539" xr:uid="{00000000-0005-0000-0000-00007F440000}"/>
    <cellStyle name="CurrencyC 4 10" xfId="17540" xr:uid="{00000000-0005-0000-0000-000080440000}"/>
    <cellStyle name="CurrencyC 4 11" xfId="17541" xr:uid="{00000000-0005-0000-0000-000081440000}"/>
    <cellStyle name="CurrencyC 4 12" xfId="17542" xr:uid="{00000000-0005-0000-0000-000082440000}"/>
    <cellStyle name="CurrencyC 4 13" xfId="17543" xr:uid="{00000000-0005-0000-0000-000083440000}"/>
    <cellStyle name="CurrencyC 4 2" xfId="17544" xr:uid="{00000000-0005-0000-0000-000084440000}"/>
    <cellStyle name="CurrencyC 4 2 2" xfId="17545" xr:uid="{00000000-0005-0000-0000-000085440000}"/>
    <cellStyle name="CurrencyC 4 2 2 2" xfId="17546" xr:uid="{00000000-0005-0000-0000-000086440000}"/>
    <cellStyle name="CurrencyC 4 2 2 2 2" xfId="17547" xr:uid="{00000000-0005-0000-0000-000087440000}"/>
    <cellStyle name="CurrencyC 4 2 2 2 3" xfId="17548" xr:uid="{00000000-0005-0000-0000-000088440000}"/>
    <cellStyle name="CurrencyC 4 2 2 2 4" xfId="17549" xr:uid="{00000000-0005-0000-0000-000089440000}"/>
    <cellStyle name="CurrencyC 4 2 2 2 5" xfId="17550" xr:uid="{00000000-0005-0000-0000-00008A440000}"/>
    <cellStyle name="CurrencyC 4 2 2 2 6" xfId="17551" xr:uid="{00000000-0005-0000-0000-00008B440000}"/>
    <cellStyle name="CurrencyC 4 2 2 3" xfId="17552" xr:uid="{00000000-0005-0000-0000-00008C440000}"/>
    <cellStyle name="CurrencyC 4 2 2 4" xfId="17553" xr:uid="{00000000-0005-0000-0000-00008D440000}"/>
    <cellStyle name="CurrencyC 4 2 2 5" xfId="17554" xr:uid="{00000000-0005-0000-0000-00008E440000}"/>
    <cellStyle name="CurrencyC 4 2 2 6" xfId="17555" xr:uid="{00000000-0005-0000-0000-00008F440000}"/>
    <cellStyle name="CurrencyC 4 2 3" xfId="17556" xr:uid="{00000000-0005-0000-0000-000090440000}"/>
    <cellStyle name="CurrencyC 4 2 3 2" xfId="17557" xr:uid="{00000000-0005-0000-0000-000091440000}"/>
    <cellStyle name="CurrencyC 4 2 3 2 2" xfId="17558" xr:uid="{00000000-0005-0000-0000-000092440000}"/>
    <cellStyle name="CurrencyC 4 2 3 2 3" xfId="17559" xr:uid="{00000000-0005-0000-0000-000093440000}"/>
    <cellStyle name="CurrencyC 4 2 3 2 4" xfId="17560" xr:uid="{00000000-0005-0000-0000-000094440000}"/>
    <cellStyle name="CurrencyC 4 2 3 2 5" xfId="17561" xr:uid="{00000000-0005-0000-0000-000095440000}"/>
    <cellStyle name="CurrencyC 4 2 3 2 6" xfId="17562" xr:uid="{00000000-0005-0000-0000-000096440000}"/>
    <cellStyle name="CurrencyC 4 2 3 3" xfId="17563" xr:uid="{00000000-0005-0000-0000-000097440000}"/>
    <cellStyle name="CurrencyC 4 2 3 4" xfId="17564" xr:uid="{00000000-0005-0000-0000-000098440000}"/>
    <cellStyle name="CurrencyC 4 2 3 5" xfId="17565" xr:uid="{00000000-0005-0000-0000-000099440000}"/>
    <cellStyle name="CurrencyC 4 2 3 6" xfId="17566" xr:uid="{00000000-0005-0000-0000-00009A440000}"/>
    <cellStyle name="CurrencyC 4 2 4" xfId="17567" xr:uid="{00000000-0005-0000-0000-00009B440000}"/>
    <cellStyle name="CurrencyC 4 2 4 2" xfId="17568" xr:uid="{00000000-0005-0000-0000-00009C440000}"/>
    <cellStyle name="CurrencyC 4 2 4 3" xfId="17569" xr:uid="{00000000-0005-0000-0000-00009D440000}"/>
    <cellStyle name="CurrencyC 4 2 4 4" xfId="17570" xr:uid="{00000000-0005-0000-0000-00009E440000}"/>
    <cellStyle name="CurrencyC 4 2 4 5" xfId="17571" xr:uid="{00000000-0005-0000-0000-00009F440000}"/>
    <cellStyle name="CurrencyC 4 2 4 6" xfId="17572" xr:uid="{00000000-0005-0000-0000-0000A0440000}"/>
    <cellStyle name="CurrencyC 4 2 5" xfId="17573" xr:uid="{00000000-0005-0000-0000-0000A1440000}"/>
    <cellStyle name="CurrencyC 4 2 6" xfId="17574" xr:uid="{00000000-0005-0000-0000-0000A2440000}"/>
    <cellStyle name="CurrencyC 4 2 7" xfId="17575" xr:uid="{00000000-0005-0000-0000-0000A3440000}"/>
    <cellStyle name="CurrencyC 4 2 8" xfId="17576" xr:uid="{00000000-0005-0000-0000-0000A4440000}"/>
    <cellStyle name="CurrencyC 4 3" xfId="17577" xr:uid="{00000000-0005-0000-0000-0000A5440000}"/>
    <cellStyle name="CurrencyC 4 3 2" xfId="17578" xr:uid="{00000000-0005-0000-0000-0000A6440000}"/>
    <cellStyle name="CurrencyC 4 3 2 2" xfId="17579" xr:uid="{00000000-0005-0000-0000-0000A7440000}"/>
    <cellStyle name="CurrencyC 4 3 2 2 2" xfId="17580" xr:uid="{00000000-0005-0000-0000-0000A8440000}"/>
    <cellStyle name="CurrencyC 4 3 2 2 3" xfId="17581" xr:uid="{00000000-0005-0000-0000-0000A9440000}"/>
    <cellStyle name="CurrencyC 4 3 2 2 4" xfId="17582" xr:uid="{00000000-0005-0000-0000-0000AA440000}"/>
    <cellStyle name="CurrencyC 4 3 2 2 5" xfId="17583" xr:uid="{00000000-0005-0000-0000-0000AB440000}"/>
    <cellStyle name="CurrencyC 4 3 2 2 6" xfId="17584" xr:uid="{00000000-0005-0000-0000-0000AC440000}"/>
    <cellStyle name="CurrencyC 4 3 2 3" xfId="17585" xr:uid="{00000000-0005-0000-0000-0000AD440000}"/>
    <cellStyle name="CurrencyC 4 3 2 4" xfId="17586" xr:uid="{00000000-0005-0000-0000-0000AE440000}"/>
    <cellStyle name="CurrencyC 4 3 2 5" xfId="17587" xr:uid="{00000000-0005-0000-0000-0000AF440000}"/>
    <cellStyle name="CurrencyC 4 3 2 6" xfId="17588" xr:uid="{00000000-0005-0000-0000-0000B0440000}"/>
    <cellStyle name="CurrencyC 4 3 3" xfId="17589" xr:uid="{00000000-0005-0000-0000-0000B1440000}"/>
    <cellStyle name="CurrencyC 4 3 3 2" xfId="17590" xr:uid="{00000000-0005-0000-0000-0000B2440000}"/>
    <cellStyle name="CurrencyC 4 3 3 2 2" xfId="17591" xr:uid="{00000000-0005-0000-0000-0000B3440000}"/>
    <cellStyle name="CurrencyC 4 3 3 2 3" xfId="17592" xr:uid="{00000000-0005-0000-0000-0000B4440000}"/>
    <cellStyle name="CurrencyC 4 3 3 2 4" xfId="17593" xr:uid="{00000000-0005-0000-0000-0000B5440000}"/>
    <cellStyle name="CurrencyC 4 3 3 2 5" xfId="17594" xr:uid="{00000000-0005-0000-0000-0000B6440000}"/>
    <cellStyle name="CurrencyC 4 3 3 2 6" xfId="17595" xr:uid="{00000000-0005-0000-0000-0000B7440000}"/>
    <cellStyle name="CurrencyC 4 3 3 3" xfId="17596" xr:uid="{00000000-0005-0000-0000-0000B8440000}"/>
    <cellStyle name="CurrencyC 4 3 3 4" xfId="17597" xr:uid="{00000000-0005-0000-0000-0000B9440000}"/>
    <cellStyle name="CurrencyC 4 3 3 5" xfId="17598" xr:uid="{00000000-0005-0000-0000-0000BA440000}"/>
    <cellStyle name="CurrencyC 4 3 3 6" xfId="17599" xr:uid="{00000000-0005-0000-0000-0000BB440000}"/>
    <cellStyle name="CurrencyC 4 3 4" xfId="17600" xr:uid="{00000000-0005-0000-0000-0000BC440000}"/>
    <cellStyle name="CurrencyC 4 3 4 2" xfId="17601" xr:uid="{00000000-0005-0000-0000-0000BD440000}"/>
    <cellStyle name="CurrencyC 4 3 4 3" xfId="17602" xr:uid="{00000000-0005-0000-0000-0000BE440000}"/>
    <cellStyle name="CurrencyC 4 3 4 4" xfId="17603" xr:uid="{00000000-0005-0000-0000-0000BF440000}"/>
    <cellStyle name="CurrencyC 4 3 4 5" xfId="17604" xr:uid="{00000000-0005-0000-0000-0000C0440000}"/>
    <cellStyle name="CurrencyC 4 3 4 6" xfId="17605" xr:uid="{00000000-0005-0000-0000-0000C1440000}"/>
    <cellStyle name="CurrencyC 4 3 5" xfId="17606" xr:uid="{00000000-0005-0000-0000-0000C2440000}"/>
    <cellStyle name="CurrencyC 4 3 6" xfId="17607" xr:uid="{00000000-0005-0000-0000-0000C3440000}"/>
    <cellStyle name="CurrencyC 4 3 7" xfId="17608" xr:uid="{00000000-0005-0000-0000-0000C4440000}"/>
    <cellStyle name="CurrencyC 4 3 8" xfId="17609" xr:uid="{00000000-0005-0000-0000-0000C5440000}"/>
    <cellStyle name="CurrencyC 4 4" xfId="17610" xr:uid="{00000000-0005-0000-0000-0000C6440000}"/>
    <cellStyle name="CurrencyC 4 4 2" xfId="17611" xr:uid="{00000000-0005-0000-0000-0000C7440000}"/>
    <cellStyle name="CurrencyC 4 4 2 2" xfId="17612" xr:uid="{00000000-0005-0000-0000-0000C8440000}"/>
    <cellStyle name="CurrencyC 4 4 2 2 2" xfId="17613" xr:uid="{00000000-0005-0000-0000-0000C9440000}"/>
    <cellStyle name="CurrencyC 4 4 2 2 3" xfId="17614" xr:uid="{00000000-0005-0000-0000-0000CA440000}"/>
    <cellStyle name="CurrencyC 4 4 2 2 4" xfId="17615" xr:uid="{00000000-0005-0000-0000-0000CB440000}"/>
    <cellStyle name="CurrencyC 4 4 2 2 5" xfId="17616" xr:uid="{00000000-0005-0000-0000-0000CC440000}"/>
    <cellStyle name="CurrencyC 4 4 2 2 6" xfId="17617" xr:uid="{00000000-0005-0000-0000-0000CD440000}"/>
    <cellStyle name="CurrencyC 4 4 2 3" xfId="17618" xr:uid="{00000000-0005-0000-0000-0000CE440000}"/>
    <cellStyle name="CurrencyC 4 4 2 4" xfId="17619" xr:uid="{00000000-0005-0000-0000-0000CF440000}"/>
    <cellStyle name="CurrencyC 4 4 2 5" xfId="17620" xr:uid="{00000000-0005-0000-0000-0000D0440000}"/>
    <cellStyle name="CurrencyC 4 4 2 6" xfId="17621" xr:uid="{00000000-0005-0000-0000-0000D1440000}"/>
    <cellStyle name="CurrencyC 4 4 3" xfId="17622" xr:uid="{00000000-0005-0000-0000-0000D2440000}"/>
    <cellStyle name="CurrencyC 4 4 3 2" xfId="17623" xr:uid="{00000000-0005-0000-0000-0000D3440000}"/>
    <cellStyle name="CurrencyC 4 4 3 2 2" xfId="17624" xr:uid="{00000000-0005-0000-0000-0000D4440000}"/>
    <cellStyle name="CurrencyC 4 4 3 2 3" xfId="17625" xr:uid="{00000000-0005-0000-0000-0000D5440000}"/>
    <cellStyle name="CurrencyC 4 4 3 2 4" xfId="17626" xr:uid="{00000000-0005-0000-0000-0000D6440000}"/>
    <cellStyle name="CurrencyC 4 4 3 2 5" xfId="17627" xr:uid="{00000000-0005-0000-0000-0000D7440000}"/>
    <cellStyle name="CurrencyC 4 4 3 2 6" xfId="17628" xr:uid="{00000000-0005-0000-0000-0000D8440000}"/>
    <cellStyle name="CurrencyC 4 4 3 3" xfId="17629" xr:uid="{00000000-0005-0000-0000-0000D9440000}"/>
    <cellStyle name="CurrencyC 4 4 3 4" xfId="17630" xr:uid="{00000000-0005-0000-0000-0000DA440000}"/>
    <cellStyle name="CurrencyC 4 4 3 5" xfId="17631" xr:uid="{00000000-0005-0000-0000-0000DB440000}"/>
    <cellStyle name="CurrencyC 4 4 3 6" xfId="17632" xr:uid="{00000000-0005-0000-0000-0000DC440000}"/>
    <cellStyle name="CurrencyC 4 4 4" xfId="17633" xr:uid="{00000000-0005-0000-0000-0000DD440000}"/>
    <cellStyle name="CurrencyC 4 4 4 2" xfId="17634" xr:uid="{00000000-0005-0000-0000-0000DE440000}"/>
    <cellStyle name="CurrencyC 4 4 4 3" xfId="17635" xr:uid="{00000000-0005-0000-0000-0000DF440000}"/>
    <cellStyle name="CurrencyC 4 4 4 4" xfId="17636" xr:uid="{00000000-0005-0000-0000-0000E0440000}"/>
    <cellStyle name="CurrencyC 4 4 4 5" xfId="17637" xr:uid="{00000000-0005-0000-0000-0000E1440000}"/>
    <cellStyle name="CurrencyC 4 4 4 6" xfId="17638" xr:uid="{00000000-0005-0000-0000-0000E2440000}"/>
    <cellStyle name="CurrencyC 4 4 5" xfId="17639" xr:uid="{00000000-0005-0000-0000-0000E3440000}"/>
    <cellStyle name="CurrencyC 4 4 6" xfId="17640" xr:uid="{00000000-0005-0000-0000-0000E4440000}"/>
    <cellStyle name="CurrencyC 4 4 7" xfId="17641" xr:uid="{00000000-0005-0000-0000-0000E5440000}"/>
    <cellStyle name="CurrencyC 4 4 8" xfId="17642" xr:uid="{00000000-0005-0000-0000-0000E6440000}"/>
    <cellStyle name="CurrencyC 4 5" xfId="17643" xr:uid="{00000000-0005-0000-0000-0000E7440000}"/>
    <cellStyle name="CurrencyC 4 5 2" xfId="17644" xr:uid="{00000000-0005-0000-0000-0000E8440000}"/>
    <cellStyle name="CurrencyC 4 5 2 2" xfId="17645" xr:uid="{00000000-0005-0000-0000-0000E9440000}"/>
    <cellStyle name="CurrencyC 4 5 2 2 2" xfId="17646" xr:uid="{00000000-0005-0000-0000-0000EA440000}"/>
    <cellStyle name="CurrencyC 4 5 2 2 3" xfId="17647" xr:uid="{00000000-0005-0000-0000-0000EB440000}"/>
    <cellStyle name="CurrencyC 4 5 2 2 4" xfId="17648" xr:uid="{00000000-0005-0000-0000-0000EC440000}"/>
    <cellStyle name="CurrencyC 4 5 2 2 5" xfId="17649" xr:uid="{00000000-0005-0000-0000-0000ED440000}"/>
    <cellStyle name="CurrencyC 4 5 2 2 6" xfId="17650" xr:uid="{00000000-0005-0000-0000-0000EE440000}"/>
    <cellStyle name="CurrencyC 4 5 2 3" xfId="17651" xr:uid="{00000000-0005-0000-0000-0000EF440000}"/>
    <cellStyle name="CurrencyC 4 5 2 4" xfId="17652" xr:uid="{00000000-0005-0000-0000-0000F0440000}"/>
    <cellStyle name="CurrencyC 4 5 2 5" xfId="17653" xr:uid="{00000000-0005-0000-0000-0000F1440000}"/>
    <cellStyle name="CurrencyC 4 5 2 6" xfId="17654" xr:uid="{00000000-0005-0000-0000-0000F2440000}"/>
    <cellStyle name="CurrencyC 4 5 3" xfId="17655" xr:uid="{00000000-0005-0000-0000-0000F3440000}"/>
    <cellStyle name="CurrencyC 4 5 3 2" xfId="17656" xr:uid="{00000000-0005-0000-0000-0000F4440000}"/>
    <cellStyle name="CurrencyC 4 5 3 2 2" xfId="17657" xr:uid="{00000000-0005-0000-0000-0000F5440000}"/>
    <cellStyle name="CurrencyC 4 5 3 2 3" xfId="17658" xr:uid="{00000000-0005-0000-0000-0000F6440000}"/>
    <cellStyle name="CurrencyC 4 5 3 2 4" xfId="17659" xr:uid="{00000000-0005-0000-0000-0000F7440000}"/>
    <cellStyle name="CurrencyC 4 5 3 2 5" xfId="17660" xr:uid="{00000000-0005-0000-0000-0000F8440000}"/>
    <cellStyle name="CurrencyC 4 5 3 2 6" xfId="17661" xr:uid="{00000000-0005-0000-0000-0000F9440000}"/>
    <cellStyle name="CurrencyC 4 5 3 3" xfId="17662" xr:uid="{00000000-0005-0000-0000-0000FA440000}"/>
    <cellStyle name="CurrencyC 4 5 3 4" xfId="17663" xr:uid="{00000000-0005-0000-0000-0000FB440000}"/>
    <cellStyle name="CurrencyC 4 5 3 5" xfId="17664" xr:uid="{00000000-0005-0000-0000-0000FC440000}"/>
    <cellStyle name="CurrencyC 4 5 3 6" xfId="17665" xr:uid="{00000000-0005-0000-0000-0000FD440000}"/>
    <cellStyle name="CurrencyC 4 5 4" xfId="17666" xr:uid="{00000000-0005-0000-0000-0000FE440000}"/>
    <cellStyle name="CurrencyC 4 5 4 2" xfId="17667" xr:uid="{00000000-0005-0000-0000-0000FF440000}"/>
    <cellStyle name="CurrencyC 4 5 4 3" xfId="17668" xr:uid="{00000000-0005-0000-0000-000000450000}"/>
    <cellStyle name="CurrencyC 4 5 4 4" xfId="17669" xr:uid="{00000000-0005-0000-0000-000001450000}"/>
    <cellStyle name="CurrencyC 4 5 4 5" xfId="17670" xr:uid="{00000000-0005-0000-0000-000002450000}"/>
    <cellStyle name="CurrencyC 4 5 4 6" xfId="17671" xr:uid="{00000000-0005-0000-0000-000003450000}"/>
    <cellStyle name="CurrencyC 4 5 5" xfId="17672" xr:uid="{00000000-0005-0000-0000-000004450000}"/>
    <cellStyle name="CurrencyC 4 5 6" xfId="17673" xr:uid="{00000000-0005-0000-0000-000005450000}"/>
    <cellStyle name="CurrencyC 4 5 7" xfId="17674" xr:uid="{00000000-0005-0000-0000-000006450000}"/>
    <cellStyle name="CurrencyC 4 5 8" xfId="17675" xr:uid="{00000000-0005-0000-0000-000007450000}"/>
    <cellStyle name="CurrencyC 4 6" xfId="17676" xr:uid="{00000000-0005-0000-0000-000008450000}"/>
    <cellStyle name="CurrencyC 4 6 2" xfId="17677" xr:uid="{00000000-0005-0000-0000-000009450000}"/>
    <cellStyle name="CurrencyC 4 6 2 2" xfId="17678" xr:uid="{00000000-0005-0000-0000-00000A450000}"/>
    <cellStyle name="CurrencyC 4 6 2 2 2" xfId="17679" xr:uid="{00000000-0005-0000-0000-00000B450000}"/>
    <cellStyle name="CurrencyC 4 6 2 2 3" xfId="17680" xr:uid="{00000000-0005-0000-0000-00000C450000}"/>
    <cellStyle name="CurrencyC 4 6 2 2 4" xfId="17681" xr:uid="{00000000-0005-0000-0000-00000D450000}"/>
    <cellStyle name="CurrencyC 4 6 2 2 5" xfId="17682" xr:uid="{00000000-0005-0000-0000-00000E450000}"/>
    <cellStyle name="CurrencyC 4 6 2 2 6" xfId="17683" xr:uid="{00000000-0005-0000-0000-00000F450000}"/>
    <cellStyle name="CurrencyC 4 6 2 3" xfId="17684" xr:uid="{00000000-0005-0000-0000-000010450000}"/>
    <cellStyle name="CurrencyC 4 6 2 4" xfId="17685" xr:uid="{00000000-0005-0000-0000-000011450000}"/>
    <cellStyle name="CurrencyC 4 6 2 5" xfId="17686" xr:uid="{00000000-0005-0000-0000-000012450000}"/>
    <cellStyle name="CurrencyC 4 6 2 6" xfId="17687" xr:uid="{00000000-0005-0000-0000-000013450000}"/>
    <cellStyle name="CurrencyC 4 6 3" xfId="17688" xr:uid="{00000000-0005-0000-0000-000014450000}"/>
    <cellStyle name="CurrencyC 4 6 3 2" xfId="17689" xr:uid="{00000000-0005-0000-0000-000015450000}"/>
    <cellStyle name="CurrencyC 4 6 3 2 2" xfId="17690" xr:uid="{00000000-0005-0000-0000-000016450000}"/>
    <cellStyle name="CurrencyC 4 6 3 2 3" xfId="17691" xr:uid="{00000000-0005-0000-0000-000017450000}"/>
    <cellStyle name="CurrencyC 4 6 3 2 4" xfId="17692" xr:uid="{00000000-0005-0000-0000-000018450000}"/>
    <cellStyle name="CurrencyC 4 6 3 2 5" xfId="17693" xr:uid="{00000000-0005-0000-0000-000019450000}"/>
    <cellStyle name="CurrencyC 4 6 3 2 6" xfId="17694" xr:uid="{00000000-0005-0000-0000-00001A450000}"/>
    <cellStyle name="CurrencyC 4 6 3 3" xfId="17695" xr:uid="{00000000-0005-0000-0000-00001B450000}"/>
    <cellStyle name="CurrencyC 4 6 3 4" xfId="17696" xr:uid="{00000000-0005-0000-0000-00001C450000}"/>
    <cellStyle name="CurrencyC 4 6 3 5" xfId="17697" xr:uid="{00000000-0005-0000-0000-00001D450000}"/>
    <cellStyle name="CurrencyC 4 6 3 6" xfId="17698" xr:uid="{00000000-0005-0000-0000-00001E450000}"/>
    <cellStyle name="CurrencyC 4 6 4" xfId="17699" xr:uid="{00000000-0005-0000-0000-00001F450000}"/>
    <cellStyle name="CurrencyC 4 6 4 2" xfId="17700" xr:uid="{00000000-0005-0000-0000-000020450000}"/>
    <cellStyle name="CurrencyC 4 6 4 3" xfId="17701" xr:uid="{00000000-0005-0000-0000-000021450000}"/>
    <cellStyle name="CurrencyC 4 6 4 4" xfId="17702" xr:uid="{00000000-0005-0000-0000-000022450000}"/>
    <cellStyle name="CurrencyC 4 6 4 5" xfId="17703" xr:uid="{00000000-0005-0000-0000-000023450000}"/>
    <cellStyle name="CurrencyC 4 6 4 6" xfId="17704" xr:uid="{00000000-0005-0000-0000-000024450000}"/>
    <cellStyle name="CurrencyC 4 6 5" xfId="17705" xr:uid="{00000000-0005-0000-0000-000025450000}"/>
    <cellStyle name="CurrencyC 4 6 6" xfId="17706" xr:uid="{00000000-0005-0000-0000-000026450000}"/>
    <cellStyle name="CurrencyC 4 6 7" xfId="17707" xr:uid="{00000000-0005-0000-0000-000027450000}"/>
    <cellStyle name="CurrencyC 4 6 8" xfId="17708" xr:uid="{00000000-0005-0000-0000-000028450000}"/>
    <cellStyle name="CurrencyC 4 7" xfId="17709" xr:uid="{00000000-0005-0000-0000-000029450000}"/>
    <cellStyle name="CurrencyC 4 7 2" xfId="17710" xr:uid="{00000000-0005-0000-0000-00002A450000}"/>
    <cellStyle name="CurrencyC 4 7 2 2" xfId="17711" xr:uid="{00000000-0005-0000-0000-00002B450000}"/>
    <cellStyle name="CurrencyC 4 7 2 3" xfId="17712" xr:uid="{00000000-0005-0000-0000-00002C450000}"/>
    <cellStyle name="CurrencyC 4 7 2 4" xfId="17713" xr:uid="{00000000-0005-0000-0000-00002D450000}"/>
    <cellStyle name="CurrencyC 4 7 2 5" xfId="17714" xr:uid="{00000000-0005-0000-0000-00002E450000}"/>
    <cellStyle name="CurrencyC 4 7 2 6" xfId="17715" xr:uid="{00000000-0005-0000-0000-00002F450000}"/>
    <cellStyle name="CurrencyC 4 7 3" xfId="17716" xr:uid="{00000000-0005-0000-0000-000030450000}"/>
    <cellStyle name="CurrencyC 4 7 4" xfId="17717" xr:uid="{00000000-0005-0000-0000-000031450000}"/>
    <cellStyle name="CurrencyC 4 7 5" xfId="17718" xr:uid="{00000000-0005-0000-0000-000032450000}"/>
    <cellStyle name="CurrencyC 4 7 6" xfId="17719" xr:uid="{00000000-0005-0000-0000-000033450000}"/>
    <cellStyle name="CurrencyC 4 8" xfId="17720" xr:uid="{00000000-0005-0000-0000-000034450000}"/>
    <cellStyle name="CurrencyC 4 8 2" xfId="17721" xr:uid="{00000000-0005-0000-0000-000035450000}"/>
    <cellStyle name="CurrencyC 4 8 2 2" xfId="17722" xr:uid="{00000000-0005-0000-0000-000036450000}"/>
    <cellStyle name="CurrencyC 4 8 2 3" xfId="17723" xr:uid="{00000000-0005-0000-0000-000037450000}"/>
    <cellStyle name="CurrencyC 4 8 2 4" xfId="17724" xr:uid="{00000000-0005-0000-0000-000038450000}"/>
    <cellStyle name="CurrencyC 4 8 2 5" xfId="17725" xr:uid="{00000000-0005-0000-0000-000039450000}"/>
    <cellStyle name="CurrencyC 4 8 2 6" xfId="17726" xr:uid="{00000000-0005-0000-0000-00003A450000}"/>
    <cellStyle name="CurrencyC 4 8 3" xfId="17727" xr:uid="{00000000-0005-0000-0000-00003B450000}"/>
    <cellStyle name="CurrencyC 4 8 4" xfId="17728" xr:uid="{00000000-0005-0000-0000-00003C450000}"/>
    <cellStyle name="CurrencyC 4 8 5" xfId="17729" xr:uid="{00000000-0005-0000-0000-00003D450000}"/>
    <cellStyle name="CurrencyC 4 8 6" xfId="17730" xr:uid="{00000000-0005-0000-0000-00003E450000}"/>
    <cellStyle name="CurrencyC 4 9" xfId="17731" xr:uid="{00000000-0005-0000-0000-00003F450000}"/>
    <cellStyle name="CurrencyC 4 9 2" xfId="17732" xr:uid="{00000000-0005-0000-0000-000040450000}"/>
    <cellStyle name="CurrencyC 4 9 3" xfId="17733" xr:uid="{00000000-0005-0000-0000-000041450000}"/>
    <cellStyle name="CurrencyC 4 9 4" xfId="17734" xr:uid="{00000000-0005-0000-0000-000042450000}"/>
    <cellStyle name="CurrencyC 4 9 5" xfId="17735" xr:uid="{00000000-0005-0000-0000-000043450000}"/>
    <cellStyle name="CurrencyC 4 9 6" xfId="17736" xr:uid="{00000000-0005-0000-0000-000044450000}"/>
    <cellStyle name="CurrencyC 5" xfId="17737" xr:uid="{00000000-0005-0000-0000-000045450000}"/>
    <cellStyle name="CurrencyC 5 2" xfId="17738" xr:uid="{00000000-0005-0000-0000-000046450000}"/>
    <cellStyle name="CurrencyC 5 2 2" xfId="17739" xr:uid="{00000000-0005-0000-0000-000047450000}"/>
    <cellStyle name="CurrencyC 5 2 2 2" xfId="17740" xr:uid="{00000000-0005-0000-0000-000048450000}"/>
    <cellStyle name="CurrencyC 5 2 2 3" xfId="17741" xr:uid="{00000000-0005-0000-0000-000049450000}"/>
    <cellStyle name="CurrencyC 5 2 2 4" xfId="17742" xr:uid="{00000000-0005-0000-0000-00004A450000}"/>
    <cellStyle name="CurrencyC 5 2 2 5" xfId="17743" xr:uid="{00000000-0005-0000-0000-00004B450000}"/>
    <cellStyle name="CurrencyC 5 2 2 6" xfId="17744" xr:uid="{00000000-0005-0000-0000-00004C450000}"/>
    <cellStyle name="CurrencyC 5 2 3" xfId="17745" xr:uid="{00000000-0005-0000-0000-00004D450000}"/>
    <cellStyle name="CurrencyC 5 2 4" xfId="17746" xr:uid="{00000000-0005-0000-0000-00004E450000}"/>
    <cellStyle name="CurrencyC 5 2 5" xfId="17747" xr:uid="{00000000-0005-0000-0000-00004F450000}"/>
    <cellStyle name="CurrencyC 5 2 6" xfId="17748" xr:uid="{00000000-0005-0000-0000-000050450000}"/>
    <cellStyle name="CurrencyC 5 3" xfId="17749" xr:uid="{00000000-0005-0000-0000-000051450000}"/>
    <cellStyle name="CurrencyC 5 3 2" xfId="17750" xr:uid="{00000000-0005-0000-0000-000052450000}"/>
    <cellStyle name="CurrencyC 5 3 2 2" xfId="17751" xr:uid="{00000000-0005-0000-0000-000053450000}"/>
    <cellStyle name="CurrencyC 5 3 2 3" xfId="17752" xr:uid="{00000000-0005-0000-0000-000054450000}"/>
    <cellStyle name="CurrencyC 5 3 2 4" xfId="17753" xr:uid="{00000000-0005-0000-0000-000055450000}"/>
    <cellStyle name="CurrencyC 5 3 2 5" xfId="17754" xr:uid="{00000000-0005-0000-0000-000056450000}"/>
    <cellStyle name="CurrencyC 5 3 2 6" xfId="17755" xr:uid="{00000000-0005-0000-0000-000057450000}"/>
    <cellStyle name="CurrencyC 5 3 3" xfId="17756" xr:uid="{00000000-0005-0000-0000-000058450000}"/>
    <cellStyle name="CurrencyC 5 3 4" xfId="17757" xr:uid="{00000000-0005-0000-0000-000059450000}"/>
    <cellStyle name="CurrencyC 5 3 5" xfId="17758" xr:uid="{00000000-0005-0000-0000-00005A450000}"/>
    <cellStyle name="CurrencyC 5 3 6" xfId="17759" xr:uid="{00000000-0005-0000-0000-00005B450000}"/>
    <cellStyle name="CurrencyC 5 4" xfId="17760" xr:uid="{00000000-0005-0000-0000-00005C450000}"/>
    <cellStyle name="CurrencyC 5 4 2" xfId="17761" xr:uid="{00000000-0005-0000-0000-00005D450000}"/>
    <cellStyle name="CurrencyC 5 4 3" xfId="17762" xr:uid="{00000000-0005-0000-0000-00005E450000}"/>
    <cellStyle name="CurrencyC 5 4 4" xfId="17763" xr:uid="{00000000-0005-0000-0000-00005F450000}"/>
    <cellStyle name="CurrencyC 5 4 5" xfId="17764" xr:uid="{00000000-0005-0000-0000-000060450000}"/>
    <cellStyle name="CurrencyC 5 4 6" xfId="17765" xr:uid="{00000000-0005-0000-0000-000061450000}"/>
    <cellStyle name="CurrencyC 5 5" xfId="17766" xr:uid="{00000000-0005-0000-0000-000062450000}"/>
    <cellStyle name="CurrencyC 5 6" xfId="17767" xr:uid="{00000000-0005-0000-0000-000063450000}"/>
    <cellStyle name="CurrencyC 5 7" xfId="17768" xr:uid="{00000000-0005-0000-0000-000064450000}"/>
    <cellStyle name="CurrencyC 5 8" xfId="17769" xr:uid="{00000000-0005-0000-0000-000065450000}"/>
    <cellStyle name="CurrencyC 6" xfId="17770" xr:uid="{00000000-0005-0000-0000-000066450000}"/>
    <cellStyle name="CurrencyC 6 2" xfId="17771" xr:uid="{00000000-0005-0000-0000-000067450000}"/>
    <cellStyle name="CurrencyC 6 2 2" xfId="17772" xr:uid="{00000000-0005-0000-0000-000068450000}"/>
    <cellStyle name="CurrencyC 6 2 2 2" xfId="17773" xr:uid="{00000000-0005-0000-0000-000069450000}"/>
    <cellStyle name="CurrencyC 6 2 2 3" xfId="17774" xr:uid="{00000000-0005-0000-0000-00006A450000}"/>
    <cellStyle name="CurrencyC 6 2 2 4" xfId="17775" xr:uid="{00000000-0005-0000-0000-00006B450000}"/>
    <cellStyle name="CurrencyC 6 2 2 5" xfId="17776" xr:uid="{00000000-0005-0000-0000-00006C450000}"/>
    <cellStyle name="CurrencyC 6 2 2 6" xfId="17777" xr:uid="{00000000-0005-0000-0000-00006D450000}"/>
    <cellStyle name="CurrencyC 6 2 3" xfId="17778" xr:uid="{00000000-0005-0000-0000-00006E450000}"/>
    <cellStyle name="CurrencyC 6 2 4" xfId="17779" xr:uid="{00000000-0005-0000-0000-00006F450000}"/>
    <cellStyle name="CurrencyC 6 2 5" xfId="17780" xr:uid="{00000000-0005-0000-0000-000070450000}"/>
    <cellStyle name="CurrencyC 6 2 6" xfId="17781" xr:uid="{00000000-0005-0000-0000-000071450000}"/>
    <cellStyle name="CurrencyC 6 3" xfId="17782" xr:uid="{00000000-0005-0000-0000-000072450000}"/>
    <cellStyle name="CurrencyC 6 3 2" xfId="17783" xr:uid="{00000000-0005-0000-0000-000073450000}"/>
    <cellStyle name="CurrencyC 6 3 2 2" xfId="17784" xr:uid="{00000000-0005-0000-0000-000074450000}"/>
    <cellStyle name="CurrencyC 6 3 2 3" xfId="17785" xr:uid="{00000000-0005-0000-0000-000075450000}"/>
    <cellStyle name="CurrencyC 6 3 2 4" xfId="17786" xr:uid="{00000000-0005-0000-0000-000076450000}"/>
    <cellStyle name="CurrencyC 6 3 2 5" xfId="17787" xr:uid="{00000000-0005-0000-0000-000077450000}"/>
    <cellStyle name="CurrencyC 6 3 2 6" xfId="17788" xr:uid="{00000000-0005-0000-0000-000078450000}"/>
    <cellStyle name="CurrencyC 6 3 3" xfId="17789" xr:uid="{00000000-0005-0000-0000-000079450000}"/>
    <cellStyle name="CurrencyC 6 3 4" xfId="17790" xr:uid="{00000000-0005-0000-0000-00007A450000}"/>
    <cellStyle name="CurrencyC 6 3 5" xfId="17791" xr:uid="{00000000-0005-0000-0000-00007B450000}"/>
    <cellStyle name="CurrencyC 6 3 6" xfId="17792" xr:uid="{00000000-0005-0000-0000-00007C450000}"/>
    <cellStyle name="CurrencyC 6 4" xfId="17793" xr:uid="{00000000-0005-0000-0000-00007D450000}"/>
    <cellStyle name="CurrencyC 6 4 2" xfId="17794" xr:uid="{00000000-0005-0000-0000-00007E450000}"/>
    <cellStyle name="CurrencyC 6 4 3" xfId="17795" xr:uid="{00000000-0005-0000-0000-00007F450000}"/>
    <cellStyle name="CurrencyC 6 4 4" xfId="17796" xr:uid="{00000000-0005-0000-0000-000080450000}"/>
    <cellStyle name="CurrencyC 6 4 5" xfId="17797" xr:uid="{00000000-0005-0000-0000-000081450000}"/>
    <cellStyle name="CurrencyC 6 4 6" xfId="17798" xr:uid="{00000000-0005-0000-0000-000082450000}"/>
    <cellStyle name="CurrencyC 6 5" xfId="17799" xr:uid="{00000000-0005-0000-0000-000083450000}"/>
    <cellStyle name="CurrencyC 6 6" xfId="17800" xr:uid="{00000000-0005-0000-0000-000084450000}"/>
    <cellStyle name="CurrencyC 6 7" xfId="17801" xr:uid="{00000000-0005-0000-0000-000085450000}"/>
    <cellStyle name="CurrencyC 6 8" xfId="17802" xr:uid="{00000000-0005-0000-0000-000086450000}"/>
    <cellStyle name="CurrencyC 7" xfId="17803" xr:uid="{00000000-0005-0000-0000-000087450000}"/>
    <cellStyle name="CurrencyC 7 2" xfId="17804" xr:uid="{00000000-0005-0000-0000-000088450000}"/>
    <cellStyle name="CurrencyC 7 2 2" xfId="17805" xr:uid="{00000000-0005-0000-0000-000089450000}"/>
    <cellStyle name="CurrencyC 7 2 2 2" xfId="17806" xr:uid="{00000000-0005-0000-0000-00008A450000}"/>
    <cellStyle name="CurrencyC 7 2 2 3" xfId="17807" xr:uid="{00000000-0005-0000-0000-00008B450000}"/>
    <cellStyle name="CurrencyC 7 2 2 4" xfId="17808" xr:uid="{00000000-0005-0000-0000-00008C450000}"/>
    <cellStyle name="CurrencyC 7 2 2 5" xfId="17809" xr:uid="{00000000-0005-0000-0000-00008D450000}"/>
    <cellStyle name="CurrencyC 7 2 2 6" xfId="17810" xr:uid="{00000000-0005-0000-0000-00008E450000}"/>
    <cellStyle name="CurrencyC 7 2 3" xfId="17811" xr:uid="{00000000-0005-0000-0000-00008F450000}"/>
    <cellStyle name="CurrencyC 7 2 4" xfId="17812" xr:uid="{00000000-0005-0000-0000-000090450000}"/>
    <cellStyle name="CurrencyC 7 2 5" xfId="17813" xr:uid="{00000000-0005-0000-0000-000091450000}"/>
    <cellStyle name="CurrencyC 7 2 6" xfId="17814" xr:uid="{00000000-0005-0000-0000-000092450000}"/>
    <cellStyle name="CurrencyC 7 3" xfId="17815" xr:uid="{00000000-0005-0000-0000-000093450000}"/>
    <cellStyle name="CurrencyC 7 3 2" xfId="17816" xr:uid="{00000000-0005-0000-0000-000094450000}"/>
    <cellStyle name="CurrencyC 7 3 2 2" xfId="17817" xr:uid="{00000000-0005-0000-0000-000095450000}"/>
    <cellStyle name="CurrencyC 7 3 2 3" xfId="17818" xr:uid="{00000000-0005-0000-0000-000096450000}"/>
    <cellStyle name="CurrencyC 7 3 2 4" xfId="17819" xr:uid="{00000000-0005-0000-0000-000097450000}"/>
    <cellStyle name="CurrencyC 7 3 2 5" xfId="17820" xr:uid="{00000000-0005-0000-0000-000098450000}"/>
    <cellStyle name="CurrencyC 7 3 2 6" xfId="17821" xr:uid="{00000000-0005-0000-0000-000099450000}"/>
    <cellStyle name="CurrencyC 7 3 3" xfId="17822" xr:uid="{00000000-0005-0000-0000-00009A450000}"/>
    <cellStyle name="CurrencyC 7 3 4" xfId="17823" xr:uid="{00000000-0005-0000-0000-00009B450000}"/>
    <cellStyle name="CurrencyC 7 3 5" xfId="17824" xr:uid="{00000000-0005-0000-0000-00009C450000}"/>
    <cellStyle name="CurrencyC 7 3 6" xfId="17825" xr:uid="{00000000-0005-0000-0000-00009D450000}"/>
    <cellStyle name="CurrencyC 7 4" xfId="17826" xr:uid="{00000000-0005-0000-0000-00009E450000}"/>
    <cellStyle name="CurrencyC 7 4 2" xfId="17827" xr:uid="{00000000-0005-0000-0000-00009F450000}"/>
    <cellStyle name="CurrencyC 7 4 3" xfId="17828" xr:uid="{00000000-0005-0000-0000-0000A0450000}"/>
    <cellStyle name="CurrencyC 7 4 4" xfId="17829" xr:uid="{00000000-0005-0000-0000-0000A1450000}"/>
    <cellStyle name="CurrencyC 7 4 5" xfId="17830" xr:uid="{00000000-0005-0000-0000-0000A2450000}"/>
    <cellStyle name="CurrencyC 7 4 6" xfId="17831" xr:uid="{00000000-0005-0000-0000-0000A3450000}"/>
    <cellStyle name="CurrencyC 7 5" xfId="17832" xr:uid="{00000000-0005-0000-0000-0000A4450000}"/>
    <cellStyle name="CurrencyC 7 6" xfId="17833" xr:uid="{00000000-0005-0000-0000-0000A5450000}"/>
    <cellStyle name="CurrencyC 7 7" xfId="17834" xr:uid="{00000000-0005-0000-0000-0000A6450000}"/>
    <cellStyle name="CurrencyC 7 8" xfId="17835" xr:uid="{00000000-0005-0000-0000-0000A7450000}"/>
    <cellStyle name="CurrencyC 8" xfId="17836" xr:uid="{00000000-0005-0000-0000-0000A8450000}"/>
    <cellStyle name="CurrencyC 8 2" xfId="17837" xr:uid="{00000000-0005-0000-0000-0000A9450000}"/>
    <cellStyle name="CurrencyC 8 2 2" xfId="17838" xr:uid="{00000000-0005-0000-0000-0000AA450000}"/>
    <cellStyle name="CurrencyC 8 2 3" xfId="17839" xr:uid="{00000000-0005-0000-0000-0000AB450000}"/>
    <cellStyle name="CurrencyC 8 2 4" xfId="17840" xr:uid="{00000000-0005-0000-0000-0000AC450000}"/>
    <cellStyle name="CurrencyC 8 2 5" xfId="17841" xr:uid="{00000000-0005-0000-0000-0000AD450000}"/>
    <cellStyle name="CurrencyC 8 2 6" xfId="17842" xr:uid="{00000000-0005-0000-0000-0000AE450000}"/>
    <cellStyle name="CurrencyC 8 3" xfId="17843" xr:uid="{00000000-0005-0000-0000-0000AF450000}"/>
    <cellStyle name="CurrencyC 8 4" xfId="17844" xr:uid="{00000000-0005-0000-0000-0000B0450000}"/>
    <cellStyle name="CurrencyC 8 5" xfId="17845" xr:uid="{00000000-0005-0000-0000-0000B1450000}"/>
    <cellStyle name="CurrencyC 8 6" xfId="17846" xr:uid="{00000000-0005-0000-0000-0000B2450000}"/>
    <cellStyle name="CurrencyC 9" xfId="17847" xr:uid="{00000000-0005-0000-0000-0000B3450000}"/>
    <cellStyle name="CurrencyC 9 2" xfId="17848" xr:uid="{00000000-0005-0000-0000-0000B4450000}"/>
    <cellStyle name="CurrencyC 9 2 2" xfId="17849" xr:uid="{00000000-0005-0000-0000-0000B5450000}"/>
    <cellStyle name="CurrencyC 9 2 3" xfId="17850" xr:uid="{00000000-0005-0000-0000-0000B6450000}"/>
    <cellStyle name="CurrencyC 9 2 4" xfId="17851" xr:uid="{00000000-0005-0000-0000-0000B7450000}"/>
    <cellStyle name="CurrencyC 9 2 5" xfId="17852" xr:uid="{00000000-0005-0000-0000-0000B8450000}"/>
    <cellStyle name="CurrencyC 9 2 6" xfId="17853" xr:uid="{00000000-0005-0000-0000-0000B9450000}"/>
    <cellStyle name="CurrencyC 9 3" xfId="17854" xr:uid="{00000000-0005-0000-0000-0000BA450000}"/>
    <cellStyle name="CurrencyC 9 4" xfId="17855" xr:uid="{00000000-0005-0000-0000-0000BB450000}"/>
    <cellStyle name="CurrencyC 9 5" xfId="17856" xr:uid="{00000000-0005-0000-0000-0000BC450000}"/>
    <cellStyle name="CurrencyC 9 6" xfId="17857" xr:uid="{00000000-0005-0000-0000-0000BD450000}"/>
    <cellStyle name="CurrencyExt" xfId="17858" xr:uid="{00000000-0005-0000-0000-0000BE450000}"/>
    <cellStyle name="CurrencyExt 10" xfId="17859" xr:uid="{00000000-0005-0000-0000-0000BF450000}"/>
    <cellStyle name="CurrencyExt 10 2" xfId="17860" xr:uid="{00000000-0005-0000-0000-0000C0450000}"/>
    <cellStyle name="CurrencyExt 10 3" xfId="17861" xr:uid="{00000000-0005-0000-0000-0000C1450000}"/>
    <cellStyle name="CurrencyExt 10 4" xfId="17862" xr:uid="{00000000-0005-0000-0000-0000C2450000}"/>
    <cellStyle name="CurrencyExt 10 5" xfId="17863" xr:uid="{00000000-0005-0000-0000-0000C3450000}"/>
    <cellStyle name="CurrencyExt 10 6" xfId="17864" xr:uid="{00000000-0005-0000-0000-0000C4450000}"/>
    <cellStyle name="CurrencyExt 11" xfId="17865" xr:uid="{00000000-0005-0000-0000-0000C5450000}"/>
    <cellStyle name="CurrencyExt 12" xfId="17866" xr:uid="{00000000-0005-0000-0000-0000C6450000}"/>
    <cellStyle name="CurrencyExt 13" xfId="17867" xr:uid="{00000000-0005-0000-0000-0000C7450000}"/>
    <cellStyle name="CurrencyExt 14" xfId="17868" xr:uid="{00000000-0005-0000-0000-0000C8450000}"/>
    <cellStyle name="CurrencyExt 2" xfId="17869" xr:uid="{00000000-0005-0000-0000-0000C9450000}"/>
    <cellStyle name="CurrencyExt 2 10" xfId="17870" xr:uid="{00000000-0005-0000-0000-0000CA450000}"/>
    <cellStyle name="CurrencyExt 2 11" xfId="17871" xr:uid="{00000000-0005-0000-0000-0000CB450000}"/>
    <cellStyle name="CurrencyExt 2 12" xfId="17872" xr:uid="{00000000-0005-0000-0000-0000CC450000}"/>
    <cellStyle name="CurrencyExt 2 13" xfId="17873" xr:uid="{00000000-0005-0000-0000-0000CD450000}"/>
    <cellStyle name="CurrencyExt 2 2" xfId="17874" xr:uid="{00000000-0005-0000-0000-0000CE450000}"/>
    <cellStyle name="CurrencyExt 2 2 10" xfId="17875" xr:uid="{00000000-0005-0000-0000-0000CF450000}"/>
    <cellStyle name="CurrencyExt 2 2 10 2" xfId="17876" xr:uid="{00000000-0005-0000-0000-0000D0450000}"/>
    <cellStyle name="CurrencyExt 2 2 10 3" xfId="17877" xr:uid="{00000000-0005-0000-0000-0000D1450000}"/>
    <cellStyle name="CurrencyExt 2 2 10 4" xfId="17878" xr:uid="{00000000-0005-0000-0000-0000D2450000}"/>
    <cellStyle name="CurrencyExt 2 2 10 5" xfId="17879" xr:uid="{00000000-0005-0000-0000-0000D3450000}"/>
    <cellStyle name="CurrencyExt 2 2 10 6" xfId="17880" xr:uid="{00000000-0005-0000-0000-0000D4450000}"/>
    <cellStyle name="CurrencyExt 2 2 11" xfId="17881" xr:uid="{00000000-0005-0000-0000-0000D5450000}"/>
    <cellStyle name="CurrencyExt 2 2 12" xfId="17882" xr:uid="{00000000-0005-0000-0000-0000D6450000}"/>
    <cellStyle name="CurrencyExt 2 2 13" xfId="17883" xr:uid="{00000000-0005-0000-0000-0000D7450000}"/>
    <cellStyle name="CurrencyExt 2 2 14" xfId="17884" xr:uid="{00000000-0005-0000-0000-0000D8450000}"/>
    <cellStyle name="CurrencyExt 2 2 2" xfId="17885" xr:uid="{00000000-0005-0000-0000-0000D9450000}"/>
    <cellStyle name="CurrencyExt 2 2 2 10" xfId="17886" xr:uid="{00000000-0005-0000-0000-0000DA450000}"/>
    <cellStyle name="CurrencyExt 2 2 2 11" xfId="17887" xr:uid="{00000000-0005-0000-0000-0000DB450000}"/>
    <cellStyle name="CurrencyExt 2 2 2 12" xfId="17888" xr:uid="{00000000-0005-0000-0000-0000DC450000}"/>
    <cellStyle name="CurrencyExt 2 2 2 13" xfId="17889" xr:uid="{00000000-0005-0000-0000-0000DD450000}"/>
    <cellStyle name="CurrencyExt 2 2 2 2" xfId="17890" xr:uid="{00000000-0005-0000-0000-0000DE450000}"/>
    <cellStyle name="CurrencyExt 2 2 2 2 2" xfId="17891" xr:uid="{00000000-0005-0000-0000-0000DF450000}"/>
    <cellStyle name="CurrencyExt 2 2 2 2 2 2" xfId="17892" xr:uid="{00000000-0005-0000-0000-0000E0450000}"/>
    <cellStyle name="CurrencyExt 2 2 2 2 2 2 2" xfId="17893" xr:uid="{00000000-0005-0000-0000-0000E1450000}"/>
    <cellStyle name="CurrencyExt 2 2 2 2 2 2 3" xfId="17894" xr:uid="{00000000-0005-0000-0000-0000E2450000}"/>
    <cellStyle name="CurrencyExt 2 2 2 2 2 2 4" xfId="17895" xr:uid="{00000000-0005-0000-0000-0000E3450000}"/>
    <cellStyle name="CurrencyExt 2 2 2 2 2 2 5" xfId="17896" xr:uid="{00000000-0005-0000-0000-0000E4450000}"/>
    <cellStyle name="CurrencyExt 2 2 2 2 2 2 6" xfId="17897" xr:uid="{00000000-0005-0000-0000-0000E5450000}"/>
    <cellStyle name="CurrencyExt 2 2 2 2 2 3" xfId="17898" xr:uid="{00000000-0005-0000-0000-0000E6450000}"/>
    <cellStyle name="CurrencyExt 2 2 2 2 2 4" xfId="17899" xr:uid="{00000000-0005-0000-0000-0000E7450000}"/>
    <cellStyle name="CurrencyExt 2 2 2 2 2 5" xfId="17900" xr:uid="{00000000-0005-0000-0000-0000E8450000}"/>
    <cellStyle name="CurrencyExt 2 2 2 2 2 6" xfId="17901" xr:uid="{00000000-0005-0000-0000-0000E9450000}"/>
    <cellStyle name="CurrencyExt 2 2 2 2 3" xfId="17902" xr:uid="{00000000-0005-0000-0000-0000EA450000}"/>
    <cellStyle name="CurrencyExt 2 2 2 2 3 2" xfId="17903" xr:uid="{00000000-0005-0000-0000-0000EB450000}"/>
    <cellStyle name="CurrencyExt 2 2 2 2 3 2 2" xfId="17904" xr:uid="{00000000-0005-0000-0000-0000EC450000}"/>
    <cellStyle name="CurrencyExt 2 2 2 2 3 2 3" xfId="17905" xr:uid="{00000000-0005-0000-0000-0000ED450000}"/>
    <cellStyle name="CurrencyExt 2 2 2 2 3 2 4" xfId="17906" xr:uid="{00000000-0005-0000-0000-0000EE450000}"/>
    <cellStyle name="CurrencyExt 2 2 2 2 3 2 5" xfId="17907" xr:uid="{00000000-0005-0000-0000-0000EF450000}"/>
    <cellStyle name="CurrencyExt 2 2 2 2 3 2 6" xfId="17908" xr:uid="{00000000-0005-0000-0000-0000F0450000}"/>
    <cellStyle name="CurrencyExt 2 2 2 2 3 3" xfId="17909" xr:uid="{00000000-0005-0000-0000-0000F1450000}"/>
    <cellStyle name="CurrencyExt 2 2 2 2 3 4" xfId="17910" xr:uid="{00000000-0005-0000-0000-0000F2450000}"/>
    <cellStyle name="CurrencyExt 2 2 2 2 3 5" xfId="17911" xr:uid="{00000000-0005-0000-0000-0000F3450000}"/>
    <cellStyle name="CurrencyExt 2 2 2 2 3 6" xfId="17912" xr:uid="{00000000-0005-0000-0000-0000F4450000}"/>
    <cellStyle name="CurrencyExt 2 2 2 2 4" xfId="17913" xr:uid="{00000000-0005-0000-0000-0000F5450000}"/>
    <cellStyle name="CurrencyExt 2 2 2 2 4 2" xfId="17914" xr:uid="{00000000-0005-0000-0000-0000F6450000}"/>
    <cellStyle name="CurrencyExt 2 2 2 2 4 3" xfId="17915" xr:uid="{00000000-0005-0000-0000-0000F7450000}"/>
    <cellStyle name="CurrencyExt 2 2 2 2 4 4" xfId="17916" xr:uid="{00000000-0005-0000-0000-0000F8450000}"/>
    <cellStyle name="CurrencyExt 2 2 2 2 4 5" xfId="17917" xr:uid="{00000000-0005-0000-0000-0000F9450000}"/>
    <cellStyle name="CurrencyExt 2 2 2 2 4 6" xfId="17918" xr:uid="{00000000-0005-0000-0000-0000FA450000}"/>
    <cellStyle name="CurrencyExt 2 2 2 2 5" xfId="17919" xr:uid="{00000000-0005-0000-0000-0000FB450000}"/>
    <cellStyle name="CurrencyExt 2 2 2 2 6" xfId="17920" xr:uid="{00000000-0005-0000-0000-0000FC450000}"/>
    <cellStyle name="CurrencyExt 2 2 2 2 7" xfId="17921" xr:uid="{00000000-0005-0000-0000-0000FD450000}"/>
    <cellStyle name="CurrencyExt 2 2 2 2 8" xfId="17922" xr:uid="{00000000-0005-0000-0000-0000FE450000}"/>
    <cellStyle name="CurrencyExt 2 2 2 3" xfId="17923" xr:uid="{00000000-0005-0000-0000-0000FF450000}"/>
    <cellStyle name="CurrencyExt 2 2 2 3 2" xfId="17924" xr:uid="{00000000-0005-0000-0000-000000460000}"/>
    <cellStyle name="CurrencyExt 2 2 2 3 2 2" xfId="17925" xr:uid="{00000000-0005-0000-0000-000001460000}"/>
    <cellStyle name="CurrencyExt 2 2 2 3 2 2 2" xfId="17926" xr:uid="{00000000-0005-0000-0000-000002460000}"/>
    <cellStyle name="CurrencyExt 2 2 2 3 2 2 3" xfId="17927" xr:uid="{00000000-0005-0000-0000-000003460000}"/>
    <cellStyle name="CurrencyExt 2 2 2 3 2 2 4" xfId="17928" xr:uid="{00000000-0005-0000-0000-000004460000}"/>
    <cellStyle name="CurrencyExt 2 2 2 3 2 2 5" xfId="17929" xr:uid="{00000000-0005-0000-0000-000005460000}"/>
    <cellStyle name="CurrencyExt 2 2 2 3 2 2 6" xfId="17930" xr:uid="{00000000-0005-0000-0000-000006460000}"/>
    <cellStyle name="CurrencyExt 2 2 2 3 2 3" xfId="17931" xr:uid="{00000000-0005-0000-0000-000007460000}"/>
    <cellStyle name="CurrencyExt 2 2 2 3 2 4" xfId="17932" xr:uid="{00000000-0005-0000-0000-000008460000}"/>
    <cellStyle name="CurrencyExt 2 2 2 3 2 5" xfId="17933" xr:uid="{00000000-0005-0000-0000-000009460000}"/>
    <cellStyle name="CurrencyExt 2 2 2 3 2 6" xfId="17934" xr:uid="{00000000-0005-0000-0000-00000A460000}"/>
    <cellStyle name="CurrencyExt 2 2 2 3 3" xfId="17935" xr:uid="{00000000-0005-0000-0000-00000B460000}"/>
    <cellStyle name="CurrencyExt 2 2 2 3 3 2" xfId="17936" xr:uid="{00000000-0005-0000-0000-00000C460000}"/>
    <cellStyle name="CurrencyExt 2 2 2 3 3 2 2" xfId="17937" xr:uid="{00000000-0005-0000-0000-00000D460000}"/>
    <cellStyle name="CurrencyExt 2 2 2 3 3 2 3" xfId="17938" xr:uid="{00000000-0005-0000-0000-00000E460000}"/>
    <cellStyle name="CurrencyExt 2 2 2 3 3 2 4" xfId="17939" xr:uid="{00000000-0005-0000-0000-00000F460000}"/>
    <cellStyle name="CurrencyExt 2 2 2 3 3 2 5" xfId="17940" xr:uid="{00000000-0005-0000-0000-000010460000}"/>
    <cellStyle name="CurrencyExt 2 2 2 3 3 2 6" xfId="17941" xr:uid="{00000000-0005-0000-0000-000011460000}"/>
    <cellStyle name="CurrencyExt 2 2 2 3 3 3" xfId="17942" xr:uid="{00000000-0005-0000-0000-000012460000}"/>
    <cellStyle name="CurrencyExt 2 2 2 3 3 4" xfId="17943" xr:uid="{00000000-0005-0000-0000-000013460000}"/>
    <cellStyle name="CurrencyExt 2 2 2 3 3 5" xfId="17944" xr:uid="{00000000-0005-0000-0000-000014460000}"/>
    <cellStyle name="CurrencyExt 2 2 2 3 3 6" xfId="17945" xr:uid="{00000000-0005-0000-0000-000015460000}"/>
    <cellStyle name="CurrencyExt 2 2 2 3 4" xfId="17946" xr:uid="{00000000-0005-0000-0000-000016460000}"/>
    <cellStyle name="CurrencyExt 2 2 2 3 4 2" xfId="17947" xr:uid="{00000000-0005-0000-0000-000017460000}"/>
    <cellStyle name="CurrencyExt 2 2 2 3 4 3" xfId="17948" xr:uid="{00000000-0005-0000-0000-000018460000}"/>
    <cellStyle name="CurrencyExt 2 2 2 3 4 4" xfId="17949" xr:uid="{00000000-0005-0000-0000-000019460000}"/>
    <cellStyle name="CurrencyExt 2 2 2 3 4 5" xfId="17950" xr:uid="{00000000-0005-0000-0000-00001A460000}"/>
    <cellStyle name="CurrencyExt 2 2 2 3 4 6" xfId="17951" xr:uid="{00000000-0005-0000-0000-00001B460000}"/>
    <cellStyle name="CurrencyExt 2 2 2 3 5" xfId="17952" xr:uid="{00000000-0005-0000-0000-00001C460000}"/>
    <cellStyle name="CurrencyExt 2 2 2 3 6" xfId="17953" xr:uid="{00000000-0005-0000-0000-00001D460000}"/>
    <cellStyle name="CurrencyExt 2 2 2 3 7" xfId="17954" xr:uid="{00000000-0005-0000-0000-00001E460000}"/>
    <cellStyle name="CurrencyExt 2 2 2 3 8" xfId="17955" xr:uid="{00000000-0005-0000-0000-00001F460000}"/>
    <cellStyle name="CurrencyExt 2 2 2 4" xfId="17956" xr:uid="{00000000-0005-0000-0000-000020460000}"/>
    <cellStyle name="CurrencyExt 2 2 2 4 2" xfId="17957" xr:uid="{00000000-0005-0000-0000-000021460000}"/>
    <cellStyle name="CurrencyExt 2 2 2 4 2 2" xfId="17958" xr:uid="{00000000-0005-0000-0000-000022460000}"/>
    <cellStyle name="CurrencyExt 2 2 2 4 2 2 2" xfId="17959" xr:uid="{00000000-0005-0000-0000-000023460000}"/>
    <cellStyle name="CurrencyExt 2 2 2 4 2 2 3" xfId="17960" xr:uid="{00000000-0005-0000-0000-000024460000}"/>
    <cellStyle name="CurrencyExt 2 2 2 4 2 2 4" xfId="17961" xr:uid="{00000000-0005-0000-0000-000025460000}"/>
    <cellStyle name="CurrencyExt 2 2 2 4 2 2 5" xfId="17962" xr:uid="{00000000-0005-0000-0000-000026460000}"/>
    <cellStyle name="CurrencyExt 2 2 2 4 2 2 6" xfId="17963" xr:uid="{00000000-0005-0000-0000-000027460000}"/>
    <cellStyle name="CurrencyExt 2 2 2 4 2 3" xfId="17964" xr:uid="{00000000-0005-0000-0000-000028460000}"/>
    <cellStyle name="CurrencyExt 2 2 2 4 2 4" xfId="17965" xr:uid="{00000000-0005-0000-0000-000029460000}"/>
    <cellStyle name="CurrencyExt 2 2 2 4 2 5" xfId="17966" xr:uid="{00000000-0005-0000-0000-00002A460000}"/>
    <cellStyle name="CurrencyExt 2 2 2 4 2 6" xfId="17967" xr:uid="{00000000-0005-0000-0000-00002B460000}"/>
    <cellStyle name="CurrencyExt 2 2 2 4 3" xfId="17968" xr:uid="{00000000-0005-0000-0000-00002C460000}"/>
    <cellStyle name="CurrencyExt 2 2 2 4 3 2" xfId="17969" xr:uid="{00000000-0005-0000-0000-00002D460000}"/>
    <cellStyle name="CurrencyExt 2 2 2 4 3 2 2" xfId="17970" xr:uid="{00000000-0005-0000-0000-00002E460000}"/>
    <cellStyle name="CurrencyExt 2 2 2 4 3 2 3" xfId="17971" xr:uid="{00000000-0005-0000-0000-00002F460000}"/>
    <cellStyle name="CurrencyExt 2 2 2 4 3 2 4" xfId="17972" xr:uid="{00000000-0005-0000-0000-000030460000}"/>
    <cellStyle name="CurrencyExt 2 2 2 4 3 2 5" xfId="17973" xr:uid="{00000000-0005-0000-0000-000031460000}"/>
    <cellStyle name="CurrencyExt 2 2 2 4 3 2 6" xfId="17974" xr:uid="{00000000-0005-0000-0000-000032460000}"/>
    <cellStyle name="CurrencyExt 2 2 2 4 3 3" xfId="17975" xr:uid="{00000000-0005-0000-0000-000033460000}"/>
    <cellStyle name="CurrencyExt 2 2 2 4 3 4" xfId="17976" xr:uid="{00000000-0005-0000-0000-000034460000}"/>
    <cellStyle name="CurrencyExt 2 2 2 4 3 5" xfId="17977" xr:uid="{00000000-0005-0000-0000-000035460000}"/>
    <cellStyle name="CurrencyExt 2 2 2 4 3 6" xfId="17978" xr:uid="{00000000-0005-0000-0000-000036460000}"/>
    <cellStyle name="CurrencyExt 2 2 2 4 4" xfId="17979" xr:uid="{00000000-0005-0000-0000-000037460000}"/>
    <cellStyle name="CurrencyExt 2 2 2 4 4 2" xfId="17980" xr:uid="{00000000-0005-0000-0000-000038460000}"/>
    <cellStyle name="CurrencyExt 2 2 2 4 4 3" xfId="17981" xr:uid="{00000000-0005-0000-0000-000039460000}"/>
    <cellStyle name="CurrencyExt 2 2 2 4 4 4" xfId="17982" xr:uid="{00000000-0005-0000-0000-00003A460000}"/>
    <cellStyle name="CurrencyExt 2 2 2 4 4 5" xfId="17983" xr:uid="{00000000-0005-0000-0000-00003B460000}"/>
    <cellStyle name="CurrencyExt 2 2 2 4 4 6" xfId="17984" xr:uid="{00000000-0005-0000-0000-00003C460000}"/>
    <cellStyle name="CurrencyExt 2 2 2 4 5" xfId="17985" xr:uid="{00000000-0005-0000-0000-00003D460000}"/>
    <cellStyle name="CurrencyExt 2 2 2 4 6" xfId="17986" xr:uid="{00000000-0005-0000-0000-00003E460000}"/>
    <cellStyle name="CurrencyExt 2 2 2 4 7" xfId="17987" xr:uid="{00000000-0005-0000-0000-00003F460000}"/>
    <cellStyle name="CurrencyExt 2 2 2 4 8" xfId="17988" xr:uid="{00000000-0005-0000-0000-000040460000}"/>
    <cellStyle name="CurrencyExt 2 2 2 5" xfId="17989" xr:uid="{00000000-0005-0000-0000-000041460000}"/>
    <cellStyle name="CurrencyExt 2 2 2 5 2" xfId="17990" xr:uid="{00000000-0005-0000-0000-000042460000}"/>
    <cellStyle name="CurrencyExt 2 2 2 5 2 2" xfId="17991" xr:uid="{00000000-0005-0000-0000-000043460000}"/>
    <cellStyle name="CurrencyExt 2 2 2 5 2 2 2" xfId="17992" xr:uid="{00000000-0005-0000-0000-000044460000}"/>
    <cellStyle name="CurrencyExt 2 2 2 5 2 2 3" xfId="17993" xr:uid="{00000000-0005-0000-0000-000045460000}"/>
    <cellStyle name="CurrencyExt 2 2 2 5 2 2 4" xfId="17994" xr:uid="{00000000-0005-0000-0000-000046460000}"/>
    <cellStyle name="CurrencyExt 2 2 2 5 2 2 5" xfId="17995" xr:uid="{00000000-0005-0000-0000-000047460000}"/>
    <cellStyle name="CurrencyExt 2 2 2 5 2 2 6" xfId="17996" xr:uid="{00000000-0005-0000-0000-000048460000}"/>
    <cellStyle name="CurrencyExt 2 2 2 5 2 3" xfId="17997" xr:uid="{00000000-0005-0000-0000-000049460000}"/>
    <cellStyle name="CurrencyExt 2 2 2 5 2 4" xfId="17998" xr:uid="{00000000-0005-0000-0000-00004A460000}"/>
    <cellStyle name="CurrencyExt 2 2 2 5 2 5" xfId="17999" xr:uid="{00000000-0005-0000-0000-00004B460000}"/>
    <cellStyle name="CurrencyExt 2 2 2 5 2 6" xfId="18000" xr:uid="{00000000-0005-0000-0000-00004C460000}"/>
    <cellStyle name="CurrencyExt 2 2 2 5 3" xfId="18001" xr:uid="{00000000-0005-0000-0000-00004D460000}"/>
    <cellStyle name="CurrencyExt 2 2 2 5 3 2" xfId="18002" xr:uid="{00000000-0005-0000-0000-00004E460000}"/>
    <cellStyle name="CurrencyExt 2 2 2 5 3 2 2" xfId="18003" xr:uid="{00000000-0005-0000-0000-00004F460000}"/>
    <cellStyle name="CurrencyExt 2 2 2 5 3 2 3" xfId="18004" xr:uid="{00000000-0005-0000-0000-000050460000}"/>
    <cellStyle name="CurrencyExt 2 2 2 5 3 2 4" xfId="18005" xr:uid="{00000000-0005-0000-0000-000051460000}"/>
    <cellStyle name="CurrencyExt 2 2 2 5 3 2 5" xfId="18006" xr:uid="{00000000-0005-0000-0000-000052460000}"/>
    <cellStyle name="CurrencyExt 2 2 2 5 3 2 6" xfId="18007" xr:uid="{00000000-0005-0000-0000-000053460000}"/>
    <cellStyle name="CurrencyExt 2 2 2 5 3 3" xfId="18008" xr:uid="{00000000-0005-0000-0000-000054460000}"/>
    <cellStyle name="CurrencyExt 2 2 2 5 3 4" xfId="18009" xr:uid="{00000000-0005-0000-0000-000055460000}"/>
    <cellStyle name="CurrencyExt 2 2 2 5 3 5" xfId="18010" xr:uid="{00000000-0005-0000-0000-000056460000}"/>
    <cellStyle name="CurrencyExt 2 2 2 5 3 6" xfId="18011" xr:uid="{00000000-0005-0000-0000-000057460000}"/>
    <cellStyle name="CurrencyExt 2 2 2 5 4" xfId="18012" xr:uid="{00000000-0005-0000-0000-000058460000}"/>
    <cellStyle name="CurrencyExt 2 2 2 5 4 2" xfId="18013" xr:uid="{00000000-0005-0000-0000-000059460000}"/>
    <cellStyle name="CurrencyExt 2 2 2 5 4 3" xfId="18014" xr:uid="{00000000-0005-0000-0000-00005A460000}"/>
    <cellStyle name="CurrencyExt 2 2 2 5 4 4" xfId="18015" xr:uid="{00000000-0005-0000-0000-00005B460000}"/>
    <cellStyle name="CurrencyExt 2 2 2 5 4 5" xfId="18016" xr:uid="{00000000-0005-0000-0000-00005C460000}"/>
    <cellStyle name="CurrencyExt 2 2 2 5 4 6" xfId="18017" xr:uid="{00000000-0005-0000-0000-00005D460000}"/>
    <cellStyle name="CurrencyExt 2 2 2 5 5" xfId="18018" xr:uid="{00000000-0005-0000-0000-00005E460000}"/>
    <cellStyle name="CurrencyExt 2 2 2 5 6" xfId="18019" xr:uid="{00000000-0005-0000-0000-00005F460000}"/>
    <cellStyle name="CurrencyExt 2 2 2 5 7" xfId="18020" xr:uid="{00000000-0005-0000-0000-000060460000}"/>
    <cellStyle name="CurrencyExt 2 2 2 5 8" xfId="18021" xr:uid="{00000000-0005-0000-0000-000061460000}"/>
    <cellStyle name="CurrencyExt 2 2 2 6" xfId="18022" xr:uid="{00000000-0005-0000-0000-000062460000}"/>
    <cellStyle name="CurrencyExt 2 2 2 6 2" xfId="18023" xr:uid="{00000000-0005-0000-0000-000063460000}"/>
    <cellStyle name="CurrencyExt 2 2 2 6 2 2" xfId="18024" xr:uid="{00000000-0005-0000-0000-000064460000}"/>
    <cellStyle name="CurrencyExt 2 2 2 6 2 2 2" xfId="18025" xr:uid="{00000000-0005-0000-0000-000065460000}"/>
    <cellStyle name="CurrencyExt 2 2 2 6 2 2 3" xfId="18026" xr:uid="{00000000-0005-0000-0000-000066460000}"/>
    <cellStyle name="CurrencyExt 2 2 2 6 2 2 4" xfId="18027" xr:uid="{00000000-0005-0000-0000-000067460000}"/>
    <cellStyle name="CurrencyExt 2 2 2 6 2 2 5" xfId="18028" xr:uid="{00000000-0005-0000-0000-000068460000}"/>
    <cellStyle name="CurrencyExt 2 2 2 6 2 2 6" xfId="18029" xr:uid="{00000000-0005-0000-0000-000069460000}"/>
    <cellStyle name="CurrencyExt 2 2 2 6 2 3" xfId="18030" xr:uid="{00000000-0005-0000-0000-00006A460000}"/>
    <cellStyle name="CurrencyExt 2 2 2 6 2 4" xfId="18031" xr:uid="{00000000-0005-0000-0000-00006B460000}"/>
    <cellStyle name="CurrencyExt 2 2 2 6 2 5" xfId="18032" xr:uid="{00000000-0005-0000-0000-00006C460000}"/>
    <cellStyle name="CurrencyExt 2 2 2 6 2 6" xfId="18033" xr:uid="{00000000-0005-0000-0000-00006D460000}"/>
    <cellStyle name="CurrencyExt 2 2 2 6 3" xfId="18034" xr:uid="{00000000-0005-0000-0000-00006E460000}"/>
    <cellStyle name="CurrencyExt 2 2 2 6 3 2" xfId="18035" xr:uid="{00000000-0005-0000-0000-00006F460000}"/>
    <cellStyle name="CurrencyExt 2 2 2 6 3 2 2" xfId="18036" xr:uid="{00000000-0005-0000-0000-000070460000}"/>
    <cellStyle name="CurrencyExt 2 2 2 6 3 2 3" xfId="18037" xr:uid="{00000000-0005-0000-0000-000071460000}"/>
    <cellStyle name="CurrencyExt 2 2 2 6 3 2 4" xfId="18038" xr:uid="{00000000-0005-0000-0000-000072460000}"/>
    <cellStyle name="CurrencyExt 2 2 2 6 3 2 5" xfId="18039" xr:uid="{00000000-0005-0000-0000-000073460000}"/>
    <cellStyle name="CurrencyExt 2 2 2 6 3 2 6" xfId="18040" xr:uid="{00000000-0005-0000-0000-000074460000}"/>
    <cellStyle name="CurrencyExt 2 2 2 6 3 3" xfId="18041" xr:uid="{00000000-0005-0000-0000-000075460000}"/>
    <cellStyle name="CurrencyExt 2 2 2 6 3 4" xfId="18042" xr:uid="{00000000-0005-0000-0000-000076460000}"/>
    <cellStyle name="CurrencyExt 2 2 2 6 3 5" xfId="18043" xr:uid="{00000000-0005-0000-0000-000077460000}"/>
    <cellStyle name="CurrencyExt 2 2 2 6 3 6" xfId="18044" xr:uid="{00000000-0005-0000-0000-000078460000}"/>
    <cellStyle name="CurrencyExt 2 2 2 6 4" xfId="18045" xr:uid="{00000000-0005-0000-0000-000079460000}"/>
    <cellStyle name="CurrencyExt 2 2 2 6 4 2" xfId="18046" xr:uid="{00000000-0005-0000-0000-00007A460000}"/>
    <cellStyle name="CurrencyExt 2 2 2 6 4 3" xfId="18047" xr:uid="{00000000-0005-0000-0000-00007B460000}"/>
    <cellStyle name="CurrencyExt 2 2 2 6 4 4" xfId="18048" xr:uid="{00000000-0005-0000-0000-00007C460000}"/>
    <cellStyle name="CurrencyExt 2 2 2 6 4 5" xfId="18049" xr:uid="{00000000-0005-0000-0000-00007D460000}"/>
    <cellStyle name="CurrencyExt 2 2 2 6 4 6" xfId="18050" xr:uid="{00000000-0005-0000-0000-00007E460000}"/>
    <cellStyle name="CurrencyExt 2 2 2 6 5" xfId="18051" xr:uid="{00000000-0005-0000-0000-00007F460000}"/>
    <cellStyle name="CurrencyExt 2 2 2 6 6" xfId="18052" xr:uid="{00000000-0005-0000-0000-000080460000}"/>
    <cellStyle name="CurrencyExt 2 2 2 6 7" xfId="18053" xr:uid="{00000000-0005-0000-0000-000081460000}"/>
    <cellStyle name="CurrencyExt 2 2 2 6 8" xfId="18054" xr:uid="{00000000-0005-0000-0000-000082460000}"/>
    <cellStyle name="CurrencyExt 2 2 2 7" xfId="18055" xr:uid="{00000000-0005-0000-0000-000083460000}"/>
    <cellStyle name="CurrencyExt 2 2 2 7 2" xfId="18056" xr:uid="{00000000-0005-0000-0000-000084460000}"/>
    <cellStyle name="CurrencyExt 2 2 2 7 2 2" xfId="18057" xr:uid="{00000000-0005-0000-0000-000085460000}"/>
    <cellStyle name="CurrencyExt 2 2 2 7 2 3" xfId="18058" xr:uid="{00000000-0005-0000-0000-000086460000}"/>
    <cellStyle name="CurrencyExt 2 2 2 7 2 4" xfId="18059" xr:uid="{00000000-0005-0000-0000-000087460000}"/>
    <cellStyle name="CurrencyExt 2 2 2 7 2 5" xfId="18060" xr:uid="{00000000-0005-0000-0000-000088460000}"/>
    <cellStyle name="CurrencyExt 2 2 2 7 2 6" xfId="18061" xr:uid="{00000000-0005-0000-0000-000089460000}"/>
    <cellStyle name="CurrencyExt 2 2 2 7 3" xfId="18062" xr:uid="{00000000-0005-0000-0000-00008A460000}"/>
    <cellStyle name="CurrencyExt 2 2 2 7 4" xfId="18063" xr:uid="{00000000-0005-0000-0000-00008B460000}"/>
    <cellStyle name="CurrencyExt 2 2 2 7 5" xfId="18064" xr:uid="{00000000-0005-0000-0000-00008C460000}"/>
    <cellStyle name="CurrencyExt 2 2 2 7 6" xfId="18065" xr:uid="{00000000-0005-0000-0000-00008D460000}"/>
    <cellStyle name="CurrencyExt 2 2 2 8" xfId="18066" xr:uid="{00000000-0005-0000-0000-00008E460000}"/>
    <cellStyle name="CurrencyExt 2 2 2 8 2" xfId="18067" xr:uid="{00000000-0005-0000-0000-00008F460000}"/>
    <cellStyle name="CurrencyExt 2 2 2 8 2 2" xfId="18068" xr:uid="{00000000-0005-0000-0000-000090460000}"/>
    <cellStyle name="CurrencyExt 2 2 2 8 2 3" xfId="18069" xr:uid="{00000000-0005-0000-0000-000091460000}"/>
    <cellStyle name="CurrencyExt 2 2 2 8 2 4" xfId="18070" xr:uid="{00000000-0005-0000-0000-000092460000}"/>
    <cellStyle name="CurrencyExt 2 2 2 8 2 5" xfId="18071" xr:uid="{00000000-0005-0000-0000-000093460000}"/>
    <cellStyle name="CurrencyExt 2 2 2 8 2 6" xfId="18072" xr:uid="{00000000-0005-0000-0000-000094460000}"/>
    <cellStyle name="CurrencyExt 2 2 2 8 3" xfId="18073" xr:uid="{00000000-0005-0000-0000-000095460000}"/>
    <cellStyle name="CurrencyExt 2 2 2 8 4" xfId="18074" xr:uid="{00000000-0005-0000-0000-000096460000}"/>
    <cellStyle name="CurrencyExt 2 2 2 8 5" xfId="18075" xr:uid="{00000000-0005-0000-0000-000097460000}"/>
    <cellStyle name="CurrencyExt 2 2 2 8 6" xfId="18076" xr:uid="{00000000-0005-0000-0000-000098460000}"/>
    <cellStyle name="CurrencyExt 2 2 2 9" xfId="18077" xr:uid="{00000000-0005-0000-0000-000099460000}"/>
    <cellStyle name="CurrencyExt 2 2 2 9 2" xfId="18078" xr:uid="{00000000-0005-0000-0000-00009A460000}"/>
    <cellStyle name="CurrencyExt 2 2 2 9 3" xfId="18079" xr:uid="{00000000-0005-0000-0000-00009B460000}"/>
    <cellStyle name="CurrencyExt 2 2 2 9 4" xfId="18080" xr:uid="{00000000-0005-0000-0000-00009C460000}"/>
    <cellStyle name="CurrencyExt 2 2 2 9 5" xfId="18081" xr:uid="{00000000-0005-0000-0000-00009D460000}"/>
    <cellStyle name="CurrencyExt 2 2 2 9 6" xfId="18082" xr:uid="{00000000-0005-0000-0000-00009E460000}"/>
    <cellStyle name="CurrencyExt 2 2 3" xfId="18083" xr:uid="{00000000-0005-0000-0000-00009F460000}"/>
    <cellStyle name="CurrencyExt 2 2 3 2" xfId="18084" xr:uid="{00000000-0005-0000-0000-0000A0460000}"/>
    <cellStyle name="CurrencyExt 2 2 3 2 2" xfId="18085" xr:uid="{00000000-0005-0000-0000-0000A1460000}"/>
    <cellStyle name="CurrencyExt 2 2 3 2 2 2" xfId="18086" xr:uid="{00000000-0005-0000-0000-0000A2460000}"/>
    <cellStyle name="CurrencyExt 2 2 3 2 2 3" xfId="18087" xr:uid="{00000000-0005-0000-0000-0000A3460000}"/>
    <cellStyle name="CurrencyExt 2 2 3 2 2 4" xfId="18088" xr:uid="{00000000-0005-0000-0000-0000A4460000}"/>
    <cellStyle name="CurrencyExt 2 2 3 2 2 5" xfId="18089" xr:uid="{00000000-0005-0000-0000-0000A5460000}"/>
    <cellStyle name="CurrencyExt 2 2 3 2 2 6" xfId="18090" xr:uid="{00000000-0005-0000-0000-0000A6460000}"/>
    <cellStyle name="CurrencyExt 2 2 3 2 3" xfId="18091" xr:uid="{00000000-0005-0000-0000-0000A7460000}"/>
    <cellStyle name="CurrencyExt 2 2 3 2 4" xfId="18092" xr:uid="{00000000-0005-0000-0000-0000A8460000}"/>
    <cellStyle name="CurrencyExt 2 2 3 2 5" xfId="18093" xr:uid="{00000000-0005-0000-0000-0000A9460000}"/>
    <cellStyle name="CurrencyExt 2 2 3 2 6" xfId="18094" xr:uid="{00000000-0005-0000-0000-0000AA460000}"/>
    <cellStyle name="CurrencyExt 2 2 3 3" xfId="18095" xr:uid="{00000000-0005-0000-0000-0000AB460000}"/>
    <cellStyle name="CurrencyExt 2 2 3 3 2" xfId="18096" xr:uid="{00000000-0005-0000-0000-0000AC460000}"/>
    <cellStyle name="CurrencyExt 2 2 3 3 2 2" xfId="18097" xr:uid="{00000000-0005-0000-0000-0000AD460000}"/>
    <cellStyle name="CurrencyExt 2 2 3 3 2 3" xfId="18098" xr:uid="{00000000-0005-0000-0000-0000AE460000}"/>
    <cellStyle name="CurrencyExt 2 2 3 3 2 4" xfId="18099" xr:uid="{00000000-0005-0000-0000-0000AF460000}"/>
    <cellStyle name="CurrencyExt 2 2 3 3 2 5" xfId="18100" xr:uid="{00000000-0005-0000-0000-0000B0460000}"/>
    <cellStyle name="CurrencyExt 2 2 3 3 2 6" xfId="18101" xr:uid="{00000000-0005-0000-0000-0000B1460000}"/>
    <cellStyle name="CurrencyExt 2 2 3 3 3" xfId="18102" xr:uid="{00000000-0005-0000-0000-0000B2460000}"/>
    <cellStyle name="CurrencyExt 2 2 3 3 4" xfId="18103" xr:uid="{00000000-0005-0000-0000-0000B3460000}"/>
    <cellStyle name="CurrencyExt 2 2 3 3 5" xfId="18104" xr:uid="{00000000-0005-0000-0000-0000B4460000}"/>
    <cellStyle name="CurrencyExt 2 2 3 3 6" xfId="18105" xr:uid="{00000000-0005-0000-0000-0000B5460000}"/>
    <cellStyle name="CurrencyExt 2 2 3 4" xfId="18106" xr:uid="{00000000-0005-0000-0000-0000B6460000}"/>
    <cellStyle name="CurrencyExt 2 2 3 4 2" xfId="18107" xr:uid="{00000000-0005-0000-0000-0000B7460000}"/>
    <cellStyle name="CurrencyExt 2 2 3 4 3" xfId="18108" xr:uid="{00000000-0005-0000-0000-0000B8460000}"/>
    <cellStyle name="CurrencyExt 2 2 3 4 4" xfId="18109" xr:uid="{00000000-0005-0000-0000-0000B9460000}"/>
    <cellStyle name="CurrencyExt 2 2 3 4 5" xfId="18110" xr:uid="{00000000-0005-0000-0000-0000BA460000}"/>
    <cellStyle name="CurrencyExt 2 2 3 4 6" xfId="18111" xr:uid="{00000000-0005-0000-0000-0000BB460000}"/>
    <cellStyle name="CurrencyExt 2 2 3 5" xfId="18112" xr:uid="{00000000-0005-0000-0000-0000BC460000}"/>
    <cellStyle name="CurrencyExt 2 2 3 6" xfId="18113" xr:uid="{00000000-0005-0000-0000-0000BD460000}"/>
    <cellStyle name="CurrencyExt 2 2 3 7" xfId="18114" xr:uid="{00000000-0005-0000-0000-0000BE460000}"/>
    <cellStyle name="CurrencyExt 2 2 3 8" xfId="18115" xr:uid="{00000000-0005-0000-0000-0000BF460000}"/>
    <cellStyle name="CurrencyExt 2 2 4" xfId="18116" xr:uid="{00000000-0005-0000-0000-0000C0460000}"/>
    <cellStyle name="CurrencyExt 2 2 4 2" xfId="18117" xr:uid="{00000000-0005-0000-0000-0000C1460000}"/>
    <cellStyle name="CurrencyExt 2 2 4 2 2" xfId="18118" xr:uid="{00000000-0005-0000-0000-0000C2460000}"/>
    <cellStyle name="CurrencyExt 2 2 4 2 2 2" xfId="18119" xr:uid="{00000000-0005-0000-0000-0000C3460000}"/>
    <cellStyle name="CurrencyExt 2 2 4 2 2 3" xfId="18120" xr:uid="{00000000-0005-0000-0000-0000C4460000}"/>
    <cellStyle name="CurrencyExt 2 2 4 2 2 4" xfId="18121" xr:uid="{00000000-0005-0000-0000-0000C5460000}"/>
    <cellStyle name="CurrencyExt 2 2 4 2 2 5" xfId="18122" xr:uid="{00000000-0005-0000-0000-0000C6460000}"/>
    <cellStyle name="CurrencyExt 2 2 4 2 2 6" xfId="18123" xr:uid="{00000000-0005-0000-0000-0000C7460000}"/>
    <cellStyle name="CurrencyExt 2 2 4 2 3" xfId="18124" xr:uid="{00000000-0005-0000-0000-0000C8460000}"/>
    <cellStyle name="CurrencyExt 2 2 4 2 4" xfId="18125" xr:uid="{00000000-0005-0000-0000-0000C9460000}"/>
    <cellStyle name="CurrencyExt 2 2 4 2 5" xfId="18126" xr:uid="{00000000-0005-0000-0000-0000CA460000}"/>
    <cellStyle name="CurrencyExt 2 2 4 2 6" xfId="18127" xr:uid="{00000000-0005-0000-0000-0000CB460000}"/>
    <cellStyle name="CurrencyExt 2 2 4 3" xfId="18128" xr:uid="{00000000-0005-0000-0000-0000CC460000}"/>
    <cellStyle name="CurrencyExt 2 2 4 3 2" xfId="18129" xr:uid="{00000000-0005-0000-0000-0000CD460000}"/>
    <cellStyle name="CurrencyExt 2 2 4 3 2 2" xfId="18130" xr:uid="{00000000-0005-0000-0000-0000CE460000}"/>
    <cellStyle name="CurrencyExt 2 2 4 3 2 3" xfId="18131" xr:uid="{00000000-0005-0000-0000-0000CF460000}"/>
    <cellStyle name="CurrencyExt 2 2 4 3 2 4" xfId="18132" xr:uid="{00000000-0005-0000-0000-0000D0460000}"/>
    <cellStyle name="CurrencyExt 2 2 4 3 2 5" xfId="18133" xr:uid="{00000000-0005-0000-0000-0000D1460000}"/>
    <cellStyle name="CurrencyExt 2 2 4 3 2 6" xfId="18134" xr:uid="{00000000-0005-0000-0000-0000D2460000}"/>
    <cellStyle name="CurrencyExt 2 2 4 3 3" xfId="18135" xr:uid="{00000000-0005-0000-0000-0000D3460000}"/>
    <cellStyle name="CurrencyExt 2 2 4 3 4" xfId="18136" xr:uid="{00000000-0005-0000-0000-0000D4460000}"/>
    <cellStyle name="CurrencyExt 2 2 4 3 5" xfId="18137" xr:uid="{00000000-0005-0000-0000-0000D5460000}"/>
    <cellStyle name="CurrencyExt 2 2 4 3 6" xfId="18138" xr:uid="{00000000-0005-0000-0000-0000D6460000}"/>
    <cellStyle name="CurrencyExt 2 2 4 4" xfId="18139" xr:uid="{00000000-0005-0000-0000-0000D7460000}"/>
    <cellStyle name="CurrencyExt 2 2 4 4 2" xfId="18140" xr:uid="{00000000-0005-0000-0000-0000D8460000}"/>
    <cellStyle name="CurrencyExt 2 2 4 4 3" xfId="18141" xr:uid="{00000000-0005-0000-0000-0000D9460000}"/>
    <cellStyle name="CurrencyExt 2 2 4 4 4" xfId="18142" xr:uid="{00000000-0005-0000-0000-0000DA460000}"/>
    <cellStyle name="CurrencyExt 2 2 4 4 5" xfId="18143" xr:uid="{00000000-0005-0000-0000-0000DB460000}"/>
    <cellStyle name="CurrencyExt 2 2 4 4 6" xfId="18144" xr:uid="{00000000-0005-0000-0000-0000DC460000}"/>
    <cellStyle name="CurrencyExt 2 2 4 5" xfId="18145" xr:uid="{00000000-0005-0000-0000-0000DD460000}"/>
    <cellStyle name="CurrencyExt 2 2 4 6" xfId="18146" xr:uid="{00000000-0005-0000-0000-0000DE460000}"/>
    <cellStyle name="CurrencyExt 2 2 4 7" xfId="18147" xr:uid="{00000000-0005-0000-0000-0000DF460000}"/>
    <cellStyle name="CurrencyExt 2 2 4 8" xfId="18148" xr:uid="{00000000-0005-0000-0000-0000E0460000}"/>
    <cellStyle name="CurrencyExt 2 2 5" xfId="18149" xr:uid="{00000000-0005-0000-0000-0000E1460000}"/>
    <cellStyle name="CurrencyExt 2 2 5 2" xfId="18150" xr:uid="{00000000-0005-0000-0000-0000E2460000}"/>
    <cellStyle name="CurrencyExt 2 2 5 2 2" xfId="18151" xr:uid="{00000000-0005-0000-0000-0000E3460000}"/>
    <cellStyle name="CurrencyExt 2 2 5 2 2 2" xfId="18152" xr:uid="{00000000-0005-0000-0000-0000E4460000}"/>
    <cellStyle name="CurrencyExt 2 2 5 2 2 3" xfId="18153" xr:uid="{00000000-0005-0000-0000-0000E5460000}"/>
    <cellStyle name="CurrencyExt 2 2 5 2 2 4" xfId="18154" xr:uid="{00000000-0005-0000-0000-0000E6460000}"/>
    <cellStyle name="CurrencyExt 2 2 5 2 2 5" xfId="18155" xr:uid="{00000000-0005-0000-0000-0000E7460000}"/>
    <cellStyle name="CurrencyExt 2 2 5 2 2 6" xfId="18156" xr:uid="{00000000-0005-0000-0000-0000E8460000}"/>
    <cellStyle name="CurrencyExt 2 2 5 2 3" xfId="18157" xr:uid="{00000000-0005-0000-0000-0000E9460000}"/>
    <cellStyle name="CurrencyExt 2 2 5 2 4" xfId="18158" xr:uid="{00000000-0005-0000-0000-0000EA460000}"/>
    <cellStyle name="CurrencyExt 2 2 5 2 5" xfId="18159" xr:uid="{00000000-0005-0000-0000-0000EB460000}"/>
    <cellStyle name="CurrencyExt 2 2 5 2 6" xfId="18160" xr:uid="{00000000-0005-0000-0000-0000EC460000}"/>
    <cellStyle name="CurrencyExt 2 2 5 3" xfId="18161" xr:uid="{00000000-0005-0000-0000-0000ED460000}"/>
    <cellStyle name="CurrencyExt 2 2 5 3 2" xfId="18162" xr:uid="{00000000-0005-0000-0000-0000EE460000}"/>
    <cellStyle name="CurrencyExt 2 2 5 3 2 2" xfId="18163" xr:uid="{00000000-0005-0000-0000-0000EF460000}"/>
    <cellStyle name="CurrencyExt 2 2 5 3 2 3" xfId="18164" xr:uid="{00000000-0005-0000-0000-0000F0460000}"/>
    <cellStyle name="CurrencyExt 2 2 5 3 2 4" xfId="18165" xr:uid="{00000000-0005-0000-0000-0000F1460000}"/>
    <cellStyle name="CurrencyExt 2 2 5 3 2 5" xfId="18166" xr:uid="{00000000-0005-0000-0000-0000F2460000}"/>
    <cellStyle name="CurrencyExt 2 2 5 3 2 6" xfId="18167" xr:uid="{00000000-0005-0000-0000-0000F3460000}"/>
    <cellStyle name="CurrencyExt 2 2 5 3 3" xfId="18168" xr:uid="{00000000-0005-0000-0000-0000F4460000}"/>
    <cellStyle name="CurrencyExt 2 2 5 3 4" xfId="18169" xr:uid="{00000000-0005-0000-0000-0000F5460000}"/>
    <cellStyle name="CurrencyExt 2 2 5 3 5" xfId="18170" xr:uid="{00000000-0005-0000-0000-0000F6460000}"/>
    <cellStyle name="CurrencyExt 2 2 5 3 6" xfId="18171" xr:uid="{00000000-0005-0000-0000-0000F7460000}"/>
    <cellStyle name="CurrencyExt 2 2 5 4" xfId="18172" xr:uid="{00000000-0005-0000-0000-0000F8460000}"/>
    <cellStyle name="CurrencyExt 2 2 5 4 2" xfId="18173" xr:uid="{00000000-0005-0000-0000-0000F9460000}"/>
    <cellStyle name="CurrencyExt 2 2 5 4 3" xfId="18174" xr:uid="{00000000-0005-0000-0000-0000FA460000}"/>
    <cellStyle name="CurrencyExt 2 2 5 4 4" xfId="18175" xr:uid="{00000000-0005-0000-0000-0000FB460000}"/>
    <cellStyle name="CurrencyExt 2 2 5 4 5" xfId="18176" xr:uid="{00000000-0005-0000-0000-0000FC460000}"/>
    <cellStyle name="CurrencyExt 2 2 5 4 6" xfId="18177" xr:uid="{00000000-0005-0000-0000-0000FD460000}"/>
    <cellStyle name="CurrencyExt 2 2 5 5" xfId="18178" xr:uid="{00000000-0005-0000-0000-0000FE460000}"/>
    <cellStyle name="CurrencyExt 2 2 5 6" xfId="18179" xr:uid="{00000000-0005-0000-0000-0000FF460000}"/>
    <cellStyle name="CurrencyExt 2 2 5 7" xfId="18180" xr:uid="{00000000-0005-0000-0000-000000470000}"/>
    <cellStyle name="CurrencyExt 2 2 5 8" xfId="18181" xr:uid="{00000000-0005-0000-0000-000001470000}"/>
    <cellStyle name="CurrencyExt 2 2 6" xfId="18182" xr:uid="{00000000-0005-0000-0000-000002470000}"/>
    <cellStyle name="CurrencyExt 2 2 6 2" xfId="18183" xr:uid="{00000000-0005-0000-0000-000003470000}"/>
    <cellStyle name="CurrencyExt 2 2 6 2 2" xfId="18184" xr:uid="{00000000-0005-0000-0000-000004470000}"/>
    <cellStyle name="CurrencyExt 2 2 6 2 2 2" xfId="18185" xr:uid="{00000000-0005-0000-0000-000005470000}"/>
    <cellStyle name="CurrencyExt 2 2 6 2 2 3" xfId="18186" xr:uid="{00000000-0005-0000-0000-000006470000}"/>
    <cellStyle name="CurrencyExt 2 2 6 2 2 4" xfId="18187" xr:uid="{00000000-0005-0000-0000-000007470000}"/>
    <cellStyle name="CurrencyExt 2 2 6 2 2 5" xfId="18188" xr:uid="{00000000-0005-0000-0000-000008470000}"/>
    <cellStyle name="CurrencyExt 2 2 6 2 2 6" xfId="18189" xr:uid="{00000000-0005-0000-0000-000009470000}"/>
    <cellStyle name="CurrencyExt 2 2 6 2 3" xfId="18190" xr:uid="{00000000-0005-0000-0000-00000A470000}"/>
    <cellStyle name="CurrencyExt 2 2 6 2 4" xfId="18191" xr:uid="{00000000-0005-0000-0000-00000B470000}"/>
    <cellStyle name="CurrencyExt 2 2 6 2 5" xfId="18192" xr:uid="{00000000-0005-0000-0000-00000C470000}"/>
    <cellStyle name="CurrencyExt 2 2 6 2 6" xfId="18193" xr:uid="{00000000-0005-0000-0000-00000D470000}"/>
    <cellStyle name="CurrencyExt 2 2 6 3" xfId="18194" xr:uid="{00000000-0005-0000-0000-00000E470000}"/>
    <cellStyle name="CurrencyExt 2 2 6 3 2" xfId="18195" xr:uid="{00000000-0005-0000-0000-00000F470000}"/>
    <cellStyle name="CurrencyExt 2 2 6 3 2 2" xfId="18196" xr:uid="{00000000-0005-0000-0000-000010470000}"/>
    <cellStyle name="CurrencyExt 2 2 6 3 2 3" xfId="18197" xr:uid="{00000000-0005-0000-0000-000011470000}"/>
    <cellStyle name="CurrencyExt 2 2 6 3 2 4" xfId="18198" xr:uid="{00000000-0005-0000-0000-000012470000}"/>
    <cellStyle name="CurrencyExt 2 2 6 3 2 5" xfId="18199" xr:uid="{00000000-0005-0000-0000-000013470000}"/>
    <cellStyle name="CurrencyExt 2 2 6 3 2 6" xfId="18200" xr:uid="{00000000-0005-0000-0000-000014470000}"/>
    <cellStyle name="CurrencyExt 2 2 6 3 3" xfId="18201" xr:uid="{00000000-0005-0000-0000-000015470000}"/>
    <cellStyle name="CurrencyExt 2 2 6 3 4" xfId="18202" xr:uid="{00000000-0005-0000-0000-000016470000}"/>
    <cellStyle name="CurrencyExt 2 2 6 3 5" xfId="18203" xr:uid="{00000000-0005-0000-0000-000017470000}"/>
    <cellStyle name="CurrencyExt 2 2 6 3 6" xfId="18204" xr:uid="{00000000-0005-0000-0000-000018470000}"/>
    <cellStyle name="CurrencyExt 2 2 6 4" xfId="18205" xr:uid="{00000000-0005-0000-0000-000019470000}"/>
    <cellStyle name="CurrencyExt 2 2 6 4 2" xfId="18206" xr:uid="{00000000-0005-0000-0000-00001A470000}"/>
    <cellStyle name="CurrencyExt 2 2 6 4 3" xfId="18207" xr:uid="{00000000-0005-0000-0000-00001B470000}"/>
    <cellStyle name="CurrencyExt 2 2 6 4 4" xfId="18208" xr:uid="{00000000-0005-0000-0000-00001C470000}"/>
    <cellStyle name="CurrencyExt 2 2 6 4 5" xfId="18209" xr:uid="{00000000-0005-0000-0000-00001D470000}"/>
    <cellStyle name="CurrencyExt 2 2 6 4 6" xfId="18210" xr:uid="{00000000-0005-0000-0000-00001E470000}"/>
    <cellStyle name="CurrencyExt 2 2 6 5" xfId="18211" xr:uid="{00000000-0005-0000-0000-00001F470000}"/>
    <cellStyle name="CurrencyExt 2 2 6 6" xfId="18212" xr:uid="{00000000-0005-0000-0000-000020470000}"/>
    <cellStyle name="CurrencyExt 2 2 6 7" xfId="18213" xr:uid="{00000000-0005-0000-0000-000021470000}"/>
    <cellStyle name="CurrencyExt 2 2 6 8" xfId="18214" xr:uid="{00000000-0005-0000-0000-000022470000}"/>
    <cellStyle name="CurrencyExt 2 2 7" xfId="18215" xr:uid="{00000000-0005-0000-0000-000023470000}"/>
    <cellStyle name="CurrencyExt 2 2 7 2" xfId="18216" xr:uid="{00000000-0005-0000-0000-000024470000}"/>
    <cellStyle name="CurrencyExt 2 2 7 2 2" xfId="18217" xr:uid="{00000000-0005-0000-0000-000025470000}"/>
    <cellStyle name="CurrencyExt 2 2 7 2 2 2" xfId="18218" xr:uid="{00000000-0005-0000-0000-000026470000}"/>
    <cellStyle name="CurrencyExt 2 2 7 2 2 3" xfId="18219" xr:uid="{00000000-0005-0000-0000-000027470000}"/>
    <cellStyle name="CurrencyExt 2 2 7 2 2 4" xfId="18220" xr:uid="{00000000-0005-0000-0000-000028470000}"/>
    <cellStyle name="CurrencyExt 2 2 7 2 2 5" xfId="18221" xr:uid="{00000000-0005-0000-0000-000029470000}"/>
    <cellStyle name="CurrencyExt 2 2 7 2 2 6" xfId="18222" xr:uid="{00000000-0005-0000-0000-00002A470000}"/>
    <cellStyle name="CurrencyExt 2 2 7 2 3" xfId="18223" xr:uid="{00000000-0005-0000-0000-00002B470000}"/>
    <cellStyle name="CurrencyExt 2 2 7 2 4" xfId="18224" xr:uid="{00000000-0005-0000-0000-00002C470000}"/>
    <cellStyle name="CurrencyExt 2 2 7 2 5" xfId="18225" xr:uid="{00000000-0005-0000-0000-00002D470000}"/>
    <cellStyle name="CurrencyExt 2 2 7 2 6" xfId="18226" xr:uid="{00000000-0005-0000-0000-00002E470000}"/>
    <cellStyle name="CurrencyExt 2 2 7 3" xfId="18227" xr:uid="{00000000-0005-0000-0000-00002F470000}"/>
    <cellStyle name="CurrencyExt 2 2 7 3 2" xfId="18228" xr:uid="{00000000-0005-0000-0000-000030470000}"/>
    <cellStyle name="CurrencyExt 2 2 7 3 2 2" xfId="18229" xr:uid="{00000000-0005-0000-0000-000031470000}"/>
    <cellStyle name="CurrencyExt 2 2 7 3 2 3" xfId="18230" xr:uid="{00000000-0005-0000-0000-000032470000}"/>
    <cellStyle name="CurrencyExt 2 2 7 3 2 4" xfId="18231" xr:uid="{00000000-0005-0000-0000-000033470000}"/>
    <cellStyle name="CurrencyExt 2 2 7 3 2 5" xfId="18232" xr:uid="{00000000-0005-0000-0000-000034470000}"/>
    <cellStyle name="CurrencyExt 2 2 7 3 2 6" xfId="18233" xr:uid="{00000000-0005-0000-0000-000035470000}"/>
    <cellStyle name="CurrencyExt 2 2 7 3 3" xfId="18234" xr:uid="{00000000-0005-0000-0000-000036470000}"/>
    <cellStyle name="CurrencyExt 2 2 7 3 4" xfId="18235" xr:uid="{00000000-0005-0000-0000-000037470000}"/>
    <cellStyle name="CurrencyExt 2 2 7 3 5" xfId="18236" xr:uid="{00000000-0005-0000-0000-000038470000}"/>
    <cellStyle name="CurrencyExt 2 2 7 3 6" xfId="18237" xr:uid="{00000000-0005-0000-0000-000039470000}"/>
    <cellStyle name="CurrencyExt 2 2 7 4" xfId="18238" xr:uid="{00000000-0005-0000-0000-00003A470000}"/>
    <cellStyle name="CurrencyExt 2 2 7 4 2" xfId="18239" xr:uid="{00000000-0005-0000-0000-00003B470000}"/>
    <cellStyle name="CurrencyExt 2 2 7 4 3" xfId="18240" xr:uid="{00000000-0005-0000-0000-00003C470000}"/>
    <cellStyle name="CurrencyExt 2 2 7 4 4" xfId="18241" xr:uid="{00000000-0005-0000-0000-00003D470000}"/>
    <cellStyle name="CurrencyExt 2 2 7 4 5" xfId="18242" xr:uid="{00000000-0005-0000-0000-00003E470000}"/>
    <cellStyle name="CurrencyExt 2 2 7 4 6" xfId="18243" xr:uid="{00000000-0005-0000-0000-00003F470000}"/>
    <cellStyle name="CurrencyExt 2 2 7 5" xfId="18244" xr:uid="{00000000-0005-0000-0000-000040470000}"/>
    <cellStyle name="CurrencyExt 2 2 7 6" xfId="18245" xr:uid="{00000000-0005-0000-0000-000041470000}"/>
    <cellStyle name="CurrencyExt 2 2 7 7" xfId="18246" xr:uid="{00000000-0005-0000-0000-000042470000}"/>
    <cellStyle name="CurrencyExt 2 2 7 8" xfId="18247" xr:uid="{00000000-0005-0000-0000-000043470000}"/>
    <cellStyle name="CurrencyExt 2 2 8" xfId="18248" xr:uid="{00000000-0005-0000-0000-000044470000}"/>
    <cellStyle name="CurrencyExt 2 2 8 2" xfId="18249" xr:uid="{00000000-0005-0000-0000-000045470000}"/>
    <cellStyle name="CurrencyExt 2 2 8 2 2" xfId="18250" xr:uid="{00000000-0005-0000-0000-000046470000}"/>
    <cellStyle name="CurrencyExt 2 2 8 2 3" xfId="18251" xr:uid="{00000000-0005-0000-0000-000047470000}"/>
    <cellStyle name="CurrencyExt 2 2 8 2 4" xfId="18252" xr:uid="{00000000-0005-0000-0000-000048470000}"/>
    <cellStyle name="CurrencyExt 2 2 8 2 5" xfId="18253" xr:uid="{00000000-0005-0000-0000-000049470000}"/>
    <cellStyle name="CurrencyExt 2 2 8 2 6" xfId="18254" xr:uid="{00000000-0005-0000-0000-00004A470000}"/>
    <cellStyle name="CurrencyExt 2 2 8 3" xfId="18255" xr:uid="{00000000-0005-0000-0000-00004B470000}"/>
    <cellStyle name="CurrencyExt 2 2 8 4" xfId="18256" xr:uid="{00000000-0005-0000-0000-00004C470000}"/>
    <cellStyle name="CurrencyExt 2 2 8 5" xfId="18257" xr:uid="{00000000-0005-0000-0000-00004D470000}"/>
    <cellStyle name="CurrencyExt 2 2 8 6" xfId="18258" xr:uid="{00000000-0005-0000-0000-00004E470000}"/>
    <cellStyle name="CurrencyExt 2 2 9" xfId="18259" xr:uid="{00000000-0005-0000-0000-00004F470000}"/>
    <cellStyle name="CurrencyExt 2 2 9 2" xfId="18260" xr:uid="{00000000-0005-0000-0000-000050470000}"/>
    <cellStyle name="CurrencyExt 2 2 9 2 2" xfId="18261" xr:uid="{00000000-0005-0000-0000-000051470000}"/>
    <cellStyle name="CurrencyExt 2 2 9 2 3" xfId="18262" xr:uid="{00000000-0005-0000-0000-000052470000}"/>
    <cellStyle name="CurrencyExt 2 2 9 2 4" xfId="18263" xr:uid="{00000000-0005-0000-0000-000053470000}"/>
    <cellStyle name="CurrencyExt 2 2 9 2 5" xfId="18264" xr:uid="{00000000-0005-0000-0000-000054470000}"/>
    <cellStyle name="CurrencyExt 2 2 9 2 6" xfId="18265" xr:uid="{00000000-0005-0000-0000-000055470000}"/>
    <cellStyle name="CurrencyExt 2 2 9 3" xfId="18266" xr:uid="{00000000-0005-0000-0000-000056470000}"/>
    <cellStyle name="CurrencyExt 2 2 9 4" xfId="18267" xr:uid="{00000000-0005-0000-0000-000057470000}"/>
    <cellStyle name="CurrencyExt 2 2 9 5" xfId="18268" xr:uid="{00000000-0005-0000-0000-000058470000}"/>
    <cellStyle name="CurrencyExt 2 2 9 6" xfId="18269" xr:uid="{00000000-0005-0000-0000-000059470000}"/>
    <cellStyle name="CurrencyExt 2 3" xfId="18270" xr:uid="{00000000-0005-0000-0000-00005A470000}"/>
    <cellStyle name="CurrencyExt 2 3 10" xfId="18271" xr:uid="{00000000-0005-0000-0000-00005B470000}"/>
    <cellStyle name="CurrencyExt 2 3 11" xfId="18272" xr:uid="{00000000-0005-0000-0000-00005C470000}"/>
    <cellStyle name="CurrencyExt 2 3 12" xfId="18273" xr:uid="{00000000-0005-0000-0000-00005D470000}"/>
    <cellStyle name="CurrencyExt 2 3 13" xfId="18274" xr:uid="{00000000-0005-0000-0000-00005E470000}"/>
    <cellStyle name="CurrencyExt 2 3 2" xfId="18275" xr:uid="{00000000-0005-0000-0000-00005F470000}"/>
    <cellStyle name="CurrencyExt 2 3 2 2" xfId="18276" xr:uid="{00000000-0005-0000-0000-000060470000}"/>
    <cellStyle name="CurrencyExt 2 3 2 2 2" xfId="18277" xr:uid="{00000000-0005-0000-0000-000061470000}"/>
    <cellStyle name="CurrencyExt 2 3 2 2 2 2" xfId="18278" xr:uid="{00000000-0005-0000-0000-000062470000}"/>
    <cellStyle name="CurrencyExt 2 3 2 2 2 3" xfId="18279" xr:uid="{00000000-0005-0000-0000-000063470000}"/>
    <cellStyle name="CurrencyExt 2 3 2 2 2 4" xfId="18280" xr:uid="{00000000-0005-0000-0000-000064470000}"/>
    <cellStyle name="CurrencyExt 2 3 2 2 2 5" xfId="18281" xr:uid="{00000000-0005-0000-0000-000065470000}"/>
    <cellStyle name="CurrencyExt 2 3 2 2 2 6" xfId="18282" xr:uid="{00000000-0005-0000-0000-000066470000}"/>
    <cellStyle name="CurrencyExt 2 3 2 2 3" xfId="18283" xr:uid="{00000000-0005-0000-0000-000067470000}"/>
    <cellStyle name="CurrencyExt 2 3 2 2 4" xfId="18284" xr:uid="{00000000-0005-0000-0000-000068470000}"/>
    <cellStyle name="CurrencyExt 2 3 2 2 5" xfId="18285" xr:uid="{00000000-0005-0000-0000-000069470000}"/>
    <cellStyle name="CurrencyExt 2 3 2 2 6" xfId="18286" xr:uid="{00000000-0005-0000-0000-00006A470000}"/>
    <cellStyle name="CurrencyExt 2 3 2 3" xfId="18287" xr:uid="{00000000-0005-0000-0000-00006B470000}"/>
    <cellStyle name="CurrencyExt 2 3 2 3 2" xfId="18288" xr:uid="{00000000-0005-0000-0000-00006C470000}"/>
    <cellStyle name="CurrencyExt 2 3 2 3 2 2" xfId="18289" xr:uid="{00000000-0005-0000-0000-00006D470000}"/>
    <cellStyle name="CurrencyExt 2 3 2 3 2 3" xfId="18290" xr:uid="{00000000-0005-0000-0000-00006E470000}"/>
    <cellStyle name="CurrencyExt 2 3 2 3 2 4" xfId="18291" xr:uid="{00000000-0005-0000-0000-00006F470000}"/>
    <cellStyle name="CurrencyExt 2 3 2 3 2 5" xfId="18292" xr:uid="{00000000-0005-0000-0000-000070470000}"/>
    <cellStyle name="CurrencyExt 2 3 2 3 2 6" xfId="18293" xr:uid="{00000000-0005-0000-0000-000071470000}"/>
    <cellStyle name="CurrencyExt 2 3 2 3 3" xfId="18294" xr:uid="{00000000-0005-0000-0000-000072470000}"/>
    <cellStyle name="CurrencyExt 2 3 2 3 4" xfId="18295" xr:uid="{00000000-0005-0000-0000-000073470000}"/>
    <cellStyle name="CurrencyExt 2 3 2 3 5" xfId="18296" xr:uid="{00000000-0005-0000-0000-000074470000}"/>
    <cellStyle name="CurrencyExt 2 3 2 3 6" xfId="18297" xr:uid="{00000000-0005-0000-0000-000075470000}"/>
    <cellStyle name="CurrencyExt 2 3 2 4" xfId="18298" xr:uid="{00000000-0005-0000-0000-000076470000}"/>
    <cellStyle name="CurrencyExt 2 3 2 4 2" xfId="18299" xr:uid="{00000000-0005-0000-0000-000077470000}"/>
    <cellStyle name="CurrencyExt 2 3 2 4 3" xfId="18300" xr:uid="{00000000-0005-0000-0000-000078470000}"/>
    <cellStyle name="CurrencyExt 2 3 2 4 4" xfId="18301" xr:uid="{00000000-0005-0000-0000-000079470000}"/>
    <cellStyle name="CurrencyExt 2 3 2 4 5" xfId="18302" xr:uid="{00000000-0005-0000-0000-00007A470000}"/>
    <cellStyle name="CurrencyExt 2 3 2 4 6" xfId="18303" xr:uid="{00000000-0005-0000-0000-00007B470000}"/>
    <cellStyle name="CurrencyExt 2 3 2 5" xfId="18304" xr:uid="{00000000-0005-0000-0000-00007C470000}"/>
    <cellStyle name="CurrencyExt 2 3 2 6" xfId="18305" xr:uid="{00000000-0005-0000-0000-00007D470000}"/>
    <cellStyle name="CurrencyExt 2 3 2 7" xfId="18306" xr:uid="{00000000-0005-0000-0000-00007E470000}"/>
    <cellStyle name="CurrencyExt 2 3 2 8" xfId="18307" xr:uid="{00000000-0005-0000-0000-00007F470000}"/>
    <cellStyle name="CurrencyExt 2 3 3" xfId="18308" xr:uid="{00000000-0005-0000-0000-000080470000}"/>
    <cellStyle name="CurrencyExt 2 3 3 2" xfId="18309" xr:uid="{00000000-0005-0000-0000-000081470000}"/>
    <cellStyle name="CurrencyExt 2 3 3 2 2" xfId="18310" xr:uid="{00000000-0005-0000-0000-000082470000}"/>
    <cellStyle name="CurrencyExt 2 3 3 2 2 2" xfId="18311" xr:uid="{00000000-0005-0000-0000-000083470000}"/>
    <cellStyle name="CurrencyExt 2 3 3 2 2 3" xfId="18312" xr:uid="{00000000-0005-0000-0000-000084470000}"/>
    <cellStyle name="CurrencyExt 2 3 3 2 2 4" xfId="18313" xr:uid="{00000000-0005-0000-0000-000085470000}"/>
    <cellStyle name="CurrencyExt 2 3 3 2 2 5" xfId="18314" xr:uid="{00000000-0005-0000-0000-000086470000}"/>
    <cellStyle name="CurrencyExt 2 3 3 2 2 6" xfId="18315" xr:uid="{00000000-0005-0000-0000-000087470000}"/>
    <cellStyle name="CurrencyExt 2 3 3 2 3" xfId="18316" xr:uid="{00000000-0005-0000-0000-000088470000}"/>
    <cellStyle name="CurrencyExt 2 3 3 2 4" xfId="18317" xr:uid="{00000000-0005-0000-0000-000089470000}"/>
    <cellStyle name="CurrencyExt 2 3 3 2 5" xfId="18318" xr:uid="{00000000-0005-0000-0000-00008A470000}"/>
    <cellStyle name="CurrencyExt 2 3 3 2 6" xfId="18319" xr:uid="{00000000-0005-0000-0000-00008B470000}"/>
    <cellStyle name="CurrencyExt 2 3 3 3" xfId="18320" xr:uid="{00000000-0005-0000-0000-00008C470000}"/>
    <cellStyle name="CurrencyExt 2 3 3 3 2" xfId="18321" xr:uid="{00000000-0005-0000-0000-00008D470000}"/>
    <cellStyle name="CurrencyExt 2 3 3 3 2 2" xfId="18322" xr:uid="{00000000-0005-0000-0000-00008E470000}"/>
    <cellStyle name="CurrencyExt 2 3 3 3 2 3" xfId="18323" xr:uid="{00000000-0005-0000-0000-00008F470000}"/>
    <cellStyle name="CurrencyExt 2 3 3 3 2 4" xfId="18324" xr:uid="{00000000-0005-0000-0000-000090470000}"/>
    <cellStyle name="CurrencyExt 2 3 3 3 2 5" xfId="18325" xr:uid="{00000000-0005-0000-0000-000091470000}"/>
    <cellStyle name="CurrencyExt 2 3 3 3 2 6" xfId="18326" xr:uid="{00000000-0005-0000-0000-000092470000}"/>
    <cellStyle name="CurrencyExt 2 3 3 3 3" xfId="18327" xr:uid="{00000000-0005-0000-0000-000093470000}"/>
    <cellStyle name="CurrencyExt 2 3 3 3 4" xfId="18328" xr:uid="{00000000-0005-0000-0000-000094470000}"/>
    <cellStyle name="CurrencyExt 2 3 3 3 5" xfId="18329" xr:uid="{00000000-0005-0000-0000-000095470000}"/>
    <cellStyle name="CurrencyExt 2 3 3 3 6" xfId="18330" xr:uid="{00000000-0005-0000-0000-000096470000}"/>
    <cellStyle name="CurrencyExt 2 3 3 4" xfId="18331" xr:uid="{00000000-0005-0000-0000-000097470000}"/>
    <cellStyle name="CurrencyExt 2 3 3 4 2" xfId="18332" xr:uid="{00000000-0005-0000-0000-000098470000}"/>
    <cellStyle name="CurrencyExt 2 3 3 4 3" xfId="18333" xr:uid="{00000000-0005-0000-0000-000099470000}"/>
    <cellStyle name="CurrencyExt 2 3 3 4 4" xfId="18334" xr:uid="{00000000-0005-0000-0000-00009A470000}"/>
    <cellStyle name="CurrencyExt 2 3 3 4 5" xfId="18335" xr:uid="{00000000-0005-0000-0000-00009B470000}"/>
    <cellStyle name="CurrencyExt 2 3 3 4 6" xfId="18336" xr:uid="{00000000-0005-0000-0000-00009C470000}"/>
    <cellStyle name="CurrencyExt 2 3 3 5" xfId="18337" xr:uid="{00000000-0005-0000-0000-00009D470000}"/>
    <cellStyle name="CurrencyExt 2 3 3 6" xfId="18338" xr:uid="{00000000-0005-0000-0000-00009E470000}"/>
    <cellStyle name="CurrencyExt 2 3 3 7" xfId="18339" xr:uid="{00000000-0005-0000-0000-00009F470000}"/>
    <cellStyle name="CurrencyExt 2 3 3 8" xfId="18340" xr:uid="{00000000-0005-0000-0000-0000A0470000}"/>
    <cellStyle name="CurrencyExt 2 3 4" xfId="18341" xr:uid="{00000000-0005-0000-0000-0000A1470000}"/>
    <cellStyle name="CurrencyExt 2 3 4 2" xfId="18342" xr:uid="{00000000-0005-0000-0000-0000A2470000}"/>
    <cellStyle name="CurrencyExt 2 3 4 2 2" xfId="18343" xr:uid="{00000000-0005-0000-0000-0000A3470000}"/>
    <cellStyle name="CurrencyExt 2 3 4 2 2 2" xfId="18344" xr:uid="{00000000-0005-0000-0000-0000A4470000}"/>
    <cellStyle name="CurrencyExt 2 3 4 2 2 3" xfId="18345" xr:uid="{00000000-0005-0000-0000-0000A5470000}"/>
    <cellStyle name="CurrencyExt 2 3 4 2 2 4" xfId="18346" xr:uid="{00000000-0005-0000-0000-0000A6470000}"/>
    <cellStyle name="CurrencyExt 2 3 4 2 2 5" xfId="18347" xr:uid="{00000000-0005-0000-0000-0000A7470000}"/>
    <cellStyle name="CurrencyExt 2 3 4 2 2 6" xfId="18348" xr:uid="{00000000-0005-0000-0000-0000A8470000}"/>
    <cellStyle name="CurrencyExt 2 3 4 2 3" xfId="18349" xr:uid="{00000000-0005-0000-0000-0000A9470000}"/>
    <cellStyle name="CurrencyExt 2 3 4 2 4" xfId="18350" xr:uid="{00000000-0005-0000-0000-0000AA470000}"/>
    <cellStyle name="CurrencyExt 2 3 4 2 5" xfId="18351" xr:uid="{00000000-0005-0000-0000-0000AB470000}"/>
    <cellStyle name="CurrencyExt 2 3 4 2 6" xfId="18352" xr:uid="{00000000-0005-0000-0000-0000AC470000}"/>
    <cellStyle name="CurrencyExt 2 3 4 3" xfId="18353" xr:uid="{00000000-0005-0000-0000-0000AD470000}"/>
    <cellStyle name="CurrencyExt 2 3 4 3 2" xfId="18354" xr:uid="{00000000-0005-0000-0000-0000AE470000}"/>
    <cellStyle name="CurrencyExt 2 3 4 3 2 2" xfId="18355" xr:uid="{00000000-0005-0000-0000-0000AF470000}"/>
    <cellStyle name="CurrencyExt 2 3 4 3 2 3" xfId="18356" xr:uid="{00000000-0005-0000-0000-0000B0470000}"/>
    <cellStyle name="CurrencyExt 2 3 4 3 2 4" xfId="18357" xr:uid="{00000000-0005-0000-0000-0000B1470000}"/>
    <cellStyle name="CurrencyExt 2 3 4 3 2 5" xfId="18358" xr:uid="{00000000-0005-0000-0000-0000B2470000}"/>
    <cellStyle name="CurrencyExt 2 3 4 3 2 6" xfId="18359" xr:uid="{00000000-0005-0000-0000-0000B3470000}"/>
    <cellStyle name="CurrencyExt 2 3 4 3 3" xfId="18360" xr:uid="{00000000-0005-0000-0000-0000B4470000}"/>
    <cellStyle name="CurrencyExt 2 3 4 3 4" xfId="18361" xr:uid="{00000000-0005-0000-0000-0000B5470000}"/>
    <cellStyle name="CurrencyExt 2 3 4 3 5" xfId="18362" xr:uid="{00000000-0005-0000-0000-0000B6470000}"/>
    <cellStyle name="CurrencyExt 2 3 4 3 6" xfId="18363" xr:uid="{00000000-0005-0000-0000-0000B7470000}"/>
    <cellStyle name="CurrencyExt 2 3 4 4" xfId="18364" xr:uid="{00000000-0005-0000-0000-0000B8470000}"/>
    <cellStyle name="CurrencyExt 2 3 4 4 2" xfId="18365" xr:uid="{00000000-0005-0000-0000-0000B9470000}"/>
    <cellStyle name="CurrencyExt 2 3 4 4 3" xfId="18366" xr:uid="{00000000-0005-0000-0000-0000BA470000}"/>
    <cellStyle name="CurrencyExt 2 3 4 4 4" xfId="18367" xr:uid="{00000000-0005-0000-0000-0000BB470000}"/>
    <cellStyle name="CurrencyExt 2 3 4 4 5" xfId="18368" xr:uid="{00000000-0005-0000-0000-0000BC470000}"/>
    <cellStyle name="CurrencyExt 2 3 4 4 6" xfId="18369" xr:uid="{00000000-0005-0000-0000-0000BD470000}"/>
    <cellStyle name="CurrencyExt 2 3 4 5" xfId="18370" xr:uid="{00000000-0005-0000-0000-0000BE470000}"/>
    <cellStyle name="CurrencyExt 2 3 4 6" xfId="18371" xr:uid="{00000000-0005-0000-0000-0000BF470000}"/>
    <cellStyle name="CurrencyExt 2 3 4 7" xfId="18372" xr:uid="{00000000-0005-0000-0000-0000C0470000}"/>
    <cellStyle name="CurrencyExt 2 3 4 8" xfId="18373" xr:uid="{00000000-0005-0000-0000-0000C1470000}"/>
    <cellStyle name="CurrencyExt 2 3 5" xfId="18374" xr:uid="{00000000-0005-0000-0000-0000C2470000}"/>
    <cellStyle name="CurrencyExt 2 3 5 2" xfId="18375" xr:uid="{00000000-0005-0000-0000-0000C3470000}"/>
    <cellStyle name="CurrencyExt 2 3 5 2 2" xfId="18376" xr:uid="{00000000-0005-0000-0000-0000C4470000}"/>
    <cellStyle name="CurrencyExt 2 3 5 2 2 2" xfId="18377" xr:uid="{00000000-0005-0000-0000-0000C5470000}"/>
    <cellStyle name="CurrencyExt 2 3 5 2 2 3" xfId="18378" xr:uid="{00000000-0005-0000-0000-0000C6470000}"/>
    <cellStyle name="CurrencyExt 2 3 5 2 2 4" xfId="18379" xr:uid="{00000000-0005-0000-0000-0000C7470000}"/>
    <cellStyle name="CurrencyExt 2 3 5 2 2 5" xfId="18380" xr:uid="{00000000-0005-0000-0000-0000C8470000}"/>
    <cellStyle name="CurrencyExt 2 3 5 2 2 6" xfId="18381" xr:uid="{00000000-0005-0000-0000-0000C9470000}"/>
    <cellStyle name="CurrencyExt 2 3 5 2 3" xfId="18382" xr:uid="{00000000-0005-0000-0000-0000CA470000}"/>
    <cellStyle name="CurrencyExt 2 3 5 2 4" xfId="18383" xr:uid="{00000000-0005-0000-0000-0000CB470000}"/>
    <cellStyle name="CurrencyExt 2 3 5 2 5" xfId="18384" xr:uid="{00000000-0005-0000-0000-0000CC470000}"/>
    <cellStyle name="CurrencyExt 2 3 5 2 6" xfId="18385" xr:uid="{00000000-0005-0000-0000-0000CD470000}"/>
    <cellStyle name="CurrencyExt 2 3 5 3" xfId="18386" xr:uid="{00000000-0005-0000-0000-0000CE470000}"/>
    <cellStyle name="CurrencyExt 2 3 5 3 2" xfId="18387" xr:uid="{00000000-0005-0000-0000-0000CF470000}"/>
    <cellStyle name="CurrencyExt 2 3 5 3 2 2" xfId="18388" xr:uid="{00000000-0005-0000-0000-0000D0470000}"/>
    <cellStyle name="CurrencyExt 2 3 5 3 2 3" xfId="18389" xr:uid="{00000000-0005-0000-0000-0000D1470000}"/>
    <cellStyle name="CurrencyExt 2 3 5 3 2 4" xfId="18390" xr:uid="{00000000-0005-0000-0000-0000D2470000}"/>
    <cellStyle name="CurrencyExt 2 3 5 3 2 5" xfId="18391" xr:uid="{00000000-0005-0000-0000-0000D3470000}"/>
    <cellStyle name="CurrencyExt 2 3 5 3 2 6" xfId="18392" xr:uid="{00000000-0005-0000-0000-0000D4470000}"/>
    <cellStyle name="CurrencyExt 2 3 5 3 3" xfId="18393" xr:uid="{00000000-0005-0000-0000-0000D5470000}"/>
    <cellStyle name="CurrencyExt 2 3 5 3 4" xfId="18394" xr:uid="{00000000-0005-0000-0000-0000D6470000}"/>
    <cellStyle name="CurrencyExt 2 3 5 3 5" xfId="18395" xr:uid="{00000000-0005-0000-0000-0000D7470000}"/>
    <cellStyle name="CurrencyExt 2 3 5 3 6" xfId="18396" xr:uid="{00000000-0005-0000-0000-0000D8470000}"/>
    <cellStyle name="CurrencyExt 2 3 5 4" xfId="18397" xr:uid="{00000000-0005-0000-0000-0000D9470000}"/>
    <cellStyle name="CurrencyExt 2 3 5 4 2" xfId="18398" xr:uid="{00000000-0005-0000-0000-0000DA470000}"/>
    <cellStyle name="CurrencyExt 2 3 5 4 3" xfId="18399" xr:uid="{00000000-0005-0000-0000-0000DB470000}"/>
    <cellStyle name="CurrencyExt 2 3 5 4 4" xfId="18400" xr:uid="{00000000-0005-0000-0000-0000DC470000}"/>
    <cellStyle name="CurrencyExt 2 3 5 4 5" xfId="18401" xr:uid="{00000000-0005-0000-0000-0000DD470000}"/>
    <cellStyle name="CurrencyExt 2 3 5 4 6" xfId="18402" xr:uid="{00000000-0005-0000-0000-0000DE470000}"/>
    <cellStyle name="CurrencyExt 2 3 5 5" xfId="18403" xr:uid="{00000000-0005-0000-0000-0000DF470000}"/>
    <cellStyle name="CurrencyExt 2 3 5 6" xfId="18404" xr:uid="{00000000-0005-0000-0000-0000E0470000}"/>
    <cellStyle name="CurrencyExt 2 3 5 7" xfId="18405" xr:uid="{00000000-0005-0000-0000-0000E1470000}"/>
    <cellStyle name="CurrencyExt 2 3 5 8" xfId="18406" xr:uid="{00000000-0005-0000-0000-0000E2470000}"/>
    <cellStyle name="CurrencyExt 2 3 6" xfId="18407" xr:uid="{00000000-0005-0000-0000-0000E3470000}"/>
    <cellStyle name="CurrencyExt 2 3 6 2" xfId="18408" xr:uid="{00000000-0005-0000-0000-0000E4470000}"/>
    <cellStyle name="CurrencyExt 2 3 6 2 2" xfId="18409" xr:uid="{00000000-0005-0000-0000-0000E5470000}"/>
    <cellStyle name="CurrencyExt 2 3 6 2 2 2" xfId="18410" xr:uid="{00000000-0005-0000-0000-0000E6470000}"/>
    <cellStyle name="CurrencyExt 2 3 6 2 2 3" xfId="18411" xr:uid="{00000000-0005-0000-0000-0000E7470000}"/>
    <cellStyle name="CurrencyExt 2 3 6 2 2 4" xfId="18412" xr:uid="{00000000-0005-0000-0000-0000E8470000}"/>
    <cellStyle name="CurrencyExt 2 3 6 2 2 5" xfId="18413" xr:uid="{00000000-0005-0000-0000-0000E9470000}"/>
    <cellStyle name="CurrencyExt 2 3 6 2 2 6" xfId="18414" xr:uid="{00000000-0005-0000-0000-0000EA470000}"/>
    <cellStyle name="CurrencyExt 2 3 6 2 3" xfId="18415" xr:uid="{00000000-0005-0000-0000-0000EB470000}"/>
    <cellStyle name="CurrencyExt 2 3 6 2 4" xfId="18416" xr:uid="{00000000-0005-0000-0000-0000EC470000}"/>
    <cellStyle name="CurrencyExt 2 3 6 2 5" xfId="18417" xr:uid="{00000000-0005-0000-0000-0000ED470000}"/>
    <cellStyle name="CurrencyExt 2 3 6 2 6" xfId="18418" xr:uid="{00000000-0005-0000-0000-0000EE470000}"/>
    <cellStyle name="CurrencyExt 2 3 6 3" xfId="18419" xr:uid="{00000000-0005-0000-0000-0000EF470000}"/>
    <cellStyle name="CurrencyExt 2 3 6 3 2" xfId="18420" xr:uid="{00000000-0005-0000-0000-0000F0470000}"/>
    <cellStyle name="CurrencyExt 2 3 6 3 2 2" xfId="18421" xr:uid="{00000000-0005-0000-0000-0000F1470000}"/>
    <cellStyle name="CurrencyExt 2 3 6 3 2 3" xfId="18422" xr:uid="{00000000-0005-0000-0000-0000F2470000}"/>
    <cellStyle name="CurrencyExt 2 3 6 3 2 4" xfId="18423" xr:uid="{00000000-0005-0000-0000-0000F3470000}"/>
    <cellStyle name="CurrencyExt 2 3 6 3 2 5" xfId="18424" xr:uid="{00000000-0005-0000-0000-0000F4470000}"/>
    <cellStyle name="CurrencyExt 2 3 6 3 2 6" xfId="18425" xr:uid="{00000000-0005-0000-0000-0000F5470000}"/>
    <cellStyle name="CurrencyExt 2 3 6 3 3" xfId="18426" xr:uid="{00000000-0005-0000-0000-0000F6470000}"/>
    <cellStyle name="CurrencyExt 2 3 6 3 4" xfId="18427" xr:uid="{00000000-0005-0000-0000-0000F7470000}"/>
    <cellStyle name="CurrencyExt 2 3 6 3 5" xfId="18428" xr:uid="{00000000-0005-0000-0000-0000F8470000}"/>
    <cellStyle name="CurrencyExt 2 3 6 3 6" xfId="18429" xr:uid="{00000000-0005-0000-0000-0000F9470000}"/>
    <cellStyle name="CurrencyExt 2 3 6 4" xfId="18430" xr:uid="{00000000-0005-0000-0000-0000FA470000}"/>
    <cellStyle name="CurrencyExt 2 3 6 4 2" xfId="18431" xr:uid="{00000000-0005-0000-0000-0000FB470000}"/>
    <cellStyle name="CurrencyExt 2 3 6 4 3" xfId="18432" xr:uid="{00000000-0005-0000-0000-0000FC470000}"/>
    <cellStyle name="CurrencyExt 2 3 6 4 4" xfId="18433" xr:uid="{00000000-0005-0000-0000-0000FD470000}"/>
    <cellStyle name="CurrencyExt 2 3 6 4 5" xfId="18434" xr:uid="{00000000-0005-0000-0000-0000FE470000}"/>
    <cellStyle name="CurrencyExt 2 3 6 4 6" xfId="18435" xr:uid="{00000000-0005-0000-0000-0000FF470000}"/>
    <cellStyle name="CurrencyExt 2 3 6 5" xfId="18436" xr:uid="{00000000-0005-0000-0000-000000480000}"/>
    <cellStyle name="CurrencyExt 2 3 6 6" xfId="18437" xr:uid="{00000000-0005-0000-0000-000001480000}"/>
    <cellStyle name="CurrencyExt 2 3 6 7" xfId="18438" xr:uid="{00000000-0005-0000-0000-000002480000}"/>
    <cellStyle name="CurrencyExt 2 3 6 8" xfId="18439" xr:uid="{00000000-0005-0000-0000-000003480000}"/>
    <cellStyle name="CurrencyExt 2 3 7" xfId="18440" xr:uid="{00000000-0005-0000-0000-000004480000}"/>
    <cellStyle name="CurrencyExt 2 3 7 2" xfId="18441" xr:uid="{00000000-0005-0000-0000-000005480000}"/>
    <cellStyle name="CurrencyExt 2 3 7 2 2" xfId="18442" xr:uid="{00000000-0005-0000-0000-000006480000}"/>
    <cellStyle name="CurrencyExt 2 3 7 2 3" xfId="18443" xr:uid="{00000000-0005-0000-0000-000007480000}"/>
    <cellStyle name="CurrencyExt 2 3 7 2 4" xfId="18444" xr:uid="{00000000-0005-0000-0000-000008480000}"/>
    <cellStyle name="CurrencyExt 2 3 7 2 5" xfId="18445" xr:uid="{00000000-0005-0000-0000-000009480000}"/>
    <cellStyle name="CurrencyExt 2 3 7 2 6" xfId="18446" xr:uid="{00000000-0005-0000-0000-00000A480000}"/>
    <cellStyle name="CurrencyExt 2 3 7 3" xfId="18447" xr:uid="{00000000-0005-0000-0000-00000B480000}"/>
    <cellStyle name="CurrencyExt 2 3 7 4" xfId="18448" xr:uid="{00000000-0005-0000-0000-00000C480000}"/>
    <cellStyle name="CurrencyExt 2 3 7 5" xfId="18449" xr:uid="{00000000-0005-0000-0000-00000D480000}"/>
    <cellStyle name="CurrencyExt 2 3 7 6" xfId="18450" xr:uid="{00000000-0005-0000-0000-00000E480000}"/>
    <cellStyle name="CurrencyExt 2 3 8" xfId="18451" xr:uid="{00000000-0005-0000-0000-00000F480000}"/>
    <cellStyle name="CurrencyExt 2 3 8 2" xfId="18452" xr:uid="{00000000-0005-0000-0000-000010480000}"/>
    <cellStyle name="CurrencyExt 2 3 8 2 2" xfId="18453" xr:uid="{00000000-0005-0000-0000-000011480000}"/>
    <cellStyle name="CurrencyExt 2 3 8 2 3" xfId="18454" xr:uid="{00000000-0005-0000-0000-000012480000}"/>
    <cellStyle name="CurrencyExt 2 3 8 2 4" xfId="18455" xr:uid="{00000000-0005-0000-0000-000013480000}"/>
    <cellStyle name="CurrencyExt 2 3 8 2 5" xfId="18456" xr:uid="{00000000-0005-0000-0000-000014480000}"/>
    <cellStyle name="CurrencyExt 2 3 8 2 6" xfId="18457" xr:uid="{00000000-0005-0000-0000-000015480000}"/>
    <cellStyle name="CurrencyExt 2 3 8 3" xfId="18458" xr:uid="{00000000-0005-0000-0000-000016480000}"/>
    <cellStyle name="CurrencyExt 2 3 8 4" xfId="18459" xr:uid="{00000000-0005-0000-0000-000017480000}"/>
    <cellStyle name="CurrencyExt 2 3 8 5" xfId="18460" xr:uid="{00000000-0005-0000-0000-000018480000}"/>
    <cellStyle name="CurrencyExt 2 3 8 6" xfId="18461" xr:uid="{00000000-0005-0000-0000-000019480000}"/>
    <cellStyle name="CurrencyExt 2 3 9" xfId="18462" xr:uid="{00000000-0005-0000-0000-00001A480000}"/>
    <cellStyle name="CurrencyExt 2 3 9 2" xfId="18463" xr:uid="{00000000-0005-0000-0000-00001B480000}"/>
    <cellStyle name="CurrencyExt 2 3 9 3" xfId="18464" xr:uid="{00000000-0005-0000-0000-00001C480000}"/>
    <cellStyle name="CurrencyExt 2 3 9 4" xfId="18465" xr:uid="{00000000-0005-0000-0000-00001D480000}"/>
    <cellStyle name="CurrencyExt 2 3 9 5" xfId="18466" xr:uid="{00000000-0005-0000-0000-00001E480000}"/>
    <cellStyle name="CurrencyExt 2 3 9 6" xfId="18467" xr:uid="{00000000-0005-0000-0000-00001F480000}"/>
    <cellStyle name="CurrencyExt 2 4" xfId="18468" xr:uid="{00000000-0005-0000-0000-000020480000}"/>
    <cellStyle name="CurrencyExt 2 4 2" xfId="18469" xr:uid="{00000000-0005-0000-0000-000021480000}"/>
    <cellStyle name="CurrencyExt 2 4 2 2" xfId="18470" xr:uid="{00000000-0005-0000-0000-000022480000}"/>
    <cellStyle name="CurrencyExt 2 4 2 2 2" xfId="18471" xr:uid="{00000000-0005-0000-0000-000023480000}"/>
    <cellStyle name="CurrencyExt 2 4 2 2 3" xfId="18472" xr:uid="{00000000-0005-0000-0000-000024480000}"/>
    <cellStyle name="CurrencyExt 2 4 2 2 4" xfId="18473" xr:uid="{00000000-0005-0000-0000-000025480000}"/>
    <cellStyle name="CurrencyExt 2 4 2 2 5" xfId="18474" xr:uid="{00000000-0005-0000-0000-000026480000}"/>
    <cellStyle name="CurrencyExt 2 4 2 2 6" xfId="18475" xr:uid="{00000000-0005-0000-0000-000027480000}"/>
    <cellStyle name="CurrencyExt 2 4 2 3" xfId="18476" xr:uid="{00000000-0005-0000-0000-000028480000}"/>
    <cellStyle name="CurrencyExt 2 4 2 4" xfId="18477" xr:uid="{00000000-0005-0000-0000-000029480000}"/>
    <cellStyle name="CurrencyExt 2 4 2 5" xfId="18478" xr:uid="{00000000-0005-0000-0000-00002A480000}"/>
    <cellStyle name="CurrencyExt 2 4 2 6" xfId="18479" xr:uid="{00000000-0005-0000-0000-00002B480000}"/>
    <cellStyle name="CurrencyExt 2 4 3" xfId="18480" xr:uid="{00000000-0005-0000-0000-00002C480000}"/>
    <cellStyle name="CurrencyExt 2 4 3 2" xfId="18481" xr:uid="{00000000-0005-0000-0000-00002D480000}"/>
    <cellStyle name="CurrencyExt 2 4 3 2 2" xfId="18482" xr:uid="{00000000-0005-0000-0000-00002E480000}"/>
    <cellStyle name="CurrencyExt 2 4 3 2 3" xfId="18483" xr:uid="{00000000-0005-0000-0000-00002F480000}"/>
    <cellStyle name="CurrencyExt 2 4 3 2 4" xfId="18484" xr:uid="{00000000-0005-0000-0000-000030480000}"/>
    <cellStyle name="CurrencyExt 2 4 3 2 5" xfId="18485" xr:uid="{00000000-0005-0000-0000-000031480000}"/>
    <cellStyle name="CurrencyExt 2 4 3 2 6" xfId="18486" xr:uid="{00000000-0005-0000-0000-000032480000}"/>
    <cellStyle name="CurrencyExt 2 4 3 3" xfId="18487" xr:uid="{00000000-0005-0000-0000-000033480000}"/>
    <cellStyle name="CurrencyExt 2 4 3 4" xfId="18488" xr:uid="{00000000-0005-0000-0000-000034480000}"/>
    <cellStyle name="CurrencyExt 2 4 3 5" xfId="18489" xr:uid="{00000000-0005-0000-0000-000035480000}"/>
    <cellStyle name="CurrencyExt 2 4 3 6" xfId="18490" xr:uid="{00000000-0005-0000-0000-000036480000}"/>
    <cellStyle name="CurrencyExt 2 4 4" xfId="18491" xr:uid="{00000000-0005-0000-0000-000037480000}"/>
    <cellStyle name="CurrencyExt 2 4 4 2" xfId="18492" xr:uid="{00000000-0005-0000-0000-000038480000}"/>
    <cellStyle name="CurrencyExt 2 4 4 3" xfId="18493" xr:uid="{00000000-0005-0000-0000-000039480000}"/>
    <cellStyle name="CurrencyExt 2 4 4 4" xfId="18494" xr:uid="{00000000-0005-0000-0000-00003A480000}"/>
    <cellStyle name="CurrencyExt 2 4 4 5" xfId="18495" xr:uid="{00000000-0005-0000-0000-00003B480000}"/>
    <cellStyle name="CurrencyExt 2 4 4 6" xfId="18496" xr:uid="{00000000-0005-0000-0000-00003C480000}"/>
    <cellStyle name="CurrencyExt 2 4 5" xfId="18497" xr:uid="{00000000-0005-0000-0000-00003D480000}"/>
    <cellStyle name="CurrencyExt 2 4 6" xfId="18498" xr:uid="{00000000-0005-0000-0000-00003E480000}"/>
    <cellStyle name="CurrencyExt 2 4 7" xfId="18499" xr:uid="{00000000-0005-0000-0000-00003F480000}"/>
    <cellStyle name="CurrencyExt 2 4 8" xfId="18500" xr:uid="{00000000-0005-0000-0000-000040480000}"/>
    <cellStyle name="CurrencyExt 2 5" xfId="18501" xr:uid="{00000000-0005-0000-0000-000041480000}"/>
    <cellStyle name="CurrencyExt 2 5 2" xfId="18502" xr:uid="{00000000-0005-0000-0000-000042480000}"/>
    <cellStyle name="CurrencyExt 2 5 2 2" xfId="18503" xr:uid="{00000000-0005-0000-0000-000043480000}"/>
    <cellStyle name="CurrencyExt 2 5 2 2 2" xfId="18504" xr:uid="{00000000-0005-0000-0000-000044480000}"/>
    <cellStyle name="CurrencyExt 2 5 2 2 3" xfId="18505" xr:uid="{00000000-0005-0000-0000-000045480000}"/>
    <cellStyle name="CurrencyExt 2 5 2 2 4" xfId="18506" xr:uid="{00000000-0005-0000-0000-000046480000}"/>
    <cellStyle name="CurrencyExt 2 5 2 2 5" xfId="18507" xr:uid="{00000000-0005-0000-0000-000047480000}"/>
    <cellStyle name="CurrencyExt 2 5 2 2 6" xfId="18508" xr:uid="{00000000-0005-0000-0000-000048480000}"/>
    <cellStyle name="CurrencyExt 2 5 2 3" xfId="18509" xr:uid="{00000000-0005-0000-0000-000049480000}"/>
    <cellStyle name="CurrencyExt 2 5 2 4" xfId="18510" xr:uid="{00000000-0005-0000-0000-00004A480000}"/>
    <cellStyle name="CurrencyExt 2 5 2 5" xfId="18511" xr:uid="{00000000-0005-0000-0000-00004B480000}"/>
    <cellStyle name="CurrencyExt 2 5 2 6" xfId="18512" xr:uid="{00000000-0005-0000-0000-00004C480000}"/>
    <cellStyle name="CurrencyExt 2 5 3" xfId="18513" xr:uid="{00000000-0005-0000-0000-00004D480000}"/>
    <cellStyle name="CurrencyExt 2 5 3 2" xfId="18514" xr:uid="{00000000-0005-0000-0000-00004E480000}"/>
    <cellStyle name="CurrencyExt 2 5 3 2 2" xfId="18515" xr:uid="{00000000-0005-0000-0000-00004F480000}"/>
    <cellStyle name="CurrencyExt 2 5 3 2 3" xfId="18516" xr:uid="{00000000-0005-0000-0000-000050480000}"/>
    <cellStyle name="CurrencyExt 2 5 3 2 4" xfId="18517" xr:uid="{00000000-0005-0000-0000-000051480000}"/>
    <cellStyle name="CurrencyExt 2 5 3 2 5" xfId="18518" xr:uid="{00000000-0005-0000-0000-000052480000}"/>
    <cellStyle name="CurrencyExt 2 5 3 2 6" xfId="18519" xr:uid="{00000000-0005-0000-0000-000053480000}"/>
    <cellStyle name="CurrencyExt 2 5 3 3" xfId="18520" xr:uid="{00000000-0005-0000-0000-000054480000}"/>
    <cellStyle name="CurrencyExt 2 5 3 4" xfId="18521" xr:uid="{00000000-0005-0000-0000-000055480000}"/>
    <cellStyle name="CurrencyExt 2 5 3 5" xfId="18522" xr:uid="{00000000-0005-0000-0000-000056480000}"/>
    <cellStyle name="CurrencyExt 2 5 3 6" xfId="18523" xr:uid="{00000000-0005-0000-0000-000057480000}"/>
    <cellStyle name="CurrencyExt 2 5 4" xfId="18524" xr:uid="{00000000-0005-0000-0000-000058480000}"/>
    <cellStyle name="CurrencyExt 2 5 4 2" xfId="18525" xr:uid="{00000000-0005-0000-0000-000059480000}"/>
    <cellStyle name="CurrencyExt 2 5 4 3" xfId="18526" xr:uid="{00000000-0005-0000-0000-00005A480000}"/>
    <cellStyle name="CurrencyExt 2 5 4 4" xfId="18527" xr:uid="{00000000-0005-0000-0000-00005B480000}"/>
    <cellStyle name="CurrencyExt 2 5 4 5" xfId="18528" xr:uid="{00000000-0005-0000-0000-00005C480000}"/>
    <cellStyle name="CurrencyExt 2 5 4 6" xfId="18529" xr:uid="{00000000-0005-0000-0000-00005D480000}"/>
    <cellStyle name="CurrencyExt 2 5 5" xfId="18530" xr:uid="{00000000-0005-0000-0000-00005E480000}"/>
    <cellStyle name="CurrencyExt 2 5 6" xfId="18531" xr:uid="{00000000-0005-0000-0000-00005F480000}"/>
    <cellStyle name="CurrencyExt 2 5 7" xfId="18532" xr:uid="{00000000-0005-0000-0000-000060480000}"/>
    <cellStyle name="CurrencyExt 2 5 8" xfId="18533" xr:uid="{00000000-0005-0000-0000-000061480000}"/>
    <cellStyle name="CurrencyExt 2 6" xfId="18534" xr:uid="{00000000-0005-0000-0000-000062480000}"/>
    <cellStyle name="CurrencyExt 2 6 2" xfId="18535" xr:uid="{00000000-0005-0000-0000-000063480000}"/>
    <cellStyle name="CurrencyExt 2 6 2 2" xfId="18536" xr:uid="{00000000-0005-0000-0000-000064480000}"/>
    <cellStyle name="CurrencyExt 2 6 2 2 2" xfId="18537" xr:uid="{00000000-0005-0000-0000-000065480000}"/>
    <cellStyle name="CurrencyExt 2 6 2 2 3" xfId="18538" xr:uid="{00000000-0005-0000-0000-000066480000}"/>
    <cellStyle name="CurrencyExt 2 6 2 2 4" xfId="18539" xr:uid="{00000000-0005-0000-0000-000067480000}"/>
    <cellStyle name="CurrencyExt 2 6 2 2 5" xfId="18540" xr:uid="{00000000-0005-0000-0000-000068480000}"/>
    <cellStyle name="CurrencyExt 2 6 2 2 6" xfId="18541" xr:uid="{00000000-0005-0000-0000-000069480000}"/>
    <cellStyle name="CurrencyExt 2 6 2 3" xfId="18542" xr:uid="{00000000-0005-0000-0000-00006A480000}"/>
    <cellStyle name="CurrencyExt 2 6 2 4" xfId="18543" xr:uid="{00000000-0005-0000-0000-00006B480000}"/>
    <cellStyle name="CurrencyExt 2 6 2 5" xfId="18544" xr:uid="{00000000-0005-0000-0000-00006C480000}"/>
    <cellStyle name="CurrencyExt 2 6 2 6" xfId="18545" xr:uid="{00000000-0005-0000-0000-00006D480000}"/>
    <cellStyle name="CurrencyExt 2 6 3" xfId="18546" xr:uid="{00000000-0005-0000-0000-00006E480000}"/>
    <cellStyle name="CurrencyExt 2 6 3 2" xfId="18547" xr:uid="{00000000-0005-0000-0000-00006F480000}"/>
    <cellStyle name="CurrencyExt 2 6 3 2 2" xfId="18548" xr:uid="{00000000-0005-0000-0000-000070480000}"/>
    <cellStyle name="CurrencyExt 2 6 3 2 3" xfId="18549" xr:uid="{00000000-0005-0000-0000-000071480000}"/>
    <cellStyle name="CurrencyExt 2 6 3 2 4" xfId="18550" xr:uid="{00000000-0005-0000-0000-000072480000}"/>
    <cellStyle name="CurrencyExt 2 6 3 2 5" xfId="18551" xr:uid="{00000000-0005-0000-0000-000073480000}"/>
    <cellStyle name="CurrencyExt 2 6 3 2 6" xfId="18552" xr:uid="{00000000-0005-0000-0000-000074480000}"/>
    <cellStyle name="CurrencyExt 2 6 3 3" xfId="18553" xr:uid="{00000000-0005-0000-0000-000075480000}"/>
    <cellStyle name="CurrencyExt 2 6 3 4" xfId="18554" xr:uid="{00000000-0005-0000-0000-000076480000}"/>
    <cellStyle name="CurrencyExt 2 6 3 5" xfId="18555" xr:uid="{00000000-0005-0000-0000-000077480000}"/>
    <cellStyle name="CurrencyExt 2 6 3 6" xfId="18556" xr:uid="{00000000-0005-0000-0000-000078480000}"/>
    <cellStyle name="CurrencyExt 2 6 4" xfId="18557" xr:uid="{00000000-0005-0000-0000-000079480000}"/>
    <cellStyle name="CurrencyExt 2 6 4 2" xfId="18558" xr:uid="{00000000-0005-0000-0000-00007A480000}"/>
    <cellStyle name="CurrencyExt 2 6 4 3" xfId="18559" xr:uid="{00000000-0005-0000-0000-00007B480000}"/>
    <cellStyle name="CurrencyExt 2 6 4 4" xfId="18560" xr:uid="{00000000-0005-0000-0000-00007C480000}"/>
    <cellStyle name="CurrencyExt 2 6 4 5" xfId="18561" xr:uid="{00000000-0005-0000-0000-00007D480000}"/>
    <cellStyle name="CurrencyExt 2 6 4 6" xfId="18562" xr:uid="{00000000-0005-0000-0000-00007E480000}"/>
    <cellStyle name="CurrencyExt 2 6 5" xfId="18563" xr:uid="{00000000-0005-0000-0000-00007F480000}"/>
    <cellStyle name="CurrencyExt 2 6 6" xfId="18564" xr:uid="{00000000-0005-0000-0000-000080480000}"/>
    <cellStyle name="CurrencyExt 2 6 7" xfId="18565" xr:uid="{00000000-0005-0000-0000-000081480000}"/>
    <cellStyle name="CurrencyExt 2 6 8" xfId="18566" xr:uid="{00000000-0005-0000-0000-000082480000}"/>
    <cellStyle name="CurrencyExt 2 7" xfId="18567" xr:uid="{00000000-0005-0000-0000-000083480000}"/>
    <cellStyle name="CurrencyExt 2 7 2" xfId="18568" xr:uid="{00000000-0005-0000-0000-000084480000}"/>
    <cellStyle name="CurrencyExt 2 7 2 2" xfId="18569" xr:uid="{00000000-0005-0000-0000-000085480000}"/>
    <cellStyle name="CurrencyExt 2 7 2 3" xfId="18570" xr:uid="{00000000-0005-0000-0000-000086480000}"/>
    <cellStyle name="CurrencyExt 2 7 2 4" xfId="18571" xr:uid="{00000000-0005-0000-0000-000087480000}"/>
    <cellStyle name="CurrencyExt 2 7 2 5" xfId="18572" xr:uid="{00000000-0005-0000-0000-000088480000}"/>
    <cellStyle name="CurrencyExt 2 7 2 6" xfId="18573" xr:uid="{00000000-0005-0000-0000-000089480000}"/>
    <cellStyle name="CurrencyExt 2 7 3" xfId="18574" xr:uid="{00000000-0005-0000-0000-00008A480000}"/>
    <cellStyle name="CurrencyExt 2 7 4" xfId="18575" xr:uid="{00000000-0005-0000-0000-00008B480000}"/>
    <cellStyle name="CurrencyExt 2 7 5" xfId="18576" xr:uid="{00000000-0005-0000-0000-00008C480000}"/>
    <cellStyle name="CurrencyExt 2 7 6" xfId="18577" xr:uid="{00000000-0005-0000-0000-00008D480000}"/>
    <cellStyle name="CurrencyExt 2 8" xfId="18578" xr:uid="{00000000-0005-0000-0000-00008E480000}"/>
    <cellStyle name="CurrencyExt 2 8 2" xfId="18579" xr:uid="{00000000-0005-0000-0000-00008F480000}"/>
    <cellStyle name="CurrencyExt 2 8 2 2" xfId="18580" xr:uid="{00000000-0005-0000-0000-000090480000}"/>
    <cellStyle name="CurrencyExt 2 8 2 3" xfId="18581" xr:uid="{00000000-0005-0000-0000-000091480000}"/>
    <cellStyle name="CurrencyExt 2 8 2 4" xfId="18582" xr:uid="{00000000-0005-0000-0000-000092480000}"/>
    <cellStyle name="CurrencyExt 2 8 2 5" xfId="18583" xr:uid="{00000000-0005-0000-0000-000093480000}"/>
    <cellStyle name="CurrencyExt 2 8 2 6" xfId="18584" xr:uid="{00000000-0005-0000-0000-000094480000}"/>
    <cellStyle name="CurrencyExt 2 8 3" xfId="18585" xr:uid="{00000000-0005-0000-0000-000095480000}"/>
    <cellStyle name="CurrencyExt 2 8 4" xfId="18586" xr:uid="{00000000-0005-0000-0000-000096480000}"/>
    <cellStyle name="CurrencyExt 2 8 5" xfId="18587" xr:uid="{00000000-0005-0000-0000-000097480000}"/>
    <cellStyle name="CurrencyExt 2 8 6" xfId="18588" xr:uid="{00000000-0005-0000-0000-000098480000}"/>
    <cellStyle name="CurrencyExt 2 9" xfId="18589" xr:uid="{00000000-0005-0000-0000-000099480000}"/>
    <cellStyle name="CurrencyExt 2 9 2" xfId="18590" xr:uid="{00000000-0005-0000-0000-00009A480000}"/>
    <cellStyle name="CurrencyExt 2 9 3" xfId="18591" xr:uid="{00000000-0005-0000-0000-00009B480000}"/>
    <cellStyle name="CurrencyExt 2 9 4" xfId="18592" xr:uid="{00000000-0005-0000-0000-00009C480000}"/>
    <cellStyle name="CurrencyExt 2 9 5" xfId="18593" xr:uid="{00000000-0005-0000-0000-00009D480000}"/>
    <cellStyle name="CurrencyExt 2 9 6" xfId="18594" xr:uid="{00000000-0005-0000-0000-00009E480000}"/>
    <cellStyle name="CurrencyExt 3" xfId="18595" xr:uid="{00000000-0005-0000-0000-00009F480000}"/>
    <cellStyle name="CurrencyExt 3 10" xfId="18596" xr:uid="{00000000-0005-0000-0000-0000A0480000}"/>
    <cellStyle name="CurrencyExt 3 10 2" xfId="18597" xr:uid="{00000000-0005-0000-0000-0000A1480000}"/>
    <cellStyle name="CurrencyExt 3 10 3" xfId="18598" xr:uid="{00000000-0005-0000-0000-0000A2480000}"/>
    <cellStyle name="CurrencyExt 3 10 4" xfId="18599" xr:uid="{00000000-0005-0000-0000-0000A3480000}"/>
    <cellStyle name="CurrencyExt 3 10 5" xfId="18600" xr:uid="{00000000-0005-0000-0000-0000A4480000}"/>
    <cellStyle name="CurrencyExt 3 10 6" xfId="18601" xr:uid="{00000000-0005-0000-0000-0000A5480000}"/>
    <cellStyle name="CurrencyExt 3 11" xfId="18602" xr:uid="{00000000-0005-0000-0000-0000A6480000}"/>
    <cellStyle name="CurrencyExt 3 12" xfId="18603" xr:uid="{00000000-0005-0000-0000-0000A7480000}"/>
    <cellStyle name="CurrencyExt 3 13" xfId="18604" xr:uid="{00000000-0005-0000-0000-0000A8480000}"/>
    <cellStyle name="CurrencyExt 3 14" xfId="18605" xr:uid="{00000000-0005-0000-0000-0000A9480000}"/>
    <cellStyle name="CurrencyExt 3 2" xfId="18606" xr:uid="{00000000-0005-0000-0000-0000AA480000}"/>
    <cellStyle name="CurrencyExt 3 2 10" xfId="18607" xr:uid="{00000000-0005-0000-0000-0000AB480000}"/>
    <cellStyle name="CurrencyExt 3 2 11" xfId="18608" xr:uid="{00000000-0005-0000-0000-0000AC480000}"/>
    <cellStyle name="CurrencyExt 3 2 12" xfId="18609" xr:uid="{00000000-0005-0000-0000-0000AD480000}"/>
    <cellStyle name="CurrencyExt 3 2 13" xfId="18610" xr:uid="{00000000-0005-0000-0000-0000AE480000}"/>
    <cellStyle name="CurrencyExt 3 2 2" xfId="18611" xr:uid="{00000000-0005-0000-0000-0000AF480000}"/>
    <cellStyle name="CurrencyExt 3 2 2 2" xfId="18612" xr:uid="{00000000-0005-0000-0000-0000B0480000}"/>
    <cellStyle name="CurrencyExt 3 2 2 2 2" xfId="18613" xr:uid="{00000000-0005-0000-0000-0000B1480000}"/>
    <cellStyle name="CurrencyExt 3 2 2 2 2 2" xfId="18614" xr:uid="{00000000-0005-0000-0000-0000B2480000}"/>
    <cellStyle name="CurrencyExt 3 2 2 2 2 3" xfId="18615" xr:uid="{00000000-0005-0000-0000-0000B3480000}"/>
    <cellStyle name="CurrencyExt 3 2 2 2 2 4" xfId="18616" xr:uid="{00000000-0005-0000-0000-0000B4480000}"/>
    <cellStyle name="CurrencyExt 3 2 2 2 2 5" xfId="18617" xr:uid="{00000000-0005-0000-0000-0000B5480000}"/>
    <cellStyle name="CurrencyExt 3 2 2 2 2 6" xfId="18618" xr:uid="{00000000-0005-0000-0000-0000B6480000}"/>
    <cellStyle name="CurrencyExt 3 2 2 2 3" xfId="18619" xr:uid="{00000000-0005-0000-0000-0000B7480000}"/>
    <cellStyle name="CurrencyExt 3 2 2 2 4" xfId="18620" xr:uid="{00000000-0005-0000-0000-0000B8480000}"/>
    <cellStyle name="CurrencyExt 3 2 2 2 5" xfId="18621" xr:uid="{00000000-0005-0000-0000-0000B9480000}"/>
    <cellStyle name="CurrencyExt 3 2 2 2 6" xfId="18622" xr:uid="{00000000-0005-0000-0000-0000BA480000}"/>
    <cellStyle name="CurrencyExt 3 2 2 3" xfId="18623" xr:uid="{00000000-0005-0000-0000-0000BB480000}"/>
    <cellStyle name="CurrencyExt 3 2 2 3 2" xfId="18624" xr:uid="{00000000-0005-0000-0000-0000BC480000}"/>
    <cellStyle name="CurrencyExt 3 2 2 3 2 2" xfId="18625" xr:uid="{00000000-0005-0000-0000-0000BD480000}"/>
    <cellStyle name="CurrencyExt 3 2 2 3 2 3" xfId="18626" xr:uid="{00000000-0005-0000-0000-0000BE480000}"/>
    <cellStyle name="CurrencyExt 3 2 2 3 2 4" xfId="18627" xr:uid="{00000000-0005-0000-0000-0000BF480000}"/>
    <cellStyle name="CurrencyExt 3 2 2 3 2 5" xfId="18628" xr:uid="{00000000-0005-0000-0000-0000C0480000}"/>
    <cellStyle name="CurrencyExt 3 2 2 3 2 6" xfId="18629" xr:uid="{00000000-0005-0000-0000-0000C1480000}"/>
    <cellStyle name="CurrencyExt 3 2 2 3 3" xfId="18630" xr:uid="{00000000-0005-0000-0000-0000C2480000}"/>
    <cellStyle name="CurrencyExt 3 2 2 3 4" xfId="18631" xr:uid="{00000000-0005-0000-0000-0000C3480000}"/>
    <cellStyle name="CurrencyExt 3 2 2 3 5" xfId="18632" xr:uid="{00000000-0005-0000-0000-0000C4480000}"/>
    <cellStyle name="CurrencyExt 3 2 2 3 6" xfId="18633" xr:uid="{00000000-0005-0000-0000-0000C5480000}"/>
    <cellStyle name="CurrencyExt 3 2 2 4" xfId="18634" xr:uid="{00000000-0005-0000-0000-0000C6480000}"/>
    <cellStyle name="CurrencyExt 3 2 2 4 2" xfId="18635" xr:uid="{00000000-0005-0000-0000-0000C7480000}"/>
    <cellStyle name="CurrencyExt 3 2 2 4 3" xfId="18636" xr:uid="{00000000-0005-0000-0000-0000C8480000}"/>
    <cellStyle name="CurrencyExt 3 2 2 4 4" xfId="18637" xr:uid="{00000000-0005-0000-0000-0000C9480000}"/>
    <cellStyle name="CurrencyExt 3 2 2 4 5" xfId="18638" xr:uid="{00000000-0005-0000-0000-0000CA480000}"/>
    <cellStyle name="CurrencyExt 3 2 2 4 6" xfId="18639" xr:uid="{00000000-0005-0000-0000-0000CB480000}"/>
    <cellStyle name="CurrencyExt 3 2 2 5" xfId="18640" xr:uid="{00000000-0005-0000-0000-0000CC480000}"/>
    <cellStyle name="CurrencyExt 3 2 2 6" xfId="18641" xr:uid="{00000000-0005-0000-0000-0000CD480000}"/>
    <cellStyle name="CurrencyExt 3 2 2 7" xfId="18642" xr:uid="{00000000-0005-0000-0000-0000CE480000}"/>
    <cellStyle name="CurrencyExt 3 2 2 8" xfId="18643" xr:uid="{00000000-0005-0000-0000-0000CF480000}"/>
    <cellStyle name="CurrencyExt 3 2 3" xfId="18644" xr:uid="{00000000-0005-0000-0000-0000D0480000}"/>
    <cellStyle name="CurrencyExt 3 2 3 2" xfId="18645" xr:uid="{00000000-0005-0000-0000-0000D1480000}"/>
    <cellStyle name="CurrencyExt 3 2 3 2 2" xfId="18646" xr:uid="{00000000-0005-0000-0000-0000D2480000}"/>
    <cellStyle name="CurrencyExt 3 2 3 2 2 2" xfId="18647" xr:uid="{00000000-0005-0000-0000-0000D3480000}"/>
    <cellStyle name="CurrencyExt 3 2 3 2 2 3" xfId="18648" xr:uid="{00000000-0005-0000-0000-0000D4480000}"/>
    <cellStyle name="CurrencyExt 3 2 3 2 2 4" xfId="18649" xr:uid="{00000000-0005-0000-0000-0000D5480000}"/>
    <cellStyle name="CurrencyExt 3 2 3 2 2 5" xfId="18650" xr:uid="{00000000-0005-0000-0000-0000D6480000}"/>
    <cellStyle name="CurrencyExt 3 2 3 2 2 6" xfId="18651" xr:uid="{00000000-0005-0000-0000-0000D7480000}"/>
    <cellStyle name="CurrencyExt 3 2 3 2 3" xfId="18652" xr:uid="{00000000-0005-0000-0000-0000D8480000}"/>
    <cellStyle name="CurrencyExt 3 2 3 2 4" xfId="18653" xr:uid="{00000000-0005-0000-0000-0000D9480000}"/>
    <cellStyle name="CurrencyExt 3 2 3 2 5" xfId="18654" xr:uid="{00000000-0005-0000-0000-0000DA480000}"/>
    <cellStyle name="CurrencyExt 3 2 3 2 6" xfId="18655" xr:uid="{00000000-0005-0000-0000-0000DB480000}"/>
    <cellStyle name="CurrencyExt 3 2 3 3" xfId="18656" xr:uid="{00000000-0005-0000-0000-0000DC480000}"/>
    <cellStyle name="CurrencyExt 3 2 3 3 2" xfId="18657" xr:uid="{00000000-0005-0000-0000-0000DD480000}"/>
    <cellStyle name="CurrencyExt 3 2 3 3 2 2" xfId="18658" xr:uid="{00000000-0005-0000-0000-0000DE480000}"/>
    <cellStyle name="CurrencyExt 3 2 3 3 2 3" xfId="18659" xr:uid="{00000000-0005-0000-0000-0000DF480000}"/>
    <cellStyle name="CurrencyExt 3 2 3 3 2 4" xfId="18660" xr:uid="{00000000-0005-0000-0000-0000E0480000}"/>
    <cellStyle name="CurrencyExt 3 2 3 3 2 5" xfId="18661" xr:uid="{00000000-0005-0000-0000-0000E1480000}"/>
    <cellStyle name="CurrencyExt 3 2 3 3 2 6" xfId="18662" xr:uid="{00000000-0005-0000-0000-0000E2480000}"/>
    <cellStyle name="CurrencyExt 3 2 3 3 3" xfId="18663" xr:uid="{00000000-0005-0000-0000-0000E3480000}"/>
    <cellStyle name="CurrencyExt 3 2 3 3 4" xfId="18664" xr:uid="{00000000-0005-0000-0000-0000E4480000}"/>
    <cellStyle name="CurrencyExt 3 2 3 3 5" xfId="18665" xr:uid="{00000000-0005-0000-0000-0000E5480000}"/>
    <cellStyle name="CurrencyExt 3 2 3 3 6" xfId="18666" xr:uid="{00000000-0005-0000-0000-0000E6480000}"/>
    <cellStyle name="CurrencyExt 3 2 3 4" xfId="18667" xr:uid="{00000000-0005-0000-0000-0000E7480000}"/>
    <cellStyle name="CurrencyExt 3 2 3 4 2" xfId="18668" xr:uid="{00000000-0005-0000-0000-0000E8480000}"/>
    <cellStyle name="CurrencyExt 3 2 3 4 3" xfId="18669" xr:uid="{00000000-0005-0000-0000-0000E9480000}"/>
    <cellStyle name="CurrencyExt 3 2 3 4 4" xfId="18670" xr:uid="{00000000-0005-0000-0000-0000EA480000}"/>
    <cellStyle name="CurrencyExt 3 2 3 4 5" xfId="18671" xr:uid="{00000000-0005-0000-0000-0000EB480000}"/>
    <cellStyle name="CurrencyExt 3 2 3 4 6" xfId="18672" xr:uid="{00000000-0005-0000-0000-0000EC480000}"/>
    <cellStyle name="CurrencyExt 3 2 3 5" xfId="18673" xr:uid="{00000000-0005-0000-0000-0000ED480000}"/>
    <cellStyle name="CurrencyExt 3 2 3 6" xfId="18674" xr:uid="{00000000-0005-0000-0000-0000EE480000}"/>
    <cellStyle name="CurrencyExt 3 2 3 7" xfId="18675" xr:uid="{00000000-0005-0000-0000-0000EF480000}"/>
    <cellStyle name="CurrencyExt 3 2 3 8" xfId="18676" xr:uid="{00000000-0005-0000-0000-0000F0480000}"/>
    <cellStyle name="CurrencyExt 3 2 4" xfId="18677" xr:uid="{00000000-0005-0000-0000-0000F1480000}"/>
    <cellStyle name="CurrencyExt 3 2 4 2" xfId="18678" xr:uid="{00000000-0005-0000-0000-0000F2480000}"/>
    <cellStyle name="CurrencyExt 3 2 4 2 2" xfId="18679" xr:uid="{00000000-0005-0000-0000-0000F3480000}"/>
    <cellStyle name="CurrencyExt 3 2 4 2 2 2" xfId="18680" xr:uid="{00000000-0005-0000-0000-0000F4480000}"/>
    <cellStyle name="CurrencyExt 3 2 4 2 2 3" xfId="18681" xr:uid="{00000000-0005-0000-0000-0000F5480000}"/>
    <cellStyle name="CurrencyExt 3 2 4 2 2 4" xfId="18682" xr:uid="{00000000-0005-0000-0000-0000F6480000}"/>
    <cellStyle name="CurrencyExt 3 2 4 2 2 5" xfId="18683" xr:uid="{00000000-0005-0000-0000-0000F7480000}"/>
    <cellStyle name="CurrencyExt 3 2 4 2 2 6" xfId="18684" xr:uid="{00000000-0005-0000-0000-0000F8480000}"/>
    <cellStyle name="CurrencyExt 3 2 4 2 3" xfId="18685" xr:uid="{00000000-0005-0000-0000-0000F9480000}"/>
    <cellStyle name="CurrencyExt 3 2 4 2 4" xfId="18686" xr:uid="{00000000-0005-0000-0000-0000FA480000}"/>
    <cellStyle name="CurrencyExt 3 2 4 2 5" xfId="18687" xr:uid="{00000000-0005-0000-0000-0000FB480000}"/>
    <cellStyle name="CurrencyExt 3 2 4 2 6" xfId="18688" xr:uid="{00000000-0005-0000-0000-0000FC480000}"/>
    <cellStyle name="CurrencyExt 3 2 4 3" xfId="18689" xr:uid="{00000000-0005-0000-0000-0000FD480000}"/>
    <cellStyle name="CurrencyExt 3 2 4 3 2" xfId="18690" xr:uid="{00000000-0005-0000-0000-0000FE480000}"/>
    <cellStyle name="CurrencyExt 3 2 4 3 2 2" xfId="18691" xr:uid="{00000000-0005-0000-0000-0000FF480000}"/>
    <cellStyle name="CurrencyExt 3 2 4 3 2 3" xfId="18692" xr:uid="{00000000-0005-0000-0000-000000490000}"/>
    <cellStyle name="CurrencyExt 3 2 4 3 2 4" xfId="18693" xr:uid="{00000000-0005-0000-0000-000001490000}"/>
    <cellStyle name="CurrencyExt 3 2 4 3 2 5" xfId="18694" xr:uid="{00000000-0005-0000-0000-000002490000}"/>
    <cellStyle name="CurrencyExt 3 2 4 3 2 6" xfId="18695" xr:uid="{00000000-0005-0000-0000-000003490000}"/>
    <cellStyle name="CurrencyExt 3 2 4 3 3" xfId="18696" xr:uid="{00000000-0005-0000-0000-000004490000}"/>
    <cellStyle name="CurrencyExt 3 2 4 3 4" xfId="18697" xr:uid="{00000000-0005-0000-0000-000005490000}"/>
    <cellStyle name="CurrencyExt 3 2 4 3 5" xfId="18698" xr:uid="{00000000-0005-0000-0000-000006490000}"/>
    <cellStyle name="CurrencyExt 3 2 4 3 6" xfId="18699" xr:uid="{00000000-0005-0000-0000-000007490000}"/>
    <cellStyle name="CurrencyExt 3 2 4 4" xfId="18700" xr:uid="{00000000-0005-0000-0000-000008490000}"/>
    <cellStyle name="CurrencyExt 3 2 4 4 2" xfId="18701" xr:uid="{00000000-0005-0000-0000-000009490000}"/>
    <cellStyle name="CurrencyExt 3 2 4 4 3" xfId="18702" xr:uid="{00000000-0005-0000-0000-00000A490000}"/>
    <cellStyle name="CurrencyExt 3 2 4 4 4" xfId="18703" xr:uid="{00000000-0005-0000-0000-00000B490000}"/>
    <cellStyle name="CurrencyExt 3 2 4 4 5" xfId="18704" xr:uid="{00000000-0005-0000-0000-00000C490000}"/>
    <cellStyle name="CurrencyExt 3 2 4 4 6" xfId="18705" xr:uid="{00000000-0005-0000-0000-00000D490000}"/>
    <cellStyle name="CurrencyExt 3 2 4 5" xfId="18706" xr:uid="{00000000-0005-0000-0000-00000E490000}"/>
    <cellStyle name="CurrencyExt 3 2 4 6" xfId="18707" xr:uid="{00000000-0005-0000-0000-00000F490000}"/>
    <cellStyle name="CurrencyExt 3 2 4 7" xfId="18708" xr:uid="{00000000-0005-0000-0000-000010490000}"/>
    <cellStyle name="CurrencyExt 3 2 4 8" xfId="18709" xr:uid="{00000000-0005-0000-0000-000011490000}"/>
    <cellStyle name="CurrencyExt 3 2 5" xfId="18710" xr:uid="{00000000-0005-0000-0000-000012490000}"/>
    <cellStyle name="CurrencyExt 3 2 5 2" xfId="18711" xr:uid="{00000000-0005-0000-0000-000013490000}"/>
    <cellStyle name="CurrencyExt 3 2 5 2 2" xfId="18712" xr:uid="{00000000-0005-0000-0000-000014490000}"/>
    <cellStyle name="CurrencyExt 3 2 5 2 2 2" xfId="18713" xr:uid="{00000000-0005-0000-0000-000015490000}"/>
    <cellStyle name="CurrencyExt 3 2 5 2 2 3" xfId="18714" xr:uid="{00000000-0005-0000-0000-000016490000}"/>
    <cellStyle name="CurrencyExt 3 2 5 2 2 4" xfId="18715" xr:uid="{00000000-0005-0000-0000-000017490000}"/>
    <cellStyle name="CurrencyExt 3 2 5 2 2 5" xfId="18716" xr:uid="{00000000-0005-0000-0000-000018490000}"/>
    <cellStyle name="CurrencyExt 3 2 5 2 2 6" xfId="18717" xr:uid="{00000000-0005-0000-0000-000019490000}"/>
    <cellStyle name="CurrencyExt 3 2 5 2 3" xfId="18718" xr:uid="{00000000-0005-0000-0000-00001A490000}"/>
    <cellStyle name="CurrencyExt 3 2 5 2 4" xfId="18719" xr:uid="{00000000-0005-0000-0000-00001B490000}"/>
    <cellStyle name="CurrencyExt 3 2 5 2 5" xfId="18720" xr:uid="{00000000-0005-0000-0000-00001C490000}"/>
    <cellStyle name="CurrencyExt 3 2 5 2 6" xfId="18721" xr:uid="{00000000-0005-0000-0000-00001D490000}"/>
    <cellStyle name="CurrencyExt 3 2 5 3" xfId="18722" xr:uid="{00000000-0005-0000-0000-00001E490000}"/>
    <cellStyle name="CurrencyExt 3 2 5 3 2" xfId="18723" xr:uid="{00000000-0005-0000-0000-00001F490000}"/>
    <cellStyle name="CurrencyExt 3 2 5 3 2 2" xfId="18724" xr:uid="{00000000-0005-0000-0000-000020490000}"/>
    <cellStyle name="CurrencyExt 3 2 5 3 2 3" xfId="18725" xr:uid="{00000000-0005-0000-0000-000021490000}"/>
    <cellStyle name="CurrencyExt 3 2 5 3 2 4" xfId="18726" xr:uid="{00000000-0005-0000-0000-000022490000}"/>
    <cellStyle name="CurrencyExt 3 2 5 3 2 5" xfId="18727" xr:uid="{00000000-0005-0000-0000-000023490000}"/>
    <cellStyle name="CurrencyExt 3 2 5 3 2 6" xfId="18728" xr:uid="{00000000-0005-0000-0000-000024490000}"/>
    <cellStyle name="CurrencyExt 3 2 5 3 3" xfId="18729" xr:uid="{00000000-0005-0000-0000-000025490000}"/>
    <cellStyle name="CurrencyExt 3 2 5 3 4" xfId="18730" xr:uid="{00000000-0005-0000-0000-000026490000}"/>
    <cellStyle name="CurrencyExt 3 2 5 3 5" xfId="18731" xr:uid="{00000000-0005-0000-0000-000027490000}"/>
    <cellStyle name="CurrencyExt 3 2 5 3 6" xfId="18732" xr:uid="{00000000-0005-0000-0000-000028490000}"/>
    <cellStyle name="CurrencyExt 3 2 5 4" xfId="18733" xr:uid="{00000000-0005-0000-0000-000029490000}"/>
    <cellStyle name="CurrencyExt 3 2 5 4 2" xfId="18734" xr:uid="{00000000-0005-0000-0000-00002A490000}"/>
    <cellStyle name="CurrencyExt 3 2 5 4 3" xfId="18735" xr:uid="{00000000-0005-0000-0000-00002B490000}"/>
    <cellStyle name="CurrencyExt 3 2 5 4 4" xfId="18736" xr:uid="{00000000-0005-0000-0000-00002C490000}"/>
    <cellStyle name="CurrencyExt 3 2 5 4 5" xfId="18737" xr:uid="{00000000-0005-0000-0000-00002D490000}"/>
    <cellStyle name="CurrencyExt 3 2 5 4 6" xfId="18738" xr:uid="{00000000-0005-0000-0000-00002E490000}"/>
    <cellStyle name="CurrencyExt 3 2 5 5" xfId="18739" xr:uid="{00000000-0005-0000-0000-00002F490000}"/>
    <cellStyle name="CurrencyExt 3 2 5 6" xfId="18740" xr:uid="{00000000-0005-0000-0000-000030490000}"/>
    <cellStyle name="CurrencyExt 3 2 5 7" xfId="18741" xr:uid="{00000000-0005-0000-0000-000031490000}"/>
    <cellStyle name="CurrencyExt 3 2 5 8" xfId="18742" xr:uid="{00000000-0005-0000-0000-000032490000}"/>
    <cellStyle name="CurrencyExt 3 2 6" xfId="18743" xr:uid="{00000000-0005-0000-0000-000033490000}"/>
    <cellStyle name="CurrencyExt 3 2 6 2" xfId="18744" xr:uid="{00000000-0005-0000-0000-000034490000}"/>
    <cellStyle name="CurrencyExt 3 2 6 2 2" xfId="18745" xr:uid="{00000000-0005-0000-0000-000035490000}"/>
    <cellStyle name="CurrencyExt 3 2 6 2 2 2" xfId="18746" xr:uid="{00000000-0005-0000-0000-000036490000}"/>
    <cellStyle name="CurrencyExt 3 2 6 2 2 3" xfId="18747" xr:uid="{00000000-0005-0000-0000-000037490000}"/>
    <cellStyle name="CurrencyExt 3 2 6 2 2 4" xfId="18748" xr:uid="{00000000-0005-0000-0000-000038490000}"/>
    <cellStyle name="CurrencyExt 3 2 6 2 2 5" xfId="18749" xr:uid="{00000000-0005-0000-0000-000039490000}"/>
    <cellStyle name="CurrencyExt 3 2 6 2 2 6" xfId="18750" xr:uid="{00000000-0005-0000-0000-00003A490000}"/>
    <cellStyle name="CurrencyExt 3 2 6 2 3" xfId="18751" xr:uid="{00000000-0005-0000-0000-00003B490000}"/>
    <cellStyle name="CurrencyExt 3 2 6 2 4" xfId="18752" xr:uid="{00000000-0005-0000-0000-00003C490000}"/>
    <cellStyle name="CurrencyExt 3 2 6 2 5" xfId="18753" xr:uid="{00000000-0005-0000-0000-00003D490000}"/>
    <cellStyle name="CurrencyExt 3 2 6 2 6" xfId="18754" xr:uid="{00000000-0005-0000-0000-00003E490000}"/>
    <cellStyle name="CurrencyExt 3 2 6 3" xfId="18755" xr:uid="{00000000-0005-0000-0000-00003F490000}"/>
    <cellStyle name="CurrencyExt 3 2 6 3 2" xfId="18756" xr:uid="{00000000-0005-0000-0000-000040490000}"/>
    <cellStyle name="CurrencyExt 3 2 6 3 2 2" xfId="18757" xr:uid="{00000000-0005-0000-0000-000041490000}"/>
    <cellStyle name="CurrencyExt 3 2 6 3 2 3" xfId="18758" xr:uid="{00000000-0005-0000-0000-000042490000}"/>
    <cellStyle name="CurrencyExt 3 2 6 3 2 4" xfId="18759" xr:uid="{00000000-0005-0000-0000-000043490000}"/>
    <cellStyle name="CurrencyExt 3 2 6 3 2 5" xfId="18760" xr:uid="{00000000-0005-0000-0000-000044490000}"/>
    <cellStyle name="CurrencyExt 3 2 6 3 2 6" xfId="18761" xr:uid="{00000000-0005-0000-0000-000045490000}"/>
    <cellStyle name="CurrencyExt 3 2 6 3 3" xfId="18762" xr:uid="{00000000-0005-0000-0000-000046490000}"/>
    <cellStyle name="CurrencyExt 3 2 6 3 4" xfId="18763" xr:uid="{00000000-0005-0000-0000-000047490000}"/>
    <cellStyle name="CurrencyExt 3 2 6 3 5" xfId="18764" xr:uid="{00000000-0005-0000-0000-000048490000}"/>
    <cellStyle name="CurrencyExt 3 2 6 3 6" xfId="18765" xr:uid="{00000000-0005-0000-0000-000049490000}"/>
    <cellStyle name="CurrencyExt 3 2 6 4" xfId="18766" xr:uid="{00000000-0005-0000-0000-00004A490000}"/>
    <cellStyle name="CurrencyExt 3 2 6 4 2" xfId="18767" xr:uid="{00000000-0005-0000-0000-00004B490000}"/>
    <cellStyle name="CurrencyExt 3 2 6 4 3" xfId="18768" xr:uid="{00000000-0005-0000-0000-00004C490000}"/>
    <cellStyle name="CurrencyExt 3 2 6 4 4" xfId="18769" xr:uid="{00000000-0005-0000-0000-00004D490000}"/>
    <cellStyle name="CurrencyExt 3 2 6 4 5" xfId="18770" xr:uid="{00000000-0005-0000-0000-00004E490000}"/>
    <cellStyle name="CurrencyExt 3 2 6 4 6" xfId="18771" xr:uid="{00000000-0005-0000-0000-00004F490000}"/>
    <cellStyle name="CurrencyExt 3 2 6 5" xfId="18772" xr:uid="{00000000-0005-0000-0000-000050490000}"/>
    <cellStyle name="CurrencyExt 3 2 6 6" xfId="18773" xr:uid="{00000000-0005-0000-0000-000051490000}"/>
    <cellStyle name="CurrencyExt 3 2 6 7" xfId="18774" xr:uid="{00000000-0005-0000-0000-000052490000}"/>
    <cellStyle name="CurrencyExt 3 2 6 8" xfId="18775" xr:uid="{00000000-0005-0000-0000-000053490000}"/>
    <cellStyle name="CurrencyExt 3 2 7" xfId="18776" xr:uid="{00000000-0005-0000-0000-000054490000}"/>
    <cellStyle name="CurrencyExt 3 2 7 2" xfId="18777" xr:uid="{00000000-0005-0000-0000-000055490000}"/>
    <cellStyle name="CurrencyExt 3 2 7 2 2" xfId="18778" xr:uid="{00000000-0005-0000-0000-000056490000}"/>
    <cellStyle name="CurrencyExt 3 2 7 2 3" xfId="18779" xr:uid="{00000000-0005-0000-0000-000057490000}"/>
    <cellStyle name="CurrencyExt 3 2 7 2 4" xfId="18780" xr:uid="{00000000-0005-0000-0000-000058490000}"/>
    <cellStyle name="CurrencyExt 3 2 7 2 5" xfId="18781" xr:uid="{00000000-0005-0000-0000-000059490000}"/>
    <cellStyle name="CurrencyExt 3 2 7 2 6" xfId="18782" xr:uid="{00000000-0005-0000-0000-00005A490000}"/>
    <cellStyle name="CurrencyExt 3 2 7 3" xfId="18783" xr:uid="{00000000-0005-0000-0000-00005B490000}"/>
    <cellStyle name="CurrencyExt 3 2 7 4" xfId="18784" xr:uid="{00000000-0005-0000-0000-00005C490000}"/>
    <cellStyle name="CurrencyExt 3 2 7 5" xfId="18785" xr:uid="{00000000-0005-0000-0000-00005D490000}"/>
    <cellStyle name="CurrencyExt 3 2 7 6" xfId="18786" xr:uid="{00000000-0005-0000-0000-00005E490000}"/>
    <cellStyle name="CurrencyExt 3 2 8" xfId="18787" xr:uid="{00000000-0005-0000-0000-00005F490000}"/>
    <cellStyle name="CurrencyExt 3 2 8 2" xfId="18788" xr:uid="{00000000-0005-0000-0000-000060490000}"/>
    <cellStyle name="CurrencyExt 3 2 8 2 2" xfId="18789" xr:uid="{00000000-0005-0000-0000-000061490000}"/>
    <cellStyle name="CurrencyExt 3 2 8 2 3" xfId="18790" xr:uid="{00000000-0005-0000-0000-000062490000}"/>
    <cellStyle name="CurrencyExt 3 2 8 2 4" xfId="18791" xr:uid="{00000000-0005-0000-0000-000063490000}"/>
    <cellStyle name="CurrencyExt 3 2 8 2 5" xfId="18792" xr:uid="{00000000-0005-0000-0000-000064490000}"/>
    <cellStyle name="CurrencyExt 3 2 8 2 6" xfId="18793" xr:uid="{00000000-0005-0000-0000-000065490000}"/>
    <cellStyle name="CurrencyExt 3 2 8 3" xfId="18794" xr:uid="{00000000-0005-0000-0000-000066490000}"/>
    <cellStyle name="CurrencyExt 3 2 8 4" xfId="18795" xr:uid="{00000000-0005-0000-0000-000067490000}"/>
    <cellStyle name="CurrencyExt 3 2 8 5" xfId="18796" xr:uid="{00000000-0005-0000-0000-000068490000}"/>
    <cellStyle name="CurrencyExt 3 2 8 6" xfId="18797" xr:uid="{00000000-0005-0000-0000-000069490000}"/>
    <cellStyle name="CurrencyExt 3 2 9" xfId="18798" xr:uid="{00000000-0005-0000-0000-00006A490000}"/>
    <cellStyle name="CurrencyExt 3 2 9 2" xfId="18799" xr:uid="{00000000-0005-0000-0000-00006B490000}"/>
    <cellStyle name="CurrencyExt 3 2 9 3" xfId="18800" xr:uid="{00000000-0005-0000-0000-00006C490000}"/>
    <cellStyle name="CurrencyExt 3 2 9 4" xfId="18801" xr:uid="{00000000-0005-0000-0000-00006D490000}"/>
    <cellStyle name="CurrencyExt 3 2 9 5" xfId="18802" xr:uid="{00000000-0005-0000-0000-00006E490000}"/>
    <cellStyle name="CurrencyExt 3 2 9 6" xfId="18803" xr:uid="{00000000-0005-0000-0000-00006F490000}"/>
    <cellStyle name="CurrencyExt 3 3" xfId="18804" xr:uid="{00000000-0005-0000-0000-000070490000}"/>
    <cellStyle name="CurrencyExt 3 3 2" xfId="18805" xr:uid="{00000000-0005-0000-0000-000071490000}"/>
    <cellStyle name="CurrencyExt 3 3 2 2" xfId="18806" xr:uid="{00000000-0005-0000-0000-000072490000}"/>
    <cellStyle name="CurrencyExt 3 3 2 2 2" xfId="18807" xr:uid="{00000000-0005-0000-0000-000073490000}"/>
    <cellStyle name="CurrencyExt 3 3 2 2 3" xfId="18808" xr:uid="{00000000-0005-0000-0000-000074490000}"/>
    <cellStyle name="CurrencyExt 3 3 2 2 4" xfId="18809" xr:uid="{00000000-0005-0000-0000-000075490000}"/>
    <cellStyle name="CurrencyExt 3 3 2 2 5" xfId="18810" xr:uid="{00000000-0005-0000-0000-000076490000}"/>
    <cellStyle name="CurrencyExt 3 3 2 2 6" xfId="18811" xr:uid="{00000000-0005-0000-0000-000077490000}"/>
    <cellStyle name="CurrencyExt 3 3 2 3" xfId="18812" xr:uid="{00000000-0005-0000-0000-000078490000}"/>
    <cellStyle name="CurrencyExt 3 3 2 4" xfId="18813" xr:uid="{00000000-0005-0000-0000-000079490000}"/>
    <cellStyle name="CurrencyExt 3 3 2 5" xfId="18814" xr:uid="{00000000-0005-0000-0000-00007A490000}"/>
    <cellStyle name="CurrencyExt 3 3 2 6" xfId="18815" xr:uid="{00000000-0005-0000-0000-00007B490000}"/>
    <cellStyle name="CurrencyExt 3 3 3" xfId="18816" xr:uid="{00000000-0005-0000-0000-00007C490000}"/>
    <cellStyle name="CurrencyExt 3 3 3 2" xfId="18817" xr:uid="{00000000-0005-0000-0000-00007D490000}"/>
    <cellStyle name="CurrencyExt 3 3 3 2 2" xfId="18818" xr:uid="{00000000-0005-0000-0000-00007E490000}"/>
    <cellStyle name="CurrencyExt 3 3 3 2 3" xfId="18819" xr:uid="{00000000-0005-0000-0000-00007F490000}"/>
    <cellStyle name="CurrencyExt 3 3 3 2 4" xfId="18820" xr:uid="{00000000-0005-0000-0000-000080490000}"/>
    <cellStyle name="CurrencyExt 3 3 3 2 5" xfId="18821" xr:uid="{00000000-0005-0000-0000-000081490000}"/>
    <cellStyle name="CurrencyExt 3 3 3 2 6" xfId="18822" xr:uid="{00000000-0005-0000-0000-000082490000}"/>
    <cellStyle name="CurrencyExt 3 3 3 3" xfId="18823" xr:uid="{00000000-0005-0000-0000-000083490000}"/>
    <cellStyle name="CurrencyExt 3 3 3 4" xfId="18824" xr:uid="{00000000-0005-0000-0000-000084490000}"/>
    <cellStyle name="CurrencyExt 3 3 3 5" xfId="18825" xr:uid="{00000000-0005-0000-0000-000085490000}"/>
    <cellStyle name="CurrencyExt 3 3 3 6" xfId="18826" xr:uid="{00000000-0005-0000-0000-000086490000}"/>
    <cellStyle name="CurrencyExt 3 3 4" xfId="18827" xr:uid="{00000000-0005-0000-0000-000087490000}"/>
    <cellStyle name="CurrencyExt 3 3 4 2" xfId="18828" xr:uid="{00000000-0005-0000-0000-000088490000}"/>
    <cellStyle name="CurrencyExt 3 3 4 3" xfId="18829" xr:uid="{00000000-0005-0000-0000-000089490000}"/>
    <cellStyle name="CurrencyExt 3 3 4 4" xfId="18830" xr:uid="{00000000-0005-0000-0000-00008A490000}"/>
    <cellStyle name="CurrencyExt 3 3 4 5" xfId="18831" xr:uid="{00000000-0005-0000-0000-00008B490000}"/>
    <cellStyle name="CurrencyExt 3 3 4 6" xfId="18832" xr:uid="{00000000-0005-0000-0000-00008C490000}"/>
    <cellStyle name="CurrencyExt 3 3 5" xfId="18833" xr:uid="{00000000-0005-0000-0000-00008D490000}"/>
    <cellStyle name="CurrencyExt 3 3 6" xfId="18834" xr:uid="{00000000-0005-0000-0000-00008E490000}"/>
    <cellStyle name="CurrencyExt 3 3 7" xfId="18835" xr:uid="{00000000-0005-0000-0000-00008F490000}"/>
    <cellStyle name="CurrencyExt 3 3 8" xfId="18836" xr:uid="{00000000-0005-0000-0000-000090490000}"/>
    <cellStyle name="CurrencyExt 3 4" xfId="18837" xr:uid="{00000000-0005-0000-0000-000091490000}"/>
    <cellStyle name="CurrencyExt 3 4 2" xfId="18838" xr:uid="{00000000-0005-0000-0000-000092490000}"/>
    <cellStyle name="CurrencyExt 3 4 2 2" xfId="18839" xr:uid="{00000000-0005-0000-0000-000093490000}"/>
    <cellStyle name="CurrencyExt 3 4 2 2 2" xfId="18840" xr:uid="{00000000-0005-0000-0000-000094490000}"/>
    <cellStyle name="CurrencyExt 3 4 2 2 3" xfId="18841" xr:uid="{00000000-0005-0000-0000-000095490000}"/>
    <cellStyle name="CurrencyExt 3 4 2 2 4" xfId="18842" xr:uid="{00000000-0005-0000-0000-000096490000}"/>
    <cellStyle name="CurrencyExt 3 4 2 2 5" xfId="18843" xr:uid="{00000000-0005-0000-0000-000097490000}"/>
    <cellStyle name="CurrencyExt 3 4 2 2 6" xfId="18844" xr:uid="{00000000-0005-0000-0000-000098490000}"/>
    <cellStyle name="CurrencyExt 3 4 2 3" xfId="18845" xr:uid="{00000000-0005-0000-0000-000099490000}"/>
    <cellStyle name="CurrencyExt 3 4 2 4" xfId="18846" xr:uid="{00000000-0005-0000-0000-00009A490000}"/>
    <cellStyle name="CurrencyExt 3 4 2 5" xfId="18847" xr:uid="{00000000-0005-0000-0000-00009B490000}"/>
    <cellStyle name="CurrencyExt 3 4 2 6" xfId="18848" xr:uid="{00000000-0005-0000-0000-00009C490000}"/>
    <cellStyle name="CurrencyExt 3 4 3" xfId="18849" xr:uid="{00000000-0005-0000-0000-00009D490000}"/>
    <cellStyle name="CurrencyExt 3 4 3 2" xfId="18850" xr:uid="{00000000-0005-0000-0000-00009E490000}"/>
    <cellStyle name="CurrencyExt 3 4 3 2 2" xfId="18851" xr:uid="{00000000-0005-0000-0000-00009F490000}"/>
    <cellStyle name="CurrencyExt 3 4 3 2 3" xfId="18852" xr:uid="{00000000-0005-0000-0000-0000A0490000}"/>
    <cellStyle name="CurrencyExt 3 4 3 2 4" xfId="18853" xr:uid="{00000000-0005-0000-0000-0000A1490000}"/>
    <cellStyle name="CurrencyExt 3 4 3 2 5" xfId="18854" xr:uid="{00000000-0005-0000-0000-0000A2490000}"/>
    <cellStyle name="CurrencyExt 3 4 3 2 6" xfId="18855" xr:uid="{00000000-0005-0000-0000-0000A3490000}"/>
    <cellStyle name="CurrencyExt 3 4 3 3" xfId="18856" xr:uid="{00000000-0005-0000-0000-0000A4490000}"/>
    <cellStyle name="CurrencyExt 3 4 3 4" xfId="18857" xr:uid="{00000000-0005-0000-0000-0000A5490000}"/>
    <cellStyle name="CurrencyExt 3 4 3 5" xfId="18858" xr:uid="{00000000-0005-0000-0000-0000A6490000}"/>
    <cellStyle name="CurrencyExt 3 4 3 6" xfId="18859" xr:uid="{00000000-0005-0000-0000-0000A7490000}"/>
    <cellStyle name="CurrencyExt 3 4 4" xfId="18860" xr:uid="{00000000-0005-0000-0000-0000A8490000}"/>
    <cellStyle name="CurrencyExt 3 4 4 2" xfId="18861" xr:uid="{00000000-0005-0000-0000-0000A9490000}"/>
    <cellStyle name="CurrencyExt 3 4 4 3" xfId="18862" xr:uid="{00000000-0005-0000-0000-0000AA490000}"/>
    <cellStyle name="CurrencyExt 3 4 4 4" xfId="18863" xr:uid="{00000000-0005-0000-0000-0000AB490000}"/>
    <cellStyle name="CurrencyExt 3 4 4 5" xfId="18864" xr:uid="{00000000-0005-0000-0000-0000AC490000}"/>
    <cellStyle name="CurrencyExt 3 4 4 6" xfId="18865" xr:uid="{00000000-0005-0000-0000-0000AD490000}"/>
    <cellStyle name="CurrencyExt 3 4 5" xfId="18866" xr:uid="{00000000-0005-0000-0000-0000AE490000}"/>
    <cellStyle name="CurrencyExt 3 4 6" xfId="18867" xr:uid="{00000000-0005-0000-0000-0000AF490000}"/>
    <cellStyle name="CurrencyExt 3 4 7" xfId="18868" xr:uid="{00000000-0005-0000-0000-0000B0490000}"/>
    <cellStyle name="CurrencyExt 3 4 8" xfId="18869" xr:uid="{00000000-0005-0000-0000-0000B1490000}"/>
    <cellStyle name="CurrencyExt 3 5" xfId="18870" xr:uid="{00000000-0005-0000-0000-0000B2490000}"/>
    <cellStyle name="CurrencyExt 3 5 2" xfId="18871" xr:uid="{00000000-0005-0000-0000-0000B3490000}"/>
    <cellStyle name="CurrencyExt 3 5 2 2" xfId="18872" xr:uid="{00000000-0005-0000-0000-0000B4490000}"/>
    <cellStyle name="CurrencyExt 3 5 2 2 2" xfId="18873" xr:uid="{00000000-0005-0000-0000-0000B5490000}"/>
    <cellStyle name="CurrencyExt 3 5 2 2 3" xfId="18874" xr:uid="{00000000-0005-0000-0000-0000B6490000}"/>
    <cellStyle name="CurrencyExt 3 5 2 2 4" xfId="18875" xr:uid="{00000000-0005-0000-0000-0000B7490000}"/>
    <cellStyle name="CurrencyExt 3 5 2 2 5" xfId="18876" xr:uid="{00000000-0005-0000-0000-0000B8490000}"/>
    <cellStyle name="CurrencyExt 3 5 2 2 6" xfId="18877" xr:uid="{00000000-0005-0000-0000-0000B9490000}"/>
    <cellStyle name="CurrencyExt 3 5 2 3" xfId="18878" xr:uid="{00000000-0005-0000-0000-0000BA490000}"/>
    <cellStyle name="CurrencyExt 3 5 2 4" xfId="18879" xr:uid="{00000000-0005-0000-0000-0000BB490000}"/>
    <cellStyle name="CurrencyExt 3 5 2 5" xfId="18880" xr:uid="{00000000-0005-0000-0000-0000BC490000}"/>
    <cellStyle name="CurrencyExt 3 5 2 6" xfId="18881" xr:uid="{00000000-0005-0000-0000-0000BD490000}"/>
    <cellStyle name="CurrencyExt 3 5 3" xfId="18882" xr:uid="{00000000-0005-0000-0000-0000BE490000}"/>
    <cellStyle name="CurrencyExt 3 5 3 2" xfId="18883" xr:uid="{00000000-0005-0000-0000-0000BF490000}"/>
    <cellStyle name="CurrencyExt 3 5 3 2 2" xfId="18884" xr:uid="{00000000-0005-0000-0000-0000C0490000}"/>
    <cellStyle name="CurrencyExt 3 5 3 2 3" xfId="18885" xr:uid="{00000000-0005-0000-0000-0000C1490000}"/>
    <cellStyle name="CurrencyExt 3 5 3 2 4" xfId="18886" xr:uid="{00000000-0005-0000-0000-0000C2490000}"/>
    <cellStyle name="CurrencyExt 3 5 3 2 5" xfId="18887" xr:uid="{00000000-0005-0000-0000-0000C3490000}"/>
    <cellStyle name="CurrencyExt 3 5 3 2 6" xfId="18888" xr:uid="{00000000-0005-0000-0000-0000C4490000}"/>
    <cellStyle name="CurrencyExt 3 5 3 3" xfId="18889" xr:uid="{00000000-0005-0000-0000-0000C5490000}"/>
    <cellStyle name="CurrencyExt 3 5 3 4" xfId="18890" xr:uid="{00000000-0005-0000-0000-0000C6490000}"/>
    <cellStyle name="CurrencyExt 3 5 3 5" xfId="18891" xr:uid="{00000000-0005-0000-0000-0000C7490000}"/>
    <cellStyle name="CurrencyExt 3 5 3 6" xfId="18892" xr:uid="{00000000-0005-0000-0000-0000C8490000}"/>
    <cellStyle name="CurrencyExt 3 5 4" xfId="18893" xr:uid="{00000000-0005-0000-0000-0000C9490000}"/>
    <cellStyle name="CurrencyExt 3 5 4 2" xfId="18894" xr:uid="{00000000-0005-0000-0000-0000CA490000}"/>
    <cellStyle name="CurrencyExt 3 5 4 3" xfId="18895" xr:uid="{00000000-0005-0000-0000-0000CB490000}"/>
    <cellStyle name="CurrencyExt 3 5 4 4" xfId="18896" xr:uid="{00000000-0005-0000-0000-0000CC490000}"/>
    <cellStyle name="CurrencyExt 3 5 4 5" xfId="18897" xr:uid="{00000000-0005-0000-0000-0000CD490000}"/>
    <cellStyle name="CurrencyExt 3 5 4 6" xfId="18898" xr:uid="{00000000-0005-0000-0000-0000CE490000}"/>
    <cellStyle name="CurrencyExt 3 5 5" xfId="18899" xr:uid="{00000000-0005-0000-0000-0000CF490000}"/>
    <cellStyle name="CurrencyExt 3 5 6" xfId="18900" xr:uid="{00000000-0005-0000-0000-0000D0490000}"/>
    <cellStyle name="CurrencyExt 3 5 7" xfId="18901" xr:uid="{00000000-0005-0000-0000-0000D1490000}"/>
    <cellStyle name="CurrencyExt 3 5 8" xfId="18902" xr:uid="{00000000-0005-0000-0000-0000D2490000}"/>
    <cellStyle name="CurrencyExt 3 6" xfId="18903" xr:uid="{00000000-0005-0000-0000-0000D3490000}"/>
    <cellStyle name="CurrencyExt 3 6 2" xfId="18904" xr:uid="{00000000-0005-0000-0000-0000D4490000}"/>
    <cellStyle name="CurrencyExt 3 6 2 2" xfId="18905" xr:uid="{00000000-0005-0000-0000-0000D5490000}"/>
    <cellStyle name="CurrencyExt 3 6 2 2 2" xfId="18906" xr:uid="{00000000-0005-0000-0000-0000D6490000}"/>
    <cellStyle name="CurrencyExt 3 6 2 2 3" xfId="18907" xr:uid="{00000000-0005-0000-0000-0000D7490000}"/>
    <cellStyle name="CurrencyExt 3 6 2 2 4" xfId="18908" xr:uid="{00000000-0005-0000-0000-0000D8490000}"/>
    <cellStyle name="CurrencyExt 3 6 2 2 5" xfId="18909" xr:uid="{00000000-0005-0000-0000-0000D9490000}"/>
    <cellStyle name="CurrencyExt 3 6 2 2 6" xfId="18910" xr:uid="{00000000-0005-0000-0000-0000DA490000}"/>
    <cellStyle name="CurrencyExt 3 6 2 3" xfId="18911" xr:uid="{00000000-0005-0000-0000-0000DB490000}"/>
    <cellStyle name="CurrencyExt 3 6 2 4" xfId="18912" xr:uid="{00000000-0005-0000-0000-0000DC490000}"/>
    <cellStyle name="CurrencyExt 3 6 2 5" xfId="18913" xr:uid="{00000000-0005-0000-0000-0000DD490000}"/>
    <cellStyle name="CurrencyExt 3 6 2 6" xfId="18914" xr:uid="{00000000-0005-0000-0000-0000DE490000}"/>
    <cellStyle name="CurrencyExt 3 6 3" xfId="18915" xr:uid="{00000000-0005-0000-0000-0000DF490000}"/>
    <cellStyle name="CurrencyExt 3 6 3 2" xfId="18916" xr:uid="{00000000-0005-0000-0000-0000E0490000}"/>
    <cellStyle name="CurrencyExt 3 6 3 2 2" xfId="18917" xr:uid="{00000000-0005-0000-0000-0000E1490000}"/>
    <cellStyle name="CurrencyExt 3 6 3 2 3" xfId="18918" xr:uid="{00000000-0005-0000-0000-0000E2490000}"/>
    <cellStyle name="CurrencyExt 3 6 3 2 4" xfId="18919" xr:uid="{00000000-0005-0000-0000-0000E3490000}"/>
    <cellStyle name="CurrencyExt 3 6 3 2 5" xfId="18920" xr:uid="{00000000-0005-0000-0000-0000E4490000}"/>
    <cellStyle name="CurrencyExt 3 6 3 2 6" xfId="18921" xr:uid="{00000000-0005-0000-0000-0000E5490000}"/>
    <cellStyle name="CurrencyExt 3 6 3 3" xfId="18922" xr:uid="{00000000-0005-0000-0000-0000E6490000}"/>
    <cellStyle name="CurrencyExt 3 6 3 4" xfId="18923" xr:uid="{00000000-0005-0000-0000-0000E7490000}"/>
    <cellStyle name="CurrencyExt 3 6 3 5" xfId="18924" xr:uid="{00000000-0005-0000-0000-0000E8490000}"/>
    <cellStyle name="CurrencyExt 3 6 3 6" xfId="18925" xr:uid="{00000000-0005-0000-0000-0000E9490000}"/>
    <cellStyle name="CurrencyExt 3 6 4" xfId="18926" xr:uid="{00000000-0005-0000-0000-0000EA490000}"/>
    <cellStyle name="CurrencyExt 3 6 4 2" xfId="18927" xr:uid="{00000000-0005-0000-0000-0000EB490000}"/>
    <cellStyle name="CurrencyExt 3 6 4 3" xfId="18928" xr:uid="{00000000-0005-0000-0000-0000EC490000}"/>
    <cellStyle name="CurrencyExt 3 6 4 4" xfId="18929" xr:uid="{00000000-0005-0000-0000-0000ED490000}"/>
    <cellStyle name="CurrencyExt 3 6 4 5" xfId="18930" xr:uid="{00000000-0005-0000-0000-0000EE490000}"/>
    <cellStyle name="CurrencyExt 3 6 4 6" xfId="18931" xr:uid="{00000000-0005-0000-0000-0000EF490000}"/>
    <cellStyle name="CurrencyExt 3 6 5" xfId="18932" xr:uid="{00000000-0005-0000-0000-0000F0490000}"/>
    <cellStyle name="CurrencyExt 3 6 6" xfId="18933" xr:uid="{00000000-0005-0000-0000-0000F1490000}"/>
    <cellStyle name="CurrencyExt 3 6 7" xfId="18934" xr:uid="{00000000-0005-0000-0000-0000F2490000}"/>
    <cellStyle name="CurrencyExt 3 6 8" xfId="18935" xr:uid="{00000000-0005-0000-0000-0000F3490000}"/>
    <cellStyle name="CurrencyExt 3 7" xfId="18936" xr:uid="{00000000-0005-0000-0000-0000F4490000}"/>
    <cellStyle name="CurrencyExt 3 7 2" xfId="18937" xr:uid="{00000000-0005-0000-0000-0000F5490000}"/>
    <cellStyle name="CurrencyExt 3 7 2 2" xfId="18938" xr:uid="{00000000-0005-0000-0000-0000F6490000}"/>
    <cellStyle name="CurrencyExt 3 7 2 2 2" xfId="18939" xr:uid="{00000000-0005-0000-0000-0000F7490000}"/>
    <cellStyle name="CurrencyExt 3 7 2 2 3" xfId="18940" xr:uid="{00000000-0005-0000-0000-0000F8490000}"/>
    <cellStyle name="CurrencyExt 3 7 2 2 4" xfId="18941" xr:uid="{00000000-0005-0000-0000-0000F9490000}"/>
    <cellStyle name="CurrencyExt 3 7 2 2 5" xfId="18942" xr:uid="{00000000-0005-0000-0000-0000FA490000}"/>
    <cellStyle name="CurrencyExt 3 7 2 2 6" xfId="18943" xr:uid="{00000000-0005-0000-0000-0000FB490000}"/>
    <cellStyle name="CurrencyExt 3 7 2 3" xfId="18944" xr:uid="{00000000-0005-0000-0000-0000FC490000}"/>
    <cellStyle name="CurrencyExt 3 7 2 4" xfId="18945" xr:uid="{00000000-0005-0000-0000-0000FD490000}"/>
    <cellStyle name="CurrencyExt 3 7 2 5" xfId="18946" xr:uid="{00000000-0005-0000-0000-0000FE490000}"/>
    <cellStyle name="CurrencyExt 3 7 2 6" xfId="18947" xr:uid="{00000000-0005-0000-0000-0000FF490000}"/>
    <cellStyle name="CurrencyExt 3 7 3" xfId="18948" xr:uid="{00000000-0005-0000-0000-0000004A0000}"/>
    <cellStyle name="CurrencyExt 3 7 3 2" xfId="18949" xr:uid="{00000000-0005-0000-0000-0000014A0000}"/>
    <cellStyle name="CurrencyExt 3 7 3 2 2" xfId="18950" xr:uid="{00000000-0005-0000-0000-0000024A0000}"/>
    <cellStyle name="CurrencyExt 3 7 3 2 3" xfId="18951" xr:uid="{00000000-0005-0000-0000-0000034A0000}"/>
    <cellStyle name="CurrencyExt 3 7 3 2 4" xfId="18952" xr:uid="{00000000-0005-0000-0000-0000044A0000}"/>
    <cellStyle name="CurrencyExt 3 7 3 2 5" xfId="18953" xr:uid="{00000000-0005-0000-0000-0000054A0000}"/>
    <cellStyle name="CurrencyExt 3 7 3 2 6" xfId="18954" xr:uid="{00000000-0005-0000-0000-0000064A0000}"/>
    <cellStyle name="CurrencyExt 3 7 3 3" xfId="18955" xr:uid="{00000000-0005-0000-0000-0000074A0000}"/>
    <cellStyle name="CurrencyExt 3 7 3 4" xfId="18956" xr:uid="{00000000-0005-0000-0000-0000084A0000}"/>
    <cellStyle name="CurrencyExt 3 7 3 5" xfId="18957" xr:uid="{00000000-0005-0000-0000-0000094A0000}"/>
    <cellStyle name="CurrencyExt 3 7 3 6" xfId="18958" xr:uid="{00000000-0005-0000-0000-00000A4A0000}"/>
    <cellStyle name="CurrencyExt 3 7 4" xfId="18959" xr:uid="{00000000-0005-0000-0000-00000B4A0000}"/>
    <cellStyle name="CurrencyExt 3 7 4 2" xfId="18960" xr:uid="{00000000-0005-0000-0000-00000C4A0000}"/>
    <cellStyle name="CurrencyExt 3 7 4 3" xfId="18961" xr:uid="{00000000-0005-0000-0000-00000D4A0000}"/>
    <cellStyle name="CurrencyExt 3 7 4 4" xfId="18962" xr:uid="{00000000-0005-0000-0000-00000E4A0000}"/>
    <cellStyle name="CurrencyExt 3 7 4 5" xfId="18963" xr:uid="{00000000-0005-0000-0000-00000F4A0000}"/>
    <cellStyle name="CurrencyExt 3 7 4 6" xfId="18964" xr:uid="{00000000-0005-0000-0000-0000104A0000}"/>
    <cellStyle name="CurrencyExt 3 7 5" xfId="18965" xr:uid="{00000000-0005-0000-0000-0000114A0000}"/>
    <cellStyle name="CurrencyExt 3 7 6" xfId="18966" xr:uid="{00000000-0005-0000-0000-0000124A0000}"/>
    <cellStyle name="CurrencyExt 3 7 7" xfId="18967" xr:uid="{00000000-0005-0000-0000-0000134A0000}"/>
    <cellStyle name="CurrencyExt 3 7 8" xfId="18968" xr:uid="{00000000-0005-0000-0000-0000144A0000}"/>
    <cellStyle name="CurrencyExt 3 8" xfId="18969" xr:uid="{00000000-0005-0000-0000-0000154A0000}"/>
    <cellStyle name="CurrencyExt 3 8 2" xfId="18970" xr:uid="{00000000-0005-0000-0000-0000164A0000}"/>
    <cellStyle name="CurrencyExt 3 8 2 2" xfId="18971" xr:uid="{00000000-0005-0000-0000-0000174A0000}"/>
    <cellStyle name="CurrencyExt 3 8 2 3" xfId="18972" xr:uid="{00000000-0005-0000-0000-0000184A0000}"/>
    <cellStyle name="CurrencyExt 3 8 2 4" xfId="18973" xr:uid="{00000000-0005-0000-0000-0000194A0000}"/>
    <cellStyle name="CurrencyExt 3 8 2 5" xfId="18974" xr:uid="{00000000-0005-0000-0000-00001A4A0000}"/>
    <cellStyle name="CurrencyExt 3 8 2 6" xfId="18975" xr:uid="{00000000-0005-0000-0000-00001B4A0000}"/>
    <cellStyle name="CurrencyExt 3 8 3" xfId="18976" xr:uid="{00000000-0005-0000-0000-00001C4A0000}"/>
    <cellStyle name="CurrencyExt 3 8 4" xfId="18977" xr:uid="{00000000-0005-0000-0000-00001D4A0000}"/>
    <cellStyle name="CurrencyExt 3 8 5" xfId="18978" xr:uid="{00000000-0005-0000-0000-00001E4A0000}"/>
    <cellStyle name="CurrencyExt 3 8 6" xfId="18979" xr:uid="{00000000-0005-0000-0000-00001F4A0000}"/>
    <cellStyle name="CurrencyExt 3 9" xfId="18980" xr:uid="{00000000-0005-0000-0000-0000204A0000}"/>
    <cellStyle name="CurrencyExt 3 9 2" xfId="18981" xr:uid="{00000000-0005-0000-0000-0000214A0000}"/>
    <cellStyle name="CurrencyExt 3 9 2 2" xfId="18982" xr:uid="{00000000-0005-0000-0000-0000224A0000}"/>
    <cellStyle name="CurrencyExt 3 9 2 3" xfId="18983" xr:uid="{00000000-0005-0000-0000-0000234A0000}"/>
    <cellStyle name="CurrencyExt 3 9 2 4" xfId="18984" xr:uid="{00000000-0005-0000-0000-0000244A0000}"/>
    <cellStyle name="CurrencyExt 3 9 2 5" xfId="18985" xr:uid="{00000000-0005-0000-0000-0000254A0000}"/>
    <cellStyle name="CurrencyExt 3 9 2 6" xfId="18986" xr:uid="{00000000-0005-0000-0000-0000264A0000}"/>
    <cellStyle name="CurrencyExt 3 9 3" xfId="18987" xr:uid="{00000000-0005-0000-0000-0000274A0000}"/>
    <cellStyle name="CurrencyExt 3 9 4" xfId="18988" xr:uid="{00000000-0005-0000-0000-0000284A0000}"/>
    <cellStyle name="CurrencyExt 3 9 5" xfId="18989" xr:uid="{00000000-0005-0000-0000-0000294A0000}"/>
    <cellStyle name="CurrencyExt 3 9 6" xfId="18990" xr:uid="{00000000-0005-0000-0000-00002A4A0000}"/>
    <cellStyle name="CurrencyExt 4" xfId="18991" xr:uid="{00000000-0005-0000-0000-00002B4A0000}"/>
    <cellStyle name="CurrencyExt 4 10" xfId="18992" xr:uid="{00000000-0005-0000-0000-00002C4A0000}"/>
    <cellStyle name="CurrencyExt 4 11" xfId="18993" xr:uid="{00000000-0005-0000-0000-00002D4A0000}"/>
    <cellStyle name="CurrencyExt 4 12" xfId="18994" xr:uid="{00000000-0005-0000-0000-00002E4A0000}"/>
    <cellStyle name="CurrencyExt 4 13" xfId="18995" xr:uid="{00000000-0005-0000-0000-00002F4A0000}"/>
    <cellStyle name="CurrencyExt 4 2" xfId="18996" xr:uid="{00000000-0005-0000-0000-0000304A0000}"/>
    <cellStyle name="CurrencyExt 4 2 2" xfId="18997" xr:uid="{00000000-0005-0000-0000-0000314A0000}"/>
    <cellStyle name="CurrencyExt 4 2 2 2" xfId="18998" xr:uid="{00000000-0005-0000-0000-0000324A0000}"/>
    <cellStyle name="CurrencyExt 4 2 2 2 2" xfId="18999" xr:uid="{00000000-0005-0000-0000-0000334A0000}"/>
    <cellStyle name="CurrencyExt 4 2 2 2 3" xfId="19000" xr:uid="{00000000-0005-0000-0000-0000344A0000}"/>
    <cellStyle name="CurrencyExt 4 2 2 2 4" xfId="19001" xr:uid="{00000000-0005-0000-0000-0000354A0000}"/>
    <cellStyle name="CurrencyExt 4 2 2 2 5" xfId="19002" xr:uid="{00000000-0005-0000-0000-0000364A0000}"/>
    <cellStyle name="CurrencyExt 4 2 2 2 6" xfId="19003" xr:uid="{00000000-0005-0000-0000-0000374A0000}"/>
    <cellStyle name="CurrencyExt 4 2 2 3" xfId="19004" xr:uid="{00000000-0005-0000-0000-0000384A0000}"/>
    <cellStyle name="CurrencyExt 4 2 2 4" xfId="19005" xr:uid="{00000000-0005-0000-0000-0000394A0000}"/>
    <cellStyle name="CurrencyExt 4 2 2 5" xfId="19006" xr:uid="{00000000-0005-0000-0000-00003A4A0000}"/>
    <cellStyle name="CurrencyExt 4 2 2 6" xfId="19007" xr:uid="{00000000-0005-0000-0000-00003B4A0000}"/>
    <cellStyle name="CurrencyExt 4 2 3" xfId="19008" xr:uid="{00000000-0005-0000-0000-00003C4A0000}"/>
    <cellStyle name="CurrencyExt 4 2 3 2" xfId="19009" xr:uid="{00000000-0005-0000-0000-00003D4A0000}"/>
    <cellStyle name="CurrencyExt 4 2 3 2 2" xfId="19010" xr:uid="{00000000-0005-0000-0000-00003E4A0000}"/>
    <cellStyle name="CurrencyExt 4 2 3 2 3" xfId="19011" xr:uid="{00000000-0005-0000-0000-00003F4A0000}"/>
    <cellStyle name="CurrencyExt 4 2 3 2 4" xfId="19012" xr:uid="{00000000-0005-0000-0000-0000404A0000}"/>
    <cellStyle name="CurrencyExt 4 2 3 2 5" xfId="19013" xr:uid="{00000000-0005-0000-0000-0000414A0000}"/>
    <cellStyle name="CurrencyExt 4 2 3 2 6" xfId="19014" xr:uid="{00000000-0005-0000-0000-0000424A0000}"/>
    <cellStyle name="CurrencyExt 4 2 3 3" xfId="19015" xr:uid="{00000000-0005-0000-0000-0000434A0000}"/>
    <cellStyle name="CurrencyExt 4 2 3 4" xfId="19016" xr:uid="{00000000-0005-0000-0000-0000444A0000}"/>
    <cellStyle name="CurrencyExt 4 2 3 5" xfId="19017" xr:uid="{00000000-0005-0000-0000-0000454A0000}"/>
    <cellStyle name="CurrencyExt 4 2 3 6" xfId="19018" xr:uid="{00000000-0005-0000-0000-0000464A0000}"/>
    <cellStyle name="CurrencyExt 4 2 4" xfId="19019" xr:uid="{00000000-0005-0000-0000-0000474A0000}"/>
    <cellStyle name="CurrencyExt 4 2 4 2" xfId="19020" xr:uid="{00000000-0005-0000-0000-0000484A0000}"/>
    <cellStyle name="CurrencyExt 4 2 4 3" xfId="19021" xr:uid="{00000000-0005-0000-0000-0000494A0000}"/>
    <cellStyle name="CurrencyExt 4 2 4 4" xfId="19022" xr:uid="{00000000-0005-0000-0000-00004A4A0000}"/>
    <cellStyle name="CurrencyExt 4 2 4 5" xfId="19023" xr:uid="{00000000-0005-0000-0000-00004B4A0000}"/>
    <cellStyle name="CurrencyExt 4 2 4 6" xfId="19024" xr:uid="{00000000-0005-0000-0000-00004C4A0000}"/>
    <cellStyle name="CurrencyExt 4 2 5" xfId="19025" xr:uid="{00000000-0005-0000-0000-00004D4A0000}"/>
    <cellStyle name="CurrencyExt 4 2 6" xfId="19026" xr:uid="{00000000-0005-0000-0000-00004E4A0000}"/>
    <cellStyle name="CurrencyExt 4 2 7" xfId="19027" xr:uid="{00000000-0005-0000-0000-00004F4A0000}"/>
    <cellStyle name="CurrencyExt 4 2 8" xfId="19028" xr:uid="{00000000-0005-0000-0000-0000504A0000}"/>
    <cellStyle name="CurrencyExt 4 3" xfId="19029" xr:uid="{00000000-0005-0000-0000-0000514A0000}"/>
    <cellStyle name="CurrencyExt 4 3 2" xfId="19030" xr:uid="{00000000-0005-0000-0000-0000524A0000}"/>
    <cellStyle name="CurrencyExt 4 3 2 2" xfId="19031" xr:uid="{00000000-0005-0000-0000-0000534A0000}"/>
    <cellStyle name="CurrencyExt 4 3 2 2 2" xfId="19032" xr:uid="{00000000-0005-0000-0000-0000544A0000}"/>
    <cellStyle name="CurrencyExt 4 3 2 2 3" xfId="19033" xr:uid="{00000000-0005-0000-0000-0000554A0000}"/>
    <cellStyle name="CurrencyExt 4 3 2 2 4" xfId="19034" xr:uid="{00000000-0005-0000-0000-0000564A0000}"/>
    <cellStyle name="CurrencyExt 4 3 2 2 5" xfId="19035" xr:uid="{00000000-0005-0000-0000-0000574A0000}"/>
    <cellStyle name="CurrencyExt 4 3 2 2 6" xfId="19036" xr:uid="{00000000-0005-0000-0000-0000584A0000}"/>
    <cellStyle name="CurrencyExt 4 3 2 3" xfId="19037" xr:uid="{00000000-0005-0000-0000-0000594A0000}"/>
    <cellStyle name="CurrencyExt 4 3 2 4" xfId="19038" xr:uid="{00000000-0005-0000-0000-00005A4A0000}"/>
    <cellStyle name="CurrencyExt 4 3 2 5" xfId="19039" xr:uid="{00000000-0005-0000-0000-00005B4A0000}"/>
    <cellStyle name="CurrencyExt 4 3 2 6" xfId="19040" xr:uid="{00000000-0005-0000-0000-00005C4A0000}"/>
    <cellStyle name="CurrencyExt 4 3 3" xfId="19041" xr:uid="{00000000-0005-0000-0000-00005D4A0000}"/>
    <cellStyle name="CurrencyExt 4 3 3 2" xfId="19042" xr:uid="{00000000-0005-0000-0000-00005E4A0000}"/>
    <cellStyle name="CurrencyExt 4 3 3 2 2" xfId="19043" xr:uid="{00000000-0005-0000-0000-00005F4A0000}"/>
    <cellStyle name="CurrencyExt 4 3 3 2 3" xfId="19044" xr:uid="{00000000-0005-0000-0000-0000604A0000}"/>
    <cellStyle name="CurrencyExt 4 3 3 2 4" xfId="19045" xr:uid="{00000000-0005-0000-0000-0000614A0000}"/>
    <cellStyle name="CurrencyExt 4 3 3 2 5" xfId="19046" xr:uid="{00000000-0005-0000-0000-0000624A0000}"/>
    <cellStyle name="CurrencyExt 4 3 3 2 6" xfId="19047" xr:uid="{00000000-0005-0000-0000-0000634A0000}"/>
    <cellStyle name="CurrencyExt 4 3 3 3" xfId="19048" xr:uid="{00000000-0005-0000-0000-0000644A0000}"/>
    <cellStyle name="CurrencyExt 4 3 3 4" xfId="19049" xr:uid="{00000000-0005-0000-0000-0000654A0000}"/>
    <cellStyle name="CurrencyExt 4 3 3 5" xfId="19050" xr:uid="{00000000-0005-0000-0000-0000664A0000}"/>
    <cellStyle name="CurrencyExt 4 3 3 6" xfId="19051" xr:uid="{00000000-0005-0000-0000-0000674A0000}"/>
    <cellStyle name="CurrencyExt 4 3 4" xfId="19052" xr:uid="{00000000-0005-0000-0000-0000684A0000}"/>
    <cellStyle name="CurrencyExt 4 3 4 2" xfId="19053" xr:uid="{00000000-0005-0000-0000-0000694A0000}"/>
    <cellStyle name="CurrencyExt 4 3 4 3" xfId="19054" xr:uid="{00000000-0005-0000-0000-00006A4A0000}"/>
    <cellStyle name="CurrencyExt 4 3 4 4" xfId="19055" xr:uid="{00000000-0005-0000-0000-00006B4A0000}"/>
    <cellStyle name="CurrencyExt 4 3 4 5" xfId="19056" xr:uid="{00000000-0005-0000-0000-00006C4A0000}"/>
    <cellStyle name="CurrencyExt 4 3 4 6" xfId="19057" xr:uid="{00000000-0005-0000-0000-00006D4A0000}"/>
    <cellStyle name="CurrencyExt 4 3 5" xfId="19058" xr:uid="{00000000-0005-0000-0000-00006E4A0000}"/>
    <cellStyle name="CurrencyExt 4 3 6" xfId="19059" xr:uid="{00000000-0005-0000-0000-00006F4A0000}"/>
    <cellStyle name="CurrencyExt 4 3 7" xfId="19060" xr:uid="{00000000-0005-0000-0000-0000704A0000}"/>
    <cellStyle name="CurrencyExt 4 3 8" xfId="19061" xr:uid="{00000000-0005-0000-0000-0000714A0000}"/>
    <cellStyle name="CurrencyExt 4 4" xfId="19062" xr:uid="{00000000-0005-0000-0000-0000724A0000}"/>
    <cellStyle name="CurrencyExt 4 4 2" xfId="19063" xr:uid="{00000000-0005-0000-0000-0000734A0000}"/>
    <cellStyle name="CurrencyExt 4 4 2 2" xfId="19064" xr:uid="{00000000-0005-0000-0000-0000744A0000}"/>
    <cellStyle name="CurrencyExt 4 4 2 2 2" xfId="19065" xr:uid="{00000000-0005-0000-0000-0000754A0000}"/>
    <cellStyle name="CurrencyExt 4 4 2 2 3" xfId="19066" xr:uid="{00000000-0005-0000-0000-0000764A0000}"/>
    <cellStyle name="CurrencyExt 4 4 2 2 4" xfId="19067" xr:uid="{00000000-0005-0000-0000-0000774A0000}"/>
    <cellStyle name="CurrencyExt 4 4 2 2 5" xfId="19068" xr:uid="{00000000-0005-0000-0000-0000784A0000}"/>
    <cellStyle name="CurrencyExt 4 4 2 2 6" xfId="19069" xr:uid="{00000000-0005-0000-0000-0000794A0000}"/>
    <cellStyle name="CurrencyExt 4 4 2 3" xfId="19070" xr:uid="{00000000-0005-0000-0000-00007A4A0000}"/>
    <cellStyle name="CurrencyExt 4 4 2 4" xfId="19071" xr:uid="{00000000-0005-0000-0000-00007B4A0000}"/>
    <cellStyle name="CurrencyExt 4 4 2 5" xfId="19072" xr:uid="{00000000-0005-0000-0000-00007C4A0000}"/>
    <cellStyle name="CurrencyExt 4 4 2 6" xfId="19073" xr:uid="{00000000-0005-0000-0000-00007D4A0000}"/>
    <cellStyle name="CurrencyExt 4 4 3" xfId="19074" xr:uid="{00000000-0005-0000-0000-00007E4A0000}"/>
    <cellStyle name="CurrencyExt 4 4 3 2" xfId="19075" xr:uid="{00000000-0005-0000-0000-00007F4A0000}"/>
    <cellStyle name="CurrencyExt 4 4 3 2 2" xfId="19076" xr:uid="{00000000-0005-0000-0000-0000804A0000}"/>
    <cellStyle name="CurrencyExt 4 4 3 2 3" xfId="19077" xr:uid="{00000000-0005-0000-0000-0000814A0000}"/>
    <cellStyle name="CurrencyExt 4 4 3 2 4" xfId="19078" xr:uid="{00000000-0005-0000-0000-0000824A0000}"/>
    <cellStyle name="CurrencyExt 4 4 3 2 5" xfId="19079" xr:uid="{00000000-0005-0000-0000-0000834A0000}"/>
    <cellStyle name="CurrencyExt 4 4 3 2 6" xfId="19080" xr:uid="{00000000-0005-0000-0000-0000844A0000}"/>
    <cellStyle name="CurrencyExt 4 4 3 3" xfId="19081" xr:uid="{00000000-0005-0000-0000-0000854A0000}"/>
    <cellStyle name="CurrencyExt 4 4 3 4" xfId="19082" xr:uid="{00000000-0005-0000-0000-0000864A0000}"/>
    <cellStyle name="CurrencyExt 4 4 3 5" xfId="19083" xr:uid="{00000000-0005-0000-0000-0000874A0000}"/>
    <cellStyle name="CurrencyExt 4 4 3 6" xfId="19084" xr:uid="{00000000-0005-0000-0000-0000884A0000}"/>
    <cellStyle name="CurrencyExt 4 4 4" xfId="19085" xr:uid="{00000000-0005-0000-0000-0000894A0000}"/>
    <cellStyle name="CurrencyExt 4 4 4 2" xfId="19086" xr:uid="{00000000-0005-0000-0000-00008A4A0000}"/>
    <cellStyle name="CurrencyExt 4 4 4 3" xfId="19087" xr:uid="{00000000-0005-0000-0000-00008B4A0000}"/>
    <cellStyle name="CurrencyExt 4 4 4 4" xfId="19088" xr:uid="{00000000-0005-0000-0000-00008C4A0000}"/>
    <cellStyle name="CurrencyExt 4 4 4 5" xfId="19089" xr:uid="{00000000-0005-0000-0000-00008D4A0000}"/>
    <cellStyle name="CurrencyExt 4 4 4 6" xfId="19090" xr:uid="{00000000-0005-0000-0000-00008E4A0000}"/>
    <cellStyle name="CurrencyExt 4 4 5" xfId="19091" xr:uid="{00000000-0005-0000-0000-00008F4A0000}"/>
    <cellStyle name="CurrencyExt 4 4 6" xfId="19092" xr:uid="{00000000-0005-0000-0000-0000904A0000}"/>
    <cellStyle name="CurrencyExt 4 4 7" xfId="19093" xr:uid="{00000000-0005-0000-0000-0000914A0000}"/>
    <cellStyle name="CurrencyExt 4 4 8" xfId="19094" xr:uid="{00000000-0005-0000-0000-0000924A0000}"/>
    <cellStyle name="CurrencyExt 4 5" xfId="19095" xr:uid="{00000000-0005-0000-0000-0000934A0000}"/>
    <cellStyle name="CurrencyExt 4 5 2" xfId="19096" xr:uid="{00000000-0005-0000-0000-0000944A0000}"/>
    <cellStyle name="CurrencyExt 4 5 2 2" xfId="19097" xr:uid="{00000000-0005-0000-0000-0000954A0000}"/>
    <cellStyle name="CurrencyExt 4 5 2 2 2" xfId="19098" xr:uid="{00000000-0005-0000-0000-0000964A0000}"/>
    <cellStyle name="CurrencyExt 4 5 2 2 3" xfId="19099" xr:uid="{00000000-0005-0000-0000-0000974A0000}"/>
    <cellStyle name="CurrencyExt 4 5 2 2 4" xfId="19100" xr:uid="{00000000-0005-0000-0000-0000984A0000}"/>
    <cellStyle name="CurrencyExt 4 5 2 2 5" xfId="19101" xr:uid="{00000000-0005-0000-0000-0000994A0000}"/>
    <cellStyle name="CurrencyExt 4 5 2 2 6" xfId="19102" xr:uid="{00000000-0005-0000-0000-00009A4A0000}"/>
    <cellStyle name="CurrencyExt 4 5 2 3" xfId="19103" xr:uid="{00000000-0005-0000-0000-00009B4A0000}"/>
    <cellStyle name="CurrencyExt 4 5 2 4" xfId="19104" xr:uid="{00000000-0005-0000-0000-00009C4A0000}"/>
    <cellStyle name="CurrencyExt 4 5 2 5" xfId="19105" xr:uid="{00000000-0005-0000-0000-00009D4A0000}"/>
    <cellStyle name="CurrencyExt 4 5 2 6" xfId="19106" xr:uid="{00000000-0005-0000-0000-00009E4A0000}"/>
    <cellStyle name="CurrencyExt 4 5 3" xfId="19107" xr:uid="{00000000-0005-0000-0000-00009F4A0000}"/>
    <cellStyle name="CurrencyExt 4 5 3 2" xfId="19108" xr:uid="{00000000-0005-0000-0000-0000A04A0000}"/>
    <cellStyle name="CurrencyExt 4 5 3 2 2" xfId="19109" xr:uid="{00000000-0005-0000-0000-0000A14A0000}"/>
    <cellStyle name="CurrencyExt 4 5 3 2 3" xfId="19110" xr:uid="{00000000-0005-0000-0000-0000A24A0000}"/>
    <cellStyle name="CurrencyExt 4 5 3 2 4" xfId="19111" xr:uid="{00000000-0005-0000-0000-0000A34A0000}"/>
    <cellStyle name="CurrencyExt 4 5 3 2 5" xfId="19112" xr:uid="{00000000-0005-0000-0000-0000A44A0000}"/>
    <cellStyle name="CurrencyExt 4 5 3 2 6" xfId="19113" xr:uid="{00000000-0005-0000-0000-0000A54A0000}"/>
    <cellStyle name="CurrencyExt 4 5 3 3" xfId="19114" xr:uid="{00000000-0005-0000-0000-0000A64A0000}"/>
    <cellStyle name="CurrencyExt 4 5 3 4" xfId="19115" xr:uid="{00000000-0005-0000-0000-0000A74A0000}"/>
    <cellStyle name="CurrencyExt 4 5 3 5" xfId="19116" xr:uid="{00000000-0005-0000-0000-0000A84A0000}"/>
    <cellStyle name="CurrencyExt 4 5 3 6" xfId="19117" xr:uid="{00000000-0005-0000-0000-0000A94A0000}"/>
    <cellStyle name="CurrencyExt 4 5 4" xfId="19118" xr:uid="{00000000-0005-0000-0000-0000AA4A0000}"/>
    <cellStyle name="CurrencyExt 4 5 4 2" xfId="19119" xr:uid="{00000000-0005-0000-0000-0000AB4A0000}"/>
    <cellStyle name="CurrencyExt 4 5 4 3" xfId="19120" xr:uid="{00000000-0005-0000-0000-0000AC4A0000}"/>
    <cellStyle name="CurrencyExt 4 5 4 4" xfId="19121" xr:uid="{00000000-0005-0000-0000-0000AD4A0000}"/>
    <cellStyle name="CurrencyExt 4 5 4 5" xfId="19122" xr:uid="{00000000-0005-0000-0000-0000AE4A0000}"/>
    <cellStyle name="CurrencyExt 4 5 4 6" xfId="19123" xr:uid="{00000000-0005-0000-0000-0000AF4A0000}"/>
    <cellStyle name="CurrencyExt 4 5 5" xfId="19124" xr:uid="{00000000-0005-0000-0000-0000B04A0000}"/>
    <cellStyle name="CurrencyExt 4 5 6" xfId="19125" xr:uid="{00000000-0005-0000-0000-0000B14A0000}"/>
    <cellStyle name="CurrencyExt 4 5 7" xfId="19126" xr:uid="{00000000-0005-0000-0000-0000B24A0000}"/>
    <cellStyle name="CurrencyExt 4 5 8" xfId="19127" xr:uid="{00000000-0005-0000-0000-0000B34A0000}"/>
    <cellStyle name="CurrencyExt 4 6" xfId="19128" xr:uid="{00000000-0005-0000-0000-0000B44A0000}"/>
    <cellStyle name="CurrencyExt 4 6 2" xfId="19129" xr:uid="{00000000-0005-0000-0000-0000B54A0000}"/>
    <cellStyle name="CurrencyExt 4 6 2 2" xfId="19130" xr:uid="{00000000-0005-0000-0000-0000B64A0000}"/>
    <cellStyle name="CurrencyExt 4 6 2 2 2" xfId="19131" xr:uid="{00000000-0005-0000-0000-0000B74A0000}"/>
    <cellStyle name="CurrencyExt 4 6 2 2 3" xfId="19132" xr:uid="{00000000-0005-0000-0000-0000B84A0000}"/>
    <cellStyle name="CurrencyExt 4 6 2 2 4" xfId="19133" xr:uid="{00000000-0005-0000-0000-0000B94A0000}"/>
    <cellStyle name="CurrencyExt 4 6 2 2 5" xfId="19134" xr:uid="{00000000-0005-0000-0000-0000BA4A0000}"/>
    <cellStyle name="CurrencyExt 4 6 2 2 6" xfId="19135" xr:uid="{00000000-0005-0000-0000-0000BB4A0000}"/>
    <cellStyle name="CurrencyExt 4 6 2 3" xfId="19136" xr:uid="{00000000-0005-0000-0000-0000BC4A0000}"/>
    <cellStyle name="CurrencyExt 4 6 2 4" xfId="19137" xr:uid="{00000000-0005-0000-0000-0000BD4A0000}"/>
    <cellStyle name="CurrencyExt 4 6 2 5" xfId="19138" xr:uid="{00000000-0005-0000-0000-0000BE4A0000}"/>
    <cellStyle name="CurrencyExt 4 6 2 6" xfId="19139" xr:uid="{00000000-0005-0000-0000-0000BF4A0000}"/>
    <cellStyle name="CurrencyExt 4 6 3" xfId="19140" xr:uid="{00000000-0005-0000-0000-0000C04A0000}"/>
    <cellStyle name="CurrencyExt 4 6 3 2" xfId="19141" xr:uid="{00000000-0005-0000-0000-0000C14A0000}"/>
    <cellStyle name="CurrencyExt 4 6 3 2 2" xfId="19142" xr:uid="{00000000-0005-0000-0000-0000C24A0000}"/>
    <cellStyle name="CurrencyExt 4 6 3 2 3" xfId="19143" xr:uid="{00000000-0005-0000-0000-0000C34A0000}"/>
    <cellStyle name="CurrencyExt 4 6 3 2 4" xfId="19144" xr:uid="{00000000-0005-0000-0000-0000C44A0000}"/>
    <cellStyle name="CurrencyExt 4 6 3 2 5" xfId="19145" xr:uid="{00000000-0005-0000-0000-0000C54A0000}"/>
    <cellStyle name="CurrencyExt 4 6 3 2 6" xfId="19146" xr:uid="{00000000-0005-0000-0000-0000C64A0000}"/>
    <cellStyle name="CurrencyExt 4 6 3 3" xfId="19147" xr:uid="{00000000-0005-0000-0000-0000C74A0000}"/>
    <cellStyle name="CurrencyExt 4 6 3 4" xfId="19148" xr:uid="{00000000-0005-0000-0000-0000C84A0000}"/>
    <cellStyle name="CurrencyExt 4 6 3 5" xfId="19149" xr:uid="{00000000-0005-0000-0000-0000C94A0000}"/>
    <cellStyle name="CurrencyExt 4 6 3 6" xfId="19150" xr:uid="{00000000-0005-0000-0000-0000CA4A0000}"/>
    <cellStyle name="CurrencyExt 4 6 4" xfId="19151" xr:uid="{00000000-0005-0000-0000-0000CB4A0000}"/>
    <cellStyle name="CurrencyExt 4 6 4 2" xfId="19152" xr:uid="{00000000-0005-0000-0000-0000CC4A0000}"/>
    <cellStyle name="CurrencyExt 4 6 4 3" xfId="19153" xr:uid="{00000000-0005-0000-0000-0000CD4A0000}"/>
    <cellStyle name="CurrencyExt 4 6 4 4" xfId="19154" xr:uid="{00000000-0005-0000-0000-0000CE4A0000}"/>
    <cellStyle name="CurrencyExt 4 6 4 5" xfId="19155" xr:uid="{00000000-0005-0000-0000-0000CF4A0000}"/>
    <cellStyle name="CurrencyExt 4 6 4 6" xfId="19156" xr:uid="{00000000-0005-0000-0000-0000D04A0000}"/>
    <cellStyle name="CurrencyExt 4 6 5" xfId="19157" xr:uid="{00000000-0005-0000-0000-0000D14A0000}"/>
    <cellStyle name="CurrencyExt 4 6 6" xfId="19158" xr:uid="{00000000-0005-0000-0000-0000D24A0000}"/>
    <cellStyle name="CurrencyExt 4 6 7" xfId="19159" xr:uid="{00000000-0005-0000-0000-0000D34A0000}"/>
    <cellStyle name="CurrencyExt 4 6 8" xfId="19160" xr:uid="{00000000-0005-0000-0000-0000D44A0000}"/>
    <cellStyle name="CurrencyExt 4 7" xfId="19161" xr:uid="{00000000-0005-0000-0000-0000D54A0000}"/>
    <cellStyle name="CurrencyExt 4 7 2" xfId="19162" xr:uid="{00000000-0005-0000-0000-0000D64A0000}"/>
    <cellStyle name="CurrencyExt 4 7 2 2" xfId="19163" xr:uid="{00000000-0005-0000-0000-0000D74A0000}"/>
    <cellStyle name="CurrencyExt 4 7 2 3" xfId="19164" xr:uid="{00000000-0005-0000-0000-0000D84A0000}"/>
    <cellStyle name="CurrencyExt 4 7 2 4" xfId="19165" xr:uid="{00000000-0005-0000-0000-0000D94A0000}"/>
    <cellStyle name="CurrencyExt 4 7 2 5" xfId="19166" xr:uid="{00000000-0005-0000-0000-0000DA4A0000}"/>
    <cellStyle name="CurrencyExt 4 7 2 6" xfId="19167" xr:uid="{00000000-0005-0000-0000-0000DB4A0000}"/>
    <cellStyle name="CurrencyExt 4 7 3" xfId="19168" xr:uid="{00000000-0005-0000-0000-0000DC4A0000}"/>
    <cellStyle name="CurrencyExt 4 7 4" xfId="19169" xr:uid="{00000000-0005-0000-0000-0000DD4A0000}"/>
    <cellStyle name="CurrencyExt 4 7 5" xfId="19170" xr:uid="{00000000-0005-0000-0000-0000DE4A0000}"/>
    <cellStyle name="CurrencyExt 4 7 6" xfId="19171" xr:uid="{00000000-0005-0000-0000-0000DF4A0000}"/>
    <cellStyle name="CurrencyExt 4 8" xfId="19172" xr:uid="{00000000-0005-0000-0000-0000E04A0000}"/>
    <cellStyle name="CurrencyExt 4 8 2" xfId="19173" xr:uid="{00000000-0005-0000-0000-0000E14A0000}"/>
    <cellStyle name="CurrencyExt 4 8 2 2" xfId="19174" xr:uid="{00000000-0005-0000-0000-0000E24A0000}"/>
    <cellStyle name="CurrencyExt 4 8 2 3" xfId="19175" xr:uid="{00000000-0005-0000-0000-0000E34A0000}"/>
    <cellStyle name="CurrencyExt 4 8 2 4" xfId="19176" xr:uid="{00000000-0005-0000-0000-0000E44A0000}"/>
    <cellStyle name="CurrencyExt 4 8 2 5" xfId="19177" xr:uid="{00000000-0005-0000-0000-0000E54A0000}"/>
    <cellStyle name="CurrencyExt 4 8 2 6" xfId="19178" xr:uid="{00000000-0005-0000-0000-0000E64A0000}"/>
    <cellStyle name="CurrencyExt 4 8 3" xfId="19179" xr:uid="{00000000-0005-0000-0000-0000E74A0000}"/>
    <cellStyle name="CurrencyExt 4 8 4" xfId="19180" xr:uid="{00000000-0005-0000-0000-0000E84A0000}"/>
    <cellStyle name="CurrencyExt 4 8 5" xfId="19181" xr:uid="{00000000-0005-0000-0000-0000E94A0000}"/>
    <cellStyle name="CurrencyExt 4 8 6" xfId="19182" xr:uid="{00000000-0005-0000-0000-0000EA4A0000}"/>
    <cellStyle name="CurrencyExt 4 9" xfId="19183" xr:uid="{00000000-0005-0000-0000-0000EB4A0000}"/>
    <cellStyle name="CurrencyExt 4 9 2" xfId="19184" xr:uid="{00000000-0005-0000-0000-0000EC4A0000}"/>
    <cellStyle name="CurrencyExt 4 9 3" xfId="19185" xr:uid="{00000000-0005-0000-0000-0000ED4A0000}"/>
    <cellStyle name="CurrencyExt 4 9 4" xfId="19186" xr:uid="{00000000-0005-0000-0000-0000EE4A0000}"/>
    <cellStyle name="CurrencyExt 4 9 5" xfId="19187" xr:uid="{00000000-0005-0000-0000-0000EF4A0000}"/>
    <cellStyle name="CurrencyExt 4 9 6" xfId="19188" xr:uid="{00000000-0005-0000-0000-0000F04A0000}"/>
    <cellStyle name="CurrencyExt 5" xfId="19189" xr:uid="{00000000-0005-0000-0000-0000F14A0000}"/>
    <cellStyle name="CurrencyExt 5 2" xfId="19190" xr:uid="{00000000-0005-0000-0000-0000F24A0000}"/>
    <cellStyle name="CurrencyExt 5 2 2" xfId="19191" xr:uid="{00000000-0005-0000-0000-0000F34A0000}"/>
    <cellStyle name="CurrencyExt 5 2 2 2" xfId="19192" xr:uid="{00000000-0005-0000-0000-0000F44A0000}"/>
    <cellStyle name="CurrencyExt 5 2 2 3" xfId="19193" xr:uid="{00000000-0005-0000-0000-0000F54A0000}"/>
    <cellStyle name="CurrencyExt 5 2 2 4" xfId="19194" xr:uid="{00000000-0005-0000-0000-0000F64A0000}"/>
    <cellStyle name="CurrencyExt 5 2 2 5" xfId="19195" xr:uid="{00000000-0005-0000-0000-0000F74A0000}"/>
    <cellStyle name="CurrencyExt 5 2 2 6" xfId="19196" xr:uid="{00000000-0005-0000-0000-0000F84A0000}"/>
    <cellStyle name="CurrencyExt 5 2 3" xfId="19197" xr:uid="{00000000-0005-0000-0000-0000F94A0000}"/>
    <cellStyle name="CurrencyExt 5 2 4" xfId="19198" xr:uid="{00000000-0005-0000-0000-0000FA4A0000}"/>
    <cellStyle name="CurrencyExt 5 2 5" xfId="19199" xr:uid="{00000000-0005-0000-0000-0000FB4A0000}"/>
    <cellStyle name="CurrencyExt 5 2 6" xfId="19200" xr:uid="{00000000-0005-0000-0000-0000FC4A0000}"/>
    <cellStyle name="CurrencyExt 5 3" xfId="19201" xr:uid="{00000000-0005-0000-0000-0000FD4A0000}"/>
    <cellStyle name="CurrencyExt 5 3 2" xfId="19202" xr:uid="{00000000-0005-0000-0000-0000FE4A0000}"/>
    <cellStyle name="CurrencyExt 5 3 2 2" xfId="19203" xr:uid="{00000000-0005-0000-0000-0000FF4A0000}"/>
    <cellStyle name="CurrencyExt 5 3 2 3" xfId="19204" xr:uid="{00000000-0005-0000-0000-0000004B0000}"/>
    <cellStyle name="CurrencyExt 5 3 2 4" xfId="19205" xr:uid="{00000000-0005-0000-0000-0000014B0000}"/>
    <cellStyle name="CurrencyExt 5 3 2 5" xfId="19206" xr:uid="{00000000-0005-0000-0000-0000024B0000}"/>
    <cellStyle name="CurrencyExt 5 3 2 6" xfId="19207" xr:uid="{00000000-0005-0000-0000-0000034B0000}"/>
    <cellStyle name="CurrencyExt 5 3 3" xfId="19208" xr:uid="{00000000-0005-0000-0000-0000044B0000}"/>
    <cellStyle name="CurrencyExt 5 3 4" xfId="19209" xr:uid="{00000000-0005-0000-0000-0000054B0000}"/>
    <cellStyle name="CurrencyExt 5 3 5" xfId="19210" xr:uid="{00000000-0005-0000-0000-0000064B0000}"/>
    <cellStyle name="CurrencyExt 5 3 6" xfId="19211" xr:uid="{00000000-0005-0000-0000-0000074B0000}"/>
    <cellStyle name="CurrencyExt 5 4" xfId="19212" xr:uid="{00000000-0005-0000-0000-0000084B0000}"/>
    <cellStyle name="CurrencyExt 5 4 2" xfId="19213" xr:uid="{00000000-0005-0000-0000-0000094B0000}"/>
    <cellStyle name="CurrencyExt 5 4 3" xfId="19214" xr:uid="{00000000-0005-0000-0000-00000A4B0000}"/>
    <cellStyle name="CurrencyExt 5 4 4" xfId="19215" xr:uid="{00000000-0005-0000-0000-00000B4B0000}"/>
    <cellStyle name="CurrencyExt 5 4 5" xfId="19216" xr:uid="{00000000-0005-0000-0000-00000C4B0000}"/>
    <cellStyle name="CurrencyExt 5 4 6" xfId="19217" xr:uid="{00000000-0005-0000-0000-00000D4B0000}"/>
    <cellStyle name="CurrencyExt 5 5" xfId="19218" xr:uid="{00000000-0005-0000-0000-00000E4B0000}"/>
    <cellStyle name="CurrencyExt 5 6" xfId="19219" xr:uid="{00000000-0005-0000-0000-00000F4B0000}"/>
    <cellStyle name="CurrencyExt 5 7" xfId="19220" xr:uid="{00000000-0005-0000-0000-0000104B0000}"/>
    <cellStyle name="CurrencyExt 5 8" xfId="19221" xr:uid="{00000000-0005-0000-0000-0000114B0000}"/>
    <cellStyle name="CurrencyExt 6" xfId="19222" xr:uid="{00000000-0005-0000-0000-0000124B0000}"/>
    <cellStyle name="CurrencyExt 6 2" xfId="19223" xr:uid="{00000000-0005-0000-0000-0000134B0000}"/>
    <cellStyle name="CurrencyExt 6 2 2" xfId="19224" xr:uid="{00000000-0005-0000-0000-0000144B0000}"/>
    <cellStyle name="CurrencyExt 6 2 2 2" xfId="19225" xr:uid="{00000000-0005-0000-0000-0000154B0000}"/>
    <cellStyle name="CurrencyExt 6 2 2 3" xfId="19226" xr:uid="{00000000-0005-0000-0000-0000164B0000}"/>
    <cellStyle name="CurrencyExt 6 2 2 4" xfId="19227" xr:uid="{00000000-0005-0000-0000-0000174B0000}"/>
    <cellStyle name="CurrencyExt 6 2 2 5" xfId="19228" xr:uid="{00000000-0005-0000-0000-0000184B0000}"/>
    <cellStyle name="CurrencyExt 6 2 2 6" xfId="19229" xr:uid="{00000000-0005-0000-0000-0000194B0000}"/>
    <cellStyle name="CurrencyExt 6 2 3" xfId="19230" xr:uid="{00000000-0005-0000-0000-00001A4B0000}"/>
    <cellStyle name="CurrencyExt 6 2 4" xfId="19231" xr:uid="{00000000-0005-0000-0000-00001B4B0000}"/>
    <cellStyle name="CurrencyExt 6 2 5" xfId="19232" xr:uid="{00000000-0005-0000-0000-00001C4B0000}"/>
    <cellStyle name="CurrencyExt 6 2 6" xfId="19233" xr:uid="{00000000-0005-0000-0000-00001D4B0000}"/>
    <cellStyle name="CurrencyExt 6 3" xfId="19234" xr:uid="{00000000-0005-0000-0000-00001E4B0000}"/>
    <cellStyle name="CurrencyExt 6 3 2" xfId="19235" xr:uid="{00000000-0005-0000-0000-00001F4B0000}"/>
    <cellStyle name="CurrencyExt 6 3 2 2" xfId="19236" xr:uid="{00000000-0005-0000-0000-0000204B0000}"/>
    <cellStyle name="CurrencyExt 6 3 2 3" xfId="19237" xr:uid="{00000000-0005-0000-0000-0000214B0000}"/>
    <cellStyle name="CurrencyExt 6 3 2 4" xfId="19238" xr:uid="{00000000-0005-0000-0000-0000224B0000}"/>
    <cellStyle name="CurrencyExt 6 3 2 5" xfId="19239" xr:uid="{00000000-0005-0000-0000-0000234B0000}"/>
    <cellStyle name="CurrencyExt 6 3 2 6" xfId="19240" xr:uid="{00000000-0005-0000-0000-0000244B0000}"/>
    <cellStyle name="CurrencyExt 6 3 3" xfId="19241" xr:uid="{00000000-0005-0000-0000-0000254B0000}"/>
    <cellStyle name="CurrencyExt 6 3 4" xfId="19242" xr:uid="{00000000-0005-0000-0000-0000264B0000}"/>
    <cellStyle name="CurrencyExt 6 3 5" xfId="19243" xr:uid="{00000000-0005-0000-0000-0000274B0000}"/>
    <cellStyle name="CurrencyExt 6 3 6" xfId="19244" xr:uid="{00000000-0005-0000-0000-0000284B0000}"/>
    <cellStyle name="CurrencyExt 6 4" xfId="19245" xr:uid="{00000000-0005-0000-0000-0000294B0000}"/>
    <cellStyle name="CurrencyExt 6 4 2" xfId="19246" xr:uid="{00000000-0005-0000-0000-00002A4B0000}"/>
    <cellStyle name="CurrencyExt 6 4 3" xfId="19247" xr:uid="{00000000-0005-0000-0000-00002B4B0000}"/>
    <cellStyle name="CurrencyExt 6 4 4" xfId="19248" xr:uid="{00000000-0005-0000-0000-00002C4B0000}"/>
    <cellStyle name="CurrencyExt 6 4 5" xfId="19249" xr:uid="{00000000-0005-0000-0000-00002D4B0000}"/>
    <cellStyle name="CurrencyExt 6 4 6" xfId="19250" xr:uid="{00000000-0005-0000-0000-00002E4B0000}"/>
    <cellStyle name="CurrencyExt 6 5" xfId="19251" xr:uid="{00000000-0005-0000-0000-00002F4B0000}"/>
    <cellStyle name="CurrencyExt 6 6" xfId="19252" xr:uid="{00000000-0005-0000-0000-0000304B0000}"/>
    <cellStyle name="CurrencyExt 6 7" xfId="19253" xr:uid="{00000000-0005-0000-0000-0000314B0000}"/>
    <cellStyle name="CurrencyExt 6 8" xfId="19254" xr:uid="{00000000-0005-0000-0000-0000324B0000}"/>
    <cellStyle name="CurrencyExt 7" xfId="19255" xr:uid="{00000000-0005-0000-0000-0000334B0000}"/>
    <cellStyle name="CurrencyExt 7 2" xfId="19256" xr:uid="{00000000-0005-0000-0000-0000344B0000}"/>
    <cellStyle name="CurrencyExt 7 2 2" xfId="19257" xr:uid="{00000000-0005-0000-0000-0000354B0000}"/>
    <cellStyle name="CurrencyExt 7 2 2 2" xfId="19258" xr:uid="{00000000-0005-0000-0000-0000364B0000}"/>
    <cellStyle name="CurrencyExt 7 2 2 3" xfId="19259" xr:uid="{00000000-0005-0000-0000-0000374B0000}"/>
    <cellStyle name="CurrencyExt 7 2 2 4" xfId="19260" xr:uid="{00000000-0005-0000-0000-0000384B0000}"/>
    <cellStyle name="CurrencyExt 7 2 2 5" xfId="19261" xr:uid="{00000000-0005-0000-0000-0000394B0000}"/>
    <cellStyle name="CurrencyExt 7 2 2 6" xfId="19262" xr:uid="{00000000-0005-0000-0000-00003A4B0000}"/>
    <cellStyle name="CurrencyExt 7 2 3" xfId="19263" xr:uid="{00000000-0005-0000-0000-00003B4B0000}"/>
    <cellStyle name="CurrencyExt 7 2 4" xfId="19264" xr:uid="{00000000-0005-0000-0000-00003C4B0000}"/>
    <cellStyle name="CurrencyExt 7 2 5" xfId="19265" xr:uid="{00000000-0005-0000-0000-00003D4B0000}"/>
    <cellStyle name="CurrencyExt 7 2 6" xfId="19266" xr:uid="{00000000-0005-0000-0000-00003E4B0000}"/>
    <cellStyle name="CurrencyExt 7 3" xfId="19267" xr:uid="{00000000-0005-0000-0000-00003F4B0000}"/>
    <cellStyle name="CurrencyExt 7 3 2" xfId="19268" xr:uid="{00000000-0005-0000-0000-0000404B0000}"/>
    <cellStyle name="CurrencyExt 7 3 2 2" xfId="19269" xr:uid="{00000000-0005-0000-0000-0000414B0000}"/>
    <cellStyle name="CurrencyExt 7 3 2 3" xfId="19270" xr:uid="{00000000-0005-0000-0000-0000424B0000}"/>
    <cellStyle name="CurrencyExt 7 3 2 4" xfId="19271" xr:uid="{00000000-0005-0000-0000-0000434B0000}"/>
    <cellStyle name="CurrencyExt 7 3 2 5" xfId="19272" xr:uid="{00000000-0005-0000-0000-0000444B0000}"/>
    <cellStyle name="CurrencyExt 7 3 2 6" xfId="19273" xr:uid="{00000000-0005-0000-0000-0000454B0000}"/>
    <cellStyle name="CurrencyExt 7 3 3" xfId="19274" xr:uid="{00000000-0005-0000-0000-0000464B0000}"/>
    <cellStyle name="CurrencyExt 7 3 4" xfId="19275" xr:uid="{00000000-0005-0000-0000-0000474B0000}"/>
    <cellStyle name="CurrencyExt 7 3 5" xfId="19276" xr:uid="{00000000-0005-0000-0000-0000484B0000}"/>
    <cellStyle name="CurrencyExt 7 3 6" xfId="19277" xr:uid="{00000000-0005-0000-0000-0000494B0000}"/>
    <cellStyle name="CurrencyExt 7 4" xfId="19278" xr:uid="{00000000-0005-0000-0000-00004A4B0000}"/>
    <cellStyle name="CurrencyExt 7 4 2" xfId="19279" xr:uid="{00000000-0005-0000-0000-00004B4B0000}"/>
    <cellStyle name="CurrencyExt 7 4 3" xfId="19280" xr:uid="{00000000-0005-0000-0000-00004C4B0000}"/>
    <cellStyle name="CurrencyExt 7 4 4" xfId="19281" xr:uid="{00000000-0005-0000-0000-00004D4B0000}"/>
    <cellStyle name="CurrencyExt 7 4 5" xfId="19282" xr:uid="{00000000-0005-0000-0000-00004E4B0000}"/>
    <cellStyle name="CurrencyExt 7 4 6" xfId="19283" xr:uid="{00000000-0005-0000-0000-00004F4B0000}"/>
    <cellStyle name="CurrencyExt 7 5" xfId="19284" xr:uid="{00000000-0005-0000-0000-0000504B0000}"/>
    <cellStyle name="CurrencyExt 7 6" xfId="19285" xr:uid="{00000000-0005-0000-0000-0000514B0000}"/>
    <cellStyle name="CurrencyExt 7 7" xfId="19286" xr:uid="{00000000-0005-0000-0000-0000524B0000}"/>
    <cellStyle name="CurrencyExt 7 8" xfId="19287" xr:uid="{00000000-0005-0000-0000-0000534B0000}"/>
    <cellStyle name="CurrencyExt 8" xfId="19288" xr:uid="{00000000-0005-0000-0000-0000544B0000}"/>
    <cellStyle name="CurrencyExt 8 2" xfId="19289" xr:uid="{00000000-0005-0000-0000-0000554B0000}"/>
    <cellStyle name="CurrencyExt 8 2 2" xfId="19290" xr:uid="{00000000-0005-0000-0000-0000564B0000}"/>
    <cellStyle name="CurrencyExt 8 2 3" xfId="19291" xr:uid="{00000000-0005-0000-0000-0000574B0000}"/>
    <cellStyle name="CurrencyExt 8 2 4" xfId="19292" xr:uid="{00000000-0005-0000-0000-0000584B0000}"/>
    <cellStyle name="CurrencyExt 8 2 5" xfId="19293" xr:uid="{00000000-0005-0000-0000-0000594B0000}"/>
    <cellStyle name="CurrencyExt 8 2 6" xfId="19294" xr:uid="{00000000-0005-0000-0000-00005A4B0000}"/>
    <cellStyle name="CurrencyExt 8 3" xfId="19295" xr:uid="{00000000-0005-0000-0000-00005B4B0000}"/>
    <cellStyle name="CurrencyExt 8 4" xfId="19296" xr:uid="{00000000-0005-0000-0000-00005C4B0000}"/>
    <cellStyle name="CurrencyExt 8 5" xfId="19297" xr:uid="{00000000-0005-0000-0000-00005D4B0000}"/>
    <cellStyle name="CurrencyExt 8 6" xfId="19298" xr:uid="{00000000-0005-0000-0000-00005E4B0000}"/>
    <cellStyle name="CurrencyExt 9" xfId="19299" xr:uid="{00000000-0005-0000-0000-00005F4B0000}"/>
    <cellStyle name="CurrencyExt 9 2" xfId="19300" xr:uid="{00000000-0005-0000-0000-0000604B0000}"/>
    <cellStyle name="CurrencyExt 9 2 2" xfId="19301" xr:uid="{00000000-0005-0000-0000-0000614B0000}"/>
    <cellStyle name="CurrencyExt 9 2 3" xfId="19302" xr:uid="{00000000-0005-0000-0000-0000624B0000}"/>
    <cellStyle name="CurrencyExt 9 2 4" xfId="19303" xr:uid="{00000000-0005-0000-0000-0000634B0000}"/>
    <cellStyle name="CurrencyExt 9 2 5" xfId="19304" xr:uid="{00000000-0005-0000-0000-0000644B0000}"/>
    <cellStyle name="CurrencyExt 9 2 6" xfId="19305" xr:uid="{00000000-0005-0000-0000-0000654B0000}"/>
    <cellStyle name="CurrencyExt 9 3" xfId="19306" xr:uid="{00000000-0005-0000-0000-0000664B0000}"/>
    <cellStyle name="CurrencyExt 9 4" xfId="19307" xr:uid="{00000000-0005-0000-0000-0000674B0000}"/>
    <cellStyle name="CurrencyExt 9 5" xfId="19308" xr:uid="{00000000-0005-0000-0000-0000684B0000}"/>
    <cellStyle name="CurrencyExt 9 6" xfId="19309" xr:uid="{00000000-0005-0000-0000-0000694B0000}"/>
    <cellStyle name="CurrencyRep" xfId="19310" xr:uid="{00000000-0005-0000-0000-00006A4B0000}"/>
    <cellStyle name="CurrencyRep 10" xfId="19311" xr:uid="{00000000-0005-0000-0000-00006B4B0000}"/>
    <cellStyle name="CurrencyRep 10 2" xfId="19312" xr:uid="{00000000-0005-0000-0000-00006C4B0000}"/>
    <cellStyle name="CurrencyRep 10 3" xfId="19313" xr:uid="{00000000-0005-0000-0000-00006D4B0000}"/>
    <cellStyle name="CurrencyRep 10 4" xfId="19314" xr:uid="{00000000-0005-0000-0000-00006E4B0000}"/>
    <cellStyle name="CurrencyRep 10 5" xfId="19315" xr:uid="{00000000-0005-0000-0000-00006F4B0000}"/>
    <cellStyle name="CurrencyRep 10 6" xfId="19316" xr:uid="{00000000-0005-0000-0000-0000704B0000}"/>
    <cellStyle name="CurrencyRep 11" xfId="19317" xr:uid="{00000000-0005-0000-0000-0000714B0000}"/>
    <cellStyle name="CurrencyRep 12" xfId="19318" xr:uid="{00000000-0005-0000-0000-0000724B0000}"/>
    <cellStyle name="CurrencyRep 13" xfId="19319" xr:uid="{00000000-0005-0000-0000-0000734B0000}"/>
    <cellStyle name="CurrencyRep 14" xfId="19320" xr:uid="{00000000-0005-0000-0000-0000744B0000}"/>
    <cellStyle name="CurrencyRep 2" xfId="19321" xr:uid="{00000000-0005-0000-0000-0000754B0000}"/>
    <cellStyle name="CurrencyRep 2 10" xfId="19322" xr:uid="{00000000-0005-0000-0000-0000764B0000}"/>
    <cellStyle name="CurrencyRep 2 11" xfId="19323" xr:uid="{00000000-0005-0000-0000-0000774B0000}"/>
    <cellStyle name="CurrencyRep 2 12" xfId="19324" xr:uid="{00000000-0005-0000-0000-0000784B0000}"/>
    <cellStyle name="CurrencyRep 2 13" xfId="19325" xr:uid="{00000000-0005-0000-0000-0000794B0000}"/>
    <cellStyle name="CurrencyRep 2 2" xfId="19326" xr:uid="{00000000-0005-0000-0000-00007A4B0000}"/>
    <cellStyle name="CurrencyRep 2 2 10" xfId="19327" xr:uid="{00000000-0005-0000-0000-00007B4B0000}"/>
    <cellStyle name="CurrencyRep 2 2 10 2" xfId="19328" xr:uid="{00000000-0005-0000-0000-00007C4B0000}"/>
    <cellStyle name="CurrencyRep 2 2 10 3" xfId="19329" xr:uid="{00000000-0005-0000-0000-00007D4B0000}"/>
    <cellStyle name="CurrencyRep 2 2 10 4" xfId="19330" xr:uid="{00000000-0005-0000-0000-00007E4B0000}"/>
    <cellStyle name="CurrencyRep 2 2 10 5" xfId="19331" xr:uid="{00000000-0005-0000-0000-00007F4B0000}"/>
    <cellStyle name="CurrencyRep 2 2 10 6" xfId="19332" xr:uid="{00000000-0005-0000-0000-0000804B0000}"/>
    <cellStyle name="CurrencyRep 2 2 11" xfId="19333" xr:uid="{00000000-0005-0000-0000-0000814B0000}"/>
    <cellStyle name="CurrencyRep 2 2 12" xfId="19334" xr:uid="{00000000-0005-0000-0000-0000824B0000}"/>
    <cellStyle name="CurrencyRep 2 2 13" xfId="19335" xr:uid="{00000000-0005-0000-0000-0000834B0000}"/>
    <cellStyle name="CurrencyRep 2 2 14" xfId="19336" xr:uid="{00000000-0005-0000-0000-0000844B0000}"/>
    <cellStyle name="CurrencyRep 2 2 2" xfId="19337" xr:uid="{00000000-0005-0000-0000-0000854B0000}"/>
    <cellStyle name="CurrencyRep 2 2 2 10" xfId="19338" xr:uid="{00000000-0005-0000-0000-0000864B0000}"/>
    <cellStyle name="CurrencyRep 2 2 2 11" xfId="19339" xr:uid="{00000000-0005-0000-0000-0000874B0000}"/>
    <cellStyle name="CurrencyRep 2 2 2 12" xfId="19340" xr:uid="{00000000-0005-0000-0000-0000884B0000}"/>
    <cellStyle name="CurrencyRep 2 2 2 13" xfId="19341" xr:uid="{00000000-0005-0000-0000-0000894B0000}"/>
    <cellStyle name="CurrencyRep 2 2 2 2" xfId="19342" xr:uid="{00000000-0005-0000-0000-00008A4B0000}"/>
    <cellStyle name="CurrencyRep 2 2 2 2 2" xfId="19343" xr:uid="{00000000-0005-0000-0000-00008B4B0000}"/>
    <cellStyle name="CurrencyRep 2 2 2 2 2 2" xfId="19344" xr:uid="{00000000-0005-0000-0000-00008C4B0000}"/>
    <cellStyle name="CurrencyRep 2 2 2 2 2 2 2" xfId="19345" xr:uid="{00000000-0005-0000-0000-00008D4B0000}"/>
    <cellStyle name="CurrencyRep 2 2 2 2 2 2 3" xfId="19346" xr:uid="{00000000-0005-0000-0000-00008E4B0000}"/>
    <cellStyle name="CurrencyRep 2 2 2 2 2 2 4" xfId="19347" xr:uid="{00000000-0005-0000-0000-00008F4B0000}"/>
    <cellStyle name="CurrencyRep 2 2 2 2 2 2 5" xfId="19348" xr:uid="{00000000-0005-0000-0000-0000904B0000}"/>
    <cellStyle name="CurrencyRep 2 2 2 2 2 2 6" xfId="19349" xr:uid="{00000000-0005-0000-0000-0000914B0000}"/>
    <cellStyle name="CurrencyRep 2 2 2 2 2 3" xfId="19350" xr:uid="{00000000-0005-0000-0000-0000924B0000}"/>
    <cellStyle name="CurrencyRep 2 2 2 2 2 4" xfId="19351" xr:uid="{00000000-0005-0000-0000-0000934B0000}"/>
    <cellStyle name="CurrencyRep 2 2 2 2 2 5" xfId="19352" xr:uid="{00000000-0005-0000-0000-0000944B0000}"/>
    <cellStyle name="CurrencyRep 2 2 2 2 2 6" xfId="19353" xr:uid="{00000000-0005-0000-0000-0000954B0000}"/>
    <cellStyle name="CurrencyRep 2 2 2 2 3" xfId="19354" xr:uid="{00000000-0005-0000-0000-0000964B0000}"/>
    <cellStyle name="CurrencyRep 2 2 2 2 3 2" xfId="19355" xr:uid="{00000000-0005-0000-0000-0000974B0000}"/>
    <cellStyle name="CurrencyRep 2 2 2 2 3 2 2" xfId="19356" xr:uid="{00000000-0005-0000-0000-0000984B0000}"/>
    <cellStyle name="CurrencyRep 2 2 2 2 3 2 3" xfId="19357" xr:uid="{00000000-0005-0000-0000-0000994B0000}"/>
    <cellStyle name="CurrencyRep 2 2 2 2 3 2 4" xfId="19358" xr:uid="{00000000-0005-0000-0000-00009A4B0000}"/>
    <cellStyle name="CurrencyRep 2 2 2 2 3 2 5" xfId="19359" xr:uid="{00000000-0005-0000-0000-00009B4B0000}"/>
    <cellStyle name="CurrencyRep 2 2 2 2 3 2 6" xfId="19360" xr:uid="{00000000-0005-0000-0000-00009C4B0000}"/>
    <cellStyle name="CurrencyRep 2 2 2 2 3 3" xfId="19361" xr:uid="{00000000-0005-0000-0000-00009D4B0000}"/>
    <cellStyle name="CurrencyRep 2 2 2 2 3 4" xfId="19362" xr:uid="{00000000-0005-0000-0000-00009E4B0000}"/>
    <cellStyle name="CurrencyRep 2 2 2 2 3 5" xfId="19363" xr:uid="{00000000-0005-0000-0000-00009F4B0000}"/>
    <cellStyle name="CurrencyRep 2 2 2 2 3 6" xfId="19364" xr:uid="{00000000-0005-0000-0000-0000A04B0000}"/>
    <cellStyle name="CurrencyRep 2 2 2 2 4" xfId="19365" xr:uid="{00000000-0005-0000-0000-0000A14B0000}"/>
    <cellStyle name="CurrencyRep 2 2 2 2 4 2" xfId="19366" xr:uid="{00000000-0005-0000-0000-0000A24B0000}"/>
    <cellStyle name="CurrencyRep 2 2 2 2 4 3" xfId="19367" xr:uid="{00000000-0005-0000-0000-0000A34B0000}"/>
    <cellStyle name="CurrencyRep 2 2 2 2 4 4" xfId="19368" xr:uid="{00000000-0005-0000-0000-0000A44B0000}"/>
    <cellStyle name="CurrencyRep 2 2 2 2 4 5" xfId="19369" xr:uid="{00000000-0005-0000-0000-0000A54B0000}"/>
    <cellStyle name="CurrencyRep 2 2 2 2 4 6" xfId="19370" xr:uid="{00000000-0005-0000-0000-0000A64B0000}"/>
    <cellStyle name="CurrencyRep 2 2 2 2 5" xfId="19371" xr:uid="{00000000-0005-0000-0000-0000A74B0000}"/>
    <cellStyle name="CurrencyRep 2 2 2 2 6" xfId="19372" xr:uid="{00000000-0005-0000-0000-0000A84B0000}"/>
    <cellStyle name="CurrencyRep 2 2 2 2 7" xfId="19373" xr:uid="{00000000-0005-0000-0000-0000A94B0000}"/>
    <cellStyle name="CurrencyRep 2 2 2 2 8" xfId="19374" xr:uid="{00000000-0005-0000-0000-0000AA4B0000}"/>
    <cellStyle name="CurrencyRep 2 2 2 3" xfId="19375" xr:uid="{00000000-0005-0000-0000-0000AB4B0000}"/>
    <cellStyle name="CurrencyRep 2 2 2 3 2" xfId="19376" xr:uid="{00000000-0005-0000-0000-0000AC4B0000}"/>
    <cellStyle name="CurrencyRep 2 2 2 3 2 2" xfId="19377" xr:uid="{00000000-0005-0000-0000-0000AD4B0000}"/>
    <cellStyle name="CurrencyRep 2 2 2 3 2 2 2" xfId="19378" xr:uid="{00000000-0005-0000-0000-0000AE4B0000}"/>
    <cellStyle name="CurrencyRep 2 2 2 3 2 2 3" xfId="19379" xr:uid="{00000000-0005-0000-0000-0000AF4B0000}"/>
    <cellStyle name="CurrencyRep 2 2 2 3 2 2 4" xfId="19380" xr:uid="{00000000-0005-0000-0000-0000B04B0000}"/>
    <cellStyle name="CurrencyRep 2 2 2 3 2 2 5" xfId="19381" xr:uid="{00000000-0005-0000-0000-0000B14B0000}"/>
    <cellStyle name="CurrencyRep 2 2 2 3 2 2 6" xfId="19382" xr:uid="{00000000-0005-0000-0000-0000B24B0000}"/>
    <cellStyle name="CurrencyRep 2 2 2 3 2 3" xfId="19383" xr:uid="{00000000-0005-0000-0000-0000B34B0000}"/>
    <cellStyle name="CurrencyRep 2 2 2 3 2 4" xfId="19384" xr:uid="{00000000-0005-0000-0000-0000B44B0000}"/>
    <cellStyle name="CurrencyRep 2 2 2 3 2 5" xfId="19385" xr:uid="{00000000-0005-0000-0000-0000B54B0000}"/>
    <cellStyle name="CurrencyRep 2 2 2 3 2 6" xfId="19386" xr:uid="{00000000-0005-0000-0000-0000B64B0000}"/>
    <cellStyle name="CurrencyRep 2 2 2 3 3" xfId="19387" xr:uid="{00000000-0005-0000-0000-0000B74B0000}"/>
    <cellStyle name="CurrencyRep 2 2 2 3 3 2" xfId="19388" xr:uid="{00000000-0005-0000-0000-0000B84B0000}"/>
    <cellStyle name="CurrencyRep 2 2 2 3 3 2 2" xfId="19389" xr:uid="{00000000-0005-0000-0000-0000B94B0000}"/>
    <cellStyle name="CurrencyRep 2 2 2 3 3 2 3" xfId="19390" xr:uid="{00000000-0005-0000-0000-0000BA4B0000}"/>
    <cellStyle name="CurrencyRep 2 2 2 3 3 2 4" xfId="19391" xr:uid="{00000000-0005-0000-0000-0000BB4B0000}"/>
    <cellStyle name="CurrencyRep 2 2 2 3 3 2 5" xfId="19392" xr:uid="{00000000-0005-0000-0000-0000BC4B0000}"/>
    <cellStyle name="CurrencyRep 2 2 2 3 3 2 6" xfId="19393" xr:uid="{00000000-0005-0000-0000-0000BD4B0000}"/>
    <cellStyle name="CurrencyRep 2 2 2 3 3 3" xfId="19394" xr:uid="{00000000-0005-0000-0000-0000BE4B0000}"/>
    <cellStyle name="CurrencyRep 2 2 2 3 3 4" xfId="19395" xr:uid="{00000000-0005-0000-0000-0000BF4B0000}"/>
    <cellStyle name="CurrencyRep 2 2 2 3 3 5" xfId="19396" xr:uid="{00000000-0005-0000-0000-0000C04B0000}"/>
    <cellStyle name="CurrencyRep 2 2 2 3 3 6" xfId="19397" xr:uid="{00000000-0005-0000-0000-0000C14B0000}"/>
    <cellStyle name="CurrencyRep 2 2 2 3 4" xfId="19398" xr:uid="{00000000-0005-0000-0000-0000C24B0000}"/>
    <cellStyle name="CurrencyRep 2 2 2 3 4 2" xfId="19399" xr:uid="{00000000-0005-0000-0000-0000C34B0000}"/>
    <cellStyle name="CurrencyRep 2 2 2 3 4 3" xfId="19400" xr:uid="{00000000-0005-0000-0000-0000C44B0000}"/>
    <cellStyle name="CurrencyRep 2 2 2 3 4 4" xfId="19401" xr:uid="{00000000-0005-0000-0000-0000C54B0000}"/>
    <cellStyle name="CurrencyRep 2 2 2 3 4 5" xfId="19402" xr:uid="{00000000-0005-0000-0000-0000C64B0000}"/>
    <cellStyle name="CurrencyRep 2 2 2 3 4 6" xfId="19403" xr:uid="{00000000-0005-0000-0000-0000C74B0000}"/>
    <cellStyle name="CurrencyRep 2 2 2 3 5" xfId="19404" xr:uid="{00000000-0005-0000-0000-0000C84B0000}"/>
    <cellStyle name="CurrencyRep 2 2 2 3 6" xfId="19405" xr:uid="{00000000-0005-0000-0000-0000C94B0000}"/>
    <cellStyle name="CurrencyRep 2 2 2 3 7" xfId="19406" xr:uid="{00000000-0005-0000-0000-0000CA4B0000}"/>
    <cellStyle name="CurrencyRep 2 2 2 3 8" xfId="19407" xr:uid="{00000000-0005-0000-0000-0000CB4B0000}"/>
    <cellStyle name="CurrencyRep 2 2 2 4" xfId="19408" xr:uid="{00000000-0005-0000-0000-0000CC4B0000}"/>
    <cellStyle name="CurrencyRep 2 2 2 4 2" xfId="19409" xr:uid="{00000000-0005-0000-0000-0000CD4B0000}"/>
    <cellStyle name="CurrencyRep 2 2 2 4 2 2" xfId="19410" xr:uid="{00000000-0005-0000-0000-0000CE4B0000}"/>
    <cellStyle name="CurrencyRep 2 2 2 4 2 2 2" xfId="19411" xr:uid="{00000000-0005-0000-0000-0000CF4B0000}"/>
    <cellStyle name="CurrencyRep 2 2 2 4 2 2 3" xfId="19412" xr:uid="{00000000-0005-0000-0000-0000D04B0000}"/>
    <cellStyle name="CurrencyRep 2 2 2 4 2 2 4" xfId="19413" xr:uid="{00000000-0005-0000-0000-0000D14B0000}"/>
    <cellStyle name="CurrencyRep 2 2 2 4 2 2 5" xfId="19414" xr:uid="{00000000-0005-0000-0000-0000D24B0000}"/>
    <cellStyle name="CurrencyRep 2 2 2 4 2 2 6" xfId="19415" xr:uid="{00000000-0005-0000-0000-0000D34B0000}"/>
    <cellStyle name="CurrencyRep 2 2 2 4 2 3" xfId="19416" xr:uid="{00000000-0005-0000-0000-0000D44B0000}"/>
    <cellStyle name="CurrencyRep 2 2 2 4 2 4" xfId="19417" xr:uid="{00000000-0005-0000-0000-0000D54B0000}"/>
    <cellStyle name="CurrencyRep 2 2 2 4 2 5" xfId="19418" xr:uid="{00000000-0005-0000-0000-0000D64B0000}"/>
    <cellStyle name="CurrencyRep 2 2 2 4 2 6" xfId="19419" xr:uid="{00000000-0005-0000-0000-0000D74B0000}"/>
    <cellStyle name="CurrencyRep 2 2 2 4 3" xfId="19420" xr:uid="{00000000-0005-0000-0000-0000D84B0000}"/>
    <cellStyle name="CurrencyRep 2 2 2 4 3 2" xfId="19421" xr:uid="{00000000-0005-0000-0000-0000D94B0000}"/>
    <cellStyle name="CurrencyRep 2 2 2 4 3 2 2" xfId="19422" xr:uid="{00000000-0005-0000-0000-0000DA4B0000}"/>
    <cellStyle name="CurrencyRep 2 2 2 4 3 2 3" xfId="19423" xr:uid="{00000000-0005-0000-0000-0000DB4B0000}"/>
    <cellStyle name="CurrencyRep 2 2 2 4 3 2 4" xfId="19424" xr:uid="{00000000-0005-0000-0000-0000DC4B0000}"/>
    <cellStyle name="CurrencyRep 2 2 2 4 3 2 5" xfId="19425" xr:uid="{00000000-0005-0000-0000-0000DD4B0000}"/>
    <cellStyle name="CurrencyRep 2 2 2 4 3 2 6" xfId="19426" xr:uid="{00000000-0005-0000-0000-0000DE4B0000}"/>
    <cellStyle name="CurrencyRep 2 2 2 4 3 3" xfId="19427" xr:uid="{00000000-0005-0000-0000-0000DF4B0000}"/>
    <cellStyle name="CurrencyRep 2 2 2 4 3 4" xfId="19428" xr:uid="{00000000-0005-0000-0000-0000E04B0000}"/>
    <cellStyle name="CurrencyRep 2 2 2 4 3 5" xfId="19429" xr:uid="{00000000-0005-0000-0000-0000E14B0000}"/>
    <cellStyle name="CurrencyRep 2 2 2 4 3 6" xfId="19430" xr:uid="{00000000-0005-0000-0000-0000E24B0000}"/>
    <cellStyle name="CurrencyRep 2 2 2 4 4" xfId="19431" xr:uid="{00000000-0005-0000-0000-0000E34B0000}"/>
    <cellStyle name="CurrencyRep 2 2 2 4 4 2" xfId="19432" xr:uid="{00000000-0005-0000-0000-0000E44B0000}"/>
    <cellStyle name="CurrencyRep 2 2 2 4 4 3" xfId="19433" xr:uid="{00000000-0005-0000-0000-0000E54B0000}"/>
    <cellStyle name="CurrencyRep 2 2 2 4 4 4" xfId="19434" xr:uid="{00000000-0005-0000-0000-0000E64B0000}"/>
    <cellStyle name="CurrencyRep 2 2 2 4 4 5" xfId="19435" xr:uid="{00000000-0005-0000-0000-0000E74B0000}"/>
    <cellStyle name="CurrencyRep 2 2 2 4 4 6" xfId="19436" xr:uid="{00000000-0005-0000-0000-0000E84B0000}"/>
    <cellStyle name="CurrencyRep 2 2 2 4 5" xfId="19437" xr:uid="{00000000-0005-0000-0000-0000E94B0000}"/>
    <cellStyle name="CurrencyRep 2 2 2 4 6" xfId="19438" xr:uid="{00000000-0005-0000-0000-0000EA4B0000}"/>
    <cellStyle name="CurrencyRep 2 2 2 4 7" xfId="19439" xr:uid="{00000000-0005-0000-0000-0000EB4B0000}"/>
    <cellStyle name="CurrencyRep 2 2 2 4 8" xfId="19440" xr:uid="{00000000-0005-0000-0000-0000EC4B0000}"/>
    <cellStyle name="CurrencyRep 2 2 2 5" xfId="19441" xr:uid="{00000000-0005-0000-0000-0000ED4B0000}"/>
    <cellStyle name="CurrencyRep 2 2 2 5 2" xfId="19442" xr:uid="{00000000-0005-0000-0000-0000EE4B0000}"/>
    <cellStyle name="CurrencyRep 2 2 2 5 2 2" xfId="19443" xr:uid="{00000000-0005-0000-0000-0000EF4B0000}"/>
    <cellStyle name="CurrencyRep 2 2 2 5 2 2 2" xfId="19444" xr:uid="{00000000-0005-0000-0000-0000F04B0000}"/>
    <cellStyle name="CurrencyRep 2 2 2 5 2 2 3" xfId="19445" xr:uid="{00000000-0005-0000-0000-0000F14B0000}"/>
    <cellStyle name="CurrencyRep 2 2 2 5 2 2 4" xfId="19446" xr:uid="{00000000-0005-0000-0000-0000F24B0000}"/>
    <cellStyle name="CurrencyRep 2 2 2 5 2 2 5" xfId="19447" xr:uid="{00000000-0005-0000-0000-0000F34B0000}"/>
    <cellStyle name="CurrencyRep 2 2 2 5 2 2 6" xfId="19448" xr:uid="{00000000-0005-0000-0000-0000F44B0000}"/>
    <cellStyle name="CurrencyRep 2 2 2 5 2 3" xfId="19449" xr:uid="{00000000-0005-0000-0000-0000F54B0000}"/>
    <cellStyle name="CurrencyRep 2 2 2 5 2 4" xfId="19450" xr:uid="{00000000-0005-0000-0000-0000F64B0000}"/>
    <cellStyle name="CurrencyRep 2 2 2 5 2 5" xfId="19451" xr:uid="{00000000-0005-0000-0000-0000F74B0000}"/>
    <cellStyle name="CurrencyRep 2 2 2 5 2 6" xfId="19452" xr:uid="{00000000-0005-0000-0000-0000F84B0000}"/>
    <cellStyle name="CurrencyRep 2 2 2 5 3" xfId="19453" xr:uid="{00000000-0005-0000-0000-0000F94B0000}"/>
    <cellStyle name="CurrencyRep 2 2 2 5 3 2" xfId="19454" xr:uid="{00000000-0005-0000-0000-0000FA4B0000}"/>
    <cellStyle name="CurrencyRep 2 2 2 5 3 2 2" xfId="19455" xr:uid="{00000000-0005-0000-0000-0000FB4B0000}"/>
    <cellStyle name="CurrencyRep 2 2 2 5 3 2 3" xfId="19456" xr:uid="{00000000-0005-0000-0000-0000FC4B0000}"/>
    <cellStyle name="CurrencyRep 2 2 2 5 3 2 4" xfId="19457" xr:uid="{00000000-0005-0000-0000-0000FD4B0000}"/>
    <cellStyle name="CurrencyRep 2 2 2 5 3 2 5" xfId="19458" xr:uid="{00000000-0005-0000-0000-0000FE4B0000}"/>
    <cellStyle name="CurrencyRep 2 2 2 5 3 2 6" xfId="19459" xr:uid="{00000000-0005-0000-0000-0000FF4B0000}"/>
    <cellStyle name="CurrencyRep 2 2 2 5 3 3" xfId="19460" xr:uid="{00000000-0005-0000-0000-0000004C0000}"/>
    <cellStyle name="CurrencyRep 2 2 2 5 3 4" xfId="19461" xr:uid="{00000000-0005-0000-0000-0000014C0000}"/>
    <cellStyle name="CurrencyRep 2 2 2 5 3 5" xfId="19462" xr:uid="{00000000-0005-0000-0000-0000024C0000}"/>
    <cellStyle name="CurrencyRep 2 2 2 5 3 6" xfId="19463" xr:uid="{00000000-0005-0000-0000-0000034C0000}"/>
    <cellStyle name="CurrencyRep 2 2 2 5 4" xfId="19464" xr:uid="{00000000-0005-0000-0000-0000044C0000}"/>
    <cellStyle name="CurrencyRep 2 2 2 5 4 2" xfId="19465" xr:uid="{00000000-0005-0000-0000-0000054C0000}"/>
    <cellStyle name="CurrencyRep 2 2 2 5 4 3" xfId="19466" xr:uid="{00000000-0005-0000-0000-0000064C0000}"/>
    <cellStyle name="CurrencyRep 2 2 2 5 4 4" xfId="19467" xr:uid="{00000000-0005-0000-0000-0000074C0000}"/>
    <cellStyle name="CurrencyRep 2 2 2 5 4 5" xfId="19468" xr:uid="{00000000-0005-0000-0000-0000084C0000}"/>
    <cellStyle name="CurrencyRep 2 2 2 5 4 6" xfId="19469" xr:uid="{00000000-0005-0000-0000-0000094C0000}"/>
    <cellStyle name="CurrencyRep 2 2 2 5 5" xfId="19470" xr:uid="{00000000-0005-0000-0000-00000A4C0000}"/>
    <cellStyle name="CurrencyRep 2 2 2 5 6" xfId="19471" xr:uid="{00000000-0005-0000-0000-00000B4C0000}"/>
    <cellStyle name="CurrencyRep 2 2 2 5 7" xfId="19472" xr:uid="{00000000-0005-0000-0000-00000C4C0000}"/>
    <cellStyle name="CurrencyRep 2 2 2 5 8" xfId="19473" xr:uid="{00000000-0005-0000-0000-00000D4C0000}"/>
    <cellStyle name="CurrencyRep 2 2 2 6" xfId="19474" xr:uid="{00000000-0005-0000-0000-00000E4C0000}"/>
    <cellStyle name="CurrencyRep 2 2 2 6 2" xfId="19475" xr:uid="{00000000-0005-0000-0000-00000F4C0000}"/>
    <cellStyle name="CurrencyRep 2 2 2 6 2 2" xfId="19476" xr:uid="{00000000-0005-0000-0000-0000104C0000}"/>
    <cellStyle name="CurrencyRep 2 2 2 6 2 2 2" xfId="19477" xr:uid="{00000000-0005-0000-0000-0000114C0000}"/>
    <cellStyle name="CurrencyRep 2 2 2 6 2 2 3" xfId="19478" xr:uid="{00000000-0005-0000-0000-0000124C0000}"/>
    <cellStyle name="CurrencyRep 2 2 2 6 2 2 4" xfId="19479" xr:uid="{00000000-0005-0000-0000-0000134C0000}"/>
    <cellStyle name="CurrencyRep 2 2 2 6 2 2 5" xfId="19480" xr:uid="{00000000-0005-0000-0000-0000144C0000}"/>
    <cellStyle name="CurrencyRep 2 2 2 6 2 2 6" xfId="19481" xr:uid="{00000000-0005-0000-0000-0000154C0000}"/>
    <cellStyle name="CurrencyRep 2 2 2 6 2 3" xfId="19482" xr:uid="{00000000-0005-0000-0000-0000164C0000}"/>
    <cellStyle name="CurrencyRep 2 2 2 6 2 4" xfId="19483" xr:uid="{00000000-0005-0000-0000-0000174C0000}"/>
    <cellStyle name="CurrencyRep 2 2 2 6 2 5" xfId="19484" xr:uid="{00000000-0005-0000-0000-0000184C0000}"/>
    <cellStyle name="CurrencyRep 2 2 2 6 2 6" xfId="19485" xr:uid="{00000000-0005-0000-0000-0000194C0000}"/>
    <cellStyle name="CurrencyRep 2 2 2 6 3" xfId="19486" xr:uid="{00000000-0005-0000-0000-00001A4C0000}"/>
    <cellStyle name="CurrencyRep 2 2 2 6 3 2" xfId="19487" xr:uid="{00000000-0005-0000-0000-00001B4C0000}"/>
    <cellStyle name="CurrencyRep 2 2 2 6 3 2 2" xfId="19488" xr:uid="{00000000-0005-0000-0000-00001C4C0000}"/>
    <cellStyle name="CurrencyRep 2 2 2 6 3 2 3" xfId="19489" xr:uid="{00000000-0005-0000-0000-00001D4C0000}"/>
    <cellStyle name="CurrencyRep 2 2 2 6 3 2 4" xfId="19490" xr:uid="{00000000-0005-0000-0000-00001E4C0000}"/>
    <cellStyle name="CurrencyRep 2 2 2 6 3 2 5" xfId="19491" xr:uid="{00000000-0005-0000-0000-00001F4C0000}"/>
    <cellStyle name="CurrencyRep 2 2 2 6 3 2 6" xfId="19492" xr:uid="{00000000-0005-0000-0000-0000204C0000}"/>
    <cellStyle name="CurrencyRep 2 2 2 6 3 3" xfId="19493" xr:uid="{00000000-0005-0000-0000-0000214C0000}"/>
    <cellStyle name="CurrencyRep 2 2 2 6 3 4" xfId="19494" xr:uid="{00000000-0005-0000-0000-0000224C0000}"/>
    <cellStyle name="CurrencyRep 2 2 2 6 3 5" xfId="19495" xr:uid="{00000000-0005-0000-0000-0000234C0000}"/>
    <cellStyle name="CurrencyRep 2 2 2 6 3 6" xfId="19496" xr:uid="{00000000-0005-0000-0000-0000244C0000}"/>
    <cellStyle name="CurrencyRep 2 2 2 6 4" xfId="19497" xr:uid="{00000000-0005-0000-0000-0000254C0000}"/>
    <cellStyle name="CurrencyRep 2 2 2 6 4 2" xfId="19498" xr:uid="{00000000-0005-0000-0000-0000264C0000}"/>
    <cellStyle name="CurrencyRep 2 2 2 6 4 3" xfId="19499" xr:uid="{00000000-0005-0000-0000-0000274C0000}"/>
    <cellStyle name="CurrencyRep 2 2 2 6 4 4" xfId="19500" xr:uid="{00000000-0005-0000-0000-0000284C0000}"/>
    <cellStyle name="CurrencyRep 2 2 2 6 4 5" xfId="19501" xr:uid="{00000000-0005-0000-0000-0000294C0000}"/>
    <cellStyle name="CurrencyRep 2 2 2 6 4 6" xfId="19502" xr:uid="{00000000-0005-0000-0000-00002A4C0000}"/>
    <cellStyle name="CurrencyRep 2 2 2 6 5" xfId="19503" xr:uid="{00000000-0005-0000-0000-00002B4C0000}"/>
    <cellStyle name="CurrencyRep 2 2 2 6 6" xfId="19504" xr:uid="{00000000-0005-0000-0000-00002C4C0000}"/>
    <cellStyle name="CurrencyRep 2 2 2 6 7" xfId="19505" xr:uid="{00000000-0005-0000-0000-00002D4C0000}"/>
    <cellStyle name="CurrencyRep 2 2 2 6 8" xfId="19506" xr:uid="{00000000-0005-0000-0000-00002E4C0000}"/>
    <cellStyle name="CurrencyRep 2 2 2 7" xfId="19507" xr:uid="{00000000-0005-0000-0000-00002F4C0000}"/>
    <cellStyle name="CurrencyRep 2 2 2 7 2" xfId="19508" xr:uid="{00000000-0005-0000-0000-0000304C0000}"/>
    <cellStyle name="CurrencyRep 2 2 2 7 2 2" xfId="19509" xr:uid="{00000000-0005-0000-0000-0000314C0000}"/>
    <cellStyle name="CurrencyRep 2 2 2 7 2 3" xfId="19510" xr:uid="{00000000-0005-0000-0000-0000324C0000}"/>
    <cellStyle name="CurrencyRep 2 2 2 7 2 4" xfId="19511" xr:uid="{00000000-0005-0000-0000-0000334C0000}"/>
    <cellStyle name="CurrencyRep 2 2 2 7 2 5" xfId="19512" xr:uid="{00000000-0005-0000-0000-0000344C0000}"/>
    <cellStyle name="CurrencyRep 2 2 2 7 2 6" xfId="19513" xr:uid="{00000000-0005-0000-0000-0000354C0000}"/>
    <cellStyle name="CurrencyRep 2 2 2 7 3" xfId="19514" xr:uid="{00000000-0005-0000-0000-0000364C0000}"/>
    <cellStyle name="CurrencyRep 2 2 2 7 4" xfId="19515" xr:uid="{00000000-0005-0000-0000-0000374C0000}"/>
    <cellStyle name="CurrencyRep 2 2 2 7 5" xfId="19516" xr:uid="{00000000-0005-0000-0000-0000384C0000}"/>
    <cellStyle name="CurrencyRep 2 2 2 7 6" xfId="19517" xr:uid="{00000000-0005-0000-0000-0000394C0000}"/>
    <cellStyle name="CurrencyRep 2 2 2 8" xfId="19518" xr:uid="{00000000-0005-0000-0000-00003A4C0000}"/>
    <cellStyle name="CurrencyRep 2 2 2 8 2" xfId="19519" xr:uid="{00000000-0005-0000-0000-00003B4C0000}"/>
    <cellStyle name="CurrencyRep 2 2 2 8 2 2" xfId="19520" xr:uid="{00000000-0005-0000-0000-00003C4C0000}"/>
    <cellStyle name="CurrencyRep 2 2 2 8 2 3" xfId="19521" xr:uid="{00000000-0005-0000-0000-00003D4C0000}"/>
    <cellStyle name="CurrencyRep 2 2 2 8 2 4" xfId="19522" xr:uid="{00000000-0005-0000-0000-00003E4C0000}"/>
    <cellStyle name="CurrencyRep 2 2 2 8 2 5" xfId="19523" xr:uid="{00000000-0005-0000-0000-00003F4C0000}"/>
    <cellStyle name="CurrencyRep 2 2 2 8 2 6" xfId="19524" xr:uid="{00000000-0005-0000-0000-0000404C0000}"/>
    <cellStyle name="CurrencyRep 2 2 2 8 3" xfId="19525" xr:uid="{00000000-0005-0000-0000-0000414C0000}"/>
    <cellStyle name="CurrencyRep 2 2 2 8 4" xfId="19526" xr:uid="{00000000-0005-0000-0000-0000424C0000}"/>
    <cellStyle name="CurrencyRep 2 2 2 8 5" xfId="19527" xr:uid="{00000000-0005-0000-0000-0000434C0000}"/>
    <cellStyle name="CurrencyRep 2 2 2 8 6" xfId="19528" xr:uid="{00000000-0005-0000-0000-0000444C0000}"/>
    <cellStyle name="CurrencyRep 2 2 2 9" xfId="19529" xr:uid="{00000000-0005-0000-0000-0000454C0000}"/>
    <cellStyle name="CurrencyRep 2 2 2 9 2" xfId="19530" xr:uid="{00000000-0005-0000-0000-0000464C0000}"/>
    <cellStyle name="CurrencyRep 2 2 2 9 3" xfId="19531" xr:uid="{00000000-0005-0000-0000-0000474C0000}"/>
    <cellStyle name="CurrencyRep 2 2 2 9 4" xfId="19532" xr:uid="{00000000-0005-0000-0000-0000484C0000}"/>
    <cellStyle name="CurrencyRep 2 2 2 9 5" xfId="19533" xr:uid="{00000000-0005-0000-0000-0000494C0000}"/>
    <cellStyle name="CurrencyRep 2 2 2 9 6" xfId="19534" xr:uid="{00000000-0005-0000-0000-00004A4C0000}"/>
    <cellStyle name="CurrencyRep 2 2 3" xfId="19535" xr:uid="{00000000-0005-0000-0000-00004B4C0000}"/>
    <cellStyle name="CurrencyRep 2 2 3 2" xfId="19536" xr:uid="{00000000-0005-0000-0000-00004C4C0000}"/>
    <cellStyle name="CurrencyRep 2 2 3 2 2" xfId="19537" xr:uid="{00000000-0005-0000-0000-00004D4C0000}"/>
    <cellStyle name="CurrencyRep 2 2 3 2 2 2" xfId="19538" xr:uid="{00000000-0005-0000-0000-00004E4C0000}"/>
    <cellStyle name="CurrencyRep 2 2 3 2 2 3" xfId="19539" xr:uid="{00000000-0005-0000-0000-00004F4C0000}"/>
    <cellStyle name="CurrencyRep 2 2 3 2 2 4" xfId="19540" xr:uid="{00000000-0005-0000-0000-0000504C0000}"/>
    <cellStyle name="CurrencyRep 2 2 3 2 2 5" xfId="19541" xr:uid="{00000000-0005-0000-0000-0000514C0000}"/>
    <cellStyle name="CurrencyRep 2 2 3 2 2 6" xfId="19542" xr:uid="{00000000-0005-0000-0000-0000524C0000}"/>
    <cellStyle name="CurrencyRep 2 2 3 2 3" xfId="19543" xr:uid="{00000000-0005-0000-0000-0000534C0000}"/>
    <cellStyle name="CurrencyRep 2 2 3 2 4" xfId="19544" xr:uid="{00000000-0005-0000-0000-0000544C0000}"/>
    <cellStyle name="CurrencyRep 2 2 3 2 5" xfId="19545" xr:uid="{00000000-0005-0000-0000-0000554C0000}"/>
    <cellStyle name="CurrencyRep 2 2 3 2 6" xfId="19546" xr:uid="{00000000-0005-0000-0000-0000564C0000}"/>
    <cellStyle name="CurrencyRep 2 2 3 3" xfId="19547" xr:uid="{00000000-0005-0000-0000-0000574C0000}"/>
    <cellStyle name="CurrencyRep 2 2 3 3 2" xfId="19548" xr:uid="{00000000-0005-0000-0000-0000584C0000}"/>
    <cellStyle name="CurrencyRep 2 2 3 3 2 2" xfId="19549" xr:uid="{00000000-0005-0000-0000-0000594C0000}"/>
    <cellStyle name="CurrencyRep 2 2 3 3 2 3" xfId="19550" xr:uid="{00000000-0005-0000-0000-00005A4C0000}"/>
    <cellStyle name="CurrencyRep 2 2 3 3 2 4" xfId="19551" xr:uid="{00000000-0005-0000-0000-00005B4C0000}"/>
    <cellStyle name="CurrencyRep 2 2 3 3 2 5" xfId="19552" xr:uid="{00000000-0005-0000-0000-00005C4C0000}"/>
    <cellStyle name="CurrencyRep 2 2 3 3 2 6" xfId="19553" xr:uid="{00000000-0005-0000-0000-00005D4C0000}"/>
    <cellStyle name="CurrencyRep 2 2 3 3 3" xfId="19554" xr:uid="{00000000-0005-0000-0000-00005E4C0000}"/>
    <cellStyle name="CurrencyRep 2 2 3 3 4" xfId="19555" xr:uid="{00000000-0005-0000-0000-00005F4C0000}"/>
    <cellStyle name="CurrencyRep 2 2 3 3 5" xfId="19556" xr:uid="{00000000-0005-0000-0000-0000604C0000}"/>
    <cellStyle name="CurrencyRep 2 2 3 3 6" xfId="19557" xr:uid="{00000000-0005-0000-0000-0000614C0000}"/>
    <cellStyle name="CurrencyRep 2 2 3 4" xfId="19558" xr:uid="{00000000-0005-0000-0000-0000624C0000}"/>
    <cellStyle name="CurrencyRep 2 2 3 4 2" xfId="19559" xr:uid="{00000000-0005-0000-0000-0000634C0000}"/>
    <cellStyle name="CurrencyRep 2 2 3 4 3" xfId="19560" xr:uid="{00000000-0005-0000-0000-0000644C0000}"/>
    <cellStyle name="CurrencyRep 2 2 3 4 4" xfId="19561" xr:uid="{00000000-0005-0000-0000-0000654C0000}"/>
    <cellStyle name="CurrencyRep 2 2 3 4 5" xfId="19562" xr:uid="{00000000-0005-0000-0000-0000664C0000}"/>
    <cellStyle name="CurrencyRep 2 2 3 4 6" xfId="19563" xr:uid="{00000000-0005-0000-0000-0000674C0000}"/>
    <cellStyle name="CurrencyRep 2 2 3 5" xfId="19564" xr:uid="{00000000-0005-0000-0000-0000684C0000}"/>
    <cellStyle name="CurrencyRep 2 2 3 6" xfId="19565" xr:uid="{00000000-0005-0000-0000-0000694C0000}"/>
    <cellStyle name="CurrencyRep 2 2 3 7" xfId="19566" xr:uid="{00000000-0005-0000-0000-00006A4C0000}"/>
    <cellStyle name="CurrencyRep 2 2 3 8" xfId="19567" xr:uid="{00000000-0005-0000-0000-00006B4C0000}"/>
    <cellStyle name="CurrencyRep 2 2 4" xfId="19568" xr:uid="{00000000-0005-0000-0000-00006C4C0000}"/>
    <cellStyle name="CurrencyRep 2 2 4 2" xfId="19569" xr:uid="{00000000-0005-0000-0000-00006D4C0000}"/>
    <cellStyle name="CurrencyRep 2 2 4 2 2" xfId="19570" xr:uid="{00000000-0005-0000-0000-00006E4C0000}"/>
    <cellStyle name="CurrencyRep 2 2 4 2 2 2" xfId="19571" xr:uid="{00000000-0005-0000-0000-00006F4C0000}"/>
    <cellStyle name="CurrencyRep 2 2 4 2 2 3" xfId="19572" xr:uid="{00000000-0005-0000-0000-0000704C0000}"/>
    <cellStyle name="CurrencyRep 2 2 4 2 2 4" xfId="19573" xr:uid="{00000000-0005-0000-0000-0000714C0000}"/>
    <cellStyle name="CurrencyRep 2 2 4 2 2 5" xfId="19574" xr:uid="{00000000-0005-0000-0000-0000724C0000}"/>
    <cellStyle name="CurrencyRep 2 2 4 2 2 6" xfId="19575" xr:uid="{00000000-0005-0000-0000-0000734C0000}"/>
    <cellStyle name="CurrencyRep 2 2 4 2 3" xfId="19576" xr:uid="{00000000-0005-0000-0000-0000744C0000}"/>
    <cellStyle name="CurrencyRep 2 2 4 2 4" xfId="19577" xr:uid="{00000000-0005-0000-0000-0000754C0000}"/>
    <cellStyle name="CurrencyRep 2 2 4 2 5" xfId="19578" xr:uid="{00000000-0005-0000-0000-0000764C0000}"/>
    <cellStyle name="CurrencyRep 2 2 4 2 6" xfId="19579" xr:uid="{00000000-0005-0000-0000-0000774C0000}"/>
    <cellStyle name="CurrencyRep 2 2 4 3" xfId="19580" xr:uid="{00000000-0005-0000-0000-0000784C0000}"/>
    <cellStyle name="CurrencyRep 2 2 4 3 2" xfId="19581" xr:uid="{00000000-0005-0000-0000-0000794C0000}"/>
    <cellStyle name="CurrencyRep 2 2 4 3 2 2" xfId="19582" xr:uid="{00000000-0005-0000-0000-00007A4C0000}"/>
    <cellStyle name="CurrencyRep 2 2 4 3 2 3" xfId="19583" xr:uid="{00000000-0005-0000-0000-00007B4C0000}"/>
    <cellStyle name="CurrencyRep 2 2 4 3 2 4" xfId="19584" xr:uid="{00000000-0005-0000-0000-00007C4C0000}"/>
    <cellStyle name="CurrencyRep 2 2 4 3 2 5" xfId="19585" xr:uid="{00000000-0005-0000-0000-00007D4C0000}"/>
    <cellStyle name="CurrencyRep 2 2 4 3 2 6" xfId="19586" xr:uid="{00000000-0005-0000-0000-00007E4C0000}"/>
    <cellStyle name="CurrencyRep 2 2 4 3 3" xfId="19587" xr:uid="{00000000-0005-0000-0000-00007F4C0000}"/>
    <cellStyle name="CurrencyRep 2 2 4 3 4" xfId="19588" xr:uid="{00000000-0005-0000-0000-0000804C0000}"/>
    <cellStyle name="CurrencyRep 2 2 4 3 5" xfId="19589" xr:uid="{00000000-0005-0000-0000-0000814C0000}"/>
    <cellStyle name="CurrencyRep 2 2 4 3 6" xfId="19590" xr:uid="{00000000-0005-0000-0000-0000824C0000}"/>
    <cellStyle name="CurrencyRep 2 2 4 4" xfId="19591" xr:uid="{00000000-0005-0000-0000-0000834C0000}"/>
    <cellStyle name="CurrencyRep 2 2 4 4 2" xfId="19592" xr:uid="{00000000-0005-0000-0000-0000844C0000}"/>
    <cellStyle name="CurrencyRep 2 2 4 4 3" xfId="19593" xr:uid="{00000000-0005-0000-0000-0000854C0000}"/>
    <cellStyle name="CurrencyRep 2 2 4 4 4" xfId="19594" xr:uid="{00000000-0005-0000-0000-0000864C0000}"/>
    <cellStyle name="CurrencyRep 2 2 4 4 5" xfId="19595" xr:uid="{00000000-0005-0000-0000-0000874C0000}"/>
    <cellStyle name="CurrencyRep 2 2 4 4 6" xfId="19596" xr:uid="{00000000-0005-0000-0000-0000884C0000}"/>
    <cellStyle name="CurrencyRep 2 2 4 5" xfId="19597" xr:uid="{00000000-0005-0000-0000-0000894C0000}"/>
    <cellStyle name="CurrencyRep 2 2 4 6" xfId="19598" xr:uid="{00000000-0005-0000-0000-00008A4C0000}"/>
    <cellStyle name="CurrencyRep 2 2 4 7" xfId="19599" xr:uid="{00000000-0005-0000-0000-00008B4C0000}"/>
    <cellStyle name="CurrencyRep 2 2 4 8" xfId="19600" xr:uid="{00000000-0005-0000-0000-00008C4C0000}"/>
    <cellStyle name="CurrencyRep 2 2 5" xfId="19601" xr:uid="{00000000-0005-0000-0000-00008D4C0000}"/>
    <cellStyle name="CurrencyRep 2 2 5 2" xfId="19602" xr:uid="{00000000-0005-0000-0000-00008E4C0000}"/>
    <cellStyle name="CurrencyRep 2 2 5 2 2" xfId="19603" xr:uid="{00000000-0005-0000-0000-00008F4C0000}"/>
    <cellStyle name="CurrencyRep 2 2 5 2 2 2" xfId="19604" xr:uid="{00000000-0005-0000-0000-0000904C0000}"/>
    <cellStyle name="CurrencyRep 2 2 5 2 2 3" xfId="19605" xr:uid="{00000000-0005-0000-0000-0000914C0000}"/>
    <cellStyle name="CurrencyRep 2 2 5 2 2 4" xfId="19606" xr:uid="{00000000-0005-0000-0000-0000924C0000}"/>
    <cellStyle name="CurrencyRep 2 2 5 2 2 5" xfId="19607" xr:uid="{00000000-0005-0000-0000-0000934C0000}"/>
    <cellStyle name="CurrencyRep 2 2 5 2 2 6" xfId="19608" xr:uid="{00000000-0005-0000-0000-0000944C0000}"/>
    <cellStyle name="CurrencyRep 2 2 5 2 3" xfId="19609" xr:uid="{00000000-0005-0000-0000-0000954C0000}"/>
    <cellStyle name="CurrencyRep 2 2 5 2 4" xfId="19610" xr:uid="{00000000-0005-0000-0000-0000964C0000}"/>
    <cellStyle name="CurrencyRep 2 2 5 2 5" xfId="19611" xr:uid="{00000000-0005-0000-0000-0000974C0000}"/>
    <cellStyle name="CurrencyRep 2 2 5 2 6" xfId="19612" xr:uid="{00000000-0005-0000-0000-0000984C0000}"/>
    <cellStyle name="CurrencyRep 2 2 5 3" xfId="19613" xr:uid="{00000000-0005-0000-0000-0000994C0000}"/>
    <cellStyle name="CurrencyRep 2 2 5 3 2" xfId="19614" xr:uid="{00000000-0005-0000-0000-00009A4C0000}"/>
    <cellStyle name="CurrencyRep 2 2 5 3 2 2" xfId="19615" xr:uid="{00000000-0005-0000-0000-00009B4C0000}"/>
    <cellStyle name="CurrencyRep 2 2 5 3 2 3" xfId="19616" xr:uid="{00000000-0005-0000-0000-00009C4C0000}"/>
    <cellStyle name="CurrencyRep 2 2 5 3 2 4" xfId="19617" xr:uid="{00000000-0005-0000-0000-00009D4C0000}"/>
    <cellStyle name="CurrencyRep 2 2 5 3 2 5" xfId="19618" xr:uid="{00000000-0005-0000-0000-00009E4C0000}"/>
    <cellStyle name="CurrencyRep 2 2 5 3 2 6" xfId="19619" xr:uid="{00000000-0005-0000-0000-00009F4C0000}"/>
    <cellStyle name="CurrencyRep 2 2 5 3 3" xfId="19620" xr:uid="{00000000-0005-0000-0000-0000A04C0000}"/>
    <cellStyle name="CurrencyRep 2 2 5 3 4" xfId="19621" xr:uid="{00000000-0005-0000-0000-0000A14C0000}"/>
    <cellStyle name="CurrencyRep 2 2 5 3 5" xfId="19622" xr:uid="{00000000-0005-0000-0000-0000A24C0000}"/>
    <cellStyle name="CurrencyRep 2 2 5 3 6" xfId="19623" xr:uid="{00000000-0005-0000-0000-0000A34C0000}"/>
    <cellStyle name="CurrencyRep 2 2 5 4" xfId="19624" xr:uid="{00000000-0005-0000-0000-0000A44C0000}"/>
    <cellStyle name="CurrencyRep 2 2 5 4 2" xfId="19625" xr:uid="{00000000-0005-0000-0000-0000A54C0000}"/>
    <cellStyle name="CurrencyRep 2 2 5 4 3" xfId="19626" xr:uid="{00000000-0005-0000-0000-0000A64C0000}"/>
    <cellStyle name="CurrencyRep 2 2 5 4 4" xfId="19627" xr:uid="{00000000-0005-0000-0000-0000A74C0000}"/>
    <cellStyle name="CurrencyRep 2 2 5 4 5" xfId="19628" xr:uid="{00000000-0005-0000-0000-0000A84C0000}"/>
    <cellStyle name="CurrencyRep 2 2 5 4 6" xfId="19629" xr:uid="{00000000-0005-0000-0000-0000A94C0000}"/>
    <cellStyle name="CurrencyRep 2 2 5 5" xfId="19630" xr:uid="{00000000-0005-0000-0000-0000AA4C0000}"/>
    <cellStyle name="CurrencyRep 2 2 5 6" xfId="19631" xr:uid="{00000000-0005-0000-0000-0000AB4C0000}"/>
    <cellStyle name="CurrencyRep 2 2 5 7" xfId="19632" xr:uid="{00000000-0005-0000-0000-0000AC4C0000}"/>
    <cellStyle name="CurrencyRep 2 2 5 8" xfId="19633" xr:uid="{00000000-0005-0000-0000-0000AD4C0000}"/>
    <cellStyle name="CurrencyRep 2 2 6" xfId="19634" xr:uid="{00000000-0005-0000-0000-0000AE4C0000}"/>
    <cellStyle name="CurrencyRep 2 2 6 2" xfId="19635" xr:uid="{00000000-0005-0000-0000-0000AF4C0000}"/>
    <cellStyle name="CurrencyRep 2 2 6 2 2" xfId="19636" xr:uid="{00000000-0005-0000-0000-0000B04C0000}"/>
    <cellStyle name="CurrencyRep 2 2 6 2 2 2" xfId="19637" xr:uid="{00000000-0005-0000-0000-0000B14C0000}"/>
    <cellStyle name="CurrencyRep 2 2 6 2 2 3" xfId="19638" xr:uid="{00000000-0005-0000-0000-0000B24C0000}"/>
    <cellStyle name="CurrencyRep 2 2 6 2 2 4" xfId="19639" xr:uid="{00000000-0005-0000-0000-0000B34C0000}"/>
    <cellStyle name="CurrencyRep 2 2 6 2 2 5" xfId="19640" xr:uid="{00000000-0005-0000-0000-0000B44C0000}"/>
    <cellStyle name="CurrencyRep 2 2 6 2 2 6" xfId="19641" xr:uid="{00000000-0005-0000-0000-0000B54C0000}"/>
    <cellStyle name="CurrencyRep 2 2 6 2 3" xfId="19642" xr:uid="{00000000-0005-0000-0000-0000B64C0000}"/>
    <cellStyle name="CurrencyRep 2 2 6 2 4" xfId="19643" xr:uid="{00000000-0005-0000-0000-0000B74C0000}"/>
    <cellStyle name="CurrencyRep 2 2 6 2 5" xfId="19644" xr:uid="{00000000-0005-0000-0000-0000B84C0000}"/>
    <cellStyle name="CurrencyRep 2 2 6 2 6" xfId="19645" xr:uid="{00000000-0005-0000-0000-0000B94C0000}"/>
    <cellStyle name="CurrencyRep 2 2 6 3" xfId="19646" xr:uid="{00000000-0005-0000-0000-0000BA4C0000}"/>
    <cellStyle name="CurrencyRep 2 2 6 3 2" xfId="19647" xr:uid="{00000000-0005-0000-0000-0000BB4C0000}"/>
    <cellStyle name="CurrencyRep 2 2 6 3 2 2" xfId="19648" xr:uid="{00000000-0005-0000-0000-0000BC4C0000}"/>
    <cellStyle name="CurrencyRep 2 2 6 3 2 3" xfId="19649" xr:uid="{00000000-0005-0000-0000-0000BD4C0000}"/>
    <cellStyle name="CurrencyRep 2 2 6 3 2 4" xfId="19650" xr:uid="{00000000-0005-0000-0000-0000BE4C0000}"/>
    <cellStyle name="CurrencyRep 2 2 6 3 2 5" xfId="19651" xr:uid="{00000000-0005-0000-0000-0000BF4C0000}"/>
    <cellStyle name="CurrencyRep 2 2 6 3 2 6" xfId="19652" xr:uid="{00000000-0005-0000-0000-0000C04C0000}"/>
    <cellStyle name="CurrencyRep 2 2 6 3 3" xfId="19653" xr:uid="{00000000-0005-0000-0000-0000C14C0000}"/>
    <cellStyle name="CurrencyRep 2 2 6 3 4" xfId="19654" xr:uid="{00000000-0005-0000-0000-0000C24C0000}"/>
    <cellStyle name="CurrencyRep 2 2 6 3 5" xfId="19655" xr:uid="{00000000-0005-0000-0000-0000C34C0000}"/>
    <cellStyle name="CurrencyRep 2 2 6 3 6" xfId="19656" xr:uid="{00000000-0005-0000-0000-0000C44C0000}"/>
    <cellStyle name="CurrencyRep 2 2 6 4" xfId="19657" xr:uid="{00000000-0005-0000-0000-0000C54C0000}"/>
    <cellStyle name="CurrencyRep 2 2 6 4 2" xfId="19658" xr:uid="{00000000-0005-0000-0000-0000C64C0000}"/>
    <cellStyle name="CurrencyRep 2 2 6 4 3" xfId="19659" xr:uid="{00000000-0005-0000-0000-0000C74C0000}"/>
    <cellStyle name="CurrencyRep 2 2 6 4 4" xfId="19660" xr:uid="{00000000-0005-0000-0000-0000C84C0000}"/>
    <cellStyle name="CurrencyRep 2 2 6 4 5" xfId="19661" xr:uid="{00000000-0005-0000-0000-0000C94C0000}"/>
    <cellStyle name="CurrencyRep 2 2 6 4 6" xfId="19662" xr:uid="{00000000-0005-0000-0000-0000CA4C0000}"/>
    <cellStyle name="CurrencyRep 2 2 6 5" xfId="19663" xr:uid="{00000000-0005-0000-0000-0000CB4C0000}"/>
    <cellStyle name="CurrencyRep 2 2 6 6" xfId="19664" xr:uid="{00000000-0005-0000-0000-0000CC4C0000}"/>
    <cellStyle name="CurrencyRep 2 2 6 7" xfId="19665" xr:uid="{00000000-0005-0000-0000-0000CD4C0000}"/>
    <cellStyle name="CurrencyRep 2 2 6 8" xfId="19666" xr:uid="{00000000-0005-0000-0000-0000CE4C0000}"/>
    <cellStyle name="CurrencyRep 2 2 7" xfId="19667" xr:uid="{00000000-0005-0000-0000-0000CF4C0000}"/>
    <cellStyle name="CurrencyRep 2 2 7 2" xfId="19668" xr:uid="{00000000-0005-0000-0000-0000D04C0000}"/>
    <cellStyle name="CurrencyRep 2 2 7 2 2" xfId="19669" xr:uid="{00000000-0005-0000-0000-0000D14C0000}"/>
    <cellStyle name="CurrencyRep 2 2 7 2 2 2" xfId="19670" xr:uid="{00000000-0005-0000-0000-0000D24C0000}"/>
    <cellStyle name="CurrencyRep 2 2 7 2 2 3" xfId="19671" xr:uid="{00000000-0005-0000-0000-0000D34C0000}"/>
    <cellStyle name="CurrencyRep 2 2 7 2 2 4" xfId="19672" xr:uid="{00000000-0005-0000-0000-0000D44C0000}"/>
    <cellStyle name="CurrencyRep 2 2 7 2 2 5" xfId="19673" xr:uid="{00000000-0005-0000-0000-0000D54C0000}"/>
    <cellStyle name="CurrencyRep 2 2 7 2 2 6" xfId="19674" xr:uid="{00000000-0005-0000-0000-0000D64C0000}"/>
    <cellStyle name="CurrencyRep 2 2 7 2 3" xfId="19675" xr:uid="{00000000-0005-0000-0000-0000D74C0000}"/>
    <cellStyle name="CurrencyRep 2 2 7 2 4" xfId="19676" xr:uid="{00000000-0005-0000-0000-0000D84C0000}"/>
    <cellStyle name="CurrencyRep 2 2 7 2 5" xfId="19677" xr:uid="{00000000-0005-0000-0000-0000D94C0000}"/>
    <cellStyle name="CurrencyRep 2 2 7 2 6" xfId="19678" xr:uid="{00000000-0005-0000-0000-0000DA4C0000}"/>
    <cellStyle name="CurrencyRep 2 2 7 3" xfId="19679" xr:uid="{00000000-0005-0000-0000-0000DB4C0000}"/>
    <cellStyle name="CurrencyRep 2 2 7 3 2" xfId="19680" xr:uid="{00000000-0005-0000-0000-0000DC4C0000}"/>
    <cellStyle name="CurrencyRep 2 2 7 3 2 2" xfId="19681" xr:uid="{00000000-0005-0000-0000-0000DD4C0000}"/>
    <cellStyle name="CurrencyRep 2 2 7 3 2 3" xfId="19682" xr:uid="{00000000-0005-0000-0000-0000DE4C0000}"/>
    <cellStyle name="CurrencyRep 2 2 7 3 2 4" xfId="19683" xr:uid="{00000000-0005-0000-0000-0000DF4C0000}"/>
    <cellStyle name="CurrencyRep 2 2 7 3 2 5" xfId="19684" xr:uid="{00000000-0005-0000-0000-0000E04C0000}"/>
    <cellStyle name="CurrencyRep 2 2 7 3 2 6" xfId="19685" xr:uid="{00000000-0005-0000-0000-0000E14C0000}"/>
    <cellStyle name="CurrencyRep 2 2 7 3 3" xfId="19686" xr:uid="{00000000-0005-0000-0000-0000E24C0000}"/>
    <cellStyle name="CurrencyRep 2 2 7 3 4" xfId="19687" xr:uid="{00000000-0005-0000-0000-0000E34C0000}"/>
    <cellStyle name="CurrencyRep 2 2 7 3 5" xfId="19688" xr:uid="{00000000-0005-0000-0000-0000E44C0000}"/>
    <cellStyle name="CurrencyRep 2 2 7 3 6" xfId="19689" xr:uid="{00000000-0005-0000-0000-0000E54C0000}"/>
    <cellStyle name="CurrencyRep 2 2 7 4" xfId="19690" xr:uid="{00000000-0005-0000-0000-0000E64C0000}"/>
    <cellStyle name="CurrencyRep 2 2 7 4 2" xfId="19691" xr:uid="{00000000-0005-0000-0000-0000E74C0000}"/>
    <cellStyle name="CurrencyRep 2 2 7 4 3" xfId="19692" xr:uid="{00000000-0005-0000-0000-0000E84C0000}"/>
    <cellStyle name="CurrencyRep 2 2 7 4 4" xfId="19693" xr:uid="{00000000-0005-0000-0000-0000E94C0000}"/>
    <cellStyle name="CurrencyRep 2 2 7 4 5" xfId="19694" xr:uid="{00000000-0005-0000-0000-0000EA4C0000}"/>
    <cellStyle name="CurrencyRep 2 2 7 4 6" xfId="19695" xr:uid="{00000000-0005-0000-0000-0000EB4C0000}"/>
    <cellStyle name="CurrencyRep 2 2 7 5" xfId="19696" xr:uid="{00000000-0005-0000-0000-0000EC4C0000}"/>
    <cellStyle name="CurrencyRep 2 2 7 6" xfId="19697" xr:uid="{00000000-0005-0000-0000-0000ED4C0000}"/>
    <cellStyle name="CurrencyRep 2 2 7 7" xfId="19698" xr:uid="{00000000-0005-0000-0000-0000EE4C0000}"/>
    <cellStyle name="CurrencyRep 2 2 7 8" xfId="19699" xr:uid="{00000000-0005-0000-0000-0000EF4C0000}"/>
    <cellStyle name="CurrencyRep 2 2 8" xfId="19700" xr:uid="{00000000-0005-0000-0000-0000F04C0000}"/>
    <cellStyle name="CurrencyRep 2 2 8 2" xfId="19701" xr:uid="{00000000-0005-0000-0000-0000F14C0000}"/>
    <cellStyle name="CurrencyRep 2 2 8 2 2" xfId="19702" xr:uid="{00000000-0005-0000-0000-0000F24C0000}"/>
    <cellStyle name="CurrencyRep 2 2 8 2 3" xfId="19703" xr:uid="{00000000-0005-0000-0000-0000F34C0000}"/>
    <cellStyle name="CurrencyRep 2 2 8 2 4" xfId="19704" xr:uid="{00000000-0005-0000-0000-0000F44C0000}"/>
    <cellStyle name="CurrencyRep 2 2 8 2 5" xfId="19705" xr:uid="{00000000-0005-0000-0000-0000F54C0000}"/>
    <cellStyle name="CurrencyRep 2 2 8 2 6" xfId="19706" xr:uid="{00000000-0005-0000-0000-0000F64C0000}"/>
    <cellStyle name="CurrencyRep 2 2 8 3" xfId="19707" xr:uid="{00000000-0005-0000-0000-0000F74C0000}"/>
    <cellStyle name="CurrencyRep 2 2 8 4" xfId="19708" xr:uid="{00000000-0005-0000-0000-0000F84C0000}"/>
    <cellStyle name="CurrencyRep 2 2 8 5" xfId="19709" xr:uid="{00000000-0005-0000-0000-0000F94C0000}"/>
    <cellStyle name="CurrencyRep 2 2 8 6" xfId="19710" xr:uid="{00000000-0005-0000-0000-0000FA4C0000}"/>
    <cellStyle name="CurrencyRep 2 2 9" xfId="19711" xr:uid="{00000000-0005-0000-0000-0000FB4C0000}"/>
    <cellStyle name="CurrencyRep 2 2 9 2" xfId="19712" xr:uid="{00000000-0005-0000-0000-0000FC4C0000}"/>
    <cellStyle name="CurrencyRep 2 2 9 2 2" xfId="19713" xr:uid="{00000000-0005-0000-0000-0000FD4C0000}"/>
    <cellStyle name="CurrencyRep 2 2 9 2 3" xfId="19714" xr:uid="{00000000-0005-0000-0000-0000FE4C0000}"/>
    <cellStyle name="CurrencyRep 2 2 9 2 4" xfId="19715" xr:uid="{00000000-0005-0000-0000-0000FF4C0000}"/>
    <cellStyle name="CurrencyRep 2 2 9 2 5" xfId="19716" xr:uid="{00000000-0005-0000-0000-0000004D0000}"/>
    <cellStyle name="CurrencyRep 2 2 9 2 6" xfId="19717" xr:uid="{00000000-0005-0000-0000-0000014D0000}"/>
    <cellStyle name="CurrencyRep 2 2 9 3" xfId="19718" xr:uid="{00000000-0005-0000-0000-0000024D0000}"/>
    <cellStyle name="CurrencyRep 2 2 9 4" xfId="19719" xr:uid="{00000000-0005-0000-0000-0000034D0000}"/>
    <cellStyle name="CurrencyRep 2 2 9 5" xfId="19720" xr:uid="{00000000-0005-0000-0000-0000044D0000}"/>
    <cellStyle name="CurrencyRep 2 2 9 6" xfId="19721" xr:uid="{00000000-0005-0000-0000-0000054D0000}"/>
    <cellStyle name="CurrencyRep 2 3" xfId="19722" xr:uid="{00000000-0005-0000-0000-0000064D0000}"/>
    <cellStyle name="CurrencyRep 2 3 10" xfId="19723" xr:uid="{00000000-0005-0000-0000-0000074D0000}"/>
    <cellStyle name="CurrencyRep 2 3 11" xfId="19724" xr:uid="{00000000-0005-0000-0000-0000084D0000}"/>
    <cellStyle name="CurrencyRep 2 3 12" xfId="19725" xr:uid="{00000000-0005-0000-0000-0000094D0000}"/>
    <cellStyle name="CurrencyRep 2 3 13" xfId="19726" xr:uid="{00000000-0005-0000-0000-00000A4D0000}"/>
    <cellStyle name="CurrencyRep 2 3 2" xfId="19727" xr:uid="{00000000-0005-0000-0000-00000B4D0000}"/>
    <cellStyle name="CurrencyRep 2 3 2 2" xfId="19728" xr:uid="{00000000-0005-0000-0000-00000C4D0000}"/>
    <cellStyle name="CurrencyRep 2 3 2 2 2" xfId="19729" xr:uid="{00000000-0005-0000-0000-00000D4D0000}"/>
    <cellStyle name="CurrencyRep 2 3 2 2 2 2" xfId="19730" xr:uid="{00000000-0005-0000-0000-00000E4D0000}"/>
    <cellStyle name="CurrencyRep 2 3 2 2 2 3" xfId="19731" xr:uid="{00000000-0005-0000-0000-00000F4D0000}"/>
    <cellStyle name="CurrencyRep 2 3 2 2 2 4" xfId="19732" xr:uid="{00000000-0005-0000-0000-0000104D0000}"/>
    <cellStyle name="CurrencyRep 2 3 2 2 2 5" xfId="19733" xr:uid="{00000000-0005-0000-0000-0000114D0000}"/>
    <cellStyle name="CurrencyRep 2 3 2 2 2 6" xfId="19734" xr:uid="{00000000-0005-0000-0000-0000124D0000}"/>
    <cellStyle name="CurrencyRep 2 3 2 2 3" xfId="19735" xr:uid="{00000000-0005-0000-0000-0000134D0000}"/>
    <cellStyle name="CurrencyRep 2 3 2 2 4" xfId="19736" xr:uid="{00000000-0005-0000-0000-0000144D0000}"/>
    <cellStyle name="CurrencyRep 2 3 2 2 5" xfId="19737" xr:uid="{00000000-0005-0000-0000-0000154D0000}"/>
    <cellStyle name="CurrencyRep 2 3 2 2 6" xfId="19738" xr:uid="{00000000-0005-0000-0000-0000164D0000}"/>
    <cellStyle name="CurrencyRep 2 3 2 3" xfId="19739" xr:uid="{00000000-0005-0000-0000-0000174D0000}"/>
    <cellStyle name="CurrencyRep 2 3 2 3 2" xfId="19740" xr:uid="{00000000-0005-0000-0000-0000184D0000}"/>
    <cellStyle name="CurrencyRep 2 3 2 3 2 2" xfId="19741" xr:uid="{00000000-0005-0000-0000-0000194D0000}"/>
    <cellStyle name="CurrencyRep 2 3 2 3 2 3" xfId="19742" xr:uid="{00000000-0005-0000-0000-00001A4D0000}"/>
    <cellStyle name="CurrencyRep 2 3 2 3 2 4" xfId="19743" xr:uid="{00000000-0005-0000-0000-00001B4D0000}"/>
    <cellStyle name="CurrencyRep 2 3 2 3 2 5" xfId="19744" xr:uid="{00000000-0005-0000-0000-00001C4D0000}"/>
    <cellStyle name="CurrencyRep 2 3 2 3 2 6" xfId="19745" xr:uid="{00000000-0005-0000-0000-00001D4D0000}"/>
    <cellStyle name="CurrencyRep 2 3 2 3 3" xfId="19746" xr:uid="{00000000-0005-0000-0000-00001E4D0000}"/>
    <cellStyle name="CurrencyRep 2 3 2 3 4" xfId="19747" xr:uid="{00000000-0005-0000-0000-00001F4D0000}"/>
    <cellStyle name="CurrencyRep 2 3 2 3 5" xfId="19748" xr:uid="{00000000-0005-0000-0000-0000204D0000}"/>
    <cellStyle name="CurrencyRep 2 3 2 3 6" xfId="19749" xr:uid="{00000000-0005-0000-0000-0000214D0000}"/>
    <cellStyle name="CurrencyRep 2 3 2 4" xfId="19750" xr:uid="{00000000-0005-0000-0000-0000224D0000}"/>
    <cellStyle name="CurrencyRep 2 3 2 4 2" xfId="19751" xr:uid="{00000000-0005-0000-0000-0000234D0000}"/>
    <cellStyle name="CurrencyRep 2 3 2 4 3" xfId="19752" xr:uid="{00000000-0005-0000-0000-0000244D0000}"/>
    <cellStyle name="CurrencyRep 2 3 2 4 4" xfId="19753" xr:uid="{00000000-0005-0000-0000-0000254D0000}"/>
    <cellStyle name="CurrencyRep 2 3 2 4 5" xfId="19754" xr:uid="{00000000-0005-0000-0000-0000264D0000}"/>
    <cellStyle name="CurrencyRep 2 3 2 4 6" xfId="19755" xr:uid="{00000000-0005-0000-0000-0000274D0000}"/>
    <cellStyle name="CurrencyRep 2 3 2 5" xfId="19756" xr:uid="{00000000-0005-0000-0000-0000284D0000}"/>
    <cellStyle name="CurrencyRep 2 3 2 6" xfId="19757" xr:uid="{00000000-0005-0000-0000-0000294D0000}"/>
    <cellStyle name="CurrencyRep 2 3 2 7" xfId="19758" xr:uid="{00000000-0005-0000-0000-00002A4D0000}"/>
    <cellStyle name="CurrencyRep 2 3 2 8" xfId="19759" xr:uid="{00000000-0005-0000-0000-00002B4D0000}"/>
    <cellStyle name="CurrencyRep 2 3 3" xfId="19760" xr:uid="{00000000-0005-0000-0000-00002C4D0000}"/>
    <cellStyle name="CurrencyRep 2 3 3 2" xfId="19761" xr:uid="{00000000-0005-0000-0000-00002D4D0000}"/>
    <cellStyle name="CurrencyRep 2 3 3 2 2" xfId="19762" xr:uid="{00000000-0005-0000-0000-00002E4D0000}"/>
    <cellStyle name="CurrencyRep 2 3 3 2 2 2" xfId="19763" xr:uid="{00000000-0005-0000-0000-00002F4D0000}"/>
    <cellStyle name="CurrencyRep 2 3 3 2 2 3" xfId="19764" xr:uid="{00000000-0005-0000-0000-0000304D0000}"/>
    <cellStyle name="CurrencyRep 2 3 3 2 2 4" xfId="19765" xr:uid="{00000000-0005-0000-0000-0000314D0000}"/>
    <cellStyle name="CurrencyRep 2 3 3 2 2 5" xfId="19766" xr:uid="{00000000-0005-0000-0000-0000324D0000}"/>
    <cellStyle name="CurrencyRep 2 3 3 2 2 6" xfId="19767" xr:uid="{00000000-0005-0000-0000-0000334D0000}"/>
    <cellStyle name="CurrencyRep 2 3 3 2 3" xfId="19768" xr:uid="{00000000-0005-0000-0000-0000344D0000}"/>
    <cellStyle name="CurrencyRep 2 3 3 2 4" xfId="19769" xr:uid="{00000000-0005-0000-0000-0000354D0000}"/>
    <cellStyle name="CurrencyRep 2 3 3 2 5" xfId="19770" xr:uid="{00000000-0005-0000-0000-0000364D0000}"/>
    <cellStyle name="CurrencyRep 2 3 3 2 6" xfId="19771" xr:uid="{00000000-0005-0000-0000-0000374D0000}"/>
    <cellStyle name="CurrencyRep 2 3 3 3" xfId="19772" xr:uid="{00000000-0005-0000-0000-0000384D0000}"/>
    <cellStyle name="CurrencyRep 2 3 3 3 2" xfId="19773" xr:uid="{00000000-0005-0000-0000-0000394D0000}"/>
    <cellStyle name="CurrencyRep 2 3 3 3 2 2" xfId="19774" xr:uid="{00000000-0005-0000-0000-00003A4D0000}"/>
    <cellStyle name="CurrencyRep 2 3 3 3 2 3" xfId="19775" xr:uid="{00000000-0005-0000-0000-00003B4D0000}"/>
    <cellStyle name="CurrencyRep 2 3 3 3 2 4" xfId="19776" xr:uid="{00000000-0005-0000-0000-00003C4D0000}"/>
    <cellStyle name="CurrencyRep 2 3 3 3 2 5" xfId="19777" xr:uid="{00000000-0005-0000-0000-00003D4D0000}"/>
    <cellStyle name="CurrencyRep 2 3 3 3 2 6" xfId="19778" xr:uid="{00000000-0005-0000-0000-00003E4D0000}"/>
    <cellStyle name="CurrencyRep 2 3 3 3 3" xfId="19779" xr:uid="{00000000-0005-0000-0000-00003F4D0000}"/>
    <cellStyle name="CurrencyRep 2 3 3 3 4" xfId="19780" xr:uid="{00000000-0005-0000-0000-0000404D0000}"/>
    <cellStyle name="CurrencyRep 2 3 3 3 5" xfId="19781" xr:uid="{00000000-0005-0000-0000-0000414D0000}"/>
    <cellStyle name="CurrencyRep 2 3 3 3 6" xfId="19782" xr:uid="{00000000-0005-0000-0000-0000424D0000}"/>
    <cellStyle name="CurrencyRep 2 3 3 4" xfId="19783" xr:uid="{00000000-0005-0000-0000-0000434D0000}"/>
    <cellStyle name="CurrencyRep 2 3 3 4 2" xfId="19784" xr:uid="{00000000-0005-0000-0000-0000444D0000}"/>
    <cellStyle name="CurrencyRep 2 3 3 4 3" xfId="19785" xr:uid="{00000000-0005-0000-0000-0000454D0000}"/>
    <cellStyle name="CurrencyRep 2 3 3 4 4" xfId="19786" xr:uid="{00000000-0005-0000-0000-0000464D0000}"/>
    <cellStyle name="CurrencyRep 2 3 3 4 5" xfId="19787" xr:uid="{00000000-0005-0000-0000-0000474D0000}"/>
    <cellStyle name="CurrencyRep 2 3 3 4 6" xfId="19788" xr:uid="{00000000-0005-0000-0000-0000484D0000}"/>
    <cellStyle name="CurrencyRep 2 3 3 5" xfId="19789" xr:uid="{00000000-0005-0000-0000-0000494D0000}"/>
    <cellStyle name="CurrencyRep 2 3 3 6" xfId="19790" xr:uid="{00000000-0005-0000-0000-00004A4D0000}"/>
    <cellStyle name="CurrencyRep 2 3 3 7" xfId="19791" xr:uid="{00000000-0005-0000-0000-00004B4D0000}"/>
    <cellStyle name="CurrencyRep 2 3 3 8" xfId="19792" xr:uid="{00000000-0005-0000-0000-00004C4D0000}"/>
    <cellStyle name="CurrencyRep 2 3 4" xfId="19793" xr:uid="{00000000-0005-0000-0000-00004D4D0000}"/>
    <cellStyle name="CurrencyRep 2 3 4 2" xfId="19794" xr:uid="{00000000-0005-0000-0000-00004E4D0000}"/>
    <cellStyle name="CurrencyRep 2 3 4 2 2" xfId="19795" xr:uid="{00000000-0005-0000-0000-00004F4D0000}"/>
    <cellStyle name="CurrencyRep 2 3 4 2 2 2" xfId="19796" xr:uid="{00000000-0005-0000-0000-0000504D0000}"/>
    <cellStyle name="CurrencyRep 2 3 4 2 2 3" xfId="19797" xr:uid="{00000000-0005-0000-0000-0000514D0000}"/>
    <cellStyle name="CurrencyRep 2 3 4 2 2 4" xfId="19798" xr:uid="{00000000-0005-0000-0000-0000524D0000}"/>
    <cellStyle name="CurrencyRep 2 3 4 2 2 5" xfId="19799" xr:uid="{00000000-0005-0000-0000-0000534D0000}"/>
    <cellStyle name="CurrencyRep 2 3 4 2 2 6" xfId="19800" xr:uid="{00000000-0005-0000-0000-0000544D0000}"/>
    <cellStyle name="CurrencyRep 2 3 4 2 3" xfId="19801" xr:uid="{00000000-0005-0000-0000-0000554D0000}"/>
    <cellStyle name="CurrencyRep 2 3 4 2 4" xfId="19802" xr:uid="{00000000-0005-0000-0000-0000564D0000}"/>
    <cellStyle name="CurrencyRep 2 3 4 2 5" xfId="19803" xr:uid="{00000000-0005-0000-0000-0000574D0000}"/>
    <cellStyle name="CurrencyRep 2 3 4 2 6" xfId="19804" xr:uid="{00000000-0005-0000-0000-0000584D0000}"/>
    <cellStyle name="CurrencyRep 2 3 4 3" xfId="19805" xr:uid="{00000000-0005-0000-0000-0000594D0000}"/>
    <cellStyle name="CurrencyRep 2 3 4 3 2" xfId="19806" xr:uid="{00000000-0005-0000-0000-00005A4D0000}"/>
    <cellStyle name="CurrencyRep 2 3 4 3 2 2" xfId="19807" xr:uid="{00000000-0005-0000-0000-00005B4D0000}"/>
    <cellStyle name="CurrencyRep 2 3 4 3 2 3" xfId="19808" xr:uid="{00000000-0005-0000-0000-00005C4D0000}"/>
    <cellStyle name="CurrencyRep 2 3 4 3 2 4" xfId="19809" xr:uid="{00000000-0005-0000-0000-00005D4D0000}"/>
    <cellStyle name="CurrencyRep 2 3 4 3 2 5" xfId="19810" xr:uid="{00000000-0005-0000-0000-00005E4D0000}"/>
    <cellStyle name="CurrencyRep 2 3 4 3 2 6" xfId="19811" xr:uid="{00000000-0005-0000-0000-00005F4D0000}"/>
    <cellStyle name="CurrencyRep 2 3 4 3 3" xfId="19812" xr:uid="{00000000-0005-0000-0000-0000604D0000}"/>
    <cellStyle name="CurrencyRep 2 3 4 3 4" xfId="19813" xr:uid="{00000000-0005-0000-0000-0000614D0000}"/>
    <cellStyle name="CurrencyRep 2 3 4 3 5" xfId="19814" xr:uid="{00000000-0005-0000-0000-0000624D0000}"/>
    <cellStyle name="CurrencyRep 2 3 4 3 6" xfId="19815" xr:uid="{00000000-0005-0000-0000-0000634D0000}"/>
    <cellStyle name="CurrencyRep 2 3 4 4" xfId="19816" xr:uid="{00000000-0005-0000-0000-0000644D0000}"/>
    <cellStyle name="CurrencyRep 2 3 4 4 2" xfId="19817" xr:uid="{00000000-0005-0000-0000-0000654D0000}"/>
    <cellStyle name="CurrencyRep 2 3 4 4 3" xfId="19818" xr:uid="{00000000-0005-0000-0000-0000664D0000}"/>
    <cellStyle name="CurrencyRep 2 3 4 4 4" xfId="19819" xr:uid="{00000000-0005-0000-0000-0000674D0000}"/>
    <cellStyle name="CurrencyRep 2 3 4 4 5" xfId="19820" xr:uid="{00000000-0005-0000-0000-0000684D0000}"/>
    <cellStyle name="CurrencyRep 2 3 4 4 6" xfId="19821" xr:uid="{00000000-0005-0000-0000-0000694D0000}"/>
    <cellStyle name="CurrencyRep 2 3 4 5" xfId="19822" xr:uid="{00000000-0005-0000-0000-00006A4D0000}"/>
    <cellStyle name="CurrencyRep 2 3 4 6" xfId="19823" xr:uid="{00000000-0005-0000-0000-00006B4D0000}"/>
    <cellStyle name="CurrencyRep 2 3 4 7" xfId="19824" xr:uid="{00000000-0005-0000-0000-00006C4D0000}"/>
    <cellStyle name="CurrencyRep 2 3 4 8" xfId="19825" xr:uid="{00000000-0005-0000-0000-00006D4D0000}"/>
    <cellStyle name="CurrencyRep 2 3 5" xfId="19826" xr:uid="{00000000-0005-0000-0000-00006E4D0000}"/>
    <cellStyle name="CurrencyRep 2 3 5 2" xfId="19827" xr:uid="{00000000-0005-0000-0000-00006F4D0000}"/>
    <cellStyle name="CurrencyRep 2 3 5 2 2" xfId="19828" xr:uid="{00000000-0005-0000-0000-0000704D0000}"/>
    <cellStyle name="CurrencyRep 2 3 5 2 2 2" xfId="19829" xr:uid="{00000000-0005-0000-0000-0000714D0000}"/>
    <cellStyle name="CurrencyRep 2 3 5 2 2 3" xfId="19830" xr:uid="{00000000-0005-0000-0000-0000724D0000}"/>
    <cellStyle name="CurrencyRep 2 3 5 2 2 4" xfId="19831" xr:uid="{00000000-0005-0000-0000-0000734D0000}"/>
    <cellStyle name="CurrencyRep 2 3 5 2 2 5" xfId="19832" xr:uid="{00000000-0005-0000-0000-0000744D0000}"/>
    <cellStyle name="CurrencyRep 2 3 5 2 2 6" xfId="19833" xr:uid="{00000000-0005-0000-0000-0000754D0000}"/>
    <cellStyle name="CurrencyRep 2 3 5 2 3" xfId="19834" xr:uid="{00000000-0005-0000-0000-0000764D0000}"/>
    <cellStyle name="CurrencyRep 2 3 5 2 4" xfId="19835" xr:uid="{00000000-0005-0000-0000-0000774D0000}"/>
    <cellStyle name="CurrencyRep 2 3 5 2 5" xfId="19836" xr:uid="{00000000-0005-0000-0000-0000784D0000}"/>
    <cellStyle name="CurrencyRep 2 3 5 2 6" xfId="19837" xr:uid="{00000000-0005-0000-0000-0000794D0000}"/>
    <cellStyle name="CurrencyRep 2 3 5 3" xfId="19838" xr:uid="{00000000-0005-0000-0000-00007A4D0000}"/>
    <cellStyle name="CurrencyRep 2 3 5 3 2" xfId="19839" xr:uid="{00000000-0005-0000-0000-00007B4D0000}"/>
    <cellStyle name="CurrencyRep 2 3 5 3 2 2" xfId="19840" xr:uid="{00000000-0005-0000-0000-00007C4D0000}"/>
    <cellStyle name="CurrencyRep 2 3 5 3 2 3" xfId="19841" xr:uid="{00000000-0005-0000-0000-00007D4D0000}"/>
    <cellStyle name="CurrencyRep 2 3 5 3 2 4" xfId="19842" xr:uid="{00000000-0005-0000-0000-00007E4D0000}"/>
    <cellStyle name="CurrencyRep 2 3 5 3 2 5" xfId="19843" xr:uid="{00000000-0005-0000-0000-00007F4D0000}"/>
    <cellStyle name="CurrencyRep 2 3 5 3 2 6" xfId="19844" xr:uid="{00000000-0005-0000-0000-0000804D0000}"/>
    <cellStyle name="CurrencyRep 2 3 5 3 3" xfId="19845" xr:uid="{00000000-0005-0000-0000-0000814D0000}"/>
    <cellStyle name="CurrencyRep 2 3 5 3 4" xfId="19846" xr:uid="{00000000-0005-0000-0000-0000824D0000}"/>
    <cellStyle name="CurrencyRep 2 3 5 3 5" xfId="19847" xr:uid="{00000000-0005-0000-0000-0000834D0000}"/>
    <cellStyle name="CurrencyRep 2 3 5 3 6" xfId="19848" xr:uid="{00000000-0005-0000-0000-0000844D0000}"/>
    <cellStyle name="CurrencyRep 2 3 5 4" xfId="19849" xr:uid="{00000000-0005-0000-0000-0000854D0000}"/>
    <cellStyle name="CurrencyRep 2 3 5 4 2" xfId="19850" xr:uid="{00000000-0005-0000-0000-0000864D0000}"/>
    <cellStyle name="CurrencyRep 2 3 5 4 3" xfId="19851" xr:uid="{00000000-0005-0000-0000-0000874D0000}"/>
    <cellStyle name="CurrencyRep 2 3 5 4 4" xfId="19852" xr:uid="{00000000-0005-0000-0000-0000884D0000}"/>
    <cellStyle name="CurrencyRep 2 3 5 4 5" xfId="19853" xr:uid="{00000000-0005-0000-0000-0000894D0000}"/>
    <cellStyle name="CurrencyRep 2 3 5 4 6" xfId="19854" xr:uid="{00000000-0005-0000-0000-00008A4D0000}"/>
    <cellStyle name="CurrencyRep 2 3 5 5" xfId="19855" xr:uid="{00000000-0005-0000-0000-00008B4D0000}"/>
    <cellStyle name="CurrencyRep 2 3 5 6" xfId="19856" xr:uid="{00000000-0005-0000-0000-00008C4D0000}"/>
    <cellStyle name="CurrencyRep 2 3 5 7" xfId="19857" xr:uid="{00000000-0005-0000-0000-00008D4D0000}"/>
    <cellStyle name="CurrencyRep 2 3 5 8" xfId="19858" xr:uid="{00000000-0005-0000-0000-00008E4D0000}"/>
    <cellStyle name="CurrencyRep 2 3 6" xfId="19859" xr:uid="{00000000-0005-0000-0000-00008F4D0000}"/>
    <cellStyle name="CurrencyRep 2 3 6 2" xfId="19860" xr:uid="{00000000-0005-0000-0000-0000904D0000}"/>
    <cellStyle name="CurrencyRep 2 3 6 2 2" xfId="19861" xr:uid="{00000000-0005-0000-0000-0000914D0000}"/>
    <cellStyle name="CurrencyRep 2 3 6 2 2 2" xfId="19862" xr:uid="{00000000-0005-0000-0000-0000924D0000}"/>
    <cellStyle name="CurrencyRep 2 3 6 2 2 3" xfId="19863" xr:uid="{00000000-0005-0000-0000-0000934D0000}"/>
    <cellStyle name="CurrencyRep 2 3 6 2 2 4" xfId="19864" xr:uid="{00000000-0005-0000-0000-0000944D0000}"/>
    <cellStyle name="CurrencyRep 2 3 6 2 2 5" xfId="19865" xr:uid="{00000000-0005-0000-0000-0000954D0000}"/>
    <cellStyle name="CurrencyRep 2 3 6 2 2 6" xfId="19866" xr:uid="{00000000-0005-0000-0000-0000964D0000}"/>
    <cellStyle name="CurrencyRep 2 3 6 2 3" xfId="19867" xr:uid="{00000000-0005-0000-0000-0000974D0000}"/>
    <cellStyle name="CurrencyRep 2 3 6 2 4" xfId="19868" xr:uid="{00000000-0005-0000-0000-0000984D0000}"/>
    <cellStyle name="CurrencyRep 2 3 6 2 5" xfId="19869" xr:uid="{00000000-0005-0000-0000-0000994D0000}"/>
    <cellStyle name="CurrencyRep 2 3 6 2 6" xfId="19870" xr:uid="{00000000-0005-0000-0000-00009A4D0000}"/>
    <cellStyle name="CurrencyRep 2 3 6 3" xfId="19871" xr:uid="{00000000-0005-0000-0000-00009B4D0000}"/>
    <cellStyle name="CurrencyRep 2 3 6 3 2" xfId="19872" xr:uid="{00000000-0005-0000-0000-00009C4D0000}"/>
    <cellStyle name="CurrencyRep 2 3 6 3 2 2" xfId="19873" xr:uid="{00000000-0005-0000-0000-00009D4D0000}"/>
    <cellStyle name="CurrencyRep 2 3 6 3 2 3" xfId="19874" xr:uid="{00000000-0005-0000-0000-00009E4D0000}"/>
    <cellStyle name="CurrencyRep 2 3 6 3 2 4" xfId="19875" xr:uid="{00000000-0005-0000-0000-00009F4D0000}"/>
    <cellStyle name="CurrencyRep 2 3 6 3 2 5" xfId="19876" xr:uid="{00000000-0005-0000-0000-0000A04D0000}"/>
    <cellStyle name="CurrencyRep 2 3 6 3 2 6" xfId="19877" xr:uid="{00000000-0005-0000-0000-0000A14D0000}"/>
    <cellStyle name="CurrencyRep 2 3 6 3 3" xfId="19878" xr:uid="{00000000-0005-0000-0000-0000A24D0000}"/>
    <cellStyle name="CurrencyRep 2 3 6 3 4" xfId="19879" xr:uid="{00000000-0005-0000-0000-0000A34D0000}"/>
    <cellStyle name="CurrencyRep 2 3 6 3 5" xfId="19880" xr:uid="{00000000-0005-0000-0000-0000A44D0000}"/>
    <cellStyle name="CurrencyRep 2 3 6 3 6" xfId="19881" xr:uid="{00000000-0005-0000-0000-0000A54D0000}"/>
    <cellStyle name="CurrencyRep 2 3 6 4" xfId="19882" xr:uid="{00000000-0005-0000-0000-0000A64D0000}"/>
    <cellStyle name="CurrencyRep 2 3 6 4 2" xfId="19883" xr:uid="{00000000-0005-0000-0000-0000A74D0000}"/>
    <cellStyle name="CurrencyRep 2 3 6 4 3" xfId="19884" xr:uid="{00000000-0005-0000-0000-0000A84D0000}"/>
    <cellStyle name="CurrencyRep 2 3 6 4 4" xfId="19885" xr:uid="{00000000-0005-0000-0000-0000A94D0000}"/>
    <cellStyle name="CurrencyRep 2 3 6 4 5" xfId="19886" xr:uid="{00000000-0005-0000-0000-0000AA4D0000}"/>
    <cellStyle name="CurrencyRep 2 3 6 4 6" xfId="19887" xr:uid="{00000000-0005-0000-0000-0000AB4D0000}"/>
    <cellStyle name="CurrencyRep 2 3 6 5" xfId="19888" xr:uid="{00000000-0005-0000-0000-0000AC4D0000}"/>
    <cellStyle name="CurrencyRep 2 3 6 6" xfId="19889" xr:uid="{00000000-0005-0000-0000-0000AD4D0000}"/>
    <cellStyle name="CurrencyRep 2 3 6 7" xfId="19890" xr:uid="{00000000-0005-0000-0000-0000AE4D0000}"/>
    <cellStyle name="CurrencyRep 2 3 6 8" xfId="19891" xr:uid="{00000000-0005-0000-0000-0000AF4D0000}"/>
    <cellStyle name="CurrencyRep 2 3 7" xfId="19892" xr:uid="{00000000-0005-0000-0000-0000B04D0000}"/>
    <cellStyle name="CurrencyRep 2 3 7 2" xfId="19893" xr:uid="{00000000-0005-0000-0000-0000B14D0000}"/>
    <cellStyle name="CurrencyRep 2 3 7 2 2" xfId="19894" xr:uid="{00000000-0005-0000-0000-0000B24D0000}"/>
    <cellStyle name="CurrencyRep 2 3 7 2 3" xfId="19895" xr:uid="{00000000-0005-0000-0000-0000B34D0000}"/>
    <cellStyle name="CurrencyRep 2 3 7 2 4" xfId="19896" xr:uid="{00000000-0005-0000-0000-0000B44D0000}"/>
    <cellStyle name="CurrencyRep 2 3 7 2 5" xfId="19897" xr:uid="{00000000-0005-0000-0000-0000B54D0000}"/>
    <cellStyle name="CurrencyRep 2 3 7 2 6" xfId="19898" xr:uid="{00000000-0005-0000-0000-0000B64D0000}"/>
    <cellStyle name="CurrencyRep 2 3 7 3" xfId="19899" xr:uid="{00000000-0005-0000-0000-0000B74D0000}"/>
    <cellStyle name="CurrencyRep 2 3 7 4" xfId="19900" xr:uid="{00000000-0005-0000-0000-0000B84D0000}"/>
    <cellStyle name="CurrencyRep 2 3 7 5" xfId="19901" xr:uid="{00000000-0005-0000-0000-0000B94D0000}"/>
    <cellStyle name="CurrencyRep 2 3 7 6" xfId="19902" xr:uid="{00000000-0005-0000-0000-0000BA4D0000}"/>
    <cellStyle name="CurrencyRep 2 3 8" xfId="19903" xr:uid="{00000000-0005-0000-0000-0000BB4D0000}"/>
    <cellStyle name="CurrencyRep 2 3 8 2" xfId="19904" xr:uid="{00000000-0005-0000-0000-0000BC4D0000}"/>
    <cellStyle name="CurrencyRep 2 3 8 2 2" xfId="19905" xr:uid="{00000000-0005-0000-0000-0000BD4D0000}"/>
    <cellStyle name="CurrencyRep 2 3 8 2 3" xfId="19906" xr:uid="{00000000-0005-0000-0000-0000BE4D0000}"/>
    <cellStyle name="CurrencyRep 2 3 8 2 4" xfId="19907" xr:uid="{00000000-0005-0000-0000-0000BF4D0000}"/>
    <cellStyle name="CurrencyRep 2 3 8 2 5" xfId="19908" xr:uid="{00000000-0005-0000-0000-0000C04D0000}"/>
    <cellStyle name="CurrencyRep 2 3 8 2 6" xfId="19909" xr:uid="{00000000-0005-0000-0000-0000C14D0000}"/>
    <cellStyle name="CurrencyRep 2 3 8 3" xfId="19910" xr:uid="{00000000-0005-0000-0000-0000C24D0000}"/>
    <cellStyle name="CurrencyRep 2 3 8 4" xfId="19911" xr:uid="{00000000-0005-0000-0000-0000C34D0000}"/>
    <cellStyle name="CurrencyRep 2 3 8 5" xfId="19912" xr:uid="{00000000-0005-0000-0000-0000C44D0000}"/>
    <cellStyle name="CurrencyRep 2 3 8 6" xfId="19913" xr:uid="{00000000-0005-0000-0000-0000C54D0000}"/>
    <cellStyle name="CurrencyRep 2 3 9" xfId="19914" xr:uid="{00000000-0005-0000-0000-0000C64D0000}"/>
    <cellStyle name="CurrencyRep 2 3 9 2" xfId="19915" xr:uid="{00000000-0005-0000-0000-0000C74D0000}"/>
    <cellStyle name="CurrencyRep 2 3 9 3" xfId="19916" xr:uid="{00000000-0005-0000-0000-0000C84D0000}"/>
    <cellStyle name="CurrencyRep 2 3 9 4" xfId="19917" xr:uid="{00000000-0005-0000-0000-0000C94D0000}"/>
    <cellStyle name="CurrencyRep 2 3 9 5" xfId="19918" xr:uid="{00000000-0005-0000-0000-0000CA4D0000}"/>
    <cellStyle name="CurrencyRep 2 3 9 6" xfId="19919" xr:uid="{00000000-0005-0000-0000-0000CB4D0000}"/>
    <cellStyle name="CurrencyRep 2 4" xfId="19920" xr:uid="{00000000-0005-0000-0000-0000CC4D0000}"/>
    <cellStyle name="CurrencyRep 2 4 2" xfId="19921" xr:uid="{00000000-0005-0000-0000-0000CD4D0000}"/>
    <cellStyle name="CurrencyRep 2 4 2 2" xfId="19922" xr:uid="{00000000-0005-0000-0000-0000CE4D0000}"/>
    <cellStyle name="CurrencyRep 2 4 2 2 2" xfId="19923" xr:uid="{00000000-0005-0000-0000-0000CF4D0000}"/>
    <cellStyle name="CurrencyRep 2 4 2 2 3" xfId="19924" xr:uid="{00000000-0005-0000-0000-0000D04D0000}"/>
    <cellStyle name="CurrencyRep 2 4 2 2 4" xfId="19925" xr:uid="{00000000-0005-0000-0000-0000D14D0000}"/>
    <cellStyle name="CurrencyRep 2 4 2 2 5" xfId="19926" xr:uid="{00000000-0005-0000-0000-0000D24D0000}"/>
    <cellStyle name="CurrencyRep 2 4 2 2 6" xfId="19927" xr:uid="{00000000-0005-0000-0000-0000D34D0000}"/>
    <cellStyle name="CurrencyRep 2 4 2 3" xfId="19928" xr:uid="{00000000-0005-0000-0000-0000D44D0000}"/>
    <cellStyle name="CurrencyRep 2 4 2 4" xfId="19929" xr:uid="{00000000-0005-0000-0000-0000D54D0000}"/>
    <cellStyle name="CurrencyRep 2 4 2 5" xfId="19930" xr:uid="{00000000-0005-0000-0000-0000D64D0000}"/>
    <cellStyle name="CurrencyRep 2 4 2 6" xfId="19931" xr:uid="{00000000-0005-0000-0000-0000D74D0000}"/>
    <cellStyle name="CurrencyRep 2 4 3" xfId="19932" xr:uid="{00000000-0005-0000-0000-0000D84D0000}"/>
    <cellStyle name="CurrencyRep 2 4 3 2" xfId="19933" xr:uid="{00000000-0005-0000-0000-0000D94D0000}"/>
    <cellStyle name="CurrencyRep 2 4 3 2 2" xfId="19934" xr:uid="{00000000-0005-0000-0000-0000DA4D0000}"/>
    <cellStyle name="CurrencyRep 2 4 3 2 3" xfId="19935" xr:uid="{00000000-0005-0000-0000-0000DB4D0000}"/>
    <cellStyle name="CurrencyRep 2 4 3 2 4" xfId="19936" xr:uid="{00000000-0005-0000-0000-0000DC4D0000}"/>
    <cellStyle name="CurrencyRep 2 4 3 2 5" xfId="19937" xr:uid="{00000000-0005-0000-0000-0000DD4D0000}"/>
    <cellStyle name="CurrencyRep 2 4 3 2 6" xfId="19938" xr:uid="{00000000-0005-0000-0000-0000DE4D0000}"/>
    <cellStyle name="CurrencyRep 2 4 3 3" xfId="19939" xr:uid="{00000000-0005-0000-0000-0000DF4D0000}"/>
    <cellStyle name="CurrencyRep 2 4 3 4" xfId="19940" xr:uid="{00000000-0005-0000-0000-0000E04D0000}"/>
    <cellStyle name="CurrencyRep 2 4 3 5" xfId="19941" xr:uid="{00000000-0005-0000-0000-0000E14D0000}"/>
    <cellStyle name="CurrencyRep 2 4 3 6" xfId="19942" xr:uid="{00000000-0005-0000-0000-0000E24D0000}"/>
    <cellStyle name="CurrencyRep 2 4 4" xfId="19943" xr:uid="{00000000-0005-0000-0000-0000E34D0000}"/>
    <cellStyle name="CurrencyRep 2 4 4 2" xfId="19944" xr:uid="{00000000-0005-0000-0000-0000E44D0000}"/>
    <cellStyle name="CurrencyRep 2 4 4 3" xfId="19945" xr:uid="{00000000-0005-0000-0000-0000E54D0000}"/>
    <cellStyle name="CurrencyRep 2 4 4 4" xfId="19946" xr:uid="{00000000-0005-0000-0000-0000E64D0000}"/>
    <cellStyle name="CurrencyRep 2 4 4 5" xfId="19947" xr:uid="{00000000-0005-0000-0000-0000E74D0000}"/>
    <cellStyle name="CurrencyRep 2 4 4 6" xfId="19948" xr:uid="{00000000-0005-0000-0000-0000E84D0000}"/>
    <cellStyle name="CurrencyRep 2 4 5" xfId="19949" xr:uid="{00000000-0005-0000-0000-0000E94D0000}"/>
    <cellStyle name="CurrencyRep 2 4 6" xfId="19950" xr:uid="{00000000-0005-0000-0000-0000EA4D0000}"/>
    <cellStyle name="CurrencyRep 2 4 7" xfId="19951" xr:uid="{00000000-0005-0000-0000-0000EB4D0000}"/>
    <cellStyle name="CurrencyRep 2 4 8" xfId="19952" xr:uid="{00000000-0005-0000-0000-0000EC4D0000}"/>
    <cellStyle name="CurrencyRep 2 5" xfId="19953" xr:uid="{00000000-0005-0000-0000-0000ED4D0000}"/>
    <cellStyle name="CurrencyRep 2 5 2" xfId="19954" xr:uid="{00000000-0005-0000-0000-0000EE4D0000}"/>
    <cellStyle name="CurrencyRep 2 5 2 2" xfId="19955" xr:uid="{00000000-0005-0000-0000-0000EF4D0000}"/>
    <cellStyle name="CurrencyRep 2 5 2 2 2" xfId="19956" xr:uid="{00000000-0005-0000-0000-0000F04D0000}"/>
    <cellStyle name="CurrencyRep 2 5 2 2 3" xfId="19957" xr:uid="{00000000-0005-0000-0000-0000F14D0000}"/>
    <cellStyle name="CurrencyRep 2 5 2 2 4" xfId="19958" xr:uid="{00000000-0005-0000-0000-0000F24D0000}"/>
    <cellStyle name="CurrencyRep 2 5 2 2 5" xfId="19959" xr:uid="{00000000-0005-0000-0000-0000F34D0000}"/>
    <cellStyle name="CurrencyRep 2 5 2 2 6" xfId="19960" xr:uid="{00000000-0005-0000-0000-0000F44D0000}"/>
    <cellStyle name="CurrencyRep 2 5 2 3" xfId="19961" xr:uid="{00000000-0005-0000-0000-0000F54D0000}"/>
    <cellStyle name="CurrencyRep 2 5 2 4" xfId="19962" xr:uid="{00000000-0005-0000-0000-0000F64D0000}"/>
    <cellStyle name="CurrencyRep 2 5 2 5" xfId="19963" xr:uid="{00000000-0005-0000-0000-0000F74D0000}"/>
    <cellStyle name="CurrencyRep 2 5 2 6" xfId="19964" xr:uid="{00000000-0005-0000-0000-0000F84D0000}"/>
    <cellStyle name="CurrencyRep 2 5 3" xfId="19965" xr:uid="{00000000-0005-0000-0000-0000F94D0000}"/>
    <cellStyle name="CurrencyRep 2 5 3 2" xfId="19966" xr:uid="{00000000-0005-0000-0000-0000FA4D0000}"/>
    <cellStyle name="CurrencyRep 2 5 3 2 2" xfId="19967" xr:uid="{00000000-0005-0000-0000-0000FB4D0000}"/>
    <cellStyle name="CurrencyRep 2 5 3 2 3" xfId="19968" xr:uid="{00000000-0005-0000-0000-0000FC4D0000}"/>
    <cellStyle name="CurrencyRep 2 5 3 2 4" xfId="19969" xr:uid="{00000000-0005-0000-0000-0000FD4D0000}"/>
    <cellStyle name="CurrencyRep 2 5 3 2 5" xfId="19970" xr:uid="{00000000-0005-0000-0000-0000FE4D0000}"/>
    <cellStyle name="CurrencyRep 2 5 3 2 6" xfId="19971" xr:uid="{00000000-0005-0000-0000-0000FF4D0000}"/>
    <cellStyle name="CurrencyRep 2 5 3 3" xfId="19972" xr:uid="{00000000-0005-0000-0000-0000004E0000}"/>
    <cellStyle name="CurrencyRep 2 5 3 4" xfId="19973" xr:uid="{00000000-0005-0000-0000-0000014E0000}"/>
    <cellStyle name="CurrencyRep 2 5 3 5" xfId="19974" xr:uid="{00000000-0005-0000-0000-0000024E0000}"/>
    <cellStyle name="CurrencyRep 2 5 3 6" xfId="19975" xr:uid="{00000000-0005-0000-0000-0000034E0000}"/>
    <cellStyle name="CurrencyRep 2 5 4" xfId="19976" xr:uid="{00000000-0005-0000-0000-0000044E0000}"/>
    <cellStyle name="CurrencyRep 2 5 4 2" xfId="19977" xr:uid="{00000000-0005-0000-0000-0000054E0000}"/>
    <cellStyle name="CurrencyRep 2 5 4 3" xfId="19978" xr:uid="{00000000-0005-0000-0000-0000064E0000}"/>
    <cellStyle name="CurrencyRep 2 5 4 4" xfId="19979" xr:uid="{00000000-0005-0000-0000-0000074E0000}"/>
    <cellStyle name="CurrencyRep 2 5 4 5" xfId="19980" xr:uid="{00000000-0005-0000-0000-0000084E0000}"/>
    <cellStyle name="CurrencyRep 2 5 4 6" xfId="19981" xr:uid="{00000000-0005-0000-0000-0000094E0000}"/>
    <cellStyle name="CurrencyRep 2 5 5" xfId="19982" xr:uid="{00000000-0005-0000-0000-00000A4E0000}"/>
    <cellStyle name="CurrencyRep 2 5 6" xfId="19983" xr:uid="{00000000-0005-0000-0000-00000B4E0000}"/>
    <cellStyle name="CurrencyRep 2 5 7" xfId="19984" xr:uid="{00000000-0005-0000-0000-00000C4E0000}"/>
    <cellStyle name="CurrencyRep 2 5 8" xfId="19985" xr:uid="{00000000-0005-0000-0000-00000D4E0000}"/>
    <cellStyle name="CurrencyRep 2 6" xfId="19986" xr:uid="{00000000-0005-0000-0000-00000E4E0000}"/>
    <cellStyle name="CurrencyRep 2 6 2" xfId="19987" xr:uid="{00000000-0005-0000-0000-00000F4E0000}"/>
    <cellStyle name="CurrencyRep 2 6 2 2" xfId="19988" xr:uid="{00000000-0005-0000-0000-0000104E0000}"/>
    <cellStyle name="CurrencyRep 2 6 2 2 2" xfId="19989" xr:uid="{00000000-0005-0000-0000-0000114E0000}"/>
    <cellStyle name="CurrencyRep 2 6 2 2 3" xfId="19990" xr:uid="{00000000-0005-0000-0000-0000124E0000}"/>
    <cellStyle name="CurrencyRep 2 6 2 2 4" xfId="19991" xr:uid="{00000000-0005-0000-0000-0000134E0000}"/>
    <cellStyle name="CurrencyRep 2 6 2 2 5" xfId="19992" xr:uid="{00000000-0005-0000-0000-0000144E0000}"/>
    <cellStyle name="CurrencyRep 2 6 2 2 6" xfId="19993" xr:uid="{00000000-0005-0000-0000-0000154E0000}"/>
    <cellStyle name="CurrencyRep 2 6 2 3" xfId="19994" xr:uid="{00000000-0005-0000-0000-0000164E0000}"/>
    <cellStyle name="CurrencyRep 2 6 2 4" xfId="19995" xr:uid="{00000000-0005-0000-0000-0000174E0000}"/>
    <cellStyle name="CurrencyRep 2 6 2 5" xfId="19996" xr:uid="{00000000-0005-0000-0000-0000184E0000}"/>
    <cellStyle name="CurrencyRep 2 6 2 6" xfId="19997" xr:uid="{00000000-0005-0000-0000-0000194E0000}"/>
    <cellStyle name="CurrencyRep 2 6 3" xfId="19998" xr:uid="{00000000-0005-0000-0000-00001A4E0000}"/>
    <cellStyle name="CurrencyRep 2 6 3 2" xfId="19999" xr:uid="{00000000-0005-0000-0000-00001B4E0000}"/>
    <cellStyle name="CurrencyRep 2 6 3 2 2" xfId="20000" xr:uid="{00000000-0005-0000-0000-00001C4E0000}"/>
    <cellStyle name="CurrencyRep 2 6 3 2 3" xfId="20001" xr:uid="{00000000-0005-0000-0000-00001D4E0000}"/>
    <cellStyle name="CurrencyRep 2 6 3 2 4" xfId="20002" xr:uid="{00000000-0005-0000-0000-00001E4E0000}"/>
    <cellStyle name="CurrencyRep 2 6 3 2 5" xfId="20003" xr:uid="{00000000-0005-0000-0000-00001F4E0000}"/>
    <cellStyle name="CurrencyRep 2 6 3 2 6" xfId="20004" xr:uid="{00000000-0005-0000-0000-0000204E0000}"/>
    <cellStyle name="CurrencyRep 2 6 3 3" xfId="20005" xr:uid="{00000000-0005-0000-0000-0000214E0000}"/>
    <cellStyle name="CurrencyRep 2 6 3 4" xfId="20006" xr:uid="{00000000-0005-0000-0000-0000224E0000}"/>
    <cellStyle name="CurrencyRep 2 6 3 5" xfId="20007" xr:uid="{00000000-0005-0000-0000-0000234E0000}"/>
    <cellStyle name="CurrencyRep 2 6 3 6" xfId="20008" xr:uid="{00000000-0005-0000-0000-0000244E0000}"/>
    <cellStyle name="CurrencyRep 2 6 4" xfId="20009" xr:uid="{00000000-0005-0000-0000-0000254E0000}"/>
    <cellStyle name="CurrencyRep 2 6 4 2" xfId="20010" xr:uid="{00000000-0005-0000-0000-0000264E0000}"/>
    <cellStyle name="CurrencyRep 2 6 4 3" xfId="20011" xr:uid="{00000000-0005-0000-0000-0000274E0000}"/>
    <cellStyle name="CurrencyRep 2 6 4 4" xfId="20012" xr:uid="{00000000-0005-0000-0000-0000284E0000}"/>
    <cellStyle name="CurrencyRep 2 6 4 5" xfId="20013" xr:uid="{00000000-0005-0000-0000-0000294E0000}"/>
    <cellStyle name="CurrencyRep 2 6 4 6" xfId="20014" xr:uid="{00000000-0005-0000-0000-00002A4E0000}"/>
    <cellStyle name="CurrencyRep 2 6 5" xfId="20015" xr:uid="{00000000-0005-0000-0000-00002B4E0000}"/>
    <cellStyle name="CurrencyRep 2 6 6" xfId="20016" xr:uid="{00000000-0005-0000-0000-00002C4E0000}"/>
    <cellStyle name="CurrencyRep 2 6 7" xfId="20017" xr:uid="{00000000-0005-0000-0000-00002D4E0000}"/>
    <cellStyle name="CurrencyRep 2 6 8" xfId="20018" xr:uid="{00000000-0005-0000-0000-00002E4E0000}"/>
    <cellStyle name="CurrencyRep 2 7" xfId="20019" xr:uid="{00000000-0005-0000-0000-00002F4E0000}"/>
    <cellStyle name="CurrencyRep 2 7 2" xfId="20020" xr:uid="{00000000-0005-0000-0000-0000304E0000}"/>
    <cellStyle name="CurrencyRep 2 7 2 2" xfId="20021" xr:uid="{00000000-0005-0000-0000-0000314E0000}"/>
    <cellStyle name="CurrencyRep 2 7 2 3" xfId="20022" xr:uid="{00000000-0005-0000-0000-0000324E0000}"/>
    <cellStyle name="CurrencyRep 2 7 2 4" xfId="20023" xr:uid="{00000000-0005-0000-0000-0000334E0000}"/>
    <cellStyle name="CurrencyRep 2 7 2 5" xfId="20024" xr:uid="{00000000-0005-0000-0000-0000344E0000}"/>
    <cellStyle name="CurrencyRep 2 7 2 6" xfId="20025" xr:uid="{00000000-0005-0000-0000-0000354E0000}"/>
    <cellStyle name="CurrencyRep 2 7 3" xfId="20026" xr:uid="{00000000-0005-0000-0000-0000364E0000}"/>
    <cellStyle name="CurrencyRep 2 7 4" xfId="20027" xr:uid="{00000000-0005-0000-0000-0000374E0000}"/>
    <cellStyle name="CurrencyRep 2 7 5" xfId="20028" xr:uid="{00000000-0005-0000-0000-0000384E0000}"/>
    <cellStyle name="CurrencyRep 2 7 6" xfId="20029" xr:uid="{00000000-0005-0000-0000-0000394E0000}"/>
    <cellStyle name="CurrencyRep 2 8" xfId="20030" xr:uid="{00000000-0005-0000-0000-00003A4E0000}"/>
    <cellStyle name="CurrencyRep 2 8 2" xfId="20031" xr:uid="{00000000-0005-0000-0000-00003B4E0000}"/>
    <cellStyle name="CurrencyRep 2 8 2 2" xfId="20032" xr:uid="{00000000-0005-0000-0000-00003C4E0000}"/>
    <cellStyle name="CurrencyRep 2 8 2 3" xfId="20033" xr:uid="{00000000-0005-0000-0000-00003D4E0000}"/>
    <cellStyle name="CurrencyRep 2 8 2 4" xfId="20034" xr:uid="{00000000-0005-0000-0000-00003E4E0000}"/>
    <cellStyle name="CurrencyRep 2 8 2 5" xfId="20035" xr:uid="{00000000-0005-0000-0000-00003F4E0000}"/>
    <cellStyle name="CurrencyRep 2 8 2 6" xfId="20036" xr:uid="{00000000-0005-0000-0000-0000404E0000}"/>
    <cellStyle name="CurrencyRep 2 8 3" xfId="20037" xr:uid="{00000000-0005-0000-0000-0000414E0000}"/>
    <cellStyle name="CurrencyRep 2 8 4" xfId="20038" xr:uid="{00000000-0005-0000-0000-0000424E0000}"/>
    <cellStyle name="CurrencyRep 2 8 5" xfId="20039" xr:uid="{00000000-0005-0000-0000-0000434E0000}"/>
    <cellStyle name="CurrencyRep 2 8 6" xfId="20040" xr:uid="{00000000-0005-0000-0000-0000444E0000}"/>
    <cellStyle name="CurrencyRep 2 9" xfId="20041" xr:uid="{00000000-0005-0000-0000-0000454E0000}"/>
    <cellStyle name="CurrencyRep 2 9 2" xfId="20042" xr:uid="{00000000-0005-0000-0000-0000464E0000}"/>
    <cellStyle name="CurrencyRep 2 9 3" xfId="20043" xr:uid="{00000000-0005-0000-0000-0000474E0000}"/>
    <cellStyle name="CurrencyRep 2 9 4" xfId="20044" xr:uid="{00000000-0005-0000-0000-0000484E0000}"/>
    <cellStyle name="CurrencyRep 2 9 5" xfId="20045" xr:uid="{00000000-0005-0000-0000-0000494E0000}"/>
    <cellStyle name="CurrencyRep 2 9 6" xfId="20046" xr:uid="{00000000-0005-0000-0000-00004A4E0000}"/>
    <cellStyle name="CurrencyRep 3" xfId="20047" xr:uid="{00000000-0005-0000-0000-00004B4E0000}"/>
    <cellStyle name="CurrencyRep 3 10" xfId="20048" xr:uid="{00000000-0005-0000-0000-00004C4E0000}"/>
    <cellStyle name="CurrencyRep 3 10 2" xfId="20049" xr:uid="{00000000-0005-0000-0000-00004D4E0000}"/>
    <cellStyle name="CurrencyRep 3 10 3" xfId="20050" xr:uid="{00000000-0005-0000-0000-00004E4E0000}"/>
    <cellStyle name="CurrencyRep 3 10 4" xfId="20051" xr:uid="{00000000-0005-0000-0000-00004F4E0000}"/>
    <cellStyle name="CurrencyRep 3 10 5" xfId="20052" xr:uid="{00000000-0005-0000-0000-0000504E0000}"/>
    <cellStyle name="CurrencyRep 3 10 6" xfId="20053" xr:uid="{00000000-0005-0000-0000-0000514E0000}"/>
    <cellStyle name="CurrencyRep 3 11" xfId="20054" xr:uid="{00000000-0005-0000-0000-0000524E0000}"/>
    <cellStyle name="CurrencyRep 3 12" xfId="20055" xr:uid="{00000000-0005-0000-0000-0000534E0000}"/>
    <cellStyle name="CurrencyRep 3 13" xfId="20056" xr:uid="{00000000-0005-0000-0000-0000544E0000}"/>
    <cellStyle name="CurrencyRep 3 14" xfId="20057" xr:uid="{00000000-0005-0000-0000-0000554E0000}"/>
    <cellStyle name="CurrencyRep 3 2" xfId="20058" xr:uid="{00000000-0005-0000-0000-0000564E0000}"/>
    <cellStyle name="CurrencyRep 3 2 10" xfId="20059" xr:uid="{00000000-0005-0000-0000-0000574E0000}"/>
    <cellStyle name="CurrencyRep 3 2 11" xfId="20060" xr:uid="{00000000-0005-0000-0000-0000584E0000}"/>
    <cellStyle name="CurrencyRep 3 2 12" xfId="20061" xr:uid="{00000000-0005-0000-0000-0000594E0000}"/>
    <cellStyle name="CurrencyRep 3 2 13" xfId="20062" xr:uid="{00000000-0005-0000-0000-00005A4E0000}"/>
    <cellStyle name="CurrencyRep 3 2 2" xfId="20063" xr:uid="{00000000-0005-0000-0000-00005B4E0000}"/>
    <cellStyle name="CurrencyRep 3 2 2 2" xfId="20064" xr:uid="{00000000-0005-0000-0000-00005C4E0000}"/>
    <cellStyle name="CurrencyRep 3 2 2 2 2" xfId="20065" xr:uid="{00000000-0005-0000-0000-00005D4E0000}"/>
    <cellStyle name="CurrencyRep 3 2 2 2 2 2" xfId="20066" xr:uid="{00000000-0005-0000-0000-00005E4E0000}"/>
    <cellStyle name="CurrencyRep 3 2 2 2 2 3" xfId="20067" xr:uid="{00000000-0005-0000-0000-00005F4E0000}"/>
    <cellStyle name="CurrencyRep 3 2 2 2 2 4" xfId="20068" xr:uid="{00000000-0005-0000-0000-0000604E0000}"/>
    <cellStyle name="CurrencyRep 3 2 2 2 2 5" xfId="20069" xr:uid="{00000000-0005-0000-0000-0000614E0000}"/>
    <cellStyle name="CurrencyRep 3 2 2 2 2 6" xfId="20070" xr:uid="{00000000-0005-0000-0000-0000624E0000}"/>
    <cellStyle name="CurrencyRep 3 2 2 2 3" xfId="20071" xr:uid="{00000000-0005-0000-0000-0000634E0000}"/>
    <cellStyle name="CurrencyRep 3 2 2 2 4" xfId="20072" xr:uid="{00000000-0005-0000-0000-0000644E0000}"/>
    <cellStyle name="CurrencyRep 3 2 2 2 5" xfId="20073" xr:uid="{00000000-0005-0000-0000-0000654E0000}"/>
    <cellStyle name="CurrencyRep 3 2 2 2 6" xfId="20074" xr:uid="{00000000-0005-0000-0000-0000664E0000}"/>
    <cellStyle name="CurrencyRep 3 2 2 3" xfId="20075" xr:uid="{00000000-0005-0000-0000-0000674E0000}"/>
    <cellStyle name="CurrencyRep 3 2 2 3 2" xfId="20076" xr:uid="{00000000-0005-0000-0000-0000684E0000}"/>
    <cellStyle name="CurrencyRep 3 2 2 3 2 2" xfId="20077" xr:uid="{00000000-0005-0000-0000-0000694E0000}"/>
    <cellStyle name="CurrencyRep 3 2 2 3 2 3" xfId="20078" xr:uid="{00000000-0005-0000-0000-00006A4E0000}"/>
    <cellStyle name="CurrencyRep 3 2 2 3 2 4" xfId="20079" xr:uid="{00000000-0005-0000-0000-00006B4E0000}"/>
    <cellStyle name="CurrencyRep 3 2 2 3 2 5" xfId="20080" xr:uid="{00000000-0005-0000-0000-00006C4E0000}"/>
    <cellStyle name="CurrencyRep 3 2 2 3 2 6" xfId="20081" xr:uid="{00000000-0005-0000-0000-00006D4E0000}"/>
    <cellStyle name="CurrencyRep 3 2 2 3 3" xfId="20082" xr:uid="{00000000-0005-0000-0000-00006E4E0000}"/>
    <cellStyle name="CurrencyRep 3 2 2 3 4" xfId="20083" xr:uid="{00000000-0005-0000-0000-00006F4E0000}"/>
    <cellStyle name="CurrencyRep 3 2 2 3 5" xfId="20084" xr:uid="{00000000-0005-0000-0000-0000704E0000}"/>
    <cellStyle name="CurrencyRep 3 2 2 3 6" xfId="20085" xr:uid="{00000000-0005-0000-0000-0000714E0000}"/>
    <cellStyle name="CurrencyRep 3 2 2 4" xfId="20086" xr:uid="{00000000-0005-0000-0000-0000724E0000}"/>
    <cellStyle name="CurrencyRep 3 2 2 4 2" xfId="20087" xr:uid="{00000000-0005-0000-0000-0000734E0000}"/>
    <cellStyle name="CurrencyRep 3 2 2 4 3" xfId="20088" xr:uid="{00000000-0005-0000-0000-0000744E0000}"/>
    <cellStyle name="CurrencyRep 3 2 2 4 4" xfId="20089" xr:uid="{00000000-0005-0000-0000-0000754E0000}"/>
    <cellStyle name="CurrencyRep 3 2 2 4 5" xfId="20090" xr:uid="{00000000-0005-0000-0000-0000764E0000}"/>
    <cellStyle name="CurrencyRep 3 2 2 4 6" xfId="20091" xr:uid="{00000000-0005-0000-0000-0000774E0000}"/>
    <cellStyle name="CurrencyRep 3 2 2 5" xfId="20092" xr:uid="{00000000-0005-0000-0000-0000784E0000}"/>
    <cellStyle name="CurrencyRep 3 2 2 6" xfId="20093" xr:uid="{00000000-0005-0000-0000-0000794E0000}"/>
    <cellStyle name="CurrencyRep 3 2 2 7" xfId="20094" xr:uid="{00000000-0005-0000-0000-00007A4E0000}"/>
    <cellStyle name="CurrencyRep 3 2 2 8" xfId="20095" xr:uid="{00000000-0005-0000-0000-00007B4E0000}"/>
    <cellStyle name="CurrencyRep 3 2 3" xfId="20096" xr:uid="{00000000-0005-0000-0000-00007C4E0000}"/>
    <cellStyle name="CurrencyRep 3 2 3 2" xfId="20097" xr:uid="{00000000-0005-0000-0000-00007D4E0000}"/>
    <cellStyle name="CurrencyRep 3 2 3 2 2" xfId="20098" xr:uid="{00000000-0005-0000-0000-00007E4E0000}"/>
    <cellStyle name="CurrencyRep 3 2 3 2 2 2" xfId="20099" xr:uid="{00000000-0005-0000-0000-00007F4E0000}"/>
    <cellStyle name="CurrencyRep 3 2 3 2 2 3" xfId="20100" xr:uid="{00000000-0005-0000-0000-0000804E0000}"/>
    <cellStyle name="CurrencyRep 3 2 3 2 2 4" xfId="20101" xr:uid="{00000000-0005-0000-0000-0000814E0000}"/>
    <cellStyle name="CurrencyRep 3 2 3 2 2 5" xfId="20102" xr:uid="{00000000-0005-0000-0000-0000824E0000}"/>
    <cellStyle name="CurrencyRep 3 2 3 2 2 6" xfId="20103" xr:uid="{00000000-0005-0000-0000-0000834E0000}"/>
    <cellStyle name="CurrencyRep 3 2 3 2 3" xfId="20104" xr:uid="{00000000-0005-0000-0000-0000844E0000}"/>
    <cellStyle name="CurrencyRep 3 2 3 2 4" xfId="20105" xr:uid="{00000000-0005-0000-0000-0000854E0000}"/>
    <cellStyle name="CurrencyRep 3 2 3 2 5" xfId="20106" xr:uid="{00000000-0005-0000-0000-0000864E0000}"/>
    <cellStyle name="CurrencyRep 3 2 3 2 6" xfId="20107" xr:uid="{00000000-0005-0000-0000-0000874E0000}"/>
    <cellStyle name="CurrencyRep 3 2 3 3" xfId="20108" xr:uid="{00000000-0005-0000-0000-0000884E0000}"/>
    <cellStyle name="CurrencyRep 3 2 3 3 2" xfId="20109" xr:uid="{00000000-0005-0000-0000-0000894E0000}"/>
    <cellStyle name="CurrencyRep 3 2 3 3 2 2" xfId="20110" xr:uid="{00000000-0005-0000-0000-00008A4E0000}"/>
    <cellStyle name="CurrencyRep 3 2 3 3 2 3" xfId="20111" xr:uid="{00000000-0005-0000-0000-00008B4E0000}"/>
    <cellStyle name="CurrencyRep 3 2 3 3 2 4" xfId="20112" xr:uid="{00000000-0005-0000-0000-00008C4E0000}"/>
    <cellStyle name="CurrencyRep 3 2 3 3 2 5" xfId="20113" xr:uid="{00000000-0005-0000-0000-00008D4E0000}"/>
    <cellStyle name="CurrencyRep 3 2 3 3 2 6" xfId="20114" xr:uid="{00000000-0005-0000-0000-00008E4E0000}"/>
    <cellStyle name="CurrencyRep 3 2 3 3 3" xfId="20115" xr:uid="{00000000-0005-0000-0000-00008F4E0000}"/>
    <cellStyle name="CurrencyRep 3 2 3 3 4" xfId="20116" xr:uid="{00000000-0005-0000-0000-0000904E0000}"/>
    <cellStyle name="CurrencyRep 3 2 3 3 5" xfId="20117" xr:uid="{00000000-0005-0000-0000-0000914E0000}"/>
    <cellStyle name="CurrencyRep 3 2 3 3 6" xfId="20118" xr:uid="{00000000-0005-0000-0000-0000924E0000}"/>
    <cellStyle name="CurrencyRep 3 2 3 4" xfId="20119" xr:uid="{00000000-0005-0000-0000-0000934E0000}"/>
    <cellStyle name="CurrencyRep 3 2 3 4 2" xfId="20120" xr:uid="{00000000-0005-0000-0000-0000944E0000}"/>
    <cellStyle name="CurrencyRep 3 2 3 4 3" xfId="20121" xr:uid="{00000000-0005-0000-0000-0000954E0000}"/>
    <cellStyle name="CurrencyRep 3 2 3 4 4" xfId="20122" xr:uid="{00000000-0005-0000-0000-0000964E0000}"/>
    <cellStyle name="CurrencyRep 3 2 3 4 5" xfId="20123" xr:uid="{00000000-0005-0000-0000-0000974E0000}"/>
    <cellStyle name="CurrencyRep 3 2 3 4 6" xfId="20124" xr:uid="{00000000-0005-0000-0000-0000984E0000}"/>
    <cellStyle name="CurrencyRep 3 2 3 5" xfId="20125" xr:uid="{00000000-0005-0000-0000-0000994E0000}"/>
    <cellStyle name="CurrencyRep 3 2 3 6" xfId="20126" xr:uid="{00000000-0005-0000-0000-00009A4E0000}"/>
    <cellStyle name="CurrencyRep 3 2 3 7" xfId="20127" xr:uid="{00000000-0005-0000-0000-00009B4E0000}"/>
    <cellStyle name="CurrencyRep 3 2 3 8" xfId="20128" xr:uid="{00000000-0005-0000-0000-00009C4E0000}"/>
    <cellStyle name="CurrencyRep 3 2 4" xfId="20129" xr:uid="{00000000-0005-0000-0000-00009D4E0000}"/>
    <cellStyle name="CurrencyRep 3 2 4 2" xfId="20130" xr:uid="{00000000-0005-0000-0000-00009E4E0000}"/>
    <cellStyle name="CurrencyRep 3 2 4 2 2" xfId="20131" xr:uid="{00000000-0005-0000-0000-00009F4E0000}"/>
    <cellStyle name="CurrencyRep 3 2 4 2 2 2" xfId="20132" xr:uid="{00000000-0005-0000-0000-0000A04E0000}"/>
    <cellStyle name="CurrencyRep 3 2 4 2 2 3" xfId="20133" xr:uid="{00000000-0005-0000-0000-0000A14E0000}"/>
    <cellStyle name="CurrencyRep 3 2 4 2 2 4" xfId="20134" xr:uid="{00000000-0005-0000-0000-0000A24E0000}"/>
    <cellStyle name="CurrencyRep 3 2 4 2 2 5" xfId="20135" xr:uid="{00000000-0005-0000-0000-0000A34E0000}"/>
    <cellStyle name="CurrencyRep 3 2 4 2 2 6" xfId="20136" xr:uid="{00000000-0005-0000-0000-0000A44E0000}"/>
    <cellStyle name="CurrencyRep 3 2 4 2 3" xfId="20137" xr:uid="{00000000-0005-0000-0000-0000A54E0000}"/>
    <cellStyle name="CurrencyRep 3 2 4 2 4" xfId="20138" xr:uid="{00000000-0005-0000-0000-0000A64E0000}"/>
    <cellStyle name="CurrencyRep 3 2 4 2 5" xfId="20139" xr:uid="{00000000-0005-0000-0000-0000A74E0000}"/>
    <cellStyle name="CurrencyRep 3 2 4 2 6" xfId="20140" xr:uid="{00000000-0005-0000-0000-0000A84E0000}"/>
    <cellStyle name="CurrencyRep 3 2 4 3" xfId="20141" xr:uid="{00000000-0005-0000-0000-0000A94E0000}"/>
    <cellStyle name="CurrencyRep 3 2 4 3 2" xfId="20142" xr:uid="{00000000-0005-0000-0000-0000AA4E0000}"/>
    <cellStyle name="CurrencyRep 3 2 4 3 2 2" xfId="20143" xr:uid="{00000000-0005-0000-0000-0000AB4E0000}"/>
    <cellStyle name="CurrencyRep 3 2 4 3 2 3" xfId="20144" xr:uid="{00000000-0005-0000-0000-0000AC4E0000}"/>
    <cellStyle name="CurrencyRep 3 2 4 3 2 4" xfId="20145" xr:uid="{00000000-0005-0000-0000-0000AD4E0000}"/>
    <cellStyle name="CurrencyRep 3 2 4 3 2 5" xfId="20146" xr:uid="{00000000-0005-0000-0000-0000AE4E0000}"/>
    <cellStyle name="CurrencyRep 3 2 4 3 2 6" xfId="20147" xr:uid="{00000000-0005-0000-0000-0000AF4E0000}"/>
    <cellStyle name="CurrencyRep 3 2 4 3 3" xfId="20148" xr:uid="{00000000-0005-0000-0000-0000B04E0000}"/>
    <cellStyle name="CurrencyRep 3 2 4 3 4" xfId="20149" xr:uid="{00000000-0005-0000-0000-0000B14E0000}"/>
    <cellStyle name="CurrencyRep 3 2 4 3 5" xfId="20150" xr:uid="{00000000-0005-0000-0000-0000B24E0000}"/>
    <cellStyle name="CurrencyRep 3 2 4 3 6" xfId="20151" xr:uid="{00000000-0005-0000-0000-0000B34E0000}"/>
    <cellStyle name="CurrencyRep 3 2 4 4" xfId="20152" xr:uid="{00000000-0005-0000-0000-0000B44E0000}"/>
    <cellStyle name="CurrencyRep 3 2 4 4 2" xfId="20153" xr:uid="{00000000-0005-0000-0000-0000B54E0000}"/>
    <cellStyle name="CurrencyRep 3 2 4 4 3" xfId="20154" xr:uid="{00000000-0005-0000-0000-0000B64E0000}"/>
    <cellStyle name="CurrencyRep 3 2 4 4 4" xfId="20155" xr:uid="{00000000-0005-0000-0000-0000B74E0000}"/>
    <cellStyle name="CurrencyRep 3 2 4 4 5" xfId="20156" xr:uid="{00000000-0005-0000-0000-0000B84E0000}"/>
    <cellStyle name="CurrencyRep 3 2 4 4 6" xfId="20157" xr:uid="{00000000-0005-0000-0000-0000B94E0000}"/>
    <cellStyle name="CurrencyRep 3 2 4 5" xfId="20158" xr:uid="{00000000-0005-0000-0000-0000BA4E0000}"/>
    <cellStyle name="CurrencyRep 3 2 4 6" xfId="20159" xr:uid="{00000000-0005-0000-0000-0000BB4E0000}"/>
    <cellStyle name="CurrencyRep 3 2 4 7" xfId="20160" xr:uid="{00000000-0005-0000-0000-0000BC4E0000}"/>
    <cellStyle name="CurrencyRep 3 2 4 8" xfId="20161" xr:uid="{00000000-0005-0000-0000-0000BD4E0000}"/>
    <cellStyle name="CurrencyRep 3 2 5" xfId="20162" xr:uid="{00000000-0005-0000-0000-0000BE4E0000}"/>
    <cellStyle name="CurrencyRep 3 2 5 2" xfId="20163" xr:uid="{00000000-0005-0000-0000-0000BF4E0000}"/>
    <cellStyle name="CurrencyRep 3 2 5 2 2" xfId="20164" xr:uid="{00000000-0005-0000-0000-0000C04E0000}"/>
    <cellStyle name="CurrencyRep 3 2 5 2 2 2" xfId="20165" xr:uid="{00000000-0005-0000-0000-0000C14E0000}"/>
    <cellStyle name="CurrencyRep 3 2 5 2 2 3" xfId="20166" xr:uid="{00000000-0005-0000-0000-0000C24E0000}"/>
    <cellStyle name="CurrencyRep 3 2 5 2 2 4" xfId="20167" xr:uid="{00000000-0005-0000-0000-0000C34E0000}"/>
    <cellStyle name="CurrencyRep 3 2 5 2 2 5" xfId="20168" xr:uid="{00000000-0005-0000-0000-0000C44E0000}"/>
    <cellStyle name="CurrencyRep 3 2 5 2 2 6" xfId="20169" xr:uid="{00000000-0005-0000-0000-0000C54E0000}"/>
    <cellStyle name="CurrencyRep 3 2 5 2 3" xfId="20170" xr:uid="{00000000-0005-0000-0000-0000C64E0000}"/>
    <cellStyle name="CurrencyRep 3 2 5 2 4" xfId="20171" xr:uid="{00000000-0005-0000-0000-0000C74E0000}"/>
    <cellStyle name="CurrencyRep 3 2 5 2 5" xfId="20172" xr:uid="{00000000-0005-0000-0000-0000C84E0000}"/>
    <cellStyle name="CurrencyRep 3 2 5 2 6" xfId="20173" xr:uid="{00000000-0005-0000-0000-0000C94E0000}"/>
    <cellStyle name="CurrencyRep 3 2 5 3" xfId="20174" xr:uid="{00000000-0005-0000-0000-0000CA4E0000}"/>
    <cellStyle name="CurrencyRep 3 2 5 3 2" xfId="20175" xr:uid="{00000000-0005-0000-0000-0000CB4E0000}"/>
    <cellStyle name="CurrencyRep 3 2 5 3 2 2" xfId="20176" xr:uid="{00000000-0005-0000-0000-0000CC4E0000}"/>
    <cellStyle name="CurrencyRep 3 2 5 3 2 3" xfId="20177" xr:uid="{00000000-0005-0000-0000-0000CD4E0000}"/>
    <cellStyle name="CurrencyRep 3 2 5 3 2 4" xfId="20178" xr:uid="{00000000-0005-0000-0000-0000CE4E0000}"/>
    <cellStyle name="CurrencyRep 3 2 5 3 2 5" xfId="20179" xr:uid="{00000000-0005-0000-0000-0000CF4E0000}"/>
    <cellStyle name="CurrencyRep 3 2 5 3 2 6" xfId="20180" xr:uid="{00000000-0005-0000-0000-0000D04E0000}"/>
    <cellStyle name="CurrencyRep 3 2 5 3 3" xfId="20181" xr:uid="{00000000-0005-0000-0000-0000D14E0000}"/>
    <cellStyle name="CurrencyRep 3 2 5 3 4" xfId="20182" xr:uid="{00000000-0005-0000-0000-0000D24E0000}"/>
    <cellStyle name="CurrencyRep 3 2 5 3 5" xfId="20183" xr:uid="{00000000-0005-0000-0000-0000D34E0000}"/>
    <cellStyle name="CurrencyRep 3 2 5 3 6" xfId="20184" xr:uid="{00000000-0005-0000-0000-0000D44E0000}"/>
    <cellStyle name="CurrencyRep 3 2 5 4" xfId="20185" xr:uid="{00000000-0005-0000-0000-0000D54E0000}"/>
    <cellStyle name="CurrencyRep 3 2 5 4 2" xfId="20186" xr:uid="{00000000-0005-0000-0000-0000D64E0000}"/>
    <cellStyle name="CurrencyRep 3 2 5 4 3" xfId="20187" xr:uid="{00000000-0005-0000-0000-0000D74E0000}"/>
    <cellStyle name="CurrencyRep 3 2 5 4 4" xfId="20188" xr:uid="{00000000-0005-0000-0000-0000D84E0000}"/>
    <cellStyle name="CurrencyRep 3 2 5 4 5" xfId="20189" xr:uid="{00000000-0005-0000-0000-0000D94E0000}"/>
    <cellStyle name="CurrencyRep 3 2 5 4 6" xfId="20190" xr:uid="{00000000-0005-0000-0000-0000DA4E0000}"/>
    <cellStyle name="CurrencyRep 3 2 5 5" xfId="20191" xr:uid="{00000000-0005-0000-0000-0000DB4E0000}"/>
    <cellStyle name="CurrencyRep 3 2 5 6" xfId="20192" xr:uid="{00000000-0005-0000-0000-0000DC4E0000}"/>
    <cellStyle name="CurrencyRep 3 2 5 7" xfId="20193" xr:uid="{00000000-0005-0000-0000-0000DD4E0000}"/>
    <cellStyle name="CurrencyRep 3 2 5 8" xfId="20194" xr:uid="{00000000-0005-0000-0000-0000DE4E0000}"/>
    <cellStyle name="CurrencyRep 3 2 6" xfId="20195" xr:uid="{00000000-0005-0000-0000-0000DF4E0000}"/>
    <cellStyle name="CurrencyRep 3 2 6 2" xfId="20196" xr:uid="{00000000-0005-0000-0000-0000E04E0000}"/>
    <cellStyle name="CurrencyRep 3 2 6 2 2" xfId="20197" xr:uid="{00000000-0005-0000-0000-0000E14E0000}"/>
    <cellStyle name="CurrencyRep 3 2 6 2 2 2" xfId="20198" xr:uid="{00000000-0005-0000-0000-0000E24E0000}"/>
    <cellStyle name="CurrencyRep 3 2 6 2 2 3" xfId="20199" xr:uid="{00000000-0005-0000-0000-0000E34E0000}"/>
    <cellStyle name="CurrencyRep 3 2 6 2 2 4" xfId="20200" xr:uid="{00000000-0005-0000-0000-0000E44E0000}"/>
    <cellStyle name="CurrencyRep 3 2 6 2 2 5" xfId="20201" xr:uid="{00000000-0005-0000-0000-0000E54E0000}"/>
    <cellStyle name="CurrencyRep 3 2 6 2 2 6" xfId="20202" xr:uid="{00000000-0005-0000-0000-0000E64E0000}"/>
    <cellStyle name="CurrencyRep 3 2 6 2 3" xfId="20203" xr:uid="{00000000-0005-0000-0000-0000E74E0000}"/>
    <cellStyle name="CurrencyRep 3 2 6 2 4" xfId="20204" xr:uid="{00000000-0005-0000-0000-0000E84E0000}"/>
    <cellStyle name="CurrencyRep 3 2 6 2 5" xfId="20205" xr:uid="{00000000-0005-0000-0000-0000E94E0000}"/>
    <cellStyle name="CurrencyRep 3 2 6 2 6" xfId="20206" xr:uid="{00000000-0005-0000-0000-0000EA4E0000}"/>
    <cellStyle name="CurrencyRep 3 2 6 3" xfId="20207" xr:uid="{00000000-0005-0000-0000-0000EB4E0000}"/>
    <cellStyle name="CurrencyRep 3 2 6 3 2" xfId="20208" xr:uid="{00000000-0005-0000-0000-0000EC4E0000}"/>
    <cellStyle name="CurrencyRep 3 2 6 3 2 2" xfId="20209" xr:uid="{00000000-0005-0000-0000-0000ED4E0000}"/>
    <cellStyle name="CurrencyRep 3 2 6 3 2 3" xfId="20210" xr:uid="{00000000-0005-0000-0000-0000EE4E0000}"/>
    <cellStyle name="CurrencyRep 3 2 6 3 2 4" xfId="20211" xr:uid="{00000000-0005-0000-0000-0000EF4E0000}"/>
    <cellStyle name="CurrencyRep 3 2 6 3 2 5" xfId="20212" xr:uid="{00000000-0005-0000-0000-0000F04E0000}"/>
    <cellStyle name="CurrencyRep 3 2 6 3 2 6" xfId="20213" xr:uid="{00000000-0005-0000-0000-0000F14E0000}"/>
    <cellStyle name="CurrencyRep 3 2 6 3 3" xfId="20214" xr:uid="{00000000-0005-0000-0000-0000F24E0000}"/>
    <cellStyle name="CurrencyRep 3 2 6 3 4" xfId="20215" xr:uid="{00000000-0005-0000-0000-0000F34E0000}"/>
    <cellStyle name="CurrencyRep 3 2 6 3 5" xfId="20216" xr:uid="{00000000-0005-0000-0000-0000F44E0000}"/>
    <cellStyle name="CurrencyRep 3 2 6 3 6" xfId="20217" xr:uid="{00000000-0005-0000-0000-0000F54E0000}"/>
    <cellStyle name="CurrencyRep 3 2 6 4" xfId="20218" xr:uid="{00000000-0005-0000-0000-0000F64E0000}"/>
    <cellStyle name="CurrencyRep 3 2 6 4 2" xfId="20219" xr:uid="{00000000-0005-0000-0000-0000F74E0000}"/>
    <cellStyle name="CurrencyRep 3 2 6 4 3" xfId="20220" xr:uid="{00000000-0005-0000-0000-0000F84E0000}"/>
    <cellStyle name="CurrencyRep 3 2 6 4 4" xfId="20221" xr:uid="{00000000-0005-0000-0000-0000F94E0000}"/>
    <cellStyle name="CurrencyRep 3 2 6 4 5" xfId="20222" xr:uid="{00000000-0005-0000-0000-0000FA4E0000}"/>
    <cellStyle name="CurrencyRep 3 2 6 4 6" xfId="20223" xr:uid="{00000000-0005-0000-0000-0000FB4E0000}"/>
    <cellStyle name="CurrencyRep 3 2 6 5" xfId="20224" xr:uid="{00000000-0005-0000-0000-0000FC4E0000}"/>
    <cellStyle name="CurrencyRep 3 2 6 6" xfId="20225" xr:uid="{00000000-0005-0000-0000-0000FD4E0000}"/>
    <cellStyle name="CurrencyRep 3 2 6 7" xfId="20226" xr:uid="{00000000-0005-0000-0000-0000FE4E0000}"/>
    <cellStyle name="CurrencyRep 3 2 6 8" xfId="20227" xr:uid="{00000000-0005-0000-0000-0000FF4E0000}"/>
    <cellStyle name="CurrencyRep 3 2 7" xfId="20228" xr:uid="{00000000-0005-0000-0000-0000004F0000}"/>
    <cellStyle name="CurrencyRep 3 2 7 2" xfId="20229" xr:uid="{00000000-0005-0000-0000-0000014F0000}"/>
    <cellStyle name="CurrencyRep 3 2 7 2 2" xfId="20230" xr:uid="{00000000-0005-0000-0000-0000024F0000}"/>
    <cellStyle name="CurrencyRep 3 2 7 2 3" xfId="20231" xr:uid="{00000000-0005-0000-0000-0000034F0000}"/>
    <cellStyle name="CurrencyRep 3 2 7 2 4" xfId="20232" xr:uid="{00000000-0005-0000-0000-0000044F0000}"/>
    <cellStyle name="CurrencyRep 3 2 7 2 5" xfId="20233" xr:uid="{00000000-0005-0000-0000-0000054F0000}"/>
    <cellStyle name="CurrencyRep 3 2 7 2 6" xfId="20234" xr:uid="{00000000-0005-0000-0000-0000064F0000}"/>
    <cellStyle name="CurrencyRep 3 2 7 3" xfId="20235" xr:uid="{00000000-0005-0000-0000-0000074F0000}"/>
    <cellStyle name="CurrencyRep 3 2 7 4" xfId="20236" xr:uid="{00000000-0005-0000-0000-0000084F0000}"/>
    <cellStyle name="CurrencyRep 3 2 7 5" xfId="20237" xr:uid="{00000000-0005-0000-0000-0000094F0000}"/>
    <cellStyle name="CurrencyRep 3 2 7 6" xfId="20238" xr:uid="{00000000-0005-0000-0000-00000A4F0000}"/>
    <cellStyle name="CurrencyRep 3 2 8" xfId="20239" xr:uid="{00000000-0005-0000-0000-00000B4F0000}"/>
    <cellStyle name="CurrencyRep 3 2 8 2" xfId="20240" xr:uid="{00000000-0005-0000-0000-00000C4F0000}"/>
    <cellStyle name="CurrencyRep 3 2 8 2 2" xfId="20241" xr:uid="{00000000-0005-0000-0000-00000D4F0000}"/>
    <cellStyle name="CurrencyRep 3 2 8 2 3" xfId="20242" xr:uid="{00000000-0005-0000-0000-00000E4F0000}"/>
    <cellStyle name="CurrencyRep 3 2 8 2 4" xfId="20243" xr:uid="{00000000-0005-0000-0000-00000F4F0000}"/>
    <cellStyle name="CurrencyRep 3 2 8 2 5" xfId="20244" xr:uid="{00000000-0005-0000-0000-0000104F0000}"/>
    <cellStyle name="CurrencyRep 3 2 8 2 6" xfId="20245" xr:uid="{00000000-0005-0000-0000-0000114F0000}"/>
    <cellStyle name="CurrencyRep 3 2 8 3" xfId="20246" xr:uid="{00000000-0005-0000-0000-0000124F0000}"/>
    <cellStyle name="CurrencyRep 3 2 8 4" xfId="20247" xr:uid="{00000000-0005-0000-0000-0000134F0000}"/>
    <cellStyle name="CurrencyRep 3 2 8 5" xfId="20248" xr:uid="{00000000-0005-0000-0000-0000144F0000}"/>
    <cellStyle name="CurrencyRep 3 2 8 6" xfId="20249" xr:uid="{00000000-0005-0000-0000-0000154F0000}"/>
    <cellStyle name="CurrencyRep 3 2 9" xfId="20250" xr:uid="{00000000-0005-0000-0000-0000164F0000}"/>
    <cellStyle name="CurrencyRep 3 2 9 2" xfId="20251" xr:uid="{00000000-0005-0000-0000-0000174F0000}"/>
    <cellStyle name="CurrencyRep 3 2 9 3" xfId="20252" xr:uid="{00000000-0005-0000-0000-0000184F0000}"/>
    <cellStyle name="CurrencyRep 3 2 9 4" xfId="20253" xr:uid="{00000000-0005-0000-0000-0000194F0000}"/>
    <cellStyle name="CurrencyRep 3 2 9 5" xfId="20254" xr:uid="{00000000-0005-0000-0000-00001A4F0000}"/>
    <cellStyle name="CurrencyRep 3 2 9 6" xfId="20255" xr:uid="{00000000-0005-0000-0000-00001B4F0000}"/>
    <cellStyle name="CurrencyRep 3 3" xfId="20256" xr:uid="{00000000-0005-0000-0000-00001C4F0000}"/>
    <cellStyle name="CurrencyRep 3 3 2" xfId="20257" xr:uid="{00000000-0005-0000-0000-00001D4F0000}"/>
    <cellStyle name="CurrencyRep 3 3 2 2" xfId="20258" xr:uid="{00000000-0005-0000-0000-00001E4F0000}"/>
    <cellStyle name="CurrencyRep 3 3 2 2 2" xfId="20259" xr:uid="{00000000-0005-0000-0000-00001F4F0000}"/>
    <cellStyle name="CurrencyRep 3 3 2 2 3" xfId="20260" xr:uid="{00000000-0005-0000-0000-0000204F0000}"/>
    <cellStyle name="CurrencyRep 3 3 2 2 4" xfId="20261" xr:uid="{00000000-0005-0000-0000-0000214F0000}"/>
    <cellStyle name="CurrencyRep 3 3 2 2 5" xfId="20262" xr:uid="{00000000-0005-0000-0000-0000224F0000}"/>
    <cellStyle name="CurrencyRep 3 3 2 2 6" xfId="20263" xr:uid="{00000000-0005-0000-0000-0000234F0000}"/>
    <cellStyle name="CurrencyRep 3 3 2 3" xfId="20264" xr:uid="{00000000-0005-0000-0000-0000244F0000}"/>
    <cellStyle name="CurrencyRep 3 3 2 4" xfId="20265" xr:uid="{00000000-0005-0000-0000-0000254F0000}"/>
    <cellStyle name="CurrencyRep 3 3 2 5" xfId="20266" xr:uid="{00000000-0005-0000-0000-0000264F0000}"/>
    <cellStyle name="CurrencyRep 3 3 2 6" xfId="20267" xr:uid="{00000000-0005-0000-0000-0000274F0000}"/>
    <cellStyle name="CurrencyRep 3 3 3" xfId="20268" xr:uid="{00000000-0005-0000-0000-0000284F0000}"/>
    <cellStyle name="CurrencyRep 3 3 3 2" xfId="20269" xr:uid="{00000000-0005-0000-0000-0000294F0000}"/>
    <cellStyle name="CurrencyRep 3 3 3 2 2" xfId="20270" xr:uid="{00000000-0005-0000-0000-00002A4F0000}"/>
    <cellStyle name="CurrencyRep 3 3 3 2 3" xfId="20271" xr:uid="{00000000-0005-0000-0000-00002B4F0000}"/>
    <cellStyle name="CurrencyRep 3 3 3 2 4" xfId="20272" xr:uid="{00000000-0005-0000-0000-00002C4F0000}"/>
    <cellStyle name="CurrencyRep 3 3 3 2 5" xfId="20273" xr:uid="{00000000-0005-0000-0000-00002D4F0000}"/>
    <cellStyle name="CurrencyRep 3 3 3 2 6" xfId="20274" xr:uid="{00000000-0005-0000-0000-00002E4F0000}"/>
    <cellStyle name="CurrencyRep 3 3 3 3" xfId="20275" xr:uid="{00000000-0005-0000-0000-00002F4F0000}"/>
    <cellStyle name="CurrencyRep 3 3 3 4" xfId="20276" xr:uid="{00000000-0005-0000-0000-0000304F0000}"/>
    <cellStyle name="CurrencyRep 3 3 3 5" xfId="20277" xr:uid="{00000000-0005-0000-0000-0000314F0000}"/>
    <cellStyle name="CurrencyRep 3 3 3 6" xfId="20278" xr:uid="{00000000-0005-0000-0000-0000324F0000}"/>
    <cellStyle name="CurrencyRep 3 3 4" xfId="20279" xr:uid="{00000000-0005-0000-0000-0000334F0000}"/>
    <cellStyle name="CurrencyRep 3 3 4 2" xfId="20280" xr:uid="{00000000-0005-0000-0000-0000344F0000}"/>
    <cellStyle name="CurrencyRep 3 3 4 3" xfId="20281" xr:uid="{00000000-0005-0000-0000-0000354F0000}"/>
    <cellStyle name="CurrencyRep 3 3 4 4" xfId="20282" xr:uid="{00000000-0005-0000-0000-0000364F0000}"/>
    <cellStyle name="CurrencyRep 3 3 4 5" xfId="20283" xr:uid="{00000000-0005-0000-0000-0000374F0000}"/>
    <cellStyle name="CurrencyRep 3 3 4 6" xfId="20284" xr:uid="{00000000-0005-0000-0000-0000384F0000}"/>
    <cellStyle name="CurrencyRep 3 3 5" xfId="20285" xr:uid="{00000000-0005-0000-0000-0000394F0000}"/>
    <cellStyle name="CurrencyRep 3 3 6" xfId="20286" xr:uid="{00000000-0005-0000-0000-00003A4F0000}"/>
    <cellStyle name="CurrencyRep 3 3 7" xfId="20287" xr:uid="{00000000-0005-0000-0000-00003B4F0000}"/>
    <cellStyle name="CurrencyRep 3 3 8" xfId="20288" xr:uid="{00000000-0005-0000-0000-00003C4F0000}"/>
    <cellStyle name="CurrencyRep 3 4" xfId="20289" xr:uid="{00000000-0005-0000-0000-00003D4F0000}"/>
    <cellStyle name="CurrencyRep 3 4 2" xfId="20290" xr:uid="{00000000-0005-0000-0000-00003E4F0000}"/>
    <cellStyle name="CurrencyRep 3 4 2 2" xfId="20291" xr:uid="{00000000-0005-0000-0000-00003F4F0000}"/>
    <cellStyle name="CurrencyRep 3 4 2 2 2" xfId="20292" xr:uid="{00000000-0005-0000-0000-0000404F0000}"/>
    <cellStyle name="CurrencyRep 3 4 2 2 3" xfId="20293" xr:uid="{00000000-0005-0000-0000-0000414F0000}"/>
    <cellStyle name="CurrencyRep 3 4 2 2 4" xfId="20294" xr:uid="{00000000-0005-0000-0000-0000424F0000}"/>
    <cellStyle name="CurrencyRep 3 4 2 2 5" xfId="20295" xr:uid="{00000000-0005-0000-0000-0000434F0000}"/>
    <cellStyle name="CurrencyRep 3 4 2 2 6" xfId="20296" xr:uid="{00000000-0005-0000-0000-0000444F0000}"/>
    <cellStyle name="CurrencyRep 3 4 2 3" xfId="20297" xr:uid="{00000000-0005-0000-0000-0000454F0000}"/>
    <cellStyle name="CurrencyRep 3 4 2 4" xfId="20298" xr:uid="{00000000-0005-0000-0000-0000464F0000}"/>
    <cellStyle name="CurrencyRep 3 4 2 5" xfId="20299" xr:uid="{00000000-0005-0000-0000-0000474F0000}"/>
    <cellStyle name="CurrencyRep 3 4 2 6" xfId="20300" xr:uid="{00000000-0005-0000-0000-0000484F0000}"/>
    <cellStyle name="CurrencyRep 3 4 3" xfId="20301" xr:uid="{00000000-0005-0000-0000-0000494F0000}"/>
    <cellStyle name="CurrencyRep 3 4 3 2" xfId="20302" xr:uid="{00000000-0005-0000-0000-00004A4F0000}"/>
    <cellStyle name="CurrencyRep 3 4 3 2 2" xfId="20303" xr:uid="{00000000-0005-0000-0000-00004B4F0000}"/>
    <cellStyle name="CurrencyRep 3 4 3 2 3" xfId="20304" xr:uid="{00000000-0005-0000-0000-00004C4F0000}"/>
    <cellStyle name="CurrencyRep 3 4 3 2 4" xfId="20305" xr:uid="{00000000-0005-0000-0000-00004D4F0000}"/>
    <cellStyle name="CurrencyRep 3 4 3 2 5" xfId="20306" xr:uid="{00000000-0005-0000-0000-00004E4F0000}"/>
    <cellStyle name="CurrencyRep 3 4 3 2 6" xfId="20307" xr:uid="{00000000-0005-0000-0000-00004F4F0000}"/>
    <cellStyle name="CurrencyRep 3 4 3 3" xfId="20308" xr:uid="{00000000-0005-0000-0000-0000504F0000}"/>
    <cellStyle name="CurrencyRep 3 4 3 4" xfId="20309" xr:uid="{00000000-0005-0000-0000-0000514F0000}"/>
    <cellStyle name="CurrencyRep 3 4 3 5" xfId="20310" xr:uid="{00000000-0005-0000-0000-0000524F0000}"/>
    <cellStyle name="CurrencyRep 3 4 3 6" xfId="20311" xr:uid="{00000000-0005-0000-0000-0000534F0000}"/>
    <cellStyle name="CurrencyRep 3 4 4" xfId="20312" xr:uid="{00000000-0005-0000-0000-0000544F0000}"/>
    <cellStyle name="CurrencyRep 3 4 4 2" xfId="20313" xr:uid="{00000000-0005-0000-0000-0000554F0000}"/>
    <cellStyle name="CurrencyRep 3 4 4 3" xfId="20314" xr:uid="{00000000-0005-0000-0000-0000564F0000}"/>
    <cellStyle name="CurrencyRep 3 4 4 4" xfId="20315" xr:uid="{00000000-0005-0000-0000-0000574F0000}"/>
    <cellStyle name="CurrencyRep 3 4 4 5" xfId="20316" xr:uid="{00000000-0005-0000-0000-0000584F0000}"/>
    <cellStyle name="CurrencyRep 3 4 4 6" xfId="20317" xr:uid="{00000000-0005-0000-0000-0000594F0000}"/>
    <cellStyle name="CurrencyRep 3 4 5" xfId="20318" xr:uid="{00000000-0005-0000-0000-00005A4F0000}"/>
    <cellStyle name="CurrencyRep 3 4 6" xfId="20319" xr:uid="{00000000-0005-0000-0000-00005B4F0000}"/>
    <cellStyle name="CurrencyRep 3 4 7" xfId="20320" xr:uid="{00000000-0005-0000-0000-00005C4F0000}"/>
    <cellStyle name="CurrencyRep 3 4 8" xfId="20321" xr:uid="{00000000-0005-0000-0000-00005D4F0000}"/>
    <cellStyle name="CurrencyRep 3 5" xfId="20322" xr:uid="{00000000-0005-0000-0000-00005E4F0000}"/>
    <cellStyle name="CurrencyRep 3 5 2" xfId="20323" xr:uid="{00000000-0005-0000-0000-00005F4F0000}"/>
    <cellStyle name="CurrencyRep 3 5 2 2" xfId="20324" xr:uid="{00000000-0005-0000-0000-0000604F0000}"/>
    <cellStyle name="CurrencyRep 3 5 2 2 2" xfId="20325" xr:uid="{00000000-0005-0000-0000-0000614F0000}"/>
    <cellStyle name="CurrencyRep 3 5 2 2 3" xfId="20326" xr:uid="{00000000-0005-0000-0000-0000624F0000}"/>
    <cellStyle name="CurrencyRep 3 5 2 2 4" xfId="20327" xr:uid="{00000000-0005-0000-0000-0000634F0000}"/>
    <cellStyle name="CurrencyRep 3 5 2 2 5" xfId="20328" xr:uid="{00000000-0005-0000-0000-0000644F0000}"/>
    <cellStyle name="CurrencyRep 3 5 2 2 6" xfId="20329" xr:uid="{00000000-0005-0000-0000-0000654F0000}"/>
    <cellStyle name="CurrencyRep 3 5 2 3" xfId="20330" xr:uid="{00000000-0005-0000-0000-0000664F0000}"/>
    <cellStyle name="CurrencyRep 3 5 2 4" xfId="20331" xr:uid="{00000000-0005-0000-0000-0000674F0000}"/>
    <cellStyle name="CurrencyRep 3 5 2 5" xfId="20332" xr:uid="{00000000-0005-0000-0000-0000684F0000}"/>
    <cellStyle name="CurrencyRep 3 5 2 6" xfId="20333" xr:uid="{00000000-0005-0000-0000-0000694F0000}"/>
    <cellStyle name="CurrencyRep 3 5 3" xfId="20334" xr:uid="{00000000-0005-0000-0000-00006A4F0000}"/>
    <cellStyle name="CurrencyRep 3 5 3 2" xfId="20335" xr:uid="{00000000-0005-0000-0000-00006B4F0000}"/>
    <cellStyle name="CurrencyRep 3 5 3 2 2" xfId="20336" xr:uid="{00000000-0005-0000-0000-00006C4F0000}"/>
    <cellStyle name="CurrencyRep 3 5 3 2 3" xfId="20337" xr:uid="{00000000-0005-0000-0000-00006D4F0000}"/>
    <cellStyle name="CurrencyRep 3 5 3 2 4" xfId="20338" xr:uid="{00000000-0005-0000-0000-00006E4F0000}"/>
    <cellStyle name="CurrencyRep 3 5 3 2 5" xfId="20339" xr:uid="{00000000-0005-0000-0000-00006F4F0000}"/>
    <cellStyle name="CurrencyRep 3 5 3 2 6" xfId="20340" xr:uid="{00000000-0005-0000-0000-0000704F0000}"/>
    <cellStyle name="CurrencyRep 3 5 3 3" xfId="20341" xr:uid="{00000000-0005-0000-0000-0000714F0000}"/>
    <cellStyle name="CurrencyRep 3 5 3 4" xfId="20342" xr:uid="{00000000-0005-0000-0000-0000724F0000}"/>
    <cellStyle name="CurrencyRep 3 5 3 5" xfId="20343" xr:uid="{00000000-0005-0000-0000-0000734F0000}"/>
    <cellStyle name="CurrencyRep 3 5 3 6" xfId="20344" xr:uid="{00000000-0005-0000-0000-0000744F0000}"/>
    <cellStyle name="CurrencyRep 3 5 4" xfId="20345" xr:uid="{00000000-0005-0000-0000-0000754F0000}"/>
    <cellStyle name="CurrencyRep 3 5 4 2" xfId="20346" xr:uid="{00000000-0005-0000-0000-0000764F0000}"/>
    <cellStyle name="CurrencyRep 3 5 4 3" xfId="20347" xr:uid="{00000000-0005-0000-0000-0000774F0000}"/>
    <cellStyle name="CurrencyRep 3 5 4 4" xfId="20348" xr:uid="{00000000-0005-0000-0000-0000784F0000}"/>
    <cellStyle name="CurrencyRep 3 5 4 5" xfId="20349" xr:uid="{00000000-0005-0000-0000-0000794F0000}"/>
    <cellStyle name="CurrencyRep 3 5 4 6" xfId="20350" xr:uid="{00000000-0005-0000-0000-00007A4F0000}"/>
    <cellStyle name="CurrencyRep 3 5 5" xfId="20351" xr:uid="{00000000-0005-0000-0000-00007B4F0000}"/>
    <cellStyle name="CurrencyRep 3 5 6" xfId="20352" xr:uid="{00000000-0005-0000-0000-00007C4F0000}"/>
    <cellStyle name="CurrencyRep 3 5 7" xfId="20353" xr:uid="{00000000-0005-0000-0000-00007D4F0000}"/>
    <cellStyle name="CurrencyRep 3 5 8" xfId="20354" xr:uid="{00000000-0005-0000-0000-00007E4F0000}"/>
    <cellStyle name="CurrencyRep 3 6" xfId="20355" xr:uid="{00000000-0005-0000-0000-00007F4F0000}"/>
    <cellStyle name="CurrencyRep 3 6 2" xfId="20356" xr:uid="{00000000-0005-0000-0000-0000804F0000}"/>
    <cellStyle name="CurrencyRep 3 6 2 2" xfId="20357" xr:uid="{00000000-0005-0000-0000-0000814F0000}"/>
    <cellStyle name="CurrencyRep 3 6 2 2 2" xfId="20358" xr:uid="{00000000-0005-0000-0000-0000824F0000}"/>
    <cellStyle name="CurrencyRep 3 6 2 2 3" xfId="20359" xr:uid="{00000000-0005-0000-0000-0000834F0000}"/>
    <cellStyle name="CurrencyRep 3 6 2 2 4" xfId="20360" xr:uid="{00000000-0005-0000-0000-0000844F0000}"/>
    <cellStyle name="CurrencyRep 3 6 2 2 5" xfId="20361" xr:uid="{00000000-0005-0000-0000-0000854F0000}"/>
    <cellStyle name="CurrencyRep 3 6 2 2 6" xfId="20362" xr:uid="{00000000-0005-0000-0000-0000864F0000}"/>
    <cellStyle name="CurrencyRep 3 6 2 3" xfId="20363" xr:uid="{00000000-0005-0000-0000-0000874F0000}"/>
    <cellStyle name="CurrencyRep 3 6 2 4" xfId="20364" xr:uid="{00000000-0005-0000-0000-0000884F0000}"/>
    <cellStyle name="CurrencyRep 3 6 2 5" xfId="20365" xr:uid="{00000000-0005-0000-0000-0000894F0000}"/>
    <cellStyle name="CurrencyRep 3 6 2 6" xfId="20366" xr:uid="{00000000-0005-0000-0000-00008A4F0000}"/>
    <cellStyle name="CurrencyRep 3 6 3" xfId="20367" xr:uid="{00000000-0005-0000-0000-00008B4F0000}"/>
    <cellStyle name="CurrencyRep 3 6 3 2" xfId="20368" xr:uid="{00000000-0005-0000-0000-00008C4F0000}"/>
    <cellStyle name="CurrencyRep 3 6 3 2 2" xfId="20369" xr:uid="{00000000-0005-0000-0000-00008D4F0000}"/>
    <cellStyle name="CurrencyRep 3 6 3 2 3" xfId="20370" xr:uid="{00000000-0005-0000-0000-00008E4F0000}"/>
    <cellStyle name="CurrencyRep 3 6 3 2 4" xfId="20371" xr:uid="{00000000-0005-0000-0000-00008F4F0000}"/>
    <cellStyle name="CurrencyRep 3 6 3 2 5" xfId="20372" xr:uid="{00000000-0005-0000-0000-0000904F0000}"/>
    <cellStyle name="CurrencyRep 3 6 3 2 6" xfId="20373" xr:uid="{00000000-0005-0000-0000-0000914F0000}"/>
    <cellStyle name="CurrencyRep 3 6 3 3" xfId="20374" xr:uid="{00000000-0005-0000-0000-0000924F0000}"/>
    <cellStyle name="CurrencyRep 3 6 3 4" xfId="20375" xr:uid="{00000000-0005-0000-0000-0000934F0000}"/>
    <cellStyle name="CurrencyRep 3 6 3 5" xfId="20376" xr:uid="{00000000-0005-0000-0000-0000944F0000}"/>
    <cellStyle name="CurrencyRep 3 6 3 6" xfId="20377" xr:uid="{00000000-0005-0000-0000-0000954F0000}"/>
    <cellStyle name="CurrencyRep 3 6 4" xfId="20378" xr:uid="{00000000-0005-0000-0000-0000964F0000}"/>
    <cellStyle name="CurrencyRep 3 6 4 2" xfId="20379" xr:uid="{00000000-0005-0000-0000-0000974F0000}"/>
    <cellStyle name="CurrencyRep 3 6 4 3" xfId="20380" xr:uid="{00000000-0005-0000-0000-0000984F0000}"/>
    <cellStyle name="CurrencyRep 3 6 4 4" xfId="20381" xr:uid="{00000000-0005-0000-0000-0000994F0000}"/>
    <cellStyle name="CurrencyRep 3 6 4 5" xfId="20382" xr:uid="{00000000-0005-0000-0000-00009A4F0000}"/>
    <cellStyle name="CurrencyRep 3 6 4 6" xfId="20383" xr:uid="{00000000-0005-0000-0000-00009B4F0000}"/>
    <cellStyle name="CurrencyRep 3 6 5" xfId="20384" xr:uid="{00000000-0005-0000-0000-00009C4F0000}"/>
    <cellStyle name="CurrencyRep 3 6 6" xfId="20385" xr:uid="{00000000-0005-0000-0000-00009D4F0000}"/>
    <cellStyle name="CurrencyRep 3 6 7" xfId="20386" xr:uid="{00000000-0005-0000-0000-00009E4F0000}"/>
    <cellStyle name="CurrencyRep 3 6 8" xfId="20387" xr:uid="{00000000-0005-0000-0000-00009F4F0000}"/>
    <cellStyle name="CurrencyRep 3 7" xfId="20388" xr:uid="{00000000-0005-0000-0000-0000A04F0000}"/>
    <cellStyle name="CurrencyRep 3 7 2" xfId="20389" xr:uid="{00000000-0005-0000-0000-0000A14F0000}"/>
    <cellStyle name="CurrencyRep 3 7 2 2" xfId="20390" xr:uid="{00000000-0005-0000-0000-0000A24F0000}"/>
    <cellStyle name="CurrencyRep 3 7 2 2 2" xfId="20391" xr:uid="{00000000-0005-0000-0000-0000A34F0000}"/>
    <cellStyle name="CurrencyRep 3 7 2 2 3" xfId="20392" xr:uid="{00000000-0005-0000-0000-0000A44F0000}"/>
    <cellStyle name="CurrencyRep 3 7 2 2 4" xfId="20393" xr:uid="{00000000-0005-0000-0000-0000A54F0000}"/>
    <cellStyle name="CurrencyRep 3 7 2 2 5" xfId="20394" xr:uid="{00000000-0005-0000-0000-0000A64F0000}"/>
    <cellStyle name="CurrencyRep 3 7 2 2 6" xfId="20395" xr:uid="{00000000-0005-0000-0000-0000A74F0000}"/>
    <cellStyle name="CurrencyRep 3 7 2 3" xfId="20396" xr:uid="{00000000-0005-0000-0000-0000A84F0000}"/>
    <cellStyle name="CurrencyRep 3 7 2 4" xfId="20397" xr:uid="{00000000-0005-0000-0000-0000A94F0000}"/>
    <cellStyle name="CurrencyRep 3 7 2 5" xfId="20398" xr:uid="{00000000-0005-0000-0000-0000AA4F0000}"/>
    <cellStyle name="CurrencyRep 3 7 2 6" xfId="20399" xr:uid="{00000000-0005-0000-0000-0000AB4F0000}"/>
    <cellStyle name="CurrencyRep 3 7 3" xfId="20400" xr:uid="{00000000-0005-0000-0000-0000AC4F0000}"/>
    <cellStyle name="CurrencyRep 3 7 3 2" xfId="20401" xr:uid="{00000000-0005-0000-0000-0000AD4F0000}"/>
    <cellStyle name="CurrencyRep 3 7 3 2 2" xfId="20402" xr:uid="{00000000-0005-0000-0000-0000AE4F0000}"/>
    <cellStyle name="CurrencyRep 3 7 3 2 3" xfId="20403" xr:uid="{00000000-0005-0000-0000-0000AF4F0000}"/>
    <cellStyle name="CurrencyRep 3 7 3 2 4" xfId="20404" xr:uid="{00000000-0005-0000-0000-0000B04F0000}"/>
    <cellStyle name="CurrencyRep 3 7 3 2 5" xfId="20405" xr:uid="{00000000-0005-0000-0000-0000B14F0000}"/>
    <cellStyle name="CurrencyRep 3 7 3 2 6" xfId="20406" xr:uid="{00000000-0005-0000-0000-0000B24F0000}"/>
    <cellStyle name="CurrencyRep 3 7 3 3" xfId="20407" xr:uid="{00000000-0005-0000-0000-0000B34F0000}"/>
    <cellStyle name="CurrencyRep 3 7 3 4" xfId="20408" xr:uid="{00000000-0005-0000-0000-0000B44F0000}"/>
    <cellStyle name="CurrencyRep 3 7 3 5" xfId="20409" xr:uid="{00000000-0005-0000-0000-0000B54F0000}"/>
    <cellStyle name="CurrencyRep 3 7 3 6" xfId="20410" xr:uid="{00000000-0005-0000-0000-0000B64F0000}"/>
    <cellStyle name="CurrencyRep 3 7 4" xfId="20411" xr:uid="{00000000-0005-0000-0000-0000B74F0000}"/>
    <cellStyle name="CurrencyRep 3 7 4 2" xfId="20412" xr:uid="{00000000-0005-0000-0000-0000B84F0000}"/>
    <cellStyle name="CurrencyRep 3 7 4 3" xfId="20413" xr:uid="{00000000-0005-0000-0000-0000B94F0000}"/>
    <cellStyle name="CurrencyRep 3 7 4 4" xfId="20414" xr:uid="{00000000-0005-0000-0000-0000BA4F0000}"/>
    <cellStyle name="CurrencyRep 3 7 4 5" xfId="20415" xr:uid="{00000000-0005-0000-0000-0000BB4F0000}"/>
    <cellStyle name="CurrencyRep 3 7 4 6" xfId="20416" xr:uid="{00000000-0005-0000-0000-0000BC4F0000}"/>
    <cellStyle name="CurrencyRep 3 7 5" xfId="20417" xr:uid="{00000000-0005-0000-0000-0000BD4F0000}"/>
    <cellStyle name="CurrencyRep 3 7 6" xfId="20418" xr:uid="{00000000-0005-0000-0000-0000BE4F0000}"/>
    <cellStyle name="CurrencyRep 3 7 7" xfId="20419" xr:uid="{00000000-0005-0000-0000-0000BF4F0000}"/>
    <cellStyle name="CurrencyRep 3 7 8" xfId="20420" xr:uid="{00000000-0005-0000-0000-0000C04F0000}"/>
    <cellStyle name="CurrencyRep 3 8" xfId="20421" xr:uid="{00000000-0005-0000-0000-0000C14F0000}"/>
    <cellStyle name="CurrencyRep 3 8 2" xfId="20422" xr:uid="{00000000-0005-0000-0000-0000C24F0000}"/>
    <cellStyle name="CurrencyRep 3 8 2 2" xfId="20423" xr:uid="{00000000-0005-0000-0000-0000C34F0000}"/>
    <cellStyle name="CurrencyRep 3 8 2 3" xfId="20424" xr:uid="{00000000-0005-0000-0000-0000C44F0000}"/>
    <cellStyle name="CurrencyRep 3 8 2 4" xfId="20425" xr:uid="{00000000-0005-0000-0000-0000C54F0000}"/>
    <cellStyle name="CurrencyRep 3 8 2 5" xfId="20426" xr:uid="{00000000-0005-0000-0000-0000C64F0000}"/>
    <cellStyle name="CurrencyRep 3 8 2 6" xfId="20427" xr:uid="{00000000-0005-0000-0000-0000C74F0000}"/>
    <cellStyle name="CurrencyRep 3 8 3" xfId="20428" xr:uid="{00000000-0005-0000-0000-0000C84F0000}"/>
    <cellStyle name="CurrencyRep 3 8 4" xfId="20429" xr:uid="{00000000-0005-0000-0000-0000C94F0000}"/>
    <cellStyle name="CurrencyRep 3 8 5" xfId="20430" xr:uid="{00000000-0005-0000-0000-0000CA4F0000}"/>
    <cellStyle name="CurrencyRep 3 8 6" xfId="20431" xr:uid="{00000000-0005-0000-0000-0000CB4F0000}"/>
    <cellStyle name="CurrencyRep 3 9" xfId="20432" xr:uid="{00000000-0005-0000-0000-0000CC4F0000}"/>
    <cellStyle name="CurrencyRep 3 9 2" xfId="20433" xr:uid="{00000000-0005-0000-0000-0000CD4F0000}"/>
    <cellStyle name="CurrencyRep 3 9 2 2" xfId="20434" xr:uid="{00000000-0005-0000-0000-0000CE4F0000}"/>
    <cellStyle name="CurrencyRep 3 9 2 3" xfId="20435" xr:uid="{00000000-0005-0000-0000-0000CF4F0000}"/>
    <cellStyle name="CurrencyRep 3 9 2 4" xfId="20436" xr:uid="{00000000-0005-0000-0000-0000D04F0000}"/>
    <cellStyle name="CurrencyRep 3 9 2 5" xfId="20437" xr:uid="{00000000-0005-0000-0000-0000D14F0000}"/>
    <cellStyle name="CurrencyRep 3 9 2 6" xfId="20438" xr:uid="{00000000-0005-0000-0000-0000D24F0000}"/>
    <cellStyle name="CurrencyRep 3 9 3" xfId="20439" xr:uid="{00000000-0005-0000-0000-0000D34F0000}"/>
    <cellStyle name="CurrencyRep 3 9 4" xfId="20440" xr:uid="{00000000-0005-0000-0000-0000D44F0000}"/>
    <cellStyle name="CurrencyRep 3 9 5" xfId="20441" xr:uid="{00000000-0005-0000-0000-0000D54F0000}"/>
    <cellStyle name="CurrencyRep 3 9 6" xfId="20442" xr:uid="{00000000-0005-0000-0000-0000D64F0000}"/>
    <cellStyle name="CurrencyRep 4" xfId="20443" xr:uid="{00000000-0005-0000-0000-0000D74F0000}"/>
    <cellStyle name="CurrencyRep 4 10" xfId="20444" xr:uid="{00000000-0005-0000-0000-0000D84F0000}"/>
    <cellStyle name="CurrencyRep 4 11" xfId="20445" xr:uid="{00000000-0005-0000-0000-0000D94F0000}"/>
    <cellStyle name="CurrencyRep 4 12" xfId="20446" xr:uid="{00000000-0005-0000-0000-0000DA4F0000}"/>
    <cellStyle name="CurrencyRep 4 13" xfId="20447" xr:uid="{00000000-0005-0000-0000-0000DB4F0000}"/>
    <cellStyle name="CurrencyRep 4 2" xfId="20448" xr:uid="{00000000-0005-0000-0000-0000DC4F0000}"/>
    <cellStyle name="CurrencyRep 4 2 2" xfId="20449" xr:uid="{00000000-0005-0000-0000-0000DD4F0000}"/>
    <cellStyle name="CurrencyRep 4 2 2 2" xfId="20450" xr:uid="{00000000-0005-0000-0000-0000DE4F0000}"/>
    <cellStyle name="CurrencyRep 4 2 2 2 2" xfId="20451" xr:uid="{00000000-0005-0000-0000-0000DF4F0000}"/>
    <cellStyle name="CurrencyRep 4 2 2 2 3" xfId="20452" xr:uid="{00000000-0005-0000-0000-0000E04F0000}"/>
    <cellStyle name="CurrencyRep 4 2 2 2 4" xfId="20453" xr:uid="{00000000-0005-0000-0000-0000E14F0000}"/>
    <cellStyle name="CurrencyRep 4 2 2 2 5" xfId="20454" xr:uid="{00000000-0005-0000-0000-0000E24F0000}"/>
    <cellStyle name="CurrencyRep 4 2 2 2 6" xfId="20455" xr:uid="{00000000-0005-0000-0000-0000E34F0000}"/>
    <cellStyle name="CurrencyRep 4 2 2 3" xfId="20456" xr:uid="{00000000-0005-0000-0000-0000E44F0000}"/>
    <cellStyle name="CurrencyRep 4 2 2 4" xfId="20457" xr:uid="{00000000-0005-0000-0000-0000E54F0000}"/>
    <cellStyle name="CurrencyRep 4 2 2 5" xfId="20458" xr:uid="{00000000-0005-0000-0000-0000E64F0000}"/>
    <cellStyle name="CurrencyRep 4 2 2 6" xfId="20459" xr:uid="{00000000-0005-0000-0000-0000E74F0000}"/>
    <cellStyle name="CurrencyRep 4 2 3" xfId="20460" xr:uid="{00000000-0005-0000-0000-0000E84F0000}"/>
    <cellStyle name="CurrencyRep 4 2 3 2" xfId="20461" xr:uid="{00000000-0005-0000-0000-0000E94F0000}"/>
    <cellStyle name="CurrencyRep 4 2 3 2 2" xfId="20462" xr:uid="{00000000-0005-0000-0000-0000EA4F0000}"/>
    <cellStyle name="CurrencyRep 4 2 3 2 3" xfId="20463" xr:uid="{00000000-0005-0000-0000-0000EB4F0000}"/>
    <cellStyle name="CurrencyRep 4 2 3 2 4" xfId="20464" xr:uid="{00000000-0005-0000-0000-0000EC4F0000}"/>
    <cellStyle name="CurrencyRep 4 2 3 2 5" xfId="20465" xr:uid="{00000000-0005-0000-0000-0000ED4F0000}"/>
    <cellStyle name="CurrencyRep 4 2 3 2 6" xfId="20466" xr:uid="{00000000-0005-0000-0000-0000EE4F0000}"/>
    <cellStyle name="CurrencyRep 4 2 3 3" xfId="20467" xr:uid="{00000000-0005-0000-0000-0000EF4F0000}"/>
    <cellStyle name="CurrencyRep 4 2 3 4" xfId="20468" xr:uid="{00000000-0005-0000-0000-0000F04F0000}"/>
    <cellStyle name="CurrencyRep 4 2 3 5" xfId="20469" xr:uid="{00000000-0005-0000-0000-0000F14F0000}"/>
    <cellStyle name="CurrencyRep 4 2 3 6" xfId="20470" xr:uid="{00000000-0005-0000-0000-0000F24F0000}"/>
    <cellStyle name="CurrencyRep 4 2 4" xfId="20471" xr:uid="{00000000-0005-0000-0000-0000F34F0000}"/>
    <cellStyle name="CurrencyRep 4 2 4 2" xfId="20472" xr:uid="{00000000-0005-0000-0000-0000F44F0000}"/>
    <cellStyle name="CurrencyRep 4 2 4 3" xfId="20473" xr:uid="{00000000-0005-0000-0000-0000F54F0000}"/>
    <cellStyle name="CurrencyRep 4 2 4 4" xfId="20474" xr:uid="{00000000-0005-0000-0000-0000F64F0000}"/>
    <cellStyle name="CurrencyRep 4 2 4 5" xfId="20475" xr:uid="{00000000-0005-0000-0000-0000F74F0000}"/>
    <cellStyle name="CurrencyRep 4 2 4 6" xfId="20476" xr:uid="{00000000-0005-0000-0000-0000F84F0000}"/>
    <cellStyle name="CurrencyRep 4 2 5" xfId="20477" xr:uid="{00000000-0005-0000-0000-0000F94F0000}"/>
    <cellStyle name="CurrencyRep 4 2 6" xfId="20478" xr:uid="{00000000-0005-0000-0000-0000FA4F0000}"/>
    <cellStyle name="CurrencyRep 4 2 7" xfId="20479" xr:uid="{00000000-0005-0000-0000-0000FB4F0000}"/>
    <cellStyle name="CurrencyRep 4 2 8" xfId="20480" xr:uid="{00000000-0005-0000-0000-0000FC4F0000}"/>
    <cellStyle name="CurrencyRep 4 3" xfId="20481" xr:uid="{00000000-0005-0000-0000-0000FD4F0000}"/>
    <cellStyle name="CurrencyRep 4 3 2" xfId="20482" xr:uid="{00000000-0005-0000-0000-0000FE4F0000}"/>
    <cellStyle name="CurrencyRep 4 3 2 2" xfId="20483" xr:uid="{00000000-0005-0000-0000-0000FF4F0000}"/>
    <cellStyle name="CurrencyRep 4 3 2 2 2" xfId="20484" xr:uid="{00000000-0005-0000-0000-000000500000}"/>
    <cellStyle name="CurrencyRep 4 3 2 2 3" xfId="20485" xr:uid="{00000000-0005-0000-0000-000001500000}"/>
    <cellStyle name="CurrencyRep 4 3 2 2 4" xfId="20486" xr:uid="{00000000-0005-0000-0000-000002500000}"/>
    <cellStyle name="CurrencyRep 4 3 2 2 5" xfId="20487" xr:uid="{00000000-0005-0000-0000-000003500000}"/>
    <cellStyle name="CurrencyRep 4 3 2 2 6" xfId="20488" xr:uid="{00000000-0005-0000-0000-000004500000}"/>
    <cellStyle name="CurrencyRep 4 3 2 3" xfId="20489" xr:uid="{00000000-0005-0000-0000-000005500000}"/>
    <cellStyle name="CurrencyRep 4 3 2 4" xfId="20490" xr:uid="{00000000-0005-0000-0000-000006500000}"/>
    <cellStyle name="CurrencyRep 4 3 2 5" xfId="20491" xr:uid="{00000000-0005-0000-0000-000007500000}"/>
    <cellStyle name="CurrencyRep 4 3 2 6" xfId="20492" xr:uid="{00000000-0005-0000-0000-000008500000}"/>
    <cellStyle name="CurrencyRep 4 3 3" xfId="20493" xr:uid="{00000000-0005-0000-0000-000009500000}"/>
    <cellStyle name="CurrencyRep 4 3 3 2" xfId="20494" xr:uid="{00000000-0005-0000-0000-00000A500000}"/>
    <cellStyle name="CurrencyRep 4 3 3 2 2" xfId="20495" xr:uid="{00000000-0005-0000-0000-00000B500000}"/>
    <cellStyle name="CurrencyRep 4 3 3 2 3" xfId="20496" xr:uid="{00000000-0005-0000-0000-00000C500000}"/>
    <cellStyle name="CurrencyRep 4 3 3 2 4" xfId="20497" xr:uid="{00000000-0005-0000-0000-00000D500000}"/>
    <cellStyle name="CurrencyRep 4 3 3 2 5" xfId="20498" xr:uid="{00000000-0005-0000-0000-00000E500000}"/>
    <cellStyle name="CurrencyRep 4 3 3 2 6" xfId="20499" xr:uid="{00000000-0005-0000-0000-00000F500000}"/>
    <cellStyle name="CurrencyRep 4 3 3 3" xfId="20500" xr:uid="{00000000-0005-0000-0000-000010500000}"/>
    <cellStyle name="CurrencyRep 4 3 3 4" xfId="20501" xr:uid="{00000000-0005-0000-0000-000011500000}"/>
    <cellStyle name="CurrencyRep 4 3 3 5" xfId="20502" xr:uid="{00000000-0005-0000-0000-000012500000}"/>
    <cellStyle name="CurrencyRep 4 3 3 6" xfId="20503" xr:uid="{00000000-0005-0000-0000-000013500000}"/>
    <cellStyle name="CurrencyRep 4 3 4" xfId="20504" xr:uid="{00000000-0005-0000-0000-000014500000}"/>
    <cellStyle name="CurrencyRep 4 3 4 2" xfId="20505" xr:uid="{00000000-0005-0000-0000-000015500000}"/>
    <cellStyle name="CurrencyRep 4 3 4 3" xfId="20506" xr:uid="{00000000-0005-0000-0000-000016500000}"/>
    <cellStyle name="CurrencyRep 4 3 4 4" xfId="20507" xr:uid="{00000000-0005-0000-0000-000017500000}"/>
    <cellStyle name="CurrencyRep 4 3 4 5" xfId="20508" xr:uid="{00000000-0005-0000-0000-000018500000}"/>
    <cellStyle name="CurrencyRep 4 3 4 6" xfId="20509" xr:uid="{00000000-0005-0000-0000-000019500000}"/>
    <cellStyle name="CurrencyRep 4 3 5" xfId="20510" xr:uid="{00000000-0005-0000-0000-00001A500000}"/>
    <cellStyle name="CurrencyRep 4 3 6" xfId="20511" xr:uid="{00000000-0005-0000-0000-00001B500000}"/>
    <cellStyle name="CurrencyRep 4 3 7" xfId="20512" xr:uid="{00000000-0005-0000-0000-00001C500000}"/>
    <cellStyle name="CurrencyRep 4 3 8" xfId="20513" xr:uid="{00000000-0005-0000-0000-00001D500000}"/>
    <cellStyle name="CurrencyRep 4 4" xfId="20514" xr:uid="{00000000-0005-0000-0000-00001E500000}"/>
    <cellStyle name="CurrencyRep 4 4 2" xfId="20515" xr:uid="{00000000-0005-0000-0000-00001F500000}"/>
    <cellStyle name="CurrencyRep 4 4 2 2" xfId="20516" xr:uid="{00000000-0005-0000-0000-000020500000}"/>
    <cellStyle name="CurrencyRep 4 4 2 2 2" xfId="20517" xr:uid="{00000000-0005-0000-0000-000021500000}"/>
    <cellStyle name="CurrencyRep 4 4 2 2 3" xfId="20518" xr:uid="{00000000-0005-0000-0000-000022500000}"/>
    <cellStyle name="CurrencyRep 4 4 2 2 4" xfId="20519" xr:uid="{00000000-0005-0000-0000-000023500000}"/>
    <cellStyle name="CurrencyRep 4 4 2 2 5" xfId="20520" xr:uid="{00000000-0005-0000-0000-000024500000}"/>
    <cellStyle name="CurrencyRep 4 4 2 2 6" xfId="20521" xr:uid="{00000000-0005-0000-0000-000025500000}"/>
    <cellStyle name="CurrencyRep 4 4 2 3" xfId="20522" xr:uid="{00000000-0005-0000-0000-000026500000}"/>
    <cellStyle name="CurrencyRep 4 4 2 4" xfId="20523" xr:uid="{00000000-0005-0000-0000-000027500000}"/>
    <cellStyle name="CurrencyRep 4 4 2 5" xfId="20524" xr:uid="{00000000-0005-0000-0000-000028500000}"/>
    <cellStyle name="CurrencyRep 4 4 2 6" xfId="20525" xr:uid="{00000000-0005-0000-0000-000029500000}"/>
    <cellStyle name="CurrencyRep 4 4 3" xfId="20526" xr:uid="{00000000-0005-0000-0000-00002A500000}"/>
    <cellStyle name="CurrencyRep 4 4 3 2" xfId="20527" xr:uid="{00000000-0005-0000-0000-00002B500000}"/>
    <cellStyle name="CurrencyRep 4 4 3 2 2" xfId="20528" xr:uid="{00000000-0005-0000-0000-00002C500000}"/>
    <cellStyle name="CurrencyRep 4 4 3 2 3" xfId="20529" xr:uid="{00000000-0005-0000-0000-00002D500000}"/>
    <cellStyle name="CurrencyRep 4 4 3 2 4" xfId="20530" xr:uid="{00000000-0005-0000-0000-00002E500000}"/>
    <cellStyle name="CurrencyRep 4 4 3 2 5" xfId="20531" xr:uid="{00000000-0005-0000-0000-00002F500000}"/>
    <cellStyle name="CurrencyRep 4 4 3 2 6" xfId="20532" xr:uid="{00000000-0005-0000-0000-000030500000}"/>
    <cellStyle name="CurrencyRep 4 4 3 3" xfId="20533" xr:uid="{00000000-0005-0000-0000-000031500000}"/>
    <cellStyle name="CurrencyRep 4 4 3 4" xfId="20534" xr:uid="{00000000-0005-0000-0000-000032500000}"/>
    <cellStyle name="CurrencyRep 4 4 3 5" xfId="20535" xr:uid="{00000000-0005-0000-0000-000033500000}"/>
    <cellStyle name="CurrencyRep 4 4 3 6" xfId="20536" xr:uid="{00000000-0005-0000-0000-000034500000}"/>
    <cellStyle name="CurrencyRep 4 4 4" xfId="20537" xr:uid="{00000000-0005-0000-0000-000035500000}"/>
    <cellStyle name="CurrencyRep 4 4 4 2" xfId="20538" xr:uid="{00000000-0005-0000-0000-000036500000}"/>
    <cellStyle name="CurrencyRep 4 4 4 3" xfId="20539" xr:uid="{00000000-0005-0000-0000-000037500000}"/>
    <cellStyle name="CurrencyRep 4 4 4 4" xfId="20540" xr:uid="{00000000-0005-0000-0000-000038500000}"/>
    <cellStyle name="CurrencyRep 4 4 4 5" xfId="20541" xr:uid="{00000000-0005-0000-0000-000039500000}"/>
    <cellStyle name="CurrencyRep 4 4 4 6" xfId="20542" xr:uid="{00000000-0005-0000-0000-00003A500000}"/>
    <cellStyle name="CurrencyRep 4 4 5" xfId="20543" xr:uid="{00000000-0005-0000-0000-00003B500000}"/>
    <cellStyle name="CurrencyRep 4 4 6" xfId="20544" xr:uid="{00000000-0005-0000-0000-00003C500000}"/>
    <cellStyle name="CurrencyRep 4 4 7" xfId="20545" xr:uid="{00000000-0005-0000-0000-00003D500000}"/>
    <cellStyle name="CurrencyRep 4 4 8" xfId="20546" xr:uid="{00000000-0005-0000-0000-00003E500000}"/>
    <cellStyle name="CurrencyRep 4 5" xfId="20547" xr:uid="{00000000-0005-0000-0000-00003F500000}"/>
    <cellStyle name="CurrencyRep 4 5 2" xfId="20548" xr:uid="{00000000-0005-0000-0000-000040500000}"/>
    <cellStyle name="CurrencyRep 4 5 2 2" xfId="20549" xr:uid="{00000000-0005-0000-0000-000041500000}"/>
    <cellStyle name="CurrencyRep 4 5 2 2 2" xfId="20550" xr:uid="{00000000-0005-0000-0000-000042500000}"/>
    <cellStyle name="CurrencyRep 4 5 2 2 3" xfId="20551" xr:uid="{00000000-0005-0000-0000-000043500000}"/>
    <cellStyle name="CurrencyRep 4 5 2 2 4" xfId="20552" xr:uid="{00000000-0005-0000-0000-000044500000}"/>
    <cellStyle name="CurrencyRep 4 5 2 2 5" xfId="20553" xr:uid="{00000000-0005-0000-0000-000045500000}"/>
    <cellStyle name="CurrencyRep 4 5 2 2 6" xfId="20554" xr:uid="{00000000-0005-0000-0000-000046500000}"/>
    <cellStyle name="CurrencyRep 4 5 2 3" xfId="20555" xr:uid="{00000000-0005-0000-0000-000047500000}"/>
    <cellStyle name="CurrencyRep 4 5 2 4" xfId="20556" xr:uid="{00000000-0005-0000-0000-000048500000}"/>
    <cellStyle name="CurrencyRep 4 5 2 5" xfId="20557" xr:uid="{00000000-0005-0000-0000-000049500000}"/>
    <cellStyle name="CurrencyRep 4 5 2 6" xfId="20558" xr:uid="{00000000-0005-0000-0000-00004A500000}"/>
    <cellStyle name="CurrencyRep 4 5 3" xfId="20559" xr:uid="{00000000-0005-0000-0000-00004B500000}"/>
    <cellStyle name="CurrencyRep 4 5 3 2" xfId="20560" xr:uid="{00000000-0005-0000-0000-00004C500000}"/>
    <cellStyle name="CurrencyRep 4 5 3 2 2" xfId="20561" xr:uid="{00000000-0005-0000-0000-00004D500000}"/>
    <cellStyle name="CurrencyRep 4 5 3 2 3" xfId="20562" xr:uid="{00000000-0005-0000-0000-00004E500000}"/>
    <cellStyle name="CurrencyRep 4 5 3 2 4" xfId="20563" xr:uid="{00000000-0005-0000-0000-00004F500000}"/>
    <cellStyle name="CurrencyRep 4 5 3 2 5" xfId="20564" xr:uid="{00000000-0005-0000-0000-000050500000}"/>
    <cellStyle name="CurrencyRep 4 5 3 2 6" xfId="20565" xr:uid="{00000000-0005-0000-0000-000051500000}"/>
    <cellStyle name="CurrencyRep 4 5 3 3" xfId="20566" xr:uid="{00000000-0005-0000-0000-000052500000}"/>
    <cellStyle name="CurrencyRep 4 5 3 4" xfId="20567" xr:uid="{00000000-0005-0000-0000-000053500000}"/>
    <cellStyle name="CurrencyRep 4 5 3 5" xfId="20568" xr:uid="{00000000-0005-0000-0000-000054500000}"/>
    <cellStyle name="CurrencyRep 4 5 3 6" xfId="20569" xr:uid="{00000000-0005-0000-0000-000055500000}"/>
    <cellStyle name="CurrencyRep 4 5 4" xfId="20570" xr:uid="{00000000-0005-0000-0000-000056500000}"/>
    <cellStyle name="CurrencyRep 4 5 4 2" xfId="20571" xr:uid="{00000000-0005-0000-0000-000057500000}"/>
    <cellStyle name="CurrencyRep 4 5 4 3" xfId="20572" xr:uid="{00000000-0005-0000-0000-000058500000}"/>
    <cellStyle name="CurrencyRep 4 5 4 4" xfId="20573" xr:uid="{00000000-0005-0000-0000-000059500000}"/>
    <cellStyle name="CurrencyRep 4 5 4 5" xfId="20574" xr:uid="{00000000-0005-0000-0000-00005A500000}"/>
    <cellStyle name="CurrencyRep 4 5 4 6" xfId="20575" xr:uid="{00000000-0005-0000-0000-00005B500000}"/>
    <cellStyle name="CurrencyRep 4 5 5" xfId="20576" xr:uid="{00000000-0005-0000-0000-00005C500000}"/>
    <cellStyle name="CurrencyRep 4 5 6" xfId="20577" xr:uid="{00000000-0005-0000-0000-00005D500000}"/>
    <cellStyle name="CurrencyRep 4 5 7" xfId="20578" xr:uid="{00000000-0005-0000-0000-00005E500000}"/>
    <cellStyle name="CurrencyRep 4 5 8" xfId="20579" xr:uid="{00000000-0005-0000-0000-00005F500000}"/>
    <cellStyle name="CurrencyRep 4 6" xfId="20580" xr:uid="{00000000-0005-0000-0000-000060500000}"/>
    <cellStyle name="CurrencyRep 4 6 2" xfId="20581" xr:uid="{00000000-0005-0000-0000-000061500000}"/>
    <cellStyle name="CurrencyRep 4 6 2 2" xfId="20582" xr:uid="{00000000-0005-0000-0000-000062500000}"/>
    <cellStyle name="CurrencyRep 4 6 2 2 2" xfId="20583" xr:uid="{00000000-0005-0000-0000-000063500000}"/>
    <cellStyle name="CurrencyRep 4 6 2 2 3" xfId="20584" xr:uid="{00000000-0005-0000-0000-000064500000}"/>
    <cellStyle name="CurrencyRep 4 6 2 2 4" xfId="20585" xr:uid="{00000000-0005-0000-0000-000065500000}"/>
    <cellStyle name="CurrencyRep 4 6 2 2 5" xfId="20586" xr:uid="{00000000-0005-0000-0000-000066500000}"/>
    <cellStyle name="CurrencyRep 4 6 2 2 6" xfId="20587" xr:uid="{00000000-0005-0000-0000-000067500000}"/>
    <cellStyle name="CurrencyRep 4 6 2 3" xfId="20588" xr:uid="{00000000-0005-0000-0000-000068500000}"/>
    <cellStyle name="CurrencyRep 4 6 2 4" xfId="20589" xr:uid="{00000000-0005-0000-0000-000069500000}"/>
    <cellStyle name="CurrencyRep 4 6 2 5" xfId="20590" xr:uid="{00000000-0005-0000-0000-00006A500000}"/>
    <cellStyle name="CurrencyRep 4 6 2 6" xfId="20591" xr:uid="{00000000-0005-0000-0000-00006B500000}"/>
    <cellStyle name="CurrencyRep 4 6 3" xfId="20592" xr:uid="{00000000-0005-0000-0000-00006C500000}"/>
    <cellStyle name="CurrencyRep 4 6 3 2" xfId="20593" xr:uid="{00000000-0005-0000-0000-00006D500000}"/>
    <cellStyle name="CurrencyRep 4 6 3 2 2" xfId="20594" xr:uid="{00000000-0005-0000-0000-00006E500000}"/>
    <cellStyle name="CurrencyRep 4 6 3 2 3" xfId="20595" xr:uid="{00000000-0005-0000-0000-00006F500000}"/>
    <cellStyle name="CurrencyRep 4 6 3 2 4" xfId="20596" xr:uid="{00000000-0005-0000-0000-000070500000}"/>
    <cellStyle name="CurrencyRep 4 6 3 2 5" xfId="20597" xr:uid="{00000000-0005-0000-0000-000071500000}"/>
    <cellStyle name="CurrencyRep 4 6 3 2 6" xfId="20598" xr:uid="{00000000-0005-0000-0000-000072500000}"/>
    <cellStyle name="CurrencyRep 4 6 3 3" xfId="20599" xr:uid="{00000000-0005-0000-0000-000073500000}"/>
    <cellStyle name="CurrencyRep 4 6 3 4" xfId="20600" xr:uid="{00000000-0005-0000-0000-000074500000}"/>
    <cellStyle name="CurrencyRep 4 6 3 5" xfId="20601" xr:uid="{00000000-0005-0000-0000-000075500000}"/>
    <cellStyle name="CurrencyRep 4 6 3 6" xfId="20602" xr:uid="{00000000-0005-0000-0000-000076500000}"/>
    <cellStyle name="CurrencyRep 4 6 4" xfId="20603" xr:uid="{00000000-0005-0000-0000-000077500000}"/>
    <cellStyle name="CurrencyRep 4 6 4 2" xfId="20604" xr:uid="{00000000-0005-0000-0000-000078500000}"/>
    <cellStyle name="CurrencyRep 4 6 4 3" xfId="20605" xr:uid="{00000000-0005-0000-0000-000079500000}"/>
    <cellStyle name="CurrencyRep 4 6 4 4" xfId="20606" xr:uid="{00000000-0005-0000-0000-00007A500000}"/>
    <cellStyle name="CurrencyRep 4 6 4 5" xfId="20607" xr:uid="{00000000-0005-0000-0000-00007B500000}"/>
    <cellStyle name="CurrencyRep 4 6 4 6" xfId="20608" xr:uid="{00000000-0005-0000-0000-00007C500000}"/>
    <cellStyle name="CurrencyRep 4 6 5" xfId="20609" xr:uid="{00000000-0005-0000-0000-00007D500000}"/>
    <cellStyle name="CurrencyRep 4 6 6" xfId="20610" xr:uid="{00000000-0005-0000-0000-00007E500000}"/>
    <cellStyle name="CurrencyRep 4 6 7" xfId="20611" xr:uid="{00000000-0005-0000-0000-00007F500000}"/>
    <cellStyle name="CurrencyRep 4 6 8" xfId="20612" xr:uid="{00000000-0005-0000-0000-000080500000}"/>
    <cellStyle name="CurrencyRep 4 7" xfId="20613" xr:uid="{00000000-0005-0000-0000-000081500000}"/>
    <cellStyle name="CurrencyRep 4 7 2" xfId="20614" xr:uid="{00000000-0005-0000-0000-000082500000}"/>
    <cellStyle name="CurrencyRep 4 7 2 2" xfId="20615" xr:uid="{00000000-0005-0000-0000-000083500000}"/>
    <cellStyle name="CurrencyRep 4 7 2 3" xfId="20616" xr:uid="{00000000-0005-0000-0000-000084500000}"/>
    <cellStyle name="CurrencyRep 4 7 2 4" xfId="20617" xr:uid="{00000000-0005-0000-0000-000085500000}"/>
    <cellStyle name="CurrencyRep 4 7 2 5" xfId="20618" xr:uid="{00000000-0005-0000-0000-000086500000}"/>
    <cellStyle name="CurrencyRep 4 7 2 6" xfId="20619" xr:uid="{00000000-0005-0000-0000-000087500000}"/>
    <cellStyle name="CurrencyRep 4 7 3" xfId="20620" xr:uid="{00000000-0005-0000-0000-000088500000}"/>
    <cellStyle name="CurrencyRep 4 7 4" xfId="20621" xr:uid="{00000000-0005-0000-0000-000089500000}"/>
    <cellStyle name="CurrencyRep 4 7 5" xfId="20622" xr:uid="{00000000-0005-0000-0000-00008A500000}"/>
    <cellStyle name="CurrencyRep 4 7 6" xfId="20623" xr:uid="{00000000-0005-0000-0000-00008B500000}"/>
    <cellStyle name="CurrencyRep 4 8" xfId="20624" xr:uid="{00000000-0005-0000-0000-00008C500000}"/>
    <cellStyle name="CurrencyRep 4 8 2" xfId="20625" xr:uid="{00000000-0005-0000-0000-00008D500000}"/>
    <cellStyle name="CurrencyRep 4 8 2 2" xfId="20626" xr:uid="{00000000-0005-0000-0000-00008E500000}"/>
    <cellStyle name="CurrencyRep 4 8 2 3" xfId="20627" xr:uid="{00000000-0005-0000-0000-00008F500000}"/>
    <cellStyle name="CurrencyRep 4 8 2 4" xfId="20628" xr:uid="{00000000-0005-0000-0000-000090500000}"/>
    <cellStyle name="CurrencyRep 4 8 2 5" xfId="20629" xr:uid="{00000000-0005-0000-0000-000091500000}"/>
    <cellStyle name="CurrencyRep 4 8 2 6" xfId="20630" xr:uid="{00000000-0005-0000-0000-000092500000}"/>
    <cellStyle name="CurrencyRep 4 8 3" xfId="20631" xr:uid="{00000000-0005-0000-0000-000093500000}"/>
    <cellStyle name="CurrencyRep 4 8 4" xfId="20632" xr:uid="{00000000-0005-0000-0000-000094500000}"/>
    <cellStyle name="CurrencyRep 4 8 5" xfId="20633" xr:uid="{00000000-0005-0000-0000-000095500000}"/>
    <cellStyle name="CurrencyRep 4 8 6" xfId="20634" xr:uid="{00000000-0005-0000-0000-000096500000}"/>
    <cellStyle name="CurrencyRep 4 9" xfId="20635" xr:uid="{00000000-0005-0000-0000-000097500000}"/>
    <cellStyle name="CurrencyRep 4 9 2" xfId="20636" xr:uid="{00000000-0005-0000-0000-000098500000}"/>
    <cellStyle name="CurrencyRep 4 9 3" xfId="20637" xr:uid="{00000000-0005-0000-0000-000099500000}"/>
    <cellStyle name="CurrencyRep 4 9 4" xfId="20638" xr:uid="{00000000-0005-0000-0000-00009A500000}"/>
    <cellStyle name="CurrencyRep 4 9 5" xfId="20639" xr:uid="{00000000-0005-0000-0000-00009B500000}"/>
    <cellStyle name="CurrencyRep 4 9 6" xfId="20640" xr:uid="{00000000-0005-0000-0000-00009C500000}"/>
    <cellStyle name="CurrencyRep 5" xfId="20641" xr:uid="{00000000-0005-0000-0000-00009D500000}"/>
    <cellStyle name="CurrencyRep 5 2" xfId="20642" xr:uid="{00000000-0005-0000-0000-00009E500000}"/>
    <cellStyle name="CurrencyRep 5 2 2" xfId="20643" xr:uid="{00000000-0005-0000-0000-00009F500000}"/>
    <cellStyle name="CurrencyRep 5 2 2 2" xfId="20644" xr:uid="{00000000-0005-0000-0000-0000A0500000}"/>
    <cellStyle name="CurrencyRep 5 2 2 3" xfId="20645" xr:uid="{00000000-0005-0000-0000-0000A1500000}"/>
    <cellStyle name="CurrencyRep 5 2 2 4" xfId="20646" xr:uid="{00000000-0005-0000-0000-0000A2500000}"/>
    <cellStyle name="CurrencyRep 5 2 2 5" xfId="20647" xr:uid="{00000000-0005-0000-0000-0000A3500000}"/>
    <cellStyle name="CurrencyRep 5 2 2 6" xfId="20648" xr:uid="{00000000-0005-0000-0000-0000A4500000}"/>
    <cellStyle name="CurrencyRep 5 2 3" xfId="20649" xr:uid="{00000000-0005-0000-0000-0000A5500000}"/>
    <cellStyle name="CurrencyRep 5 2 4" xfId="20650" xr:uid="{00000000-0005-0000-0000-0000A6500000}"/>
    <cellStyle name="CurrencyRep 5 2 5" xfId="20651" xr:uid="{00000000-0005-0000-0000-0000A7500000}"/>
    <cellStyle name="CurrencyRep 5 2 6" xfId="20652" xr:uid="{00000000-0005-0000-0000-0000A8500000}"/>
    <cellStyle name="CurrencyRep 5 3" xfId="20653" xr:uid="{00000000-0005-0000-0000-0000A9500000}"/>
    <cellStyle name="CurrencyRep 5 3 2" xfId="20654" xr:uid="{00000000-0005-0000-0000-0000AA500000}"/>
    <cellStyle name="CurrencyRep 5 3 2 2" xfId="20655" xr:uid="{00000000-0005-0000-0000-0000AB500000}"/>
    <cellStyle name="CurrencyRep 5 3 2 3" xfId="20656" xr:uid="{00000000-0005-0000-0000-0000AC500000}"/>
    <cellStyle name="CurrencyRep 5 3 2 4" xfId="20657" xr:uid="{00000000-0005-0000-0000-0000AD500000}"/>
    <cellStyle name="CurrencyRep 5 3 2 5" xfId="20658" xr:uid="{00000000-0005-0000-0000-0000AE500000}"/>
    <cellStyle name="CurrencyRep 5 3 2 6" xfId="20659" xr:uid="{00000000-0005-0000-0000-0000AF500000}"/>
    <cellStyle name="CurrencyRep 5 3 3" xfId="20660" xr:uid="{00000000-0005-0000-0000-0000B0500000}"/>
    <cellStyle name="CurrencyRep 5 3 4" xfId="20661" xr:uid="{00000000-0005-0000-0000-0000B1500000}"/>
    <cellStyle name="CurrencyRep 5 3 5" xfId="20662" xr:uid="{00000000-0005-0000-0000-0000B2500000}"/>
    <cellStyle name="CurrencyRep 5 3 6" xfId="20663" xr:uid="{00000000-0005-0000-0000-0000B3500000}"/>
    <cellStyle name="CurrencyRep 5 4" xfId="20664" xr:uid="{00000000-0005-0000-0000-0000B4500000}"/>
    <cellStyle name="CurrencyRep 5 4 2" xfId="20665" xr:uid="{00000000-0005-0000-0000-0000B5500000}"/>
    <cellStyle name="CurrencyRep 5 4 3" xfId="20666" xr:uid="{00000000-0005-0000-0000-0000B6500000}"/>
    <cellStyle name="CurrencyRep 5 4 4" xfId="20667" xr:uid="{00000000-0005-0000-0000-0000B7500000}"/>
    <cellStyle name="CurrencyRep 5 4 5" xfId="20668" xr:uid="{00000000-0005-0000-0000-0000B8500000}"/>
    <cellStyle name="CurrencyRep 5 4 6" xfId="20669" xr:uid="{00000000-0005-0000-0000-0000B9500000}"/>
    <cellStyle name="CurrencyRep 5 5" xfId="20670" xr:uid="{00000000-0005-0000-0000-0000BA500000}"/>
    <cellStyle name="CurrencyRep 5 6" xfId="20671" xr:uid="{00000000-0005-0000-0000-0000BB500000}"/>
    <cellStyle name="CurrencyRep 5 7" xfId="20672" xr:uid="{00000000-0005-0000-0000-0000BC500000}"/>
    <cellStyle name="CurrencyRep 5 8" xfId="20673" xr:uid="{00000000-0005-0000-0000-0000BD500000}"/>
    <cellStyle name="CurrencyRep 6" xfId="20674" xr:uid="{00000000-0005-0000-0000-0000BE500000}"/>
    <cellStyle name="CurrencyRep 6 2" xfId="20675" xr:uid="{00000000-0005-0000-0000-0000BF500000}"/>
    <cellStyle name="CurrencyRep 6 2 2" xfId="20676" xr:uid="{00000000-0005-0000-0000-0000C0500000}"/>
    <cellStyle name="CurrencyRep 6 2 2 2" xfId="20677" xr:uid="{00000000-0005-0000-0000-0000C1500000}"/>
    <cellStyle name="CurrencyRep 6 2 2 3" xfId="20678" xr:uid="{00000000-0005-0000-0000-0000C2500000}"/>
    <cellStyle name="CurrencyRep 6 2 2 4" xfId="20679" xr:uid="{00000000-0005-0000-0000-0000C3500000}"/>
    <cellStyle name="CurrencyRep 6 2 2 5" xfId="20680" xr:uid="{00000000-0005-0000-0000-0000C4500000}"/>
    <cellStyle name="CurrencyRep 6 2 2 6" xfId="20681" xr:uid="{00000000-0005-0000-0000-0000C5500000}"/>
    <cellStyle name="CurrencyRep 6 2 3" xfId="20682" xr:uid="{00000000-0005-0000-0000-0000C6500000}"/>
    <cellStyle name="CurrencyRep 6 2 4" xfId="20683" xr:uid="{00000000-0005-0000-0000-0000C7500000}"/>
    <cellStyle name="CurrencyRep 6 2 5" xfId="20684" xr:uid="{00000000-0005-0000-0000-0000C8500000}"/>
    <cellStyle name="CurrencyRep 6 2 6" xfId="20685" xr:uid="{00000000-0005-0000-0000-0000C9500000}"/>
    <cellStyle name="CurrencyRep 6 3" xfId="20686" xr:uid="{00000000-0005-0000-0000-0000CA500000}"/>
    <cellStyle name="CurrencyRep 6 3 2" xfId="20687" xr:uid="{00000000-0005-0000-0000-0000CB500000}"/>
    <cellStyle name="CurrencyRep 6 3 2 2" xfId="20688" xr:uid="{00000000-0005-0000-0000-0000CC500000}"/>
    <cellStyle name="CurrencyRep 6 3 2 3" xfId="20689" xr:uid="{00000000-0005-0000-0000-0000CD500000}"/>
    <cellStyle name="CurrencyRep 6 3 2 4" xfId="20690" xr:uid="{00000000-0005-0000-0000-0000CE500000}"/>
    <cellStyle name="CurrencyRep 6 3 2 5" xfId="20691" xr:uid="{00000000-0005-0000-0000-0000CF500000}"/>
    <cellStyle name="CurrencyRep 6 3 2 6" xfId="20692" xr:uid="{00000000-0005-0000-0000-0000D0500000}"/>
    <cellStyle name="CurrencyRep 6 3 3" xfId="20693" xr:uid="{00000000-0005-0000-0000-0000D1500000}"/>
    <cellStyle name="CurrencyRep 6 3 4" xfId="20694" xr:uid="{00000000-0005-0000-0000-0000D2500000}"/>
    <cellStyle name="CurrencyRep 6 3 5" xfId="20695" xr:uid="{00000000-0005-0000-0000-0000D3500000}"/>
    <cellStyle name="CurrencyRep 6 3 6" xfId="20696" xr:uid="{00000000-0005-0000-0000-0000D4500000}"/>
    <cellStyle name="CurrencyRep 6 4" xfId="20697" xr:uid="{00000000-0005-0000-0000-0000D5500000}"/>
    <cellStyle name="CurrencyRep 6 4 2" xfId="20698" xr:uid="{00000000-0005-0000-0000-0000D6500000}"/>
    <cellStyle name="CurrencyRep 6 4 3" xfId="20699" xr:uid="{00000000-0005-0000-0000-0000D7500000}"/>
    <cellStyle name="CurrencyRep 6 4 4" xfId="20700" xr:uid="{00000000-0005-0000-0000-0000D8500000}"/>
    <cellStyle name="CurrencyRep 6 4 5" xfId="20701" xr:uid="{00000000-0005-0000-0000-0000D9500000}"/>
    <cellStyle name="CurrencyRep 6 4 6" xfId="20702" xr:uid="{00000000-0005-0000-0000-0000DA500000}"/>
    <cellStyle name="CurrencyRep 6 5" xfId="20703" xr:uid="{00000000-0005-0000-0000-0000DB500000}"/>
    <cellStyle name="CurrencyRep 6 6" xfId="20704" xr:uid="{00000000-0005-0000-0000-0000DC500000}"/>
    <cellStyle name="CurrencyRep 6 7" xfId="20705" xr:uid="{00000000-0005-0000-0000-0000DD500000}"/>
    <cellStyle name="CurrencyRep 6 8" xfId="20706" xr:uid="{00000000-0005-0000-0000-0000DE500000}"/>
    <cellStyle name="CurrencyRep 7" xfId="20707" xr:uid="{00000000-0005-0000-0000-0000DF500000}"/>
    <cellStyle name="CurrencyRep 7 2" xfId="20708" xr:uid="{00000000-0005-0000-0000-0000E0500000}"/>
    <cellStyle name="CurrencyRep 7 2 2" xfId="20709" xr:uid="{00000000-0005-0000-0000-0000E1500000}"/>
    <cellStyle name="CurrencyRep 7 2 2 2" xfId="20710" xr:uid="{00000000-0005-0000-0000-0000E2500000}"/>
    <cellStyle name="CurrencyRep 7 2 2 3" xfId="20711" xr:uid="{00000000-0005-0000-0000-0000E3500000}"/>
    <cellStyle name="CurrencyRep 7 2 2 4" xfId="20712" xr:uid="{00000000-0005-0000-0000-0000E4500000}"/>
    <cellStyle name="CurrencyRep 7 2 2 5" xfId="20713" xr:uid="{00000000-0005-0000-0000-0000E5500000}"/>
    <cellStyle name="CurrencyRep 7 2 2 6" xfId="20714" xr:uid="{00000000-0005-0000-0000-0000E6500000}"/>
    <cellStyle name="CurrencyRep 7 2 3" xfId="20715" xr:uid="{00000000-0005-0000-0000-0000E7500000}"/>
    <cellStyle name="CurrencyRep 7 2 4" xfId="20716" xr:uid="{00000000-0005-0000-0000-0000E8500000}"/>
    <cellStyle name="CurrencyRep 7 2 5" xfId="20717" xr:uid="{00000000-0005-0000-0000-0000E9500000}"/>
    <cellStyle name="CurrencyRep 7 2 6" xfId="20718" xr:uid="{00000000-0005-0000-0000-0000EA500000}"/>
    <cellStyle name="CurrencyRep 7 3" xfId="20719" xr:uid="{00000000-0005-0000-0000-0000EB500000}"/>
    <cellStyle name="CurrencyRep 7 3 2" xfId="20720" xr:uid="{00000000-0005-0000-0000-0000EC500000}"/>
    <cellStyle name="CurrencyRep 7 3 2 2" xfId="20721" xr:uid="{00000000-0005-0000-0000-0000ED500000}"/>
    <cellStyle name="CurrencyRep 7 3 2 3" xfId="20722" xr:uid="{00000000-0005-0000-0000-0000EE500000}"/>
    <cellStyle name="CurrencyRep 7 3 2 4" xfId="20723" xr:uid="{00000000-0005-0000-0000-0000EF500000}"/>
    <cellStyle name="CurrencyRep 7 3 2 5" xfId="20724" xr:uid="{00000000-0005-0000-0000-0000F0500000}"/>
    <cellStyle name="CurrencyRep 7 3 2 6" xfId="20725" xr:uid="{00000000-0005-0000-0000-0000F1500000}"/>
    <cellStyle name="CurrencyRep 7 3 3" xfId="20726" xr:uid="{00000000-0005-0000-0000-0000F2500000}"/>
    <cellStyle name="CurrencyRep 7 3 4" xfId="20727" xr:uid="{00000000-0005-0000-0000-0000F3500000}"/>
    <cellStyle name="CurrencyRep 7 3 5" xfId="20728" xr:uid="{00000000-0005-0000-0000-0000F4500000}"/>
    <cellStyle name="CurrencyRep 7 3 6" xfId="20729" xr:uid="{00000000-0005-0000-0000-0000F5500000}"/>
    <cellStyle name="CurrencyRep 7 4" xfId="20730" xr:uid="{00000000-0005-0000-0000-0000F6500000}"/>
    <cellStyle name="CurrencyRep 7 4 2" xfId="20731" xr:uid="{00000000-0005-0000-0000-0000F7500000}"/>
    <cellStyle name="CurrencyRep 7 4 3" xfId="20732" xr:uid="{00000000-0005-0000-0000-0000F8500000}"/>
    <cellStyle name="CurrencyRep 7 4 4" xfId="20733" xr:uid="{00000000-0005-0000-0000-0000F9500000}"/>
    <cellStyle name="CurrencyRep 7 4 5" xfId="20734" xr:uid="{00000000-0005-0000-0000-0000FA500000}"/>
    <cellStyle name="CurrencyRep 7 4 6" xfId="20735" xr:uid="{00000000-0005-0000-0000-0000FB500000}"/>
    <cellStyle name="CurrencyRep 7 5" xfId="20736" xr:uid="{00000000-0005-0000-0000-0000FC500000}"/>
    <cellStyle name="CurrencyRep 7 6" xfId="20737" xr:uid="{00000000-0005-0000-0000-0000FD500000}"/>
    <cellStyle name="CurrencyRep 7 7" xfId="20738" xr:uid="{00000000-0005-0000-0000-0000FE500000}"/>
    <cellStyle name="CurrencyRep 7 8" xfId="20739" xr:uid="{00000000-0005-0000-0000-0000FF500000}"/>
    <cellStyle name="CurrencyRep 8" xfId="20740" xr:uid="{00000000-0005-0000-0000-000000510000}"/>
    <cellStyle name="CurrencyRep 8 2" xfId="20741" xr:uid="{00000000-0005-0000-0000-000001510000}"/>
    <cellStyle name="CurrencyRep 8 2 2" xfId="20742" xr:uid="{00000000-0005-0000-0000-000002510000}"/>
    <cellStyle name="CurrencyRep 8 2 3" xfId="20743" xr:uid="{00000000-0005-0000-0000-000003510000}"/>
    <cellStyle name="CurrencyRep 8 2 4" xfId="20744" xr:uid="{00000000-0005-0000-0000-000004510000}"/>
    <cellStyle name="CurrencyRep 8 2 5" xfId="20745" xr:uid="{00000000-0005-0000-0000-000005510000}"/>
    <cellStyle name="CurrencyRep 8 2 6" xfId="20746" xr:uid="{00000000-0005-0000-0000-000006510000}"/>
    <cellStyle name="CurrencyRep 8 3" xfId="20747" xr:uid="{00000000-0005-0000-0000-000007510000}"/>
    <cellStyle name="CurrencyRep 8 4" xfId="20748" xr:uid="{00000000-0005-0000-0000-000008510000}"/>
    <cellStyle name="CurrencyRep 8 5" xfId="20749" xr:uid="{00000000-0005-0000-0000-000009510000}"/>
    <cellStyle name="CurrencyRep 8 6" xfId="20750" xr:uid="{00000000-0005-0000-0000-00000A510000}"/>
    <cellStyle name="CurrencyRep 9" xfId="20751" xr:uid="{00000000-0005-0000-0000-00000B510000}"/>
    <cellStyle name="CurrencyRep 9 2" xfId="20752" xr:uid="{00000000-0005-0000-0000-00000C510000}"/>
    <cellStyle name="CurrencyRep 9 2 2" xfId="20753" xr:uid="{00000000-0005-0000-0000-00000D510000}"/>
    <cellStyle name="CurrencyRep 9 2 3" xfId="20754" xr:uid="{00000000-0005-0000-0000-00000E510000}"/>
    <cellStyle name="CurrencyRep 9 2 4" xfId="20755" xr:uid="{00000000-0005-0000-0000-00000F510000}"/>
    <cellStyle name="CurrencyRep 9 2 5" xfId="20756" xr:uid="{00000000-0005-0000-0000-000010510000}"/>
    <cellStyle name="CurrencyRep 9 2 6" xfId="20757" xr:uid="{00000000-0005-0000-0000-000011510000}"/>
    <cellStyle name="CurrencyRep 9 3" xfId="20758" xr:uid="{00000000-0005-0000-0000-000012510000}"/>
    <cellStyle name="CurrencyRep 9 4" xfId="20759" xr:uid="{00000000-0005-0000-0000-000013510000}"/>
    <cellStyle name="CurrencyRep 9 5" xfId="20760" xr:uid="{00000000-0005-0000-0000-000014510000}"/>
    <cellStyle name="CurrencyRep 9 6" xfId="20761" xr:uid="{00000000-0005-0000-0000-000015510000}"/>
    <cellStyle name="CurrencyTot" xfId="20762" xr:uid="{00000000-0005-0000-0000-000016510000}"/>
    <cellStyle name="CurrencyTot 10" xfId="20763" xr:uid="{00000000-0005-0000-0000-000017510000}"/>
    <cellStyle name="CurrencyTot 10 2" xfId="20764" xr:uid="{00000000-0005-0000-0000-000018510000}"/>
    <cellStyle name="CurrencyTot 10 3" xfId="20765" xr:uid="{00000000-0005-0000-0000-000019510000}"/>
    <cellStyle name="CurrencyTot 10 4" xfId="20766" xr:uid="{00000000-0005-0000-0000-00001A510000}"/>
    <cellStyle name="CurrencyTot 10 5" xfId="20767" xr:uid="{00000000-0005-0000-0000-00001B510000}"/>
    <cellStyle name="CurrencyTot 10 6" xfId="20768" xr:uid="{00000000-0005-0000-0000-00001C510000}"/>
    <cellStyle name="CurrencyTot 11" xfId="20769" xr:uid="{00000000-0005-0000-0000-00001D510000}"/>
    <cellStyle name="CurrencyTot 12" xfId="20770" xr:uid="{00000000-0005-0000-0000-00001E510000}"/>
    <cellStyle name="CurrencyTot 13" xfId="20771" xr:uid="{00000000-0005-0000-0000-00001F510000}"/>
    <cellStyle name="CurrencyTot 14" xfId="20772" xr:uid="{00000000-0005-0000-0000-000020510000}"/>
    <cellStyle name="CurrencyTot 2" xfId="20773" xr:uid="{00000000-0005-0000-0000-000021510000}"/>
    <cellStyle name="CurrencyTot 2 10" xfId="20774" xr:uid="{00000000-0005-0000-0000-000022510000}"/>
    <cellStyle name="CurrencyTot 2 11" xfId="20775" xr:uid="{00000000-0005-0000-0000-000023510000}"/>
    <cellStyle name="CurrencyTot 2 12" xfId="20776" xr:uid="{00000000-0005-0000-0000-000024510000}"/>
    <cellStyle name="CurrencyTot 2 13" xfId="20777" xr:uid="{00000000-0005-0000-0000-000025510000}"/>
    <cellStyle name="CurrencyTot 2 2" xfId="20778" xr:uid="{00000000-0005-0000-0000-000026510000}"/>
    <cellStyle name="CurrencyTot 2 2 10" xfId="20779" xr:uid="{00000000-0005-0000-0000-000027510000}"/>
    <cellStyle name="CurrencyTot 2 2 10 2" xfId="20780" xr:uid="{00000000-0005-0000-0000-000028510000}"/>
    <cellStyle name="CurrencyTot 2 2 10 3" xfId="20781" xr:uid="{00000000-0005-0000-0000-000029510000}"/>
    <cellStyle name="CurrencyTot 2 2 10 4" xfId="20782" xr:uid="{00000000-0005-0000-0000-00002A510000}"/>
    <cellStyle name="CurrencyTot 2 2 10 5" xfId="20783" xr:uid="{00000000-0005-0000-0000-00002B510000}"/>
    <cellStyle name="CurrencyTot 2 2 10 6" xfId="20784" xr:uid="{00000000-0005-0000-0000-00002C510000}"/>
    <cellStyle name="CurrencyTot 2 2 11" xfId="20785" xr:uid="{00000000-0005-0000-0000-00002D510000}"/>
    <cellStyle name="CurrencyTot 2 2 12" xfId="20786" xr:uid="{00000000-0005-0000-0000-00002E510000}"/>
    <cellStyle name="CurrencyTot 2 2 13" xfId="20787" xr:uid="{00000000-0005-0000-0000-00002F510000}"/>
    <cellStyle name="CurrencyTot 2 2 14" xfId="20788" xr:uid="{00000000-0005-0000-0000-000030510000}"/>
    <cellStyle name="CurrencyTot 2 2 2" xfId="20789" xr:uid="{00000000-0005-0000-0000-000031510000}"/>
    <cellStyle name="CurrencyTot 2 2 2 10" xfId="20790" xr:uid="{00000000-0005-0000-0000-000032510000}"/>
    <cellStyle name="CurrencyTot 2 2 2 11" xfId="20791" xr:uid="{00000000-0005-0000-0000-000033510000}"/>
    <cellStyle name="CurrencyTot 2 2 2 12" xfId="20792" xr:uid="{00000000-0005-0000-0000-000034510000}"/>
    <cellStyle name="CurrencyTot 2 2 2 13" xfId="20793" xr:uid="{00000000-0005-0000-0000-000035510000}"/>
    <cellStyle name="CurrencyTot 2 2 2 2" xfId="20794" xr:uid="{00000000-0005-0000-0000-000036510000}"/>
    <cellStyle name="CurrencyTot 2 2 2 2 2" xfId="20795" xr:uid="{00000000-0005-0000-0000-000037510000}"/>
    <cellStyle name="CurrencyTot 2 2 2 2 2 2" xfId="20796" xr:uid="{00000000-0005-0000-0000-000038510000}"/>
    <cellStyle name="CurrencyTot 2 2 2 2 2 2 2" xfId="20797" xr:uid="{00000000-0005-0000-0000-000039510000}"/>
    <cellStyle name="CurrencyTot 2 2 2 2 2 2 3" xfId="20798" xr:uid="{00000000-0005-0000-0000-00003A510000}"/>
    <cellStyle name="CurrencyTot 2 2 2 2 2 2 4" xfId="20799" xr:uid="{00000000-0005-0000-0000-00003B510000}"/>
    <cellStyle name="CurrencyTot 2 2 2 2 2 2 5" xfId="20800" xr:uid="{00000000-0005-0000-0000-00003C510000}"/>
    <cellStyle name="CurrencyTot 2 2 2 2 2 2 6" xfId="20801" xr:uid="{00000000-0005-0000-0000-00003D510000}"/>
    <cellStyle name="CurrencyTot 2 2 2 2 2 3" xfId="20802" xr:uid="{00000000-0005-0000-0000-00003E510000}"/>
    <cellStyle name="CurrencyTot 2 2 2 2 2 4" xfId="20803" xr:uid="{00000000-0005-0000-0000-00003F510000}"/>
    <cellStyle name="CurrencyTot 2 2 2 2 2 5" xfId="20804" xr:uid="{00000000-0005-0000-0000-000040510000}"/>
    <cellStyle name="CurrencyTot 2 2 2 2 2 6" xfId="20805" xr:uid="{00000000-0005-0000-0000-000041510000}"/>
    <cellStyle name="CurrencyTot 2 2 2 2 3" xfId="20806" xr:uid="{00000000-0005-0000-0000-000042510000}"/>
    <cellStyle name="CurrencyTot 2 2 2 2 3 2" xfId="20807" xr:uid="{00000000-0005-0000-0000-000043510000}"/>
    <cellStyle name="CurrencyTot 2 2 2 2 3 2 2" xfId="20808" xr:uid="{00000000-0005-0000-0000-000044510000}"/>
    <cellStyle name="CurrencyTot 2 2 2 2 3 2 3" xfId="20809" xr:uid="{00000000-0005-0000-0000-000045510000}"/>
    <cellStyle name="CurrencyTot 2 2 2 2 3 2 4" xfId="20810" xr:uid="{00000000-0005-0000-0000-000046510000}"/>
    <cellStyle name="CurrencyTot 2 2 2 2 3 2 5" xfId="20811" xr:uid="{00000000-0005-0000-0000-000047510000}"/>
    <cellStyle name="CurrencyTot 2 2 2 2 3 2 6" xfId="20812" xr:uid="{00000000-0005-0000-0000-000048510000}"/>
    <cellStyle name="CurrencyTot 2 2 2 2 3 3" xfId="20813" xr:uid="{00000000-0005-0000-0000-000049510000}"/>
    <cellStyle name="CurrencyTot 2 2 2 2 3 4" xfId="20814" xr:uid="{00000000-0005-0000-0000-00004A510000}"/>
    <cellStyle name="CurrencyTot 2 2 2 2 3 5" xfId="20815" xr:uid="{00000000-0005-0000-0000-00004B510000}"/>
    <cellStyle name="CurrencyTot 2 2 2 2 3 6" xfId="20816" xr:uid="{00000000-0005-0000-0000-00004C510000}"/>
    <cellStyle name="CurrencyTot 2 2 2 2 4" xfId="20817" xr:uid="{00000000-0005-0000-0000-00004D510000}"/>
    <cellStyle name="CurrencyTot 2 2 2 2 4 2" xfId="20818" xr:uid="{00000000-0005-0000-0000-00004E510000}"/>
    <cellStyle name="CurrencyTot 2 2 2 2 4 3" xfId="20819" xr:uid="{00000000-0005-0000-0000-00004F510000}"/>
    <cellStyle name="CurrencyTot 2 2 2 2 4 4" xfId="20820" xr:uid="{00000000-0005-0000-0000-000050510000}"/>
    <cellStyle name="CurrencyTot 2 2 2 2 4 5" xfId="20821" xr:uid="{00000000-0005-0000-0000-000051510000}"/>
    <cellStyle name="CurrencyTot 2 2 2 2 4 6" xfId="20822" xr:uid="{00000000-0005-0000-0000-000052510000}"/>
    <cellStyle name="CurrencyTot 2 2 2 2 5" xfId="20823" xr:uid="{00000000-0005-0000-0000-000053510000}"/>
    <cellStyle name="CurrencyTot 2 2 2 2 6" xfId="20824" xr:uid="{00000000-0005-0000-0000-000054510000}"/>
    <cellStyle name="CurrencyTot 2 2 2 2 7" xfId="20825" xr:uid="{00000000-0005-0000-0000-000055510000}"/>
    <cellStyle name="CurrencyTot 2 2 2 2 8" xfId="20826" xr:uid="{00000000-0005-0000-0000-000056510000}"/>
    <cellStyle name="CurrencyTot 2 2 2 3" xfId="20827" xr:uid="{00000000-0005-0000-0000-000057510000}"/>
    <cellStyle name="CurrencyTot 2 2 2 3 2" xfId="20828" xr:uid="{00000000-0005-0000-0000-000058510000}"/>
    <cellStyle name="CurrencyTot 2 2 2 3 2 2" xfId="20829" xr:uid="{00000000-0005-0000-0000-000059510000}"/>
    <cellStyle name="CurrencyTot 2 2 2 3 2 2 2" xfId="20830" xr:uid="{00000000-0005-0000-0000-00005A510000}"/>
    <cellStyle name="CurrencyTot 2 2 2 3 2 2 3" xfId="20831" xr:uid="{00000000-0005-0000-0000-00005B510000}"/>
    <cellStyle name="CurrencyTot 2 2 2 3 2 2 4" xfId="20832" xr:uid="{00000000-0005-0000-0000-00005C510000}"/>
    <cellStyle name="CurrencyTot 2 2 2 3 2 2 5" xfId="20833" xr:uid="{00000000-0005-0000-0000-00005D510000}"/>
    <cellStyle name="CurrencyTot 2 2 2 3 2 2 6" xfId="20834" xr:uid="{00000000-0005-0000-0000-00005E510000}"/>
    <cellStyle name="CurrencyTot 2 2 2 3 2 3" xfId="20835" xr:uid="{00000000-0005-0000-0000-00005F510000}"/>
    <cellStyle name="CurrencyTot 2 2 2 3 2 4" xfId="20836" xr:uid="{00000000-0005-0000-0000-000060510000}"/>
    <cellStyle name="CurrencyTot 2 2 2 3 2 5" xfId="20837" xr:uid="{00000000-0005-0000-0000-000061510000}"/>
    <cellStyle name="CurrencyTot 2 2 2 3 2 6" xfId="20838" xr:uid="{00000000-0005-0000-0000-000062510000}"/>
    <cellStyle name="CurrencyTot 2 2 2 3 3" xfId="20839" xr:uid="{00000000-0005-0000-0000-000063510000}"/>
    <cellStyle name="CurrencyTot 2 2 2 3 3 2" xfId="20840" xr:uid="{00000000-0005-0000-0000-000064510000}"/>
    <cellStyle name="CurrencyTot 2 2 2 3 3 2 2" xfId="20841" xr:uid="{00000000-0005-0000-0000-000065510000}"/>
    <cellStyle name="CurrencyTot 2 2 2 3 3 2 3" xfId="20842" xr:uid="{00000000-0005-0000-0000-000066510000}"/>
    <cellStyle name="CurrencyTot 2 2 2 3 3 2 4" xfId="20843" xr:uid="{00000000-0005-0000-0000-000067510000}"/>
    <cellStyle name="CurrencyTot 2 2 2 3 3 2 5" xfId="20844" xr:uid="{00000000-0005-0000-0000-000068510000}"/>
    <cellStyle name="CurrencyTot 2 2 2 3 3 2 6" xfId="20845" xr:uid="{00000000-0005-0000-0000-000069510000}"/>
    <cellStyle name="CurrencyTot 2 2 2 3 3 3" xfId="20846" xr:uid="{00000000-0005-0000-0000-00006A510000}"/>
    <cellStyle name="CurrencyTot 2 2 2 3 3 4" xfId="20847" xr:uid="{00000000-0005-0000-0000-00006B510000}"/>
    <cellStyle name="CurrencyTot 2 2 2 3 3 5" xfId="20848" xr:uid="{00000000-0005-0000-0000-00006C510000}"/>
    <cellStyle name="CurrencyTot 2 2 2 3 3 6" xfId="20849" xr:uid="{00000000-0005-0000-0000-00006D510000}"/>
    <cellStyle name="CurrencyTot 2 2 2 3 4" xfId="20850" xr:uid="{00000000-0005-0000-0000-00006E510000}"/>
    <cellStyle name="CurrencyTot 2 2 2 3 4 2" xfId="20851" xr:uid="{00000000-0005-0000-0000-00006F510000}"/>
    <cellStyle name="CurrencyTot 2 2 2 3 4 3" xfId="20852" xr:uid="{00000000-0005-0000-0000-000070510000}"/>
    <cellStyle name="CurrencyTot 2 2 2 3 4 4" xfId="20853" xr:uid="{00000000-0005-0000-0000-000071510000}"/>
    <cellStyle name="CurrencyTot 2 2 2 3 4 5" xfId="20854" xr:uid="{00000000-0005-0000-0000-000072510000}"/>
    <cellStyle name="CurrencyTot 2 2 2 3 4 6" xfId="20855" xr:uid="{00000000-0005-0000-0000-000073510000}"/>
    <cellStyle name="CurrencyTot 2 2 2 3 5" xfId="20856" xr:uid="{00000000-0005-0000-0000-000074510000}"/>
    <cellStyle name="CurrencyTot 2 2 2 3 6" xfId="20857" xr:uid="{00000000-0005-0000-0000-000075510000}"/>
    <cellStyle name="CurrencyTot 2 2 2 3 7" xfId="20858" xr:uid="{00000000-0005-0000-0000-000076510000}"/>
    <cellStyle name="CurrencyTot 2 2 2 3 8" xfId="20859" xr:uid="{00000000-0005-0000-0000-000077510000}"/>
    <cellStyle name="CurrencyTot 2 2 2 4" xfId="20860" xr:uid="{00000000-0005-0000-0000-000078510000}"/>
    <cellStyle name="CurrencyTot 2 2 2 4 2" xfId="20861" xr:uid="{00000000-0005-0000-0000-000079510000}"/>
    <cellStyle name="CurrencyTot 2 2 2 4 2 2" xfId="20862" xr:uid="{00000000-0005-0000-0000-00007A510000}"/>
    <cellStyle name="CurrencyTot 2 2 2 4 2 2 2" xfId="20863" xr:uid="{00000000-0005-0000-0000-00007B510000}"/>
    <cellStyle name="CurrencyTot 2 2 2 4 2 2 3" xfId="20864" xr:uid="{00000000-0005-0000-0000-00007C510000}"/>
    <cellStyle name="CurrencyTot 2 2 2 4 2 2 4" xfId="20865" xr:uid="{00000000-0005-0000-0000-00007D510000}"/>
    <cellStyle name="CurrencyTot 2 2 2 4 2 2 5" xfId="20866" xr:uid="{00000000-0005-0000-0000-00007E510000}"/>
    <cellStyle name="CurrencyTot 2 2 2 4 2 2 6" xfId="20867" xr:uid="{00000000-0005-0000-0000-00007F510000}"/>
    <cellStyle name="CurrencyTot 2 2 2 4 2 3" xfId="20868" xr:uid="{00000000-0005-0000-0000-000080510000}"/>
    <cellStyle name="CurrencyTot 2 2 2 4 2 4" xfId="20869" xr:uid="{00000000-0005-0000-0000-000081510000}"/>
    <cellStyle name="CurrencyTot 2 2 2 4 2 5" xfId="20870" xr:uid="{00000000-0005-0000-0000-000082510000}"/>
    <cellStyle name="CurrencyTot 2 2 2 4 2 6" xfId="20871" xr:uid="{00000000-0005-0000-0000-000083510000}"/>
    <cellStyle name="CurrencyTot 2 2 2 4 3" xfId="20872" xr:uid="{00000000-0005-0000-0000-000084510000}"/>
    <cellStyle name="CurrencyTot 2 2 2 4 3 2" xfId="20873" xr:uid="{00000000-0005-0000-0000-000085510000}"/>
    <cellStyle name="CurrencyTot 2 2 2 4 3 2 2" xfId="20874" xr:uid="{00000000-0005-0000-0000-000086510000}"/>
    <cellStyle name="CurrencyTot 2 2 2 4 3 2 3" xfId="20875" xr:uid="{00000000-0005-0000-0000-000087510000}"/>
    <cellStyle name="CurrencyTot 2 2 2 4 3 2 4" xfId="20876" xr:uid="{00000000-0005-0000-0000-000088510000}"/>
    <cellStyle name="CurrencyTot 2 2 2 4 3 2 5" xfId="20877" xr:uid="{00000000-0005-0000-0000-000089510000}"/>
    <cellStyle name="CurrencyTot 2 2 2 4 3 2 6" xfId="20878" xr:uid="{00000000-0005-0000-0000-00008A510000}"/>
    <cellStyle name="CurrencyTot 2 2 2 4 3 3" xfId="20879" xr:uid="{00000000-0005-0000-0000-00008B510000}"/>
    <cellStyle name="CurrencyTot 2 2 2 4 3 4" xfId="20880" xr:uid="{00000000-0005-0000-0000-00008C510000}"/>
    <cellStyle name="CurrencyTot 2 2 2 4 3 5" xfId="20881" xr:uid="{00000000-0005-0000-0000-00008D510000}"/>
    <cellStyle name="CurrencyTot 2 2 2 4 3 6" xfId="20882" xr:uid="{00000000-0005-0000-0000-00008E510000}"/>
    <cellStyle name="CurrencyTot 2 2 2 4 4" xfId="20883" xr:uid="{00000000-0005-0000-0000-00008F510000}"/>
    <cellStyle name="CurrencyTot 2 2 2 4 4 2" xfId="20884" xr:uid="{00000000-0005-0000-0000-000090510000}"/>
    <cellStyle name="CurrencyTot 2 2 2 4 4 3" xfId="20885" xr:uid="{00000000-0005-0000-0000-000091510000}"/>
    <cellStyle name="CurrencyTot 2 2 2 4 4 4" xfId="20886" xr:uid="{00000000-0005-0000-0000-000092510000}"/>
    <cellStyle name="CurrencyTot 2 2 2 4 4 5" xfId="20887" xr:uid="{00000000-0005-0000-0000-000093510000}"/>
    <cellStyle name="CurrencyTot 2 2 2 4 4 6" xfId="20888" xr:uid="{00000000-0005-0000-0000-000094510000}"/>
    <cellStyle name="CurrencyTot 2 2 2 4 5" xfId="20889" xr:uid="{00000000-0005-0000-0000-000095510000}"/>
    <cellStyle name="CurrencyTot 2 2 2 4 6" xfId="20890" xr:uid="{00000000-0005-0000-0000-000096510000}"/>
    <cellStyle name="CurrencyTot 2 2 2 4 7" xfId="20891" xr:uid="{00000000-0005-0000-0000-000097510000}"/>
    <cellStyle name="CurrencyTot 2 2 2 4 8" xfId="20892" xr:uid="{00000000-0005-0000-0000-000098510000}"/>
    <cellStyle name="CurrencyTot 2 2 2 5" xfId="20893" xr:uid="{00000000-0005-0000-0000-000099510000}"/>
    <cellStyle name="CurrencyTot 2 2 2 5 2" xfId="20894" xr:uid="{00000000-0005-0000-0000-00009A510000}"/>
    <cellStyle name="CurrencyTot 2 2 2 5 2 2" xfId="20895" xr:uid="{00000000-0005-0000-0000-00009B510000}"/>
    <cellStyle name="CurrencyTot 2 2 2 5 2 2 2" xfId="20896" xr:uid="{00000000-0005-0000-0000-00009C510000}"/>
    <cellStyle name="CurrencyTot 2 2 2 5 2 2 3" xfId="20897" xr:uid="{00000000-0005-0000-0000-00009D510000}"/>
    <cellStyle name="CurrencyTot 2 2 2 5 2 2 4" xfId="20898" xr:uid="{00000000-0005-0000-0000-00009E510000}"/>
    <cellStyle name="CurrencyTot 2 2 2 5 2 2 5" xfId="20899" xr:uid="{00000000-0005-0000-0000-00009F510000}"/>
    <cellStyle name="CurrencyTot 2 2 2 5 2 2 6" xfId="20900" xr:uid="{00000000-0005-0000-0000-0000A0510000}"/>
    <cellStyle name="CurrencyTot 2 2 2 5 2 3" xfId="20901" xr:uid="{00000000-0005-0000-0000-0000A1510000}"/>
    <cellStyle name="CurrencyTot 2 2 2 5 2 4" xfId="20902" xr:uid="{00000000-0005-0000-0000-0000A2510000}"/>
    <cellStyle name="CurrencyTot 2 2 2 5 2 5" xfId="20903" xr:uid="{00000000-0005-0000-0000-0000A3510000}"/>
    <cellStyle name="CurrencyTot 2 2 2 5 2 6" xfId="20904" xr:uid="{00000000-0005-0000-0000-0000A4510000}"/>
    <cellStyle name="CurrencyTot 2 2 2 5 3" xfId="20905" xr:uid="{00000000-0005-0000-0000-0000A5510000}"/>
    <cellStyle name="CurrencyTot 2 2 2 5 3 2" xfId="20906" xr:uid="{00000000-0005-0000-0000-0000A6510000}"/>
    <cellStyle name="CurrencyTot 2 2 2 5 3 2 2" xfId="20907" xr:uid="{00000000-0005-0000-0000-0000A7510000}"/>
    <cellStyle name="CurrencyTot 2 2 2 5 3 2 3" xfId="20908" xr:uid="{00000000-0005-0000-0000-0000A8510000}"/>
    <cellStyle name="CurrencyTot 2 2 2 5 3 2 4" xfId="20909" xr:uid="{00000000-0005-0000-0000-0000A9510000}"/>
    <cellStyle name="CurrencyTot 2 2 2 5 3 2 5" xfId="20910" xr:uid="{00000000-0005-0000-0000-0000AA510000}"/>
    <cellStyle name="CurrencyTot 2 2 2 5 3 2 6" xfId="20911" xr:uid="{00000000-0005-0000-0000-0000AB510000}"/>
    <cellStyle name="CurrencyTot 2 2 2 5 3 3" xfId="20912" xr:uid="{00000000-0005-0000-0000-0000AC510000}"/>
    <cellStyle name="CurrencyTot 2 2 2 5 3 4" xfId="20913" xr:uid="{00000000-0005-0000-0000-0000AD510000}"/>
    <cellStyle name="CurrencyTot 2 2 2 5 3 5" xfId="20914" xr:uid="{00000000-0005-0000-0000-0000AE510000}"/>
    <cellStyle name="CurrencyTot 2 2 2 5 3 6" xfId="20915" xr:uid="{00000000-0005-0000-0000-0000AF510000}"/>
    <cellStyle name="CurrencyTot 2 2 2 5 4" xfId="20916" xr:uid="{00000000-0005-0000-0000-0000B0510000}"/>
    <cellStyle name="CurrencyTot 2 2 2 5 4 2" xfId="20917" xr:uid="{00000000-0005-0000-0000-0000B1510000}"/>
    <cellStyle name="CurrencyTot 2 2 2 5 4 3" xfId="20918" xr:uid="{00000000-0005-0000-0000-0000B2510000}"/>
    <cellStyle name="CurrencyTot 2 2 2 5 4 4" xfId="20919" xr:uid="{00000000-0005-0000-0000-0000B3510000}"/>
    <cellStyle name="CurrencyTot 2 2 2 5 4 5" xfId="20920" xr:uid="{00000000-0005-0000-0000-0000B4510000}"/>
    <cellStyle name="CurrencyTot 2 2 2 5 4 6" xfId="20921" xr:uid="{00000000-0005-0000-0000-0000B5510000}"/>
    <cellStyle name="CurrencyTot 2 2 2 5 5" xfId="20922" xr:uid="{00000000-0005-0000-0000-0000B6510000}"/>
    <cellStyle name="CurrencyTot 2 2 2 5 6" xfId="20923" xr:uid="{00000000-0005-0000-0000-0000B7510000}"/>
    <cellStyle name="CurrencyTot 2 2 2 5 7" xfId="20924" xr:uid="{00000000-0005-0000-0000-0000B8510000}"/>
    <cellStyle name="CurrencyTot 2 2 2 5 8" xfId="20925" xr:uid="{00000000-0005-0000-0000-0000B9510000}"/>
    <cellStyle name="CurrencyTot 2 2 2 6" xfId="20926" xr:uid="{00000000-0005-0000-0000-0000BA510000}"/>
    <cellStyle name="CurrencyTot 2 2 2 6 2" xfId="20927" xr:uid="{00000000-0005-0000-0000-0000BB510000}"/>
    <cellStyle name="CurrencyTot 2 2 2 6 2 2" xfId="20928" xr:uid="{00000000-0005-0000-0000-0000BC510000}"/>
    <cellStyle name="CurrencyTot 2 2 2 6 2 2 2" xfId="20929" xr:uid="{00000000-0005-0000-0000-0000BD510000}"/>
    <cellStyle name="CurrencyTot 2 2 2 6 2 2 3" xfId="20930" xr:uid="{00000000-0005-0000-0000-0000BE510000}"/>
    <cellStyle name="CurrencyTot 2 2 2 6 2 2 4" xfId="20931" xr:uid="{00000000-0005-0000-0000-0000BF510000}"/>
    <cellStyle name="CurrencyTot 2 2 2 6 2 2 5" xfId="20932" xr:uid="{00000000-0005-0000-0000-0000C0510000}"/>
    <cellStyle name="CurrencyTot 2 2 2 6 2 2 6" xfId="20933" xr:uid="{00000000-0005-0000-0000-0000C1510000}"/>
    <cellStyle name="CurrencyTot 2 2 2 6 2 3" xfId="20934" xr:uid="{00000000-0005-0000-0000-0000C2510000}"/>
    <cellStyle name="CurrencyTot 2 2 2 6 2 4" xfId="20935" xr:uid="{00000000-0005-0000-0000-0000C3510000}"/>
    <cellStyle name="CurrencyTot 2 2 2 6 2 5" xfId="20936" xr:uid="{00000000-0005-0000-0000-0000C4510000}"/>
    <cellStyle name="CurrencyTot 2 2 2 6 2 6" xfId="20937" xr:uid="{00000000-0005-0000-0000-0000C5510000}"/>
    <cellStyle name="CurrencyTot 2 2 2 6 3" xfId="20938" xr:uid="{00000000-0005-0000-0000-0000C6510000}"/>
    <cellStyle name="CurrencyTot 2 2 2 6 3 2" xfId="20939" xr:uid="{00000000-0005-0000-0000-0000C7510000}"/>
    <cellStyle name="CurrencyTot 2 2 2 6 3 2 2" xfId="20940" xr:uid="{00000000-0005-0000-0000-0000C8510000}"/>
    <cellStyle name="CurrencyTot 2 2 2 6 3 2 3" xfId="20941" xr:uid="{00000000-0005-0000-0000-0000C9510000}"/>
    <cellStyle name="CurrencyTot 2 2 2 6 3 2 4" xfId="20942" xr:uid="{00000000-0005-0000-0000-0000CA510000}"/>
    <cellStyle name="CurrencyTot 2 2 2 6 3 2 5" xfId="20943" xr:uid="{00000000-0005-0000-0000-0000CB510000}"/>
    <cellStyle name="CurrencyTot 2 2 2 6 3 2 6" xfId="20944" xr:uid="{00000000-0005-0000-0000-0000CC510000}"/>
    <cellStyle name="CurrencyTot 2 2 2 6 3 3" xfId="20945" xr:uid="{00000000-0005-0000-0000-0000CD510000}"/>
    <cellStyle name="CurrencyTot 2 2 2 6 3 4" xfId="20946" xr:uid="{00000000-0005-0000-0000-0000CE510000}"/>
    <cellStyle name="CurrencyTot 2 2 2 6 3 5" xfId="20947" xr:uid="{00000000-0005-0000-0000-0000CF510000}"/>
    <cellStyle name="CurrencyTot 2 2 2 6 3 6" xfId="20948" xr:uid="{00000000-0005-0000-0000-0000D0510000}"/>
    <cellStyle name="CurrencyTot 2 2 2 6 4" xfId="20949" xr:uid="{00000000-0005-0000-0000-0000D1510000}"/>
    <cellStyle name="CurrencyTot 2 2 2 6 4 2" xfId="20950" xr:uid="{00000000-0005-0000-0000-0000D2510000}"/>
    <cellStyle name="CurrencyTot 2 2 2 6 4 3" xfId="20951" xr:uid="{00000000-0005-0000-0000-0000D3510000}"/>
    <cellStyle name="CurrencyTot 2 2 2 6 4 4" xfId="20952" xr:uid="{00000000-0005-0000-0000-0000D4510000}"/>
    <cellStyle name="CurrencyTot 2 2 2 6 4 5" xfId="20953" xr:uid="{00000000-0005-0000-0000-0000D5510000}"/>
    <cellStyle name="CurrencyTot 2 2 2 6 4 6" xfId="20954" xr:uid="{00000000-0005-0000-0000-0000D6510000}"/>
    <cellStyle name="CurrencyTot 2 2 2 6 5" xfId="20955" xr:uid="{00000000-0005-0000-0000-0000D7510000}"/>
    <cellStyle name="CurrencyTot 2 2 2 6 6" xfId="20956" xr:uid="{00000000-0005-0000-0000-0000D8510000}"/>
    <cellStyle name="CurrencyTot 2 2 2 6 7" xfId="20957" xr:uid="{00000000-0005-0000-0000-0000D9510000}"/>
    <cellStyle name="CurrencyTot 2 2 2 6 8" xfId="20958" xr:uid="{00000000-0005-0000-0000-0000DA510000}"/>
    <cellStyle name="CurrencyTot 2 2 2 7" xfId="20959" xr:uid="{00000000-0005-0000-0000-0000DB510000}"/>
    <cellStyle name="CurrencyTot 2 2 2 7 2" xfId="20960" xr:uid="{00000000-0005-0000-0000-0000DC510000}"/>
    <cellStyle name="CurrencyTot 2 2 2 7 2 2" xfId="20961" xr:uid="{00000000-0005-0000-0000-0000DD510000}"/>
    <cellStyle name="CurrencyTot 2 2 2 7 2 3" xfId="20962" xr:uid="{00000000-0005-0000-0000-0000DE510000}"/>
    <cellStyle name="CurrencyTot 2 2 2 7 2 4" xfId="20963" xr:uid="{00000000-0005-0000-0000-0000DF510000}"/>
    <cellStyle name="CurrencyTot 2 2 2 7 2 5" xfId="20964" xr:uid="{00000000-0005-0000-0000-0000E0510000}"/>
    <cellStyle name="CurrencyTot 2 2 2 7 2 6" xfId="20965" xr:uid="{00000000-0005-0000-0000-0000E1510000}"/>
    <cellStyle name="CurrencyTot 2 2 2 7 3" xfId="20966" xr:uid="{00000000-0005-0000-0000-0000E2510000}"/>
    <cellStyle name="CurrencyTot 2 2 2 7 4" xfId="20967" xr:uid="{00000000-0005-0000-0000-0000E3510000}"/>
    <cellStyle name="CurrencyTot 2 2 2 7 5" xfId="20968" xr:uid="{00000000-0005-0000-0000-0000E4510000}"/>
    <cellStyle name="CurrencyTot 2 2 2 7 6" xfId="20969" xr:uid="{00000000-0005-0000-0000-0000E5510000}"/>
    <cellStyle name="CurrencyTot 2 2 2 8" xfId="20970" xr:uid="{00000000-0005-0000-0000-0000E6510000}"/>
    <cellStyle name="CurrencyTot 2 2 2 8 2" xfId="20971" xr:uid="{00000000-0005-0000-0000-0000E7510000}"/>
    <cellStyle name="CurrencyTot 2 2 2 8 2 2" xfId="20972" xr:uid="{00000000-0005-0000-0000-0000E8510000}"/>
    <cellStyle name="CurrencyTot 2 2 2 8 2 3" xfId="20973" xr:uid="{00000000-0005-0000-0000-0000E9510000}"/>
    <cellStyle name="CurrencyTot 2 2 2 8 2 4" xfId="20974" xr:uid="{00000000-0005-0000-0000-0000EA510000}"/>
    <cellStyle name="CurrencyTot 2 2 2 8 2 5" xfId="20975" xr:uid="{00000000-0005-0000-0000-0000EB510000}"/>
    <cellStyle name="CurrencyTot 2 2 2 8 2 6" xfId="20976" xr:uid="{00000000-0005-0000-0000-0000EC510000}"/>
    <cellStyle name="CurrencyTot 2 2 2 8 3" xfId="20977" xr:uid="{00000000-0005-0000-0000-0000ED510000}"/>
    <cellStyle name="CurrencyTot 2 2 2 8 4" xfId="20978" xr:uid="{00000000-0005-0000-0000-0000EE510000}"/>
    <cellStyle name="CurrencyTot 2 2 2 8 5" xfId="20979" xr:uid="{00000000-0005-0000-0000-0000EF510000}"/>
    <cellStyle name="CurrencyTot 2 2 2 8 6" xfId="20980" xr:uid="{00000000-0005-0000-0000-0000F0510000}"/>
    <cellStyle name="CurrencyTot 2 2 2 9" xfId="20981" xr:uid="{00000000-0005-0000-0000-0000F1510000}"/>
    <cellStyle name="CurrencyTot 2 2 2 9 2" xfId="20982" xr:uid="{00000000-0005-0000-0000-0000F2510000}"/>
    <cellStyle name="CurrencyTot 2 2 2 9 3" xfId="20983" xr:uid="{00000000-0005-0000-0000-0000F3510000}"/>
    <cellStyle name="CurrencyTot 2 2 2 9 4" xfId="20984" xr:uid="{00000000-0005-0000-0000-0000F4510000}"/>
    <cellStyle name="CurrencyTot 2 2 2 9 5" xfId="20985" xr:uid="{00000000-0005-0000-0000-0000F5510000}"/>
    <cellStyle name="CurrencyTot 2 2 2 9 6" xfId="20986" xr:uid="{00000000-0005-0000-0000-0000F6510000}"/>
    <cellStyle name="CurrencyTot 2 2 3" xfId="20987" xr:uid="{00000000-0005-0000-0000-0000F7510000}"/>
    <cellStyle name="CurrencyTot 2 2 3 2" xfId="20988" xr:uid="{00000000-0005-0000-0000-0000F8510000}"/>
    <cellStyle name="CurrencyTot 2 2 3 2 2" xfId="20989" xr:uid="{00000000-0005-0000-0000-0000F9510000}"/>
    <cellStyle name="CurrencyTot 2 2 3 2 2 2" xfId="20990" xr:uid="{00000000-0005-0000-0000-0000FA510000}"/>
    <cellStyle name="CurrencyTot 2 2 3 2 2 3" xfId="20991" xr:uid="{00000000-0005-0000-0000-0000FB510000}"/>
    <cellStyle name="CurrencyTot 2 2 3 2 2 4" xfId="20992" xr:uid="{00000000-0005-0000-0000-0000FC510000}"/>
    <cellStyle name="CurrencyTot 2 2 3 2 2 5" xfId="20993" xr:uid="{00000000-0005-0000-0000-0000FD510000}"/>
    <cellStyle name="CurrencyTot 2 2 3 2 2 6" xfId="20994" xr:uid="{00000000-0005-0000-0000-0000FE510000}"/>
    <cellStyle name="CurrencyTot 2 2 3 2 3" xfId="20995" xr:uid="{00000000-0005-0000-0000-0000FF510000}"/>
    <cellStyle name="CurrencyTot 2 2 3 2 4" xfId="20996" xr:uid="{00000000-0005-0000-0000-000000520000}"/>
    <cellStyle name="CurrencyTot 2 2 3 2 5" xfId="20997" xr:uid="{00000000-0005-0000-0000-000001520000}"/>
    <cellStyle name="CurrencyTot 2 2 3 2 6" xfId="20998" xr:uid="{00000000-0005-0000-0000-000002520000}"/>
    <cellStyle name="CurrencyTot 2 2 3 3" xfId="20999" xr:uid="{00000000-0005-0000-0000-000003520000}"/>
    <cellStyle name="CurrencyTot 2 2 3 3 2" xfId="21000" xr:uid="{00000000-0005-0000-0000-000004520000}"/>
    <cellStyle name="CurrencyTot 2 2 3 3 2 2" xfId="21001" xr:uid="{00000000-0005-0000-0000-000005520000}"/>
    <cellStyle name="CurrencyTot 2 2 3 3 2 3" xfId="21002" xr:uid="{00000000-0005-0000-0000-000006520000}"/>
    <cellStyle name="CurrencyTot 2 2 3 3 2 4" xfId="21003" xr:uid="{00000000-0005-0000-0000-000007520000}"/>
    <cellStyle name="CurrencyTot 2 2 3 3 2 5" xfId="21004" xr:uid="{00000000-0005-0000-0000-000008520000}"/>
    <cellStyle name="CurrencyTot 2 2 3 3 2 6" xfId="21005" xr:uid="{00000000-0005-0000-0000-000009520000}"/>
    <cellStyle name="CurrencyTot 2 2 3 3 3" xfId="21006" xr:uid="{00000000-0005-0000-0000-00000A520000}"/>
    <cellStyle name="CurrencyTot 2 2 3 3 4" xfId="21007" xr:uid="{00000000-0005-0000-0000-00000B520000}"/>
    <cellStyle name="CurrencyTot 2 2 3 3 5" xfId="21008" xr:uid="{00000000-0005-0000-0000-00000C520000}"/>
    <cellStyle name="CurrencyTot 2 2 3 3 6" xfId="21009" xr:uid="{00000000-0005-0000-0000-00000D520000}"/>
    <cellStyle name="CurrencyTot 2 2 3 4" xfId="21010" xr:uid="{00000000-0005-0000-0000-00000E520000}"/>
    <cellStyle name="CurrencyTot 2 2 3 4 2" xfId="21011" xr:uid="{00000000-0005-0000-0000-00000F520000}"/>
    <cellStyle name="CurrencyTot 2 2 3 4 3" xfId="21012" xr:uid="{00000000-0005-0000-0000-000010520000}"/>
    <cellStyle name="CurrencyTot 2 2 3 4 4" xfId="21013" xr:uid="{00000000-0005-0000-0000-000011520000}"/>
    <cellStyle name="CurrencyTot 2 2 3 4 5" xfId="21014" xr:uid="{00000000-0005-0000-0000-000012520000}"/>
    <cellStyle name="CurrencyTot 2 2 3 4 6" xfId="21015" xr:uid="{00000000-0005-0000-0000-000013520000}"/>
    <cellStyle name="CurrencyTot 2 2 3 5" xfId="21016" xr:uid="{00000000-0005-0000-0000-000014520000}"/>
    <cellStyle name="CurrencyTot 2 2 3 6" xfId="21017" xr:uid="{00000000-0005-0000-0000-000015520000}"/>
    <cellStyle name="CurrencyTot 2 2 3 7" xfId="21018" xr:uid="{00000000-0005-0000-0000-000016520000}"/>
    <cellStyle name="CurrencyTot 2 2 3 8" xfId="21019" xr:uid="{00000000-0005-0000-0000-000017520000}"/>
    <cellStyle name="CurrencyTot 2 2 4" xfId="21020" xr:uid="{00000000-0005-0000-0000-000018520000}"/>
    <cellStyle name="CurrencyTot 2 2 4 2" xfId="21021" xr:uid="{00000000-0005-0000-0000-000019520000}"/>
    <cellStyle name="CurrencyTot 2 2 4 2 2" xfId="21022" xr:uid="{00000000-0005-0000-0000-00001A520000}"/>
    <cellStyle name="CurrencyTot 2 2 4 2 2 2" xfId="21023" xr:uid="{00000000-0005-0000-0000-00001B520000}"/>
    <cellStyle name="CurrencyTot 2 2 4 2 2 3" xfId="21024" xr:uid="{00000000-0005-0000-0000-00001C520000}"/>
    <cellStyle name="CurrencyTot 2 2 4 2 2 4" xfId="21025" xr:uid="{00000000-0005-0000-0000-00001D520000}"/>
    <cellStyle name="CurrencyTot 2 2 4 2 2 5" xfId="21026" xr:uid="{00000000-0005-0000-0000-00001E520000}"/>
    <cellStyle name="CurrencyTot 2 2 4 2 2 6" xfId="21027" xr:uid="{00000000-0005-0000-0000-00001F520000}"/>
    <cellStyle name="CurrencyTot 2 2 4 2 3" xfId="21028" xr:uid="{00000000-0005-0000-0000-000020520000}"/>
    <cellStyle name="CurrencyTot 2 2 4 2 4" xfId="21029" xr:uid="{00000000-0005-0000-0000-000021520000}"/>
    <cellStyle name="CurrencyTot 2 2 4 2 5" xfId="21030" xr:uid="{00000000-0005-0000-0000-000022520000}"/>
    <cellStyle name="CurrencyTot 2 2 4 2 6" xfId="21031" xr:uid="{00000000-0005-0000-0000-000023520000}"/>
    <cellStyle name="CurrencyTot 2 2 4 3" xfId="21032" xr:uid="{00000000-0005-0000-0000-000024520000}"/>
    <cellStyle name="CurrencyTot 2 2 4 3 2" xfId="21033" xr:uid="{00000000-0005-0000-0000-000025520000}"/>
    <cellStyle name="CurrencyTot 2 2 4 3 2 2" xfId="21034" xr:uid="{00000000-0005-0000-0000-000026520000}"/>
    <cellStyle name="CurrencyTot 2 2 4 3 2 3" xfId="21035" xr:uid="{00000000-0005-0000-0000-000027520000}"/>
    <cellStyle name="CurrencyTot 2 2 4 3 2 4" xfId="21036" xr:uid="{00000000-0005-0000-0000-000028520000}"/>
    <cellStyle name="CurrencyTot 2 2 4 3 2 5" xfId="21037" xr:uid="{00000000-0005-0000-0000-000029520000}"/>
    <cellStyle name="CurrencyTot 2 2 4 3 2 6" xfId="21038" xr:uid="{00000000-0005-0000-0000-00002A520000}"/>
    <cellStyle name="CurrencyTot 2 2 4 3 3" xfId="21039" xr:uid="{00000000-0005-0000-0000-00002B520000}"/>
    <cellStyle name="CurrencyTot 2 2 4 3 4" xfId="21040" xr:uid="{00000000-0005-0000-0000-00002C520000}"/>
    <cellStyle name="CurrencyTot 2 2 4 3 5" xfId="21041" xr:uid="{00000000-0005-0000-0000-00002D520000}"/>
    <cellStyle name="CurrencyTot 2 2 4 3 6" xfId="21042" xr:uid="{00000000-0005-0000-0000-00002E520000}"/>
    <cellStyle name="CurrencyTot 2 2 4 4" xfId="21043" xr:uid="{00000000-0005-0000-0000-00002F520000}"/>
    <cellStyle name="CurrencyTot 2 2 4 4 2" xfId="21044" xr:uid="{00000000-0005-0000-0000-000030520000}"/>
    <cellStyle name="CurrencyTot 2 2 4 4 3" xfId="21045" xr:uid="{00000000-0005-0000-0000-000031520000}"/>
    <cellStyle name="CurrencyTot 2 2 4 4 4" xfId="21046" xr:uid="{00000000-0005-0000-0000-000032520000}"/>
    <cellStyle name="CurrencyTot 2 2 4 4 5" xfId="21047" xr:uid="{00000000-0005-0000-0000-000033520000}"/>
    <cellStyle name="CurrencyTot 2 2 4 4 6" xfId="21048" xr:uid="{00000000-0005-0000-0000-000034520000}"/>
    <cellStyle name="CurrencyTot 2 2 4 5" xfId="21049" xr:uid="{00000000-0005-0000-0000-000035520000}"/>
    <cellStyle name="CurrencyTot 2 2 4 6" xfId="21050" xr:uid="{00000000-0005-0000-0000-000036520000}"/>
    <cellStyle name="CurrencyTot 2 2 4 7" xfId="21051" xr:uid="{00000000-0005-0000-0000-000037520000}"/>
    <cellStyle name="CurrencyTot 2 2 4 8" xfId="21052" xr:uid="{00000000-0005-0000-0000-000038520000}"/>
    <cellStyle name="CurrencyTot 2 2 5" xfId="21053" xr:uid="{00000000-0005-0000-0000-000039520000}"/>
    <cellStyle name="CurrencyTot 2 2 5 2" xfId="21054" xr:uid="{00000000-0005-0000-0000-00003A520000}"/>
    <cellStyle name="CurrencyTot 2 2 5 2 2" xfId="21055" xr:uid="{00000000-0005-0000-0000-00003B520000}"/>
    <cellStyle name="CurrencyTot 2 2 5 2 2 2" xfId="21056" xr:uid="{00000000-0005-0000-0000-00003C520000}"/>
    <cellStyle name="CurrencyTot 2 2 5 2 2 3" xfId="21057" xr:uid="{00000000-0005-0000-0000-00003D520000}"/>
    <cellStyle name="CurrencyTot 2 2 5 2 2 4" xfId="21058" xr:uid="{00000000-0005-0000-0000-00003E520000}"/>
    <cellStyle name="CurrencyTot 2 2 5 2 2 5" xfId="21059" xr:uid="{00000000-0005-0000-0000-00003F520000}"/>
    <cellStyle name="CurrencyTot 2 2 5 2 2 6" xfId="21060" xr:uid="{00000000-0005-0000-0000-000040520000}"/>
    <cellStyle name="CurrencyTot 2 2 5 2 3" xfId="21061" xr:uid="{00000000-0005-0000-0000-000041520000}"/>
    <cellStyle name="CurrencyTot 2 2 5 2 4" xfId="21062" xr:uid="{00000000-0005-0000-0000-000042520000}"/>
    <cellStyle name="CurrencyTot 2 2 5 2 5" xfId="21063" xr:uid="{00000000-0005-0000-0000-000043520000}"/>
    <cellStyle name="CurrencyTot 2 2 5 2 6" xfId="21064" xr:uid="{00000000-0005-0000-0000-000044520000}"/>
    <cellStyle name="CurrencyTot 2 2 5 3" xfId="21065" xr:uid="{00000000-0005-0000-0000-000045520000}"/>
    <cellStyle name="CurrencyTot 2 2 5 3 2" xfId="21066" xr:uid="{00000000-0005-0000-0000-000046520000}"/>
    <cellStyle name="CurrencyTot 2 2 5 3 2 2" xfId="21067" xr:uid="{00000000-0005-0000-0000-000047520000}"/>
    <cellStyle name="CurrencyTot 2 2 5 3 2 3" xfId="21068" xr:uid="{00000000-0005-0000-0000-000048520000}"/>
    <cellStyle name="CurrencyTot 2 2 5 3 2 4" xfId="21069" xr:uid="{00000000-0005-0000-0000-000049520000}"/>
    <cellStyle name="CurrencyTot 2 2 5 3 2 5" xfId="21070" xr:uid="{00000000-0005-0000-0000-00004A520000}"/>
    <cellStyle name="CurrencyTot 2 2 5 3 2 6" xfId="21071" xr:uid="{00000000-0005-0000-0000-00004B520000}"/>
    <cellStyle name="CurrencyTot 2 2 5 3 3" xfId="21072" xr:uid="{00000000-0005-0000-0000-00004C520000}"/>
    <cellStyle name="CurrencyTot 2 2 5 3 4" xfId="21073" xr:uid="{00000000-0005-0000-0000-00004D520000}"/>
    <cellStyle name="CurrencyTot 2 2 5 3 5" xfId="21074" xr:uid="{00000000-0005-0000-0000-00004E520000}"/>
    <cellStyle name="CurrencyTot 2 2 5 3 6" xfId="21075" xr:uid="{00000000-0005-0000-0000-00004F520000}"/>
    <cellStyle name="CurrencyTot 2 2 5 4" xfId="21076" xr:uid="{00000000-0005-0000-0000-000050520000}"/>
    <cellStyle name="CurrencyTot 2 2 5 4 2" xfId="21077" xr:uid="{00000000-0005-0000-0000-000051520000}"/>
    <cellStyle name="CurrencyTot 2 2 5 4 3" xfId="21078" xr:uid="{00000000-0005-0000-0000-000052520000}"/>
    <cellStyle name="CurrencyTot 2 2 5 4 4" xfId="21079" xr:uid="{00000000-0005-0000-0000-000053520000}"/>
    <cellStyle name="CurrencyTot 2 2 5 4 5" xfId="21080" xr:uid="{00000000-0005-0000-0000-000054520000}"/>
    <cellStyle name="CurrencyTot 2 2 5 4 6" xfId="21081" xr:uid="{00000000-0005-0000-0000-000055520000}"/>
    <cellStyle name="CurrencyTot 2 2 5 5" xfId="21082" xr:uid="{00000000-0005-0000-0000-000056520000}"/>
    <cellStyle name="CurrencyTot 2 2 5 6" xfId="21083" xr:uid="{00000000-0005-0000-0000-000057520000}"/>
    <cellStyle name="CurrencyTot 2 2 5 7" xfId="21084" xr:uid="{00000000-0005-0000-0000-000058520000}"/>
    <cellStyle name="CurrencyTot 2 2 5 8" xfId="21085" xr:uid="{00000000-0005-0000-0000-000059520000}"/>
    <cellStyle name="CurrencyTot 2 2 6" xfId="21086" xr:uid="{00000000-0005-0000-0000-00005A520000}"/>
    <cellStyle name="CurrencyTot 2 2 6 2" xfId="21087" xr:uid="{00000000-0005-0000-0000-00005B520000}"/>
    <cellStyle name="CurrencyTot 2 2 6 2 2" xfId="21088" xr:uid="{00000000-0005-0000-0000-00005C520000}"/>
    <cellStyle name="CurrencyTot 2 2 6 2 2 2" xfId="21089" xr:uid="{00000000-0005-0000-0000-00005D520000}"/>
    <cellStyle name="CurrencyTot 2 2 6 2 2 3" xfId="21090" xr:uid="{00000000-0005-0000-0000-00005E520000}"/>
    <cellStyle name="CurrencyTot 2 2 6 2 2 4" xfId="21091" xr:uid="{00000000-0005-0000-0000-00005F520000}"/>
    <cellStyle name="CurrencyTot 2 2 6 2 2 5" xfId="21092" xr:uid="{00000000-0005-0000-0000-000060520000}"/>
    <cellStyle name="CurrencyTot 2 2 6 2 2 6" xfId="21093" xr:uid="{00000000-0005-0000-0000-000061520000}"/>
    <cellStyle name="CurrencyTot 2 2 6 2 3" xfId="21094" xr:uid="{00000000-0005-0000-0000-000062520000}"/>
    <cellStyle name="CurrencyTot 2 2 6 2 4" xfId="21095" xr:uid="{00000000-0005-0000-0000-000063520000}"/>
    <cellStyle name="CurrencyTot 2 2 6 2 5" xfId="21096" xr:uid="{00000000-0005-0000-0000-000064520000}"/>
    <cellStyle name="CurrencyTot 2 2 6 2 6" xfId="21097" xr:uid="{00000000-0005-0000-0000-000065520000}"/>
    <cellStyle name="CurrencyTot 2 2 6 3" xfId="21098" xr:uid="{00000000-0005-0000-0000-000066520000}"/>
    <cellStyle name="CurrencyTot 2 2 6 3 2" xfId="21099" xr:uid="{00000000-0005-0000-0000-000067520000}"/>
    <cellStyle name="CurrencyTot 2 2 6 3 2 2" xfId="21100" xr:uid="{00000000-0005-0000-0000-000068520000}"/>
    <cellStyle name="CurrencyTot 2 2 6 3 2 3" xfId="21101" xr:uid="{00000000-0005-0000-0000-000069520000}"/>
    <cellStyle name="CurrencyTot 2 2 6 3 2 4" xfId="21102" xr:uid="{00000000-0005-0000-0000-00006A520000}"/>
    <cellStyle name="CurrencyTot 2 2 6 3 2 5" xfId="21103" xr:uid="{00000000-0005-0000-0000-00006B520000}"/>
    <cellStyle name="CurrencyTot 2 2 6 3 2 6" xfId="21104" xr:uid="{00000000-0005-0000-0000-00006C520000}"/>
    <cellStyle name="CurrencyTot 2 2 6 3 3" xfId="21105" xr:uid="{00000000-0005-0000-0000-00006D520000}"/>
    <cellStyle name="CurrencyTot 2 2 6 3 4" xfId="21106" xr:uid="{00000000-0005-0000-0000-00006E520000}"/>
    <cellStyle name="CurrencyTot 2 2 6 3 5" xfId="21107" xr:uid="{00000000-0005-0000-0000-00006F520000}"/>
    <cellStyle name="CurrencyTot 2 2 6 3 6" xfId="21108" xr:uid="{00000000-0005-0000-0000-000070520000}"/>
    <cellStyle name="CurrencyTot 2 2 6 4" xfId="21109" xr:uid="{00000000-0005-0000-0000-000071520000}"/>
    <cellStyle name="CurrencyTot 2 2 6 4 2" xfId="21110" xr:uid="{00000000-0005-0000-0000-000072520000}"/>
    <cellStyle name="CurrencyTot 2 2 6 4 3" xfId="21111" xr:uid="{00000000-0005-0000-0000-000073520000}"/>
    <cellStyle name="CurrencyTot 2 2 6 4 4" xfId="21112" xr:uid="{00000000-0005-0000-0000-000074520000}"/>
    <cellStyle name="CurrencyTot 2 2 6 4 5" xfId="21113" xr:uid="{00000000-0005-0000-0000-000075520000}"/>
    <cellStyle name="CurrencyTot 2 2 6 4 6" xfId="21114" xr:uid="{00000000-0005-0000-0000-000076520000}"/>
    <cellStyle name="CurrencyTot 2 2 6 5" xfId="21115" xr:uid="{00000000-0005-0000-0000-000077520000}"/>
    <cellStyle name="CurrencyTot 2 2 6 6" xfId="21116" xr:uid="{00000000-0005-0000-0000-000078520000}"/>
    <cellStyle name="CurrencyTot 2 2 6 7" xfId="21117" xr:uid="{00000000-0005-0000-0000-000079520000}"/>
    <cellStyle name="CurrencyTot 2 2 6 8" xfId="21118" xr:uid="{00000000-0005-0000-0000-00007A520000}"/>
    <cellStyle name="CurrencyTot 2 2 7" xfId="21119" xr:uid="{00000000-0005-0000-0000-00007B520000}"/>
    <cellStyle name="CurrencyTot 2 2 7 2" xfId="21120" xr:uid="{00000000-0005-0000-0000-00007C520000}"/>
    <cellStyle name="CurrencyTot 2 2 7 2 2" xfId="21121" xr:uid="{00000000-0005-0000-0000-00007D520000}"/>
    <cellStyle name="CurrencyTot 2 2 7 2 2 2" xfId="21122" xr:uid="{00000000-0005-0000-0000-00007E520000}"/>
    <cellStyle name="CurrencyTot 2 2 7 2 2 3" xfId="21123" xr:uid="{00000000-0005-0000-0000-00007F520000}"/>
    <cellStyle name="CurrencyTot 2 2 7 2 2 4" xfId="21124" xr:uid="{00000000-0005-0000-0000-000080520000}"/>
    <cellStyle name="CurrencyTot 2 2 7 2 2 5" xfId="21125" xr:uid="{00000000-0005-0000-0000-000081520000}"/>
    <cellStyle name="CurrencyTot 2 2 7 2 2 6" xfId="21126" xr:uid="{00000000-0005-0000-0000-000082520000}"/>
    <cellStyle name="CurrencyTot 2 2 7 2 3" xfId="21127" xr:uid="{00000000-0005-0000-0000-000083520000}"/>
    <cellStyle name="CurrencyTot 2 2 7 2 4" xfId="21128" xr:uid="{00000000-0005-0000-0000-000084520000}"/>
    <cellStyle name="CurrencyTot 2 2 7 2 5" xfId="21129" xr:uid="{00000000-0005-0000-0000-000085520000}"/>
    <cellStyle name="CurrencyTot 2 2 7 2 6" xfId="21130" xr:uid="{00000000-0005-0000-0000-000086520000}"/>
    <cellStyle name="CurrencyTot 2 2 7 3" xfId="21131" xr:uid="{00000000-0005-0000-0000-000087520000}"/>
    <cellStyle name="CurrencyTot 2 2 7 3 2" xfId="21132" xr:uid="{00000000-0005-0000-0000-000088520000}"/>
    <cellStyle name="CurrencyTot 2 2 7 3 2 2" xfId="21133" xr:uid="{00000000-0005-0000-0000-000089520000}"/>
    <cellStyle name="CurrencyTot 2 2 7 3 2 3" xfId="21134" xr:uid="{00000000-0005-0000-0000-00008A520000}"/>
    <cellStyle name="CurrencyTot 2 2 7 3 2 4" xfId="21135" xr:uid="{00000000-0005-0000-0000-00008B520000}"/>
    <cellStyle name="CurrencyTot 2 2 7 3 2 5" xfId="21136" xr:uid="{00000000-0005-0000-0000-00008C520000}"/>
    <cellStyle name="CurrencyTot 2 2 7 3 2 6" xfId="21137" xr:uid="{00000000-0005-0000-0000-00008D520000}"/>
    <cellStyle name="CurrencyTot 2 2 7 3 3" xfId="21138" xr:uid="{00000000-0005-0000-0000-00008E520000}"/>
    <cellStyle name="CurrencyTot 2 2 7 3 4" xfId="21139" xr:uid="{00000000-0005-0000-0000-00008F520000}"/>
    <cellStyle name="CurrencyTot 2 2 7 3 5" xfId="21140" xr:uid="{00000000-0005-0000-0000-000090520000}"/>
    <cellStyle name="CurrencyTot 2 2 7 3 6" xfId="21141" xr:uid="{00000000-0005-0000-0000-000091520000}"/>
    <cellStyle name="CurrencyTot 2 2 7 4" xfId="21142" xr:uid="{00000000-0005-0000-0000-000092520000}"/>
    <cellStyle name="CurrencyTot 2 2 7 4 2" xfId="21143" xr:uid="{00000000-0005-0000-0000-000093520000}"/>
    <cellStyle name="CurrencyTot 2 2 7 4 3" xfId="21144" xr:uid="{00000000-0005-0000-0000-000094520000}"/>
    <cellStyle name="CurrencyTot 2 2 7 4 4" xfId="21145" xr:uid="{00000000-0005-0000-0000-000095520000}"/>
    <cellStyle name="CurrencyTot 2 2 7 4 5" xfId="21146" xr:uid="{00000000-0005-0000-0000-000096520000}"/>
    <cellStyle name="CurrencyTot 2 2 7 4 6" xfId="21147" xr:uid="{00000000-0005-0000-0000-000097520000}"/>
    <cellStyle name="CurrencyTot 2 2 7 5" xfId="21148" xr:uid="{00000000-0005-0000-0000-000098520000}"/>
    <cellStyle name="CurrencyTot 2 2 7 6" xfId="21149" xr:uid="{00000000-0005-0000-0000-000099520000}"/>
    <cellStyle name="CurrencyTot 2 2 7 7" xfId="21150" xr:uid="{00000000-0005-0000-0000-00009A520000}"/>
    <cellStyle name="CurrencyTot 2 2 7 8" xfId="21151" xr:uid="{00000000-0005-0000-0000-00009B520000}"/>
    <cellStyle name="CurrencyTot 2 2 8" xfId="21152" xr:uid="{00000000-0005-0000-0000-00009C520000}"/>
    <cellStyle name="CurrencyTot 2 2 8 2" xfId="21153" xr:uid="{00000000-0005-0000-0000-00009D520000}"/>
    <cellStyle name="CurrencyTot 2 2 8 2 2" xfId="21154" xr:uid="{00000000-0005-0000-0000-00009E520000}"/>
    <cellStyle name="CurrencyTot 2 2 8 2 3" xfId="21155" xr:uid="{00000000-0005-0000-0000-00009F520000}"/>
    <cellStyle name="CurrencyTot 2 2 8 2 4" xfId="21156" xr:uid="{00000000-0005-0000-0000-0000A0520000}"/>
    <cellStyle name="CurrencyTot 2 2 8 2 5" xfId="21157" xr:uid="{00000000-0005-0000-0000-0000A1520000}"/>
    <cellStyle name="CurrencyTot 2 2 8 2 6" xfId="21158" xr:uid="{00000000-0005-0000-0000-0000A2520000}"/>
    <cellStyle name="CurrencyTot 2 2 8 3" xfId="21159" xr:uid="{00000000-0005-0000-0000-0000A3520000}"/>
    <cellStyle name="CurrencyTot 2 2 8 4" xfId="21160" xr:uid="{00000000-0005-0000-0000-0000A4520000}"/>
    <cellStyle name="CurrencyTot 2 2 8 5" xfId="21161" xr:uid="{00000000-0005-0000-0000-0000A5520000}"/>
    <cellStyle name="CurrencyTot 2 2 8 6" xfId="21162" xr:uid="{00000000-0005-0000-0000-0000A6520000}"/>
    <cellStyle name="CurrencyTot 2 2 9" xfId="21163" xr:uid="{00000000-0005-0000-0000-0000A7520000}"/>
    <cellStyle name="CurrencyTot 2 2 9 2" xfId="21164" xr:uid="{00000000-0005-0000-0000-0000A8520000}"/>
    <cellStyle name="CurrencyTot 2 2 9 2 2" xfId="21165" xr:uid="{00000000-0005-0000-0000-0000A9520000}"/>
    <cellStyle name="CurrencyTot 2 2 9 2 3" xfId="21166" xr:uid="{00000000-0005-0000-0000-0000AA520000}"/>
    <cellStyle name="CurrencyTot 2 2 9 2 4" xfId="21167" xr:uid="{00000000-0005-0000-0000-0000AB520000}"/>
    <cellStyle name="CurrencyTot 2 2 9 2 5" xfId="21168" xr:uid="{00000000-0005-0000-0000-0000AC520000}"/>
    <cellStyle name="CurrencyTot 2 2 9 2 6" xfId="21169" xr:uid="{00000000-0005-0000-0000-0000AD520000}"/>
    <cellStyle name="CurrencyTot 2 2 9 3" xfId="21170" xr:uid="{00000000-0005-0000-0000-0000AE520000}"/>
    <cellStyle name="CurrencyTot 2 2 9 4" xfId="21171" xr:uid="{00000000-0005-0000-0000-0000AF520000}"/>
    <cellStyle name="CurrencyTot 2 2 9 5" xfId="21172" xr:uid="{00000000-0005-0000-0000-0000B0520000}"/>
    <cellStyle name="CurrencyTot 2 2 9 6" xfId="21173" xr:uid="{00000000-0005-0000-0000-0000B1520000}"/>
    <cellStyle name="CurrencyTot 2 3" xfId="21174" xr:uid="{00000000-0005-0000-0000-0000B2520000}"/>
    <cellStyle name="CurrencyTot 2 3 10" xfId="21175" xr:uid="{00000000-0005-0000-0000-0000B3520000}"/>
    <cellStyle name="CurrencyTot 2 3 11" xfId="21176" xr:uid="{00000000-0005-0000-0000-0000B4520000}"/>
    <cellStyle name="CurrencyTot 2 3 12" xfId="21177" xr:uid="{00000000-0005-0000-0000-0000B5520000}"/>
    <cellStyle name="CurrencyTot 2 3 13" xfId="21178" xr:uid="{00000000-0005-0000-0000-0000B6520000}"/>
    <cellStyle name="CurrencyTot 2 3 2" xfId="21179" xr:uid="{00000000-0005-0000-0000-0000B7520000}"/>
    <cellStyle name="CurrencyTot 2 3 2 2" xfId="21180" xr:uid="{00000000-0005-0000-0000-0000B8520000}"/>
    <cellStyle name="CurrencyTot 2 3 2 2 2" xfId="21181" xr:uid="{00000000-0005-0000-0000-0000B9520000}"/>
    <cellStyle name="CurrencyTot 2 3 2 2 2 2" xfId="21182" xr:uid="{00000000-0005-0000-0000-0000BA520000}"/>
    <cellStyle name="CurrencyTot 2 3 2 2 2 3" xfId="21183" xr:uid="{00000000-0005-0000-0000-0000BB520000}"/>
    <cellStyle name="CurrencyTot 2 3 2 2 2 4" xfId="21184" xr:uid="{00000000-0005-0000-0000-0000BC520000}"/>
    <cellStyle name="CurrencyTot 2 3 2 2 2 5" xfId="21185" xr:uid="{00000000-0005-0000-0000-0000BD520000}"/>
    <cellStyle name="CurrencyTot 2 3 2 2 2 6" xfId="21186" xr:uid="{00000000-0005-0000-0000-0000BE520000}"/>
    <cellStyle name="CurrencyTot 2 3 2 2 3" xfId="21187" xr:uid="{00000000-0005-0000-0000-0000BF520000}"/>
    <cellStyle name="CurrencyTot 2 3 2 2 4" xfId="21188" xr:uid="{00000000-0005-0000-0000-0000C0520000}"/>
    <cellStyle name="CurrencyTot 2 3 2 2 5" xfId="21189" xr:uid="{00000000-0005-0000-0000-0000C1520000}"/>
    <cellStyle name="CurrencyTot 2 3 2 2 6" xfId="21190" xr:uid="{00000000-0005-0000-0000-0000C2520000}"/>
    <cellStyle name="CurrencyTot 2 3 2 3" xfId="21191" xr:uid="{00000000-0005-0000-0000-0000C3520000}"/>
    <cellStyle name="CurrencyTot 2 3 2 3 2" xfId="21192" xr:uid="{00000000-0005-0000-0000-0000C4520000}"/>
    <cellStyle name="CurrencyTot 2 3 2 3 2 2" xfId="21193" xr:uid="{00000000-0005-0000-0000-0000C5520000}"/>
    <cellStyle name="CurrencyTot 2 3 2 3 2 3" xfId="21194" xr:uid="{00000000-0005-0000-0000-0000C6520000}"/>
    <cellStyle name="CurrencyTot 2 3 2 3 2 4" xfId="21195" xr:uid="{00000000-0005-0000-0000-0000C7520000}"/>
    <cellStyle name="CurrencyTot 2 3 2 3 2 5" xfId="21196" xr:uid="{00000000-0005-0000-0000-0000C8520000}"/>
    <cellStyle name="CurrencyTot 2 3 2 3 2 6" xfId="21197" xr:uid="{00000000-0005-0000-0000-0000C9520000}"/>
    <cellStyle name="CurrencyTot 2 3 2 3 3" xfId="21198" xr:uid="{00000000-0005-0000-0000-0000CA520000}"/>
    <cellStyle name="CurrencyTot 2 3 2 3 4" xfId="21199" xr:uid="{00000000-0005-0000-0000-0000CB520000}"/>
    <cellStyle name="CurrencyTot 2 3 2 3 5" xfId="21200" xr:uid="{00000000-0005-0000-0000-0000CC520000}"/>
    <cellStyle name="CurrencyTot 2 3 2 3 6" xfId="21201" xr:uid="{00000000-0005-0000-0000-0000CD520000}"/>
    <cellStyle name="CurrencyTot 2 3 2 4" xfId="21202" xr:uid="{00000000-0005-0000-0000-0000CE520000}"/>
    <cellStyle name="CurrencyTot 2 3 2 4 2" xfId="21203" xr:uid="{00000000-0005-0000-0000-0000CF520000}"/>
    <cellStyle name="CurrencyTot 2 3 2 4 3" xfId="21204" xr:uid="{00000000-0005-0000-0000-0000D0520000}"/>
    <cellStyle name="CurrencyTot 2 3 2 4 4" xfId="21205" xr:uid="{00000000-0005-0000-0000-0000D1520000}"/>
    <cellStyle name="CurrencyTot 2 3 2 4 5" xfId="21206" xr:uid="{00000000-0005-0000-0000-0000D2520000}"/>
    <cellStyle name="CurrencyTot 2 3 2 4 6" xfId="21207" xr:uid="{00000000-0005-0000-0000-0000D3520000}"/>
    <cellStyle name="CurrencyTot 2 3 2 5" xfId="21208" xr:uid="{00000000-0005-0000-0000-0000D4520000}"/>
    <cellStyle name="CurrencyTot 2 3 2 6" xfId="21209" xr:uid="{00000000-0005-0000-0000-0000D5520000}"/>
    <cellStyle name="CurrencyTot 2 3 2 7" xfId="21210" xr:uid="{00000000-0005-0000-0000-0000D6520000}"/>
    <cellStyle name="CurrencyTot 2 3 2 8" xfId="21211" xr:uid="{00000000-0005-0000-0000-0000D7520000}"/>
    <cellStyle name="CurrencyTot 2 3 3" xfId="21212" xr:uid="{00000000-0005-0000-0000-0000D8520000}"/>
    <cellStyle name="CurrencyTot 2 3 3 2" xfId="21213" xr:uid="{00000000-0005-0000-0000-0000D9520000}"/>
    <cellStyle name="CurrencyTot 2 3 3 2 2" xfId="21214" xr:uid="{00000000-0005-0000-0000-0000DA520000}"/>
    <cellStyle name="CurrencyTot 2 3 3 2 2 2" xfId="21215" xr:uid="{00000000-0005-0000-0000-0000DB520000}"/>
    <cellStyle name="CurrencyTot 2 3 3 2 2 3" xfId="21216" xr:uid="{00000000-0005-0000-0000-0000DC520000}"/>
    <cellStyle name="CurrencyTot 2 3 3 2 2 4" xfId="21217" xr:uid="{00000000-0005-0000-0000-0000DD520000}"/>
    <cellStyle name="CurrencyTot 2 3 3 2 2 5" xfId="21218" xr:uid="{00000000-0005-0000-0000-0000DE520000}"/>
    <cellStyle name="CurrencyTot 2 3 3 2 2 6" xfId="21219" xr:uid="{00000000-0005-0000-0000-0000DF520000}"/>
    <cellStyle name="CurrencyTot 2 3 3 2 3" xfId="21220" xr:uid="{00000000-0005-0000-0000-0000E0520000}"/>
    <cellStyle name="CurrencyTot 2 3 3 2 4" xfId="21221" xr:uid="{00000000-0005-0000-0000-0000E1520000}"/>
    <cellStyle name="CurrencyTot 2 3 3 2 5" xfId="21222" xr:uid="{00000000-0005-0000-0000-0000E2520000}"/>
    <cellStyle name="CurrencyTot 2 3 3 2 6" xfId="21223" xr:uid="{00000000-0005-0000-0000-0000E3520000}"/>
    <cellStyle name="CurrencyTot 2 3 3 3" xfId="21224" xr:uid="{00000000-0005-0000-0000-0000E4520000}"/>
    <cellStyle name="CurrencyTot 2 3 3 3 2" xfId="21225" xr:uid="{00000000-0005-0000-0000-0000E5520000}"/>
    <cellStyle name="CurrencyTot 2 3 3 3 2 2" xfId="21226" xr:uid="{00000000-0005-0000-0000-0000E6520000}"/>
    <cellStyle name="CurrencyTot 2 3 3 3 2 3" xfId="21227" xr:uid="{00000000-0005-0000-0000-0000E7520000}"/>
    <cellStyle name="CurrencyTot 2 3 3 3 2 4" xfId="21228" xr:uid="{00000000-0005-0000-0000-0000E8520000}"/>
    <cellStyle name="CurrencyTot 2 3 3 3 2 5" xfId="21229" xr:uid="{00000000-0005-0000-0000-0000E9520000}"/>
    <cellStyle name="CurrencyTot 2 3 3 3 2 6" xfId="21230" xr:uid="{00000000-0005-0000-0000-0000EA520000}"/>
    <cellStyle name="CurrencyTot 2 3 3 3 3" xfId="21231" xr:uid="{00000000-0005-0000-0000-0000EB520000}"/>
    <cellStyle name="CurrencyTot 2 3 3 3 4" xfId="21232" xr:uid="{00000000-0005-0000-0000-0000EC520000}"/>
    <cellStyle name="CurrencyTot 2 3 3 3 5" xfId="21233" xr:uid="{00000000-0005-0000-0000-0000ED520000}"/>
    <cellStyle name="CurrencyTot 2 3 3 3 6" xfId="21234" xr:uid="{00000000-0005-0000-0000-0000EE520000}"/>
    <cellStyle name="CurrencyTot 2 3 3 4" xfId="21235" xr:uid="{00000000-0005-0000-0000-0000EF520000}"/>
    <cellStyle name="CurrencyTot 2 3 3 4 2" xfId="21236" xr:uid="{00000000-0005-0000-0000-0000F0520000}"/>
    <cellStyle name="CurrencyTot 2 3 3 4 3" xfId="21237" xr:uid="{00000000-0005-0000-0000-0000F1520000}"/>
    <cellStyle name="CurrencyTot 2 3 3 4 4" xfId="21238" xr:uid="{00000000-0005-0000-0000-0000F2520000}"/>
    <cellStyle name="CurrencyTot 2 3 3 4 5" xfId="21239" xr:uid="{00000000-0005-0000-0000-0000F3520000}"/>
    <cellStyle name="CurrencyTot 2 3 3 4 6" xfId="21240" xr:uid="{00000000-0005-0000-0000-0000F4520000}"/>
    <cellStyle name="CurrencyTot 2 3 3 5" xfId="21241" xr:uid="{00000000-0005-0000-0000-0000F5520000}"/>
    <cellStyle name="CurrencyTot 2 3 3 6" xfId="21242" xr:uid="{00000000-0005-0000-0000-0000F6520000}"/>
    <cellStyle name="CurrencyTot 2 3 3 7" xfId="21243" xr:uid="{00000000-0005-0000-0000-0000F7520000}"/>
    <cellStyle name="CurrencyTot 2 3 3 8" xfId="21244" xr:uid="{00000000-0005-0000-0000-0000F8520000}"/>
    <cellStyle name="CurrencyTot 2 3 4" xfId="21245" xr:uid="{00000000-0005-0000-0000-0000F9520000}"/>
    <cellStyle name="CurrencyTot 2 3 4 2" xfId="21246" xr:uid="{00000000-0005-0000-0000-0000FA520000}"/>
    <cellStyle name="CurrencyTot 2 3 4 2 2" xfId="21247" xr:uid="{00000000-0005-0000-0000-0000FB520000}"/>
    <cellStyle name="CurrencyTot 2 3 4 2 2 2" xfId="21248" xr:uid="{00000000-0005-0000-0000-0000FC520000}"/>
    <cellStyle name="CurrencyTot 2 3 4 2 2 3" xfId="21249" xr:uid="{00000000-0005-0000-0000-0000FD520000}"/>
    <cellStyle name="CurrencyTot 2 3 4 2 2 4" xfId="21250" xr:uid="{00000000-0005-0000-0000-0000FE520000}"/>
    <cellStyle name="CurrencyTot 2 3 4 2 2 5" xfId="21251" xr:uid="{00000000-0005-0000-0000-0000FF520000}"/>
    <cellStyle name="CurrencyTot 2 3 4 2 2 6" xfId="21252" xr:uid="{00000000-0005-0000-0000-000000530000}"/>
    <cellStyle name="CurrencyTot 2 3 4 2 3" xfId="21253" xr:uid="{00000000-0005-0000-0000-000001530000}"/>
    <cellStyle name="CurrencyTot 2 3 4 2 4" xfId="21254" xr:uid="{00000000-0005-0000-0000-000002530000}"/>
    <cellStyle name="CurrencyTot 2 3 4 2 5" xfId="21255" xr:uid="{00000000-0005-0000-0000-000003530000}"/>
    <cellStyle name="CurrencyTot 2 3 4 2 6" xfId="21256" xr:uid="{00000000-0005-0000-0000-000004530000}"/>
    <cellStyle name="CurrencyTot 2 3 4 3" xfId="21257" xr:uid="{00000000-0005-0000-0000-000005530000}"/>
    <cellStyle name="CurrencyTot 2 3 4 3 2" xfId="21258" xr:uid="{00000000-0005-0000-0000-000006530000}"/>
    <cellStyle name="CurrencyTot 2 3 4 3 2 2" xfId="21259" xr:uid="{00000000-0005-0000-0000-000007530000}"/>
    <cellStyle name="CurrencyTot 2 3 4 3 2 3" xfId="21260" xr:uid="{00000000-0005-0000-0000-000008530000}"/>
    <cellStyle name="CurrencyTot 2 3 4 3 2 4" xfId="21261" xr:uid="{00000000-0005-0000-0000-000009530000}"/>
    <cellStyle name="CurrencyTot 2 3 4 3 2 5" xfId="21262" xr:uid="{00000000-0005-0000-0000-00000A530000}"/>
    <cellStyle name="CurrencyTot 2 3 4 3 2 6" xfId="21263" xr:uid="{00000000-0005-0000-0000-00000B530000}"/>
    <cellStyle name="CurrencyTot 2 3 4 3 3" xfId="21264" xr:uid="{00000000-0005-0000-0000-00000C530000}"/>
    <cellStyle name="CurrencyTot 2 3 4 3 4" xfId="21265" xr:uid="{00000000-0005-0000-0000-00000D530000}"/>
    <cellStyle name="CurrencyTot 2 3 4 3 5" xfId="21266" xr:uid="{00000000-0005-0000-0000-00000E530000}"/>
    <cellStyle name="CurrencyTot 2 3 4 3 6" xfId="21267" xr:uid="{00000000-0005-0000-0000-00000F530000}"/>
    <cellStyle name="CurrencyTot 2 3 4 4" xfId="21268" xr:uid="{00000000-0005-0000-0000-000010530000}"/>
    <cellStyle name="CurrencyTot 2 3 4 4 2" xfId="21269" xr:uid="{00000000-0005-0000-0000-000011530000}"/>
    <cellStyle name="CurrencyTot 2 3 4 4 3" xfId="21270" xr:uid="{00000000-0005-0000-0000-000012530000}"/>
    <cellStyle name="CurrencyTot 2 3 4 4 4" xfId="21271" xr:uid="{00000000-0005-0000-0000-000013530000}"/>
    <cellStyle name="CurrencyTot 2 3 4 4 5" xfId="21272" xr:uid="{00000000-0005-0000-0000-000014530000}"/>
    <cellStyle name="CurrencyTot 2 3 4 4 6" xfId="21273" xr:uid="{00000000-0005-0000-0000-000015530000}"/>
    <cellStyle name="CurrencyTot 2 3 4 5" xfId="21274" xr:uid="{00000000-0005-0000-0000-000016530000}"/>
    <cellStyle name="CurrencyTot 2 3 4 6" xfId="21275" xr:uid="{00000000-0005-0000-0000-000017530000}"/>
    <cellStyle name="CurrencyTot 2 3 4 7" xfId="21276" xr:uid="{00000000-0005-0000-0000-000018530000}"/>
    <cellStyle name="CurrencyTot 2 3 4 8" xfId="21277" xr:uid="{00000000-0005-0000-0000-000019530000}"/>
    <cellStyle name="CurrencyTot 2 3 5" xfId="21278" xr:uid="{00000000-0005-0000-0000-00001A530000}"/>
    <cellStyle name="CurrencyTot 2 3 5 2" xfId="21279" xr:uid="{00000000-0005-0000-0000-00001B530000}"/>
    <cellStyle name="CurrencyTot 2 3 5 2 2" xfId="21280" xr:uid="{00000000-0005-0000-0000-00001C530000}"/>
    <cellStyle name="CurrencyTot 2 3 5 2 2 2" xfId="21281" xr:uid="{00000000-0005-0000-0000-00001D530000}"/>
    <cellStyle name="CurrencyTot 2 3 5 2 2 3" xfId="21282" xr:uid="{00000000-0005-0000-0000-00001E530000}"/>
    <cellStyle name="CurrencyTot 2 3 5 2 2 4" xfId="21283" xr:uid="{00000000-0005-0000-0000-00001F530000}"/>
    <cellStyle name="CurrencyTot 2 3 5 2 2 5" xfId="21284" xr:uid="{00000000-0005-0000-0000-000020530000}"/>
    <cellStyle name="CurrencyTot 2 3 5 2 2 6" xfId="21285" xr:uid="{00000000-0005-0000-0000-000021530000}"/>
    <cellStyle name="CurrencyTot 2 3 5 2 3" xfId="21286" xr:uid="{00000000-0005-0000-0000-000022530000}"/>
    <cellStyle name="CurrencyTot 2 3 5 2 4" xfId="21287" xr:uid="{00000000-0005-0000-0000-000023530000}"/>
    <cellStyle name="CurrencyTot 2 3 5 2 5" xfId="21288" xr:uid="{00000000-0005-0000-0000-000024530000}"/>
    <cellStyle name="CurrencyTot 2 3 5 2 6" xfId="21289" xr:uid="{00000000-0005-0000-0000-000025530000}"/>
    <cellStyle name="CurrencyTot 2 3 5 3" xfId="21290" xr:uid="{00000000-0005-0000-0000-000026530000}"/>
    <cellStyle name="CurrencyTot 2 3 5 3 2" xfId="21291" xr:uid="{00000000-0005-0000-0000-000027530000}"/>
    <cellStyle name="CurrencyTot 2 3 5 3 2 2" xfId="21292" xr:uid="{00000000-0005-0000-0000-000028530000}"/>
    <cellStyle name="CurrencyTot 2 3 5 3 2 3" xfId="21293" xr:uid="{00000000-0005-0000-0000-000029530000}"/>
    <cellStyle name="CurrencyTot 2 3 5 3 2 4" xfId="21294" xr:uid="{00000000-0005-0000-0000-00002A530000}"/>
    <cellStyle name="CurrencyTot 2 3 5 3 2 5" xfId="21295" xr:uid="{00000000-0005-0000-0000-00002B530000}"/>
    <cellStyle name="CurrencyTot 2 3 5 3 2 6" xfId="21296" xr:uid="{00000000-0005-0000-0000-00002C530000}"/>
    <cellStyle name="CurrencyTot 2 3 5 3 3" xfId="21297" xr:uid="{00000000-0005-0000-0000-00002D530000}"/>
    <cellStyle name="CurrencyTot 2 3 5 3 4" xfId="21298" xr:uid="{00000000-0005-0000-0000-00002E530000}"/>
    <cellStyle name="CurrencyTot 2 3 5 3 5" xfId="21299" xr:uid="{00000000-0005-0000-0000-00002F530000}"/>
    <cellStyle name="CurrencyTot 2 3 5 3 6" xfId="21300" xr:uid="{00000000-0005-0000-0000-000030530000}"/>
    <cellStyle name="CurrencyTot 2 3 5 4" xfId="21301" xr:uid="{00000000-0005-0000-0000-000031530000}"/>
    <cellStyle name="CurrencyTot 2 3 5 4 2" xfId="21302" xr:uid="{00000000-0005-0000-0000-000032530000}"/>
    <cellStyle name="CurrencyTot 2 3 5 4 3" xfId="21303" xr:uid="{00000000-0005-0000-0000-000033530000}"/>
    <cellStyle name="CurrencyTot 2 3 5 4 4" xfId="21304" xr:uid="{00000000-0005-0000-0000-000034530000}"/>
    <cellStyle name="CurrencyTot 2 3 5 4 5" xfId="21305" xr:uid="{00000000-0005-0000-0000-000035530000}"/>
    <cellStyle name="CurrencyTot 2 3 5 4 6" xfId="21306" xr:uid="{00000000-0005-0000-0000-000036530000}"/>
    <cellStyle name="CurrencyTot 2 3 5 5" xfId="21307" xr:uid="{00000000-0005-0000-0000-000037530000}"/>
    <cellStyle name="CurrencyTot 2 3 5 6" xfId="21308" xr:uid="{00000000-0005-0000-0000-000038530000}"/>
    <cellStyle name="CurrencyTot 2 3 5 7" xfId="21309" xr:uid="{00000000-0005-0000-0000-000039530000}"/>
    <cellStyle name="CurrencyTot 2 3 5 8" xfId="21310" xr:uid="{00000000-0005-0000-0000-00003A530000}"/>
    <cellStyle name="CurrencyTot 2 3 6" xfId="21311" xr:uid="{00000000-0005-0000-0000-00003B530000}"/>
    <cellStyle name="CurrencyTot 2 3 6 2" xfId="21312" xr:uid="{00000000-0005-0000-0000-00003C530000}"/>
    <cellStyle name="CurrencyTot 2 3 6 2 2" xfId="21313" xr:uid="{00000000-0005-0000-0000-00003D530000}"/>
    <cellStyle name="CurrencyTot 2 3 6 2 2 2" xfId="21314" xr:uid="{00000000-0005-0000-0000-00003E530000}"/>
    <cellStyle name="CurrencyTot 2 3 6 2 2 3" xfId="21315" xr:uid="{00000000-0005-0000-0000-00003F530000}"/>
    <cellStyle name="CurrencyTot 2 3 6 2 2 4" xfId="21316" xr:uid="{00000000-0005-0000-0000-000040530000}"/>
    <cellStyle name="CurrencyTot 2 3 6 2 2 5" xfId="21317" xr:uid="{00000000-0005-0000-0000-000041530000}"/>
    <cellStyle name="CurrencyTot 2 3 6 2 2 6" xfId="21318" xr:uid="{00000000-0005-0000-0000-000042530000}"/>
    <cellStyle name="CurrencyTot 2 3 6 2 3" xfId="21319" xr:uid="{00000000-0005-0000-0000-000043530000}"/>
    <cellStyle name="CurrencyTot 2 3 6 2 4" xfId="21320" xr:uid="{00000000-0005-0000-0000-000044530000}"/>
    <cellStyle name="CurrencyTot 2 3 6 2 5" xfId="21321" xr:uid="{00000000-0005-0000-0000-000045530000}"/>
    <cellStyle name="CurrencyTot 2 3 6 2 6" xfId="21322" xr:uid="{00000000-0005-0000-0000-000046530000}"/>
    <cellStyle name="CurrencyTot 2 3 6 3" xfId="21323" xr:uid="{00000000-0005-0000-0000-000047530000}"/>
    <cellStyle name="CurrencyTot 2 3 6 3 2" xfId="21324" xr:uid="{00000000-0005-0000-0000-000048530000}"/>
    <cellStyle name="CurrencyTot 2 3 6 3 2 2" xfId="21325" xr:uid="{00000000-0005-0000-0000-000049530000}"/>
    <cellStyle name="CurrencyTot 2 3 6 3 2 3" xfId="21326" xr:uid="{00000000-0005-0000-0000-00004A530000}"/>
    <cellStyle name="CurrencyTot 2 3 6 3 2 4" xfId="21327" xr:uid="{00000000-0005-0000-0000-00004B530000}"/>
    <cellStyle name="CurrencyTot 2 3 6 3 2 5" xfId="21328" xr:uid="{00000000-0005-0000-0000-00004C530000}"/>
    <cellStyle name="CurrencyTot 2 3 6 3 2 6" xfId="21329" xr:uid="{00000000-0005-0000-0000-00004D530000}"/>
    <cellStyle name="CurrencyTot 2 3 6 3 3" xfId="21330" xr:uid="{00000000-0005-0000-0000-00004E530000}"/>
    <cellStyle name="CurrencyTot 2 3 6 3 4" xfId="21331" xr:uid="{00000000-0005-0000-0000-00004F530000}"/>
    <cellStyle name="CurrencyTot 2 3 6 3 5" xfId="21332" xr:uid="{00000000-0005-0000-0000-000050530000}"/>
    <cellStyle name="CurrencyTot 2 3 6 3 6" xfId="21333" xr:uid="{00000000-0005-0000-0000-000051530000}"/>
    <cellStyle name="CurrencyTot 2 3 6 4" xfId="21334" xr:uid="{00000000-0005-0000-0000-000052530000}"/>
    <cellStyle name="CurrencyTot 2 3 6 4 2" xfId="21335" xr:uid="{00000000-0005-0000-0000-000053530000}"/>
    <cellStyle name="CurrencyTot 2 3 6 4 3" xfId="21336" xr:uid="{00000000-0005-0000-0000-000054530000}"/>
    <cellStyle name="CurrencyTot 2 3 6 4 4" xfId="21337" xr:uid="{00000000-0005-0000-0000-000055530000}"/>
    <cellStyle name="CurrencyTot 2 3 6 4 5" xfId="21338" xr:uid="{00000000-0005-0000-0000-000056530000}"/>
    <cellStyle name="CurrencyTot 2 3 6 4 6" xfId="21339" xr:uid="{00000000-0005-0000-0000-000057530000}"/>
    <cellStyle name="CurrencyTot 2 3 6 5" xfId="21340" xr:uid="{00000000-0005-0000-0000-000058530000}"/>
    <cellStyle name="CurrencyTot 2 3 6 6" xfId="21341" xr:uid="{00000000-0005-0000-0000-000059530000}"/>
    <cellStyle name="CurrencyTot 2 3 6 7" xfId="21342" xr:uid="{00000000-0005-0000-0000-00005A530000}"/>
    <cellStyle name="CurrencyTot 2 3 6 8" xfId="21343" xr:uid="{00000000-0005-0000-0000-00005B530000}"/>
    <cellStyle name="CurrencyTot 2 3 7" xfId="21344" xr:uid="{00000000-0005-0000-0000-00005C530000}"/>
    <cellStyle name="CurrencyTot 2 3 7 2" xfId="21345" xr:uid="{00000000-0005-0000-0000-00005D530000}"/>
    <cellStyle name="CurrencyTot 2 3 7 2 2" xfId="21346" xr:uid="{00000000-0005-0000-0000-00005E530000}"/>
    <cellStyle name="CurrencyTot 2 3 7 2 3" xfId="21347" xr:uid="{00000000-0005-0000-0000-00005F530000}"/>
    <cellStyle name="CurrencyTot 2 3 7 2 4" xfId="21348" xr:uid="{00000000-0005-0000-0000-000060530000}"/>
    <cellStyle name="CurrencyTot 2 3 7 2 5" xfId="21349" xr:uid="{00000000-0005-0000-0000-000061530000}"/>
    <cellStyle name="CurrencyTot 2 3 7 2 6" xfId="21350" xr:uid="{00000000-0005-0000-0000-000062530000}"/>
    <cellStyle name="CurrencyTot 2 3 7 3" xfId="21351" xr:uid="{00000000-0005-0000-0000-000063530000}"/>
    <cellStyle name="CurrencyTot 2 3 7 4" xfId="21352" xr:uid="{00000000-0005-0000-0000-000064530000}"/>
    <cellStyle name="CurrencyTot 2 3 7 5" xfId="21353" xr:uid="{00000000-0005-0000-0000-000065530000}"/>
    <cellStyle name="CurrencyTot 2 3 7 6" xfId="21354" xr:uid="{00000000-0005-0000-0000-000066530000}"/>
    <cellStyle name="CurrencyTot 2 3 8" xfId="21355" xr:uid="{00000000-0005-0000-0000-000067530000}"/>
    <cellStyle name="CurrencyTot 2 3 8 2" xfId="21356" xr:uid="{00000000-0005-0000-0000-000068530000}"/>
    <cellStyle name="CurrencyTot 2 3 8 2 2" xfId="21357" xr:uid="{00000000-0005-0000-0000-000069530000}"/>
    <cellStyle name="CurrencyTot 2 3 8 2 3" xfId="21358" xr:uid="{00000000-0005-0000-0000-00006A530000}"/>
    <cellStyle name="CurrencyTot 2 3 8 2 4" xfId="21359" xr:uid="{00000000-0005-0000-0000-00006B530000}"/>
    <cellStyle name="CurrencyTot 2 3 8 2 5" xfId="21360" xr:uid="{00000000-0005-0000-0000-00006C530000}"/>
    <cellStyle name="CurrencyTot 2 3 8 2 6" xfId="21361" xr:uid="{00000000-0005-0000-0000-00006D530000}"/>
    <cellStyle name="CurrencyTot 2 3 8 3" xfId="21362" xr:uid="{00000000-0005-0000-0000-00006E530000}"/>
    <cellStyle name="CurrencyTot 2 3 8 4" xfId="21363" xr:uid="{00000000-0005-0000-0000-00006F530000}"/>
    <cellStyle name="CurrencyTot 2 3 8 5" xfId="21364" xr:uid="{00000000-0005-0000-0000-000070530000}"/>
    <cellStyle name="CurrencyTot 2 3 8 6" xfId="21365" xr:uid="{00000000-0005-0000-0000-000071530000}"/>
    <cellStyle name="CurrencyTot 2 3 9" xfId="21366" xr:uid="{00000000-0005-0000-0000-000072530000}"/>
    <cellStyle name="CurrencyTot 2 3 9 2" xfId="21367" xr:uid="{00000000-0005-0000-0000-000073530000}"/>
    <cellStyle name="CurrencyTot 2 3 9 3" xfId="21368" xr:uid="{00000000-0005-0000-0000-000074530000}"/>
    <cellStyle name="CurrencyTot 2 3 9 4" xfId="21369" xr:uid="{00000000-0005-0000-0000-000075530000}"/>
    <cellStyle name="CurrencyTot 2 3 9 5" xfId="21370" xr:uid="{00000000-0005-0000-0000-000076530000}"/>
    <cellStyle name="CurrencyTot 2 3 9 6" xfId="21371" xr:uid="{00000000-0005-0000-0000-000077530000}"/>
    <cellStyle name="CurrencyTot 2 4" xfId="21372" xr:uid="{00000000-0005-0000-0000-000078530000}"/>
    <cellStyle name="CurrencyTot 2 4 2" xfId="21373" xr:uid="{00000000-0005-0000-0000-000079530000}"/>
    <cellStyle name="CurrencyTot 2 4 2 2" xfId="21374" xr:uid="{00000000-0005-0000-0000-00007A530000}"/>
    <cellStyle name="CurrencyTot 2 4 2 2 2" xfId="21375" xr:uid="{00000000-0005-0000-0000-00007B530000}"/>
    <cellStyle name="CurrencyTot 2 4 2 2 3" xfId="21376" xr:uid="{00000000-0005-0000-0000-00007C530000}"/>
    <cellStyle name="CurrencyTot 2 4 2 2 4" xfId="21377" xr:uid="{00000000-0005-0000-0000-00007D530000}"/>
    <cellStyle name="CurrencyTot 2 4 2 2 5" xfId="21378" xr:uid="{00000000-0005-0000-0000-00007E530000}"/>
    <cellStyle name="CurrencyTot 2 4 2 2 6" xfId="21379" xr:uid="{00000000-0005-0000-0000-00007F530000}"/>
    <cellStyle name="CurrencyTot 2 4 2 3" xfId="21380" xr:uid="{00000000-0005-0000-0000-000080530000}"/>
    <cellStyle name="CurrencyTot 2 4 2 4" xfId="21381" xr:uid="{00000000-0005-0000-0000-000081530000}"/>
    <cellStyle name="CurrencyTot 2 4 2 5" xfId="21382" xr:uid="{00000000-0005-0000-0000-000082530000}"/>
    <cellStyle name="CurrencyTot 2 4 2 6" xfId="21383" xr:uid="{00000000-0005-0000-0000-000083530000}"/>
    <cellStyle name="CurrencyTot 2 4 3" xfId="21384" xr:uid="{00000000-0005-0000-0000-000084530000}"/>
    <cellStyle name="CurrencyTot 2 4 3 2" xfId="21385" xr:uid="{00000000-0005-0000-0000-000085530000}"/>
    <cellStyle name="CurrencyTot 2 4 3 2 2" xfId="21386" xr:uid="{00000000-0005-0000-0000-000086530000}"/>
    <cellStyle name="CurrencyTot 2 4 3 2 3" xfId="21387" xr:uid="{00000000-0005-0000-0000-000087530000}"/>
    <cellStyle name="CurrencyTot 2 4 3 2 4" xfId="21388" xr:uid="{00000000-0005-0000-0000-000088530000}"/>
    <cellStyle name="CurrencyTot 2 4 3 2 5" xfId="21389" xr:uid="{00000000-0005-0000-0000-000089530000}"/>
    <cellStyle name="CurrencyTot 2 4 3 2 6" xfId="21390" xr:uid="{00000000-0005-0000-0000-00008A530000}"/>
    <cellStyle name="CurrencyTot 2 4 3 3" xfId="21391" xr:uid="{00000000-0005-0000-0000-00008B530000}"/>
    <cellStyle name="CurrencyTot 2 4 3 4" xfId="21392" xr:uid="{00000000-0005-0000-0000-00008C530000}"/>
    <cellStyle name="CurrencyTot 2 4 3 5" xfId="21393" xr:uid="{00000000-0005-0000-0000-00008D530000}"/>
    <cellStyle name="CurrencyTot 2 4 3 6" xfId="21394" xr:uid="{00000000-0005-0000-0000-00008E530000}"/>
    <cellStyle name="CurrencyTot 2 4 4" xfId="21395" xr:uid="{00000000-0005-0000-0000-00008F530000}"/>
    <cellStyle name="CurrencyTot 2 4 4 2" xfId="21396" xr:uid="{00000000-0005-0000-0000-000090530000}"/>
    <cellStyle name="CurrencyTot 2 4 4 3" xfId="21397" xr:uid="{00000000-0005-0000-0000-000091530000}"/>
    <cellStyle name="CurrencyTot 2 4 4 4" xfId="21398" xr:uid="{00000000-0005-0000-0000-000092530000}"/>
    <cellStyle name="CurrencyTot 2 4 4 5" xfId="21399" xr:uid="{00000000-0005-0000-0000-000093530000}"/>
    <cellStyle name="CurrencyTot 2 4 4 6" xfId="21400" xr:uid="{00000000-0005-0000-0000-000094530000}"/>
    <cellStyle name="CurrencyTot 2 4 5" xfId="21401" xr:uid="{00000000-0005-0000-0000-000095530000}"/>
    <cellStyle name="CurrencyTot 2 4 6" xfId="21402" xr:uid="{00000000-0005-0000-0000-000096530000}"/>
    <cellStyle name="CurrencyTot 2 4 7" xfId="21403" xr:uid="{00000000-0005-0000-0000-000097530000}"/>
    <cellStyle name="CurrencyTot 2 4 8" xfId="21404" xr:uid="{00000000-0005-0000-0000-000098530000}"/>
    <cellStyle name="CurrencyTot 2 5" xfId="21405" xr:uid="{00000000-0005-0000-0000-000099530000}"/>
    <cellStyle name="CurrencyTot 2 5 2" xfId="21406" xr:uid="{00000000-0005-0000-0000-00009A530000}"/>
    <cellStyle name="CurrencyTot 2 5 2 2" xfId="21407" xr:uid="{00000000-0005-0000-0000-00009B530000}"/>
    <cellStyle name="CurrencyTot 2 5 2 2 2" xfId="21408" xr:uid="{00000000-0005-0000-0000-00009C530000}"/>
    <cellStyle name="CurrencyTot 2 5 2 2 3" xfId="21409" xr:uid="{00000000-0005-0000-0000-00009D530000}"/>
    <cellStyle name="CurrencyTot 2 5 2 2 4" xfId="21410" xr:uid="{00000000-0005-0000-0000-00009E530000}"/>
    <cellStyle name="CurrencyTot 2 5 2 2 5" xfId="21411" xr:uid="{00000000-0005-0000-0000-00009F530000}"/>
    <cellStyle name="CurrencyTot 2 5 2 2 6" xfId="21412" xr:uid="{00000000-0005-0000-0000-0000A0530000}"/>
    <cellStyle name="CurrencyTot 2 5 2 3" xfId="21413" xr:uid="{00000000-0005-0000-0000-0000A1530000}"/>
    <cellStyle name="CurrencyTot 2 5 2 4" xfId="21414" xr:uid="{00000000-0005-0000-0000-0000A2530000}"/>
    <cellStyle name="CurrencyTot 2 5 2 5" xfId="21415" xr:uid="{00000000-0005-0000-0000-0000A3530000}"/>
    <cellStyle name="CurrencyTot 2 5 2 6" xfId="21416" xr:uid="{00000000-0005-0000-0000-0000A4530000}"/>
    <cellStyle name="CurrencyTot 2 5 3" xfId="21417" xr:uid="{00000000-0005-0000-0000-0000A5530000}"/>
    <cellStyle name="CurrencyTot 2 5 3 2" xfId="21418" xr:uid="{00000000-0005-0000-0000-0000A6530000}"/>
    <cellStyle name="CurrencyTot 2 5 3 2 2" xfId="21419" xr:uid="{00000000-0005-0000-0000-0000A7530000}"/>
    <cellStyle name="CurrencyTot 2 5 3 2 3" xfId="21420" xr:uid="{00000000-0005-0000-0000-0000A8530000}"/>
    <cellStyle name="CurrencyTot 2 5 3 2 4" xfId="21421" xr:uid="{00000000-0005-0000-0000-0000A9530000}"/>
    <cellStyle name="CurrencyTot 2 5 3 2 5" xfId="21422" xr:uid="{00000000-0005-0000-0000-0000AA530000}"/>
    <cellStyle name="CurrencyTot 2 5 3 2 6" xfId="21423" xr:uid="{00000000-0005-0000-0000-0000AB530000}"/>
    <cellStyle name="CurrencyTot 2 5 3 3" xfId="21424" xr:uid="{00000000-0005-0000-0000-0000AC530000}"/>
    <cellStyle name="CurrencyTot 2 5 3 4" xfId="21425" xr:uid="{00000000-0005-0000-0000-0000AD530000}"/>
    <cellStyle name="CurrencyTot 2 5 3 5" xfId="21426" xr:uid="{00000000-0005-0000-0000-0000AE530000}"/>
    <cellStyle name="CurrencyTot 2 5 3 6" xfId="21427" xr:uid="{00000000-0005-0000-0000-0000AF530000}"/>
    <cellStyle name="CurrencyTot 2 5 4" xfId="21428" xr:uid="{00000000-0005-0000-0000-0000B0530000}"/>
    <cellStyle name="CurrencyTot 2 5 4 2" xfId="21429" xr:uid="{00000000-0005-0000-0000-0000B1530000}"/>
    <cellStyle name="CurrencyTot 2 5 4 3" xfId="21430" xr:uid="{00000000-0005-0000-0000-0000B2530000}"/>
    <cellStyle name="CurrencyTot 2 5 4 4" xfId="21431" xr:uid="{00000000-0005-0000-0000-0000B3530000}"/>
    <cellStyle name="CurrencyTot 2 5 4 5" xfId="21432" xr:uid="{00000000-0005-0000-0000-0000B4530000}"/>
    <cellStyle name="CurrencyTot 2 5 4 6" xfId="21433" xr:uid="{00000000-0005-0000-0000-0000B5530000}"/>
    <cellStyle name="CurrencyTot 2 5 5" xfId="21434" xr:uid="{00000000-0005-0000-0000-0000B6530000}"/>
    <cellStyle name="CurrencyTot 2 5 6" xfId="21435" xr:uid="{00000000-0005-0000-0000-0000B7530000}"/>
    <cellStyle name="CurrencyTot 2 5 7" xfId="21436" xr:uid="{00000000-0005-0000-0000-0000B8530000}"/>
    <cellStyle name="CurrencyTot 2 5 8" xfId="21437" xr:uid="{00000000-0005-0000-0000-0000B9530000}"/>
    <cellStyle name="CurrencyTot 2 6" xfId="21438" xr:uid="{00000000-0005-0000-0000-0000BA530000}"/>
    <cellStyle name="CurrencyTot 2 6 2" xfId="21439" xr:uid="{00000000-0005-0000-0000-0000BB530000}"/>
    <cellStyle name="CurrencyTot 2 6 2 2" xfId="21440" xr:uid="{00000000-0005-0000-0000-0000BC530000}"/>
    <cellStyle name="CurrencyTot 2 6 2 2 2" xfId="21441" xr:uid="{00000000-0005-0000-0000-0000BD530000}"/>
    <cellStyle name="CurrencyTot 2 6 2 2 3" xfId="21442" xr:uid="{00000000-0005-0000-0000-0000BE530000}"/>
    <cellStyle name="CurrencyTot 2 6 2 2 4" xfId="21443" xr:uid="{00000000-0005-0000-0000-0000BF530000}"/>
    <cellStyle name="CurrencyTot 2 6 2 2 5" xfId="21444" xr:uid="{00000000-0005-0000-0000-0000C0530000}"/>
    <cellStyle name="CurrencyTot 2 6 2 2 6" xfId="21445" xr:uid="{00000000-0005-0000-0000-0000C1530000}"/>
    <cellStyle name="CurrencyTot 2 6 2 3" xfId="21446" xr:uid="{00000000-0005-0000-0000-0000C2530000}"/>
    <cellStyle name="CurrencyTot 2 6 2 4" xfId="21447" xr:uid="{00000000-0005-0000-0000-0000C3530000}"/>
    <cellStyle name="CurrencyTot 2 6 2 5" xfId="21448" xr:uid="{00000000-0005-0000-0000-0000C4530000}"/>
    <cellStyle name="CurrencyTot 2 6 2 6" xfId="21449" xr:uid="{00000000-0005-0000-0000-0000C5530000}"/>
    <cellStyle name="CurrencyTot 2 6 3" xfId="21450" xr:uid="{00000000-0005-0000-0000-0000C6530000}"/>
    <cellStyle name="CurrencyTot 2 6 3 2" xfId="21451" xr:uid="{00000000-0005-0000-0000-0000C7530000}"/>
    <cellStyle name="CurrencyTot 2 6 3 2 2" xfId="21452" xr:uid="{00000000-0005-0000-0000-0000C8530000}"/>
    <cellStyle name="CurrencyTot 2 6 3 2 3" xfId="21453" xr:uid="{00000000-0005-0000-0000-0000C9530000}"/>
    <cellStyle name="CurrencyTot 2 6 3 2 4" xfId="21454" xr:uid="{00000000-0005-0000-0000-0000CA530000}"/>
    <cellStyle name="CurrencyTot 2 6 3 2 5" xfId="21455" xr:uid="{00000000-0005-0000-0000-0000CB530000}"/>
    <cellStyle name="CurrencyTot 2 6 3 2 6" xfId="21456" xr:uid="{00000000-0005-0000-0000-0000CC530000}"/>
    <cellStyle name="CurrencyTot 2 6 3 3" xfId="21457" xr:uid="{00000000-0005-0000-0000-0000CD530000}"/>
    <cellStyle name="CurrencyTot 2 6 3 4" xfId="21458" xr:uid="{00000000-0005-0000-0000-0000CE530000}"/>
    <cellStyle name="CurrencyTot 2 6 3 5" xfId="21459" xr:uid="{00000000-0005-0000-0000-0000CF530000}"/>
    <cellStyle name="CurrencyTot 2 6 3 6" xfId="21460" xr:uid="{00000000-0005-0000-0000-0000D0530000}"/>
    <cellStyle name="CurrencyTot 2 6 4" xfId="21461" xr:uid="{00000000-0005-0000-0000-0000D1530000}"/>
    <cellStyle name="CurrencyTot 2 6 4 2" xfId="21462" xr:uid="{00000000-0005-0000-0000-0000D2530000}"/>
    <cellStyle name="CurrencyTot 2 6 4 3" xfId="21463" xr:uid="{00000000-0005-0000-0000-0000D3530000}"/>
    <cellStyle name="CurrencyTot 2 6 4 4" xfId="21464" xr:uid="{00000000-0005-0000-0000-0000D4530000}"/>
    <cellStyle name="CurrencyTot 2 6 4 5" xfId="21465" xr:uid="{00000000-0005-0000-0000-0000D5530000}"/>
    <cellStyle name="CurrencyTot 2 6 4 6" xfId="21466" xr:uid="{00000000-0005-0000-0000-0000D6530000}"/>
    <cellStyle name="CurrencyTot 2 6 5" xfId="21467" xr:uid="{00000000-0005-0000-0000-0000D7530000}"/>
    <cellStyle name="CurrencyTot 2 6 6" xfId="21468" xr:uid="{00000000-0005-0000-0000-0000D8530000}"/>
    <cellStyle name="CurrencyTot 2 6 7" xfId="21469" xr:uid="{00000000-0005-0000-0000-0000D9530000}"/>
    <cellStyle name="CurrencyTot 2 6 8" xfId="21470" xr:uid="{00000000-0005-0000-0000-0000DA530000}"/>
    <cellStyle name="CurrencyTot 2 7" xfId="21471" xr:uid="{00000000-0005-0000-0000-0000DB530000}"/>
    <cellStyle name="CurrencyTot 2 7 2" xfId="21472" xr:uid="{00000000-0005-0000-0000-0000DC530000}"/>
    <cellStyle name="CurrencyTot 2 7 2 2" xfId="21473" xr:uid="{00000000-0005-0000-0000-0000DD530000}"/>
    <cellStyle name="CurrencyTot 2 7 2 3" xfId="21474" xr:uid="{00000000-0005-0000-0000-0000DE530000}"/>
    <cellStyle name="CurrencyTot 2 7 2 4" xfId="21475" xr:uid="{00000000-0005-0000-0000-0000DF530000}"/>
    <cellStyle name="CurrencyTot 2 7 2 5" xfId="21476" xr:uid="{00000000-0005-0000-0000-0000E0530000}"/>
    <cellStyle name="CurrencyTot 2 7 2 6" xfId="21477" xr:uid="{00000000-0005-0000-0000-0000E1530000}"/>
    <cellStyle name="CurrencyTot 2 7 3" xfId="21478" xr:uid="{00000000-0005-0000-0000-0000E2530000}"/>
    <cellStyle name="CurrencyTot 2 7 4" xfId="21479" xr:uid="{00000000-0005-0000-0000-0000E3530000}"/>
    <cellStyle name="CurrencyTot 2 7 5" xfId="21480" xr:uid="{00000000-0005-0000-0000-0000E4530000}"/>
    <cellStyle name="CurrencyTot 2 7 6" xfId="21481" xr:uid="{00000000-0005-0000-0000-0000E5530000}"/>
    <cellStyle name="CurrencyTot 2 8" xfId="21482" xr:uid="{00000000-0005-0000-0000-0000E6530000}"/>
    <cellStyle name="CurrencyTot 2 8 2" xfId="21483" xr:uid="{00000000-0005-0000-0000-0000E7530000}"/>
    <cellStyle name="CurrencyTot 2 8 2 2" xfId="21484" xr:uid="{00000000-0005-0000-0000-0000E8530000}"/>
    <cellStyle name="CurrencyTot 2 8 2 3" xfId="21485" xr:uid="{00000000-0005-0000-0000-0000E9530000}"/>
    <cellStyle name="CurrencyTot 2 8 2 4" xfId="21486" xr:uid="{00000000-0005-0000-0000-0000EA530000}"/>
    <cellStyle name="CurrencyTot 2 8 2 5" xfId="21487" xr:uid="{00000000-0005-0000-0000-0000EB530000}"/>
    <cellStyle name="CurrencyTot 2 8 2 6" xfId="21488" xr:uid="{00000000-0005-0000-0000-0000EC530000}"/>
    <cellStyle name="CurrencyTot 2 8 3" xfId="21489" xr:uid="{00000000-0005-0000-0000-0000ED530000}"/>
    <cellStyle name="CurrencyTot 2 8 4" xfId="21490" xr:uid="{00000000-0005-0000-0000-0000EE530000}"/>
    <cellStyle name="CurrencyTot 2 8 5" xfId="21491" xr:uid="{00000000-0005-0000-0000-0000EF530000}"/>
    <cellStyle name="CurrencyTot 2 8 6" xfId="21492" xr:uid="{00000000-0005-0000-0000-0000F0530000}"/>
    <cellStyle name="CurrencyTot 2 9" xfId="21493" xr:uid="{00000000-0005-0000-0000-0000F1530000}"/>
    <cellStyle name="CurrencyTot 2 9 2" xfId="21494" xr:uid="{00000000-0005-0000-0000-0000F2530000}"/>
    <cellStyle name="CurrencyTot 2 9 3" xfId="21495" xr:uid="{00000000-0005-0000-0000-0000F3530000}"/>
    <cellStyle name="CurrencyTot 2 9 4" xfId="21496" xr:uid="{00000000-0005-0000-0000-0000F4530000}"/>
    <cellStyle name="CurrencyTot 2 9 5" xfId="21497" xr:uid="{00000000-0005-0000-0000-0000F5530000}"/>
    <cellStyle name="CurrencyTot 2 9 6" xfId="21498" xr:uid="{00000000-0005-0000-0000-0000F6530000}"/>
    <cellStyle name="CurrencyTot 3" xfId="21499" xr:uid="{00000000-0005-0000-0000-0000F7530000}"/>
    <cellStyle name="CurrencyTot 3 10" xfId="21500" xr:uid="{00000000-0005-0000-0000-0000F8530000}"/>
    <cellStyle name="CurrencyTot 3 10 2" xfId="21501" xr:uid="{00000000-0005-0000-0000-0000F9530000}"/>
    <cellStyle name="CurrencyTot 3 10 3" xfId="21502" xr:uid="{00000000-0005-0000-0000-0000FA530000}"/>
    <cellStyle name="CurrencyTot 3 10 4" xfId="21503" xr:uid="{00000000-0005-0000-0000-0000FB530000}"/>
    <cellStyle name="CurrencyTot 3 10 5" xfId="21504" xr:uid="{00000000-0005-0000-0000-0000FC530000}"/>
    <cellStyle name="CurrencyTot 3 10 6" xfId="21505" xr:uid="{00000000-0005-0000-0000-0000FD530000}"/>
    <cellStyle name="CurrencyTot 3 11" xfId="21506" xr:uid="{00000000-0005-0000-0000-0000FE530000}"/>
    <cellStyle name="CurrencyTot 3 12" xfId="21507" xr:uid="{00000000-0005-0000-0000-0000FF530000}"/>
    <cellStyle name="CurrencyTot 3 13" xfId="21508" xr:uid="{00000000-0005-0000-0000-000000540000}"/>
    <cellStyle name="CurrencyTot 3 14" xfId="21509" xr:uid="{00000000-0005-0000-0000-000001540000}"/>
    <cellStyle name="CurrencyTot 3 2" xfId="21510" xr:uid="{00000000-0005-0000-0000-000002540000}"/>
    <cellStyle name="CurrencyTot 3 2 10" xfId="21511" xr:uid="{00000000-0005-0000-0000-000003540000}"/>
    <cellStyle name="CurrencyTot 3 2 11" xfId="21512" xr:uid="{00000000-0005-0000-0000-000004540000}"/>
    <cellStyle name="CurrencyTot 3 2 12" xfId="21513" xr:uid="{00000000-0005-0000-0000-000005540000}"/>
    <cellStyle name="CurrencyTot 3 2 13" xfId="21514" xr:uid="{00000000-0005-0000-0000-000006540000}"/>
    <cellStyle name="CurrencyTot 3 2 2" xfId="21515" xr:uid="{00000000-0005-0000-0000-000007540000}"/>
    <cellStyle name="CurrencyTot 3 2 2 2" xfId="21516" xr:uid="{00000000-0005-0000-0000-000008540000}"/>
    <cellStyle name="CurrencyTot 3 2 2 2 2" xfId="21517" xr:uid="{00000000-0005-0000-0000-000009540000}"/>
    <cellStyle name="CurrencyTot 3 2 2 2 2 2" xfId="21518" xr:uid="{00000000-0005-0000-0000-00000A540000}"/>
    <cellStyle name="CurrencyTot 3 2 2 2 2 3" xfId="21519" xr:uid="{00000000-0005-0000-0000-00000B540000}"/>
    <cellStyle name="CurrencyTot 3 2 2 2 2 4" xfId="21520" xr:uid="{00000000-0005-0000-0000-00000C540000}"/>
    <cellStyle name="CurrencyTot 3 2 2 2 2 5" xfId="21521" xr:uid="{00000000-0005-0000-0000-00000D540000}"/>
    <cellStyle name="CurrencyTot 3 2 2 2 2 6" xfId="21522" xr:uid="{00000000-0005-0000-0000-00000E540000}"/>
    <cellStyle name="CurrencyTot 3 2 2 2 3" xfId="21523" xr:uid="{00000000-0005-0000-0000-00000F540000}"/>
    <cellStyle name="CurrencyTot 3 2 2 2 4" xfId="21524" xr:uid="{00000000-0005-0000-0000-000010540000}"/>
    <cellStyle name="CurrencyTot 3 2 2 2 5" xfId="21525" xr:uid="{00000000-0005-0000-0000-000011540000}"/>
    <cellStyle name="CurrencyTot 3 2 2 2 6" xfId="21526" xr:uid="{00000000-0005-0000-0000-000012540000}"/>
    <cellStyle name="CurrencyTot 3 2 2 3" xfId="21527" xr:uid="{00000000-0005-0000-0000-000013540000}"/>
    <cellStyle name="CurrencyTot 3 2 2 3 2" xfId="21528" xr:uid="{00000000-0005-0000-0000-000014540000}"/>
    <cellStyle name="CurrencyTot 3 2 2 3 2 2" xfId="21529" xr:uid="{00000000-0005-0000-0000-000015540000}"/>
    <cellStyle name="CurrencyTot 3 2 2 3 2 3" xfId="21530" xr:uid="{00000000-0005-0000-0000-000016540000}"/>
    <cellStyle name="CurrencyTot 3 2 2 3 2 4" xfId="21531" xr:uid="{00000000-0005-0000-0000-000017540000}"/>
    <cellStyle name="CurrencyTot 3 2 2 3 2 5" xfId="21532" xr:uid="{00000000-0005-0000-0000-000018540000}"/>
    <cellStyle name="CurrencyTot 3 2 2 3 2 6" xfId="21533" xr:uid="{00000000-0005-0000-0000-000019540000}"/>
    <cellStyle name="CurrencyTot 3 2 2 3 3" xfId="21534" xr:uid="{00000000-0005-0000-0000-00001A540000}"/>
    <cellStyle name="CurrencyTot 3 2 2 3 4" xfId="21535" xr:uid="{00000000-0005-0000-0000-00001B540000}"/>
    <cellStyle name="CurrencyTot 3 2 2 3 5" xfId="21536" xr:uid="{00000000-0005-0000-0000-00001C540000}"/>
    <cellStyle name="CurrencyTot 3 2 2 3 6" xfId="21537" xr:uid="{00000000-0005-0000-0000-00001D540000}"/>
    <cellStyle name="CurrencyTot 3 2 2 4" xfId="21538" xr:uid="{00000000-0005-0000-0000-00001E540000}"/>
    <cellStyle name="CurrencyTot 3 2 2 4 2" xfId="21539" xr:uid="{00000000-0005-0000-0000-00001F540000}"/>
    <cellStyle name="CurrencyTot 3 2 2 4 3" xfId="21540" xr:uid="{00000000-0005-0000-0000-000020540000}"/>
    <cellStyle name="CurrencyTot 3 2 2 4 4" xfId="21541" xr:uid="{00000000-0005-0000-0000-000021540000}"/>
    <cellStyle name="CurrencyTot 3 2 2 4 5" xfId="21542" xr:uid="{00000000-0005-0000-0000-000022540000}"/>
    <cellStyle name="CurrencyTot 3 2 2 4 6" xfId="21543" xr:uid="{00000000-0005-0000-0000-000023540000}"/>
    <cellStyle name="CurrencyTot 3 2 2 5" xfId="21544" xr:uid="{00000000-0005-0000-0000-000024540000}"/>
    <cellStyle name="CurrencyTot 3 2 2 6" xfId="21545" xr:uid="{00000000-0005-0000-0000-000025540000}"/>
    <cellStyle name="CurrencyTot 3 2 2 7" xfId="21546" xr:uid="{00000000-0005-0000-0000-000026540000}"/>
    <cellStyle name="CurrencyTot 3 2 2 8" xfId="21547" xr:uid="{00000000-0005-0000-0000-000027540000}"/>
    <cellStyle name="CurrencyTot 3 2 3" xfId="21548" xr:uid="{00000000-0005-0000-0000-000028540000}"/>
    <cellStyle name="CurrencyTot 3 2 3 2" xfId="21549" xr:uid="{00000000-0005-0000-0000-000029540000}"/>
    <cellStyle name="CurrencyTot 3 2 3 2 2" xfId="21550" xr:uid="{00000000-0005-0000-0000-00002A540000}"/>
    <cellStyle name="CurrencyTot 3 2 3 2 2 2" xfId="21551" xr:uid="{00000000-0005-0000-0000-00002B540000}"/>
    <cellStyle name="CurrencyTot 3 2 3 2 2 3" xfId="21552" xr:uid="{00000000-0005-0000-0000-00002C540000}"/>
    <cellStyle name="CurrencyTot 3 2 3 2 2 4" xfId="21553" xr:uid="{00000000-0005-0000-0000-00002D540000}"/>
    <cellStyle name="CurrencyTot 3 2 3 2 2 5" xfId="21554" xr:uid="{00000000-0005-0000-0000-00002E540000}"/>
    <cellStyle name="CurrencyTot 3 2 3 2 2 6" xfId="21555" xr:uid="{00000000-0005-0000-0000-00002F540000}"/>
    <cellStyle name="CurrencyTot 3 2 3 2 3" xfId="21556" xr:uid="{00000000-0005-0000-0000-000030540000}"/>
    <cellStyle name="CurrencyTot 3 2 3 2 4" xfId="21557" xr:uid="{00000000-0005-0000-0000-000031540000}"/>
    <cellStyle name="CurrencyTot 3 2 3 2 5" xfId="21558" xr:uid="{00000000-0005-0000-0000-000032540000}"/>
    <cellStyle name="CurrencyTot 3 2 3 2 6" xfId="21559" xr:uid="{00000000-0005-0000-0000-000033540000}"/>
    <cellStyle name="CurrencyTot 3 2 3 3" xfId="21560" xr:uid="{00000000-0005-0000-0000-000034540000}"/>
    <cellStyle name="CurrencyTot 3 2 3 3 2" xfId="21561" xr:uid="{00000000-0005-0000-0000-000035540000}"/>
    <cellStyle name="CurrencyTot 3 2 3 3 2 2" xfId="21562" xr:uid="{00000000-0005-0000-0000-000036540000}"/>
    <cellStyle name="CurrencyTot 3 2 3 3 2 3" xfId="21563" xr:uid="{00000000-0005-0000-0000-000037540000}"/>
    <cellStyle name="CurrencyTot 3 2 3 3 2 4" xfId="21564" xr:uid="{00000000-0005-0000-0000-000038540000}"/>
    <cellStyle name="CurrencyTot 3 2 3 3 2 5" xfId="21565" xr:uid="{00000000-0005-0000-0000-000039540000}"/>
    <cellStyle name="CurrencyTot 3 2 3 3 2 6" xfId="21566" xr:uid="{00000000-0005-0000-0000-00003A540000}"/>
    <cellStyle name="CurrencyTot 3 2 3 3 3" xfId="21567" xr:uid="{00000000-0005-0000-0000-00003B540000}"/>
    <cellStyle name="CurrencyTot 3 2 3 3 4" xfId="21568" xr:uid="{00000000-0005-0000-0000-00003C540000}"/>
    <cellStyle name="CurrencyTot 3 2 3 3 5" xfId="21569" xr:uid="{00000000-0005-0000-0000-00003D540000}"/>
    <cellStyle name="CurrencyTot 3 2 3 3 6" xfId="21570" xr:uid="{00000000-0005-0000-0000-00003E540000}"/>
    <cellStyle name="CurrencyTot 3 2 3 4" xfId="21571" xr:uid="{00000000-0005-0000-0000-00003F540000}"/>
    <cellStyle name="CurrencyTot 3 2 3 4 2" xfId="21572" xr:uid="{00000000-0005-0000-0000-000040540000}"/>
    <cellStyle name="CurrencyTot 3 2 3 4 3" xfId="21573" xr:uid="{00000000-0005-0000-0000-000041540000}"/>
    <cellStyle name="CurrencyTot 3 2 3 4 4" xfId="21574" xr:uid="{00000000-0005-0000-0000-000042540000}"/>
    <cellStyle name="CurrencyTot 3 2 3 4 5" xfId="21575" xr:uid="{00000000-0005-0000-0000-000043540000}"/>
    <cellStyle name="CurrencyTot 3 2 3 4 6" xfId="21576" xr:uid="{00000000-0005-0000-0000-000044540000}"/>
    <cellStyle name="CurrencyTot 3 2 3 5" xfId="21577" xr:uid="{00000000-0005-0000-0000-000045540000}"/>
    <cellStyle name="CurrencyTot 3 2 3 6" xfId="21578" xr:uid="{00000000-0005-0000-0000-000046540000}"/>
    <cellStyle name="CurrencyTot 3 2 3 7" xfId="21579" xr:uid="{00000000-0005-0000-0000-000047540000}"/>
    <cellStyle name="CurrencyTot 3 2 3 8" xfId="21580" xr:uid="{00000000-0005-0000-0000-000048540000}"/>
    <cellStyle name="CurrencyTot 3 2 4" xfId="21581" xr:uid="{00000000-0005-0000-0000-000049540000}"/>
    <cellStyle name="CurrencyTot 3 2 4 2" xfId="21582" xr:uid="{00000000-0005-0000-0000-00004A540000}"/>
    <cellStyle name="CurrencyTot 3 2 4 2 2" xfId="21583" xr:uid="{00000000-0005-0000-0000-00004B540000}"/>
    <cellStyle name="CurrencyTot 3 2 4 2 2 2" xfId="21584" xr:uid="{00000000-0005-0000-0000-00004C540000}"/>
    <cellStyle name="CurrencyTot 3 2 4 2 2 3" xfId="21585" xr:uid="{00000000-0005-0000-0000-00004D540000}"/>
    <cellStyle name="CurrencyTot 3 2 4 2 2 4" xfId="21586" xr:uid="{00000000-0005-0000-0000-00004E540000}"/>
    <cellStyle name="CurrencyTot 3 2 4 2 2 5" xfId="21587" xr:uid="{00000000-0005-0000-0000-00004F540000}"/>
    <cellStyle name="CurrencyTot 3 2 4 2 2 6" xfId="21588" xr:uid="{00000000-0005-0000-0000-000050540000}"/>
    <cellStyle name="CurrencyTot 3 2 4 2 3" xfId="21589" xr:uid="{00000000-0005-0000-0000-000051540000}"/>
    <cellStyle name="CurrencyTot 3 2 4 2 4" xfId="21590" xr:uid="{00000000-0005-0000-0000-000052540000}"/>
    <cellStyle name="CurrencyTot 3 2 4 2 5" xfId="21591" xr:uid="{00000000-0005-0000-0000-000053540000}"/>
    <cellStyle name="CurrencyTot 3 2 4 2 6" xfId="21592" xr:uid="{00000000-0005-0000-0000-000054540000}"/>
    <cellStyle name="CurrencyTot 3 2 4 3" xfId="21593" xr:uid="{00000000-0005-0000-0000-000055540000}"/>
    <cellStyle name="CurrencyTot 3 2 4 3 2" xfId="21594" xr:uid="{00000000-0005-0000-0000-000056540000}"/>
    <cellStyle name="CurrencyTot 3 2 4 3 2 2" xfId="21595" xr:uid="{00000000-0005-0000-0000-000057540000}"/>
    <cellStyle name="CurrencyTot 3 2 4 3 2 3" xfId="21596" xr:uid="{00000000-0005-0000-0000-000058540000}"/>
    <cellStyle name="CurrencyTot 3 2 4 3 2 4" xfId="21597" xr:uid="{00000000-0005-0000-0000-000059540000}"/>
    <cellStyle name="CurrencyTot 3 2 4 3 2 5" xfId="21598" xr:uid="{00000000-0005-0000-0000-00005A540000}"/>
    <cellStyle name="CurrencyTot 3 2 4 3 2 6" xfId="21599" xr:uid="{00000000-0005-0000-0000-00005B540000}"/>
    <cellStyle name="CurrencyTot 3 2 4 3 3" xfId="21600" xr:uid="{00000000-0005-0000-0000-00005C540000}"/>
    <cellStyle name="CurrencyTot 3 2 4 3 4" xfId="21601" xr:uid="{00000000-0005-0000-0000-00005D540000}"/>
    <cellStyle name="CurrencyTot 3 2 4 3 5" xfId="21602" xr:uid="{00000000-0005-0000-0000-00005E540000}"/>
    <cellStyle name="CurrencyTot 3 2 4 3 6" xfId="21603" xr:uid="{00000000-0005-0000-0000-00005F540000}"/>
    <cellStyle name="CurrencyTot 3 2 4 4" xfId="21604" xr:uid="{00000000-0005-0000-0000-000060540000}"/>
    <cellStyle name="CurrencyTot 3 2 4 4 2" xfId="21605" xr:uid="{00000000-0005-0000-0000-000061540000}"/>
    <cellStyle name="CurrencyTot 3 2 4 4 3" xfId="21606" xr:uid="{00000000-0005-0000-0000-000062540000}"/>
    <cellStyle name="CurrencyTot 3 2 4 4 4" xfId="21607" xr:uid="{00000000-0005-0000-0000-000063540000}"/>
    <cellStyle name="CurrencyTot 3 2 4 4 5" xfId="21608" xr:uid="{00000000-0005-0000-0000-000064540000}"/>
    <cellStyle name="CurrencyTot 3 2 4 4 6" xfId="21609" xr:uid="{00000000-0005-0000-0000-000065540000}"/>
    <cellStyle name="CurrencyTot 3 2 4 5" xfId="21610" xr:uid="{00000000-0005-0000-0000-000066540000}"/>
    <cellStyle name="CurrencyTot 3 2 4 6" xfId="21611" xr:uid="{00000000-0005-0000-0000-000067540000}"/>
    <cellStyle name="CurrencyTot 3 2 4 7" xfId="21612" xr:uid="{00000000-0005-0000-0000-000068540000}"/>
    <cellStyle name="CurrencyTot 3 2 4 8" xfId="21613" xr:uid="{00000000-0005-0000-0000-000069540000}"/>
    <cellStyle name="CurrencyTot 3 2 5" xfId="21614" xr:uid="{00000000-0005-0000-0000-00006A540000}"/>
    <cellStyle name="CurrencyTot 3 2 5 2" xfId="21615" xr:uid="{00000000-0005-0000-0000-00006B540000}"/>
    <cellStyle name="CurrencyTot 3 2 5 2 2" xfId="21616" xr:uid="{00000000-0005-0000-0000-00006C540000}"/>
    <cellStyle name="CurrencyTot 3 2 5 2 2 2" xfId="21617" xr:uid="{00000000-0005-0000-0000-00006D540000}"/>
    <cellStyle name="CurrencyTot 3 2 5 2 2 3" xfId="21618" xr:uid="{00000000-0005-0000-0000-00006E540000}"/>
    <cellStyle name="CurrencyTot 3 2 5 2 2 4" xfId="21619" xr:uid="{00000000-0005-0000-0000-00006F540000}"/>
    <cellStyle name="CurrencyTot 3 2 5 2 2 5" xfId="21620" xr:uid="{00000000-0005-0000-0000-000070540000}"/>
    <cellStyle name="CurrencyTot 3 2 5 2 2 6" xfId="21621" xr:uid="{00000000-0005-0000-0000-000071540000}"/>
    <cellStyle name="CurrencyTot 3 2 5 2 3" xfId="21622" xr:uid="{00000000-0005-0000-0000-000072540000}"/>
    <cellStyle name="CurrencyTot 3 2 5 2 4" xfId="21623" xr:uid="{00000000-0005-0000-0000-000073540000}"/>
    <cellStyle name="CurrencyTot 3 2 5 2 5" xfId="21624" xr:uid="{00000000-0005-0000-0000-000074540000}"/>
    <cellStyle name="CurrencyTot 3 2 5 2 6" xfId="21625" xr:uid="{00000000-0005-0000-0000-000075540000}"/>
    <cellStyle name="CurrencyTot 3 2 5 3" xfId="21626" xr:uid="{00000000-0005-0000-0000-000076540000}"/>
    <cellStyle name="CurrencyTot 3 2 5 3 2" xfId="21627" xr:uid="{00000000-0005-0000-0000-000077540000}"/>
    <cellStyle name="CurrencyTot 3 2 5 3 2 2" xfId="21628" xr:uid="{00000000-0005-0000-0000-000078540000}"/>
    <cellStyle name="CurrencyTot 3 2 5 3 2 3" xfId="21629" xr:uid="{00000000-0005-0000-0000-000079540000}"/>
    <cellStyle name="CurrencyTot 3 2 5 3 2 4" xfId="21630" xr:uid="{00000000-0005-0000-0000-00007A540000}"/>
    <cellStyle name="CurrencyTot 3 2 5 3 2 5" xfId="21631" xr:uid="{00000000-0005-0000-0000-00007B540000}"/>
    <cellStyle name="CurrencyTot 3 2 5 3 2 6" xfId="21632" xr:uid="{00000000-0005-0000-0000-00007C540000}"/>
    <cellStyle name="CurrencyTot 3 2 5 3 3" xfId="21633" xr:uid="{00000000-0005-0000-0000-00007D540000}"/>
    <cellStyle name="CurrencyTot 3 2 5 3 4" xfId="21634" xr:uid="{00000000-0005-0000-0000-00007E540000}"/>
    <cellStyle name="CurrencyTot 3 2 5 3 5" xfId="21635" xr:uid="{00000000-0005-0000-0000-00007F540000}"/>
    <cellStyle name="CurrencyTot 3 2 5 3 6" xfId="21636" xr:uid="{00000000-0005-0000-0000-000080540000}"/>
    <cellStyle name="CurrencyTot 3 2 5 4" xfId="21637" xr:uid="{00000000-0005-0000-0000-000081540000}"/>
    <cellStyle name="CurrencyTot 3 2 5 4 2" xfId="21638" xr:uid="{00000000-0005-0000-0000-000082540000}"/>
    <cellStyle name="CurrencyTot 3 2 5 4 3" xfId="21639" xr:uid="{00000000-0005-0000-0000-000083540000}"/>
    <cellStyle name="CurrencyTot 3 2 5 4 4" xfId="21640" xr:uid="{00000000-0005-0000-0000-000084540000}"/>
    <cellStyle name="CurrencyTot 3 2 5 4 5" xfId="21641" xr:uid="{00000000-0005-0000-0000-000085540000}"/>
    <cellStyle name="CurrencyTot 3 2 5 4 6" xfId="21642" xr:uid="{00000000-0005-0000-0000-000086540000}"/>
    <cellStyle name="CurrencyTot 3 2 5 5" xfId="21643" xr:uid="{00000000-0005-0000-0000-000087540000}"/>
    <cellStyle name="CurrencyTot 3 2 5 6" xfId="21644" xr:uid="{00000000-0005-0000-0000-000088540000}"/>
    <cellStyle name="CurrencyTot 3 2 5 7" xfId="21645" xr:uid="{00000000-0005-0000-0000-000089540000}"/>
    <cellStyle name="CurrencyTot 3 2 5 8" xfId="21646" xr:uid="{00000000-0005-0000-0000-00008A540000}"/>
    <cellStyle name="CurrencyTot 3 2 6" xfId="21647" xr:uid="{00000000-0005-0000-0000-00008B540000}"/>
    <cellStyle name="CurrencyTot 3 2 6 2" xfId="21648" xr:uid="{00000000-0005-0000-0000-00008C540000}"/>
    <cellStyle name="CurrencyTot 3 2 6 2 2" xfId="21649" xr:uid="{00000000-0005-0000-0000-00008D540000}"/>
    <cellStyle name="CurrencyTot 3 2 6 2 2 2" xfId="21650" xr:uid="{00000000-0005-0000-0000-00008E540000}"/>
    <cellStyle name="CurrencyTot 3 2 6 2 2 3" xfId="21651" xr:uid="{00000000-0005-0000-0000-00008F540000}"/>
    <cellStyle name="CurrencyTot 3 2 6 2 2 4" xfId="21652" xr:uid="{00000000-0005-0000-0000-000090540000}"/>
    <cellStyle name="CurrencyTot 3 2 6 2 2 5" xfId="21653" xr:uid="{00000000-0005-0000-0000-000091540000}"/>
    <cellStyle name="CurrencyTot 3 2 6 2 2 6" xfId="21654" xr:uid="{00000000-0005-0000-0000-000092540000}"/>
    <cellStyle name="CurrencyTot 3 2 6 2 3" xfId="21655" xr:uid="{00000000-0005-0000-0000-000093540000}"/>
    <cellStyle name="CurrencyTot 3 2 6 2 4" xfId="21656" xr:uid="{00000000-0005-0000-0000-000094540000}"/>
    <cellStyle name="CurrencyTot 3 2 6 2 5" xfId="21657" xr:uid="{00000000-0005-0000-0000-000095540000}"/>
    <cellStyle name="CurrencyTot 3 2 6 2 6" xfId="21658" xr:uid="{00000000-0005-0000-0000-000096540000}"/>
    <cellStyle name="CurrencyTot 3 2 6 3" xfId="21659" xr:uid="{00000000-0005-0000-0000-000097540000}"/>
    <cellStyle name="CurrencyTot 3 2 6 3 2" xfId="21660" xr:uid="{00000000-0005-0000-0000-000098540000}"/>
    <cellStyle name="CurrencyTot 3 2 6 3 2 2" xfId="21661" xr:uid="{00000000-0005-0000-0000-000099540000}"/>
    <cellStyle name="CurrencyTot 3 2 6 3 2 3" xfId="21662" xr:uid="{00000000-0005-0000-0000-00009A540000}"/>
    <cellStyle name="CurrencyTot 3 2 6 3 2 4" xfId="21663" xr:uid="{00000000-0005-0000-0000-00009B540000}"/>
    <cellStyle name="CurrencyTot 3 2 6 3 2 5" xfId="21664" xr:uid="{00000000-0005-0000-0000-00009C540000}"/>
    <cellStyle name="CurrencyTot 3 2 6 3 2 6" xfId="21665" xr:uid="{00000000-0005-0000-0000-00009D540000}"/>
    <cellStyle name="CurrencyTot 3 2 6 3 3" xfId="21666" xr:uid="{00000000-0005-0000-0000-00009E540000}"/>
    <cellStyle name="CurrencyTot 3 2 6 3 4" xfId="21667" xr:uid="{00000000-0005-0000-0000-00009F540000}"/>
    <cellStyle name="CurrencyTot 3 2 6 3 5" xfId="21668" xr:uid="{00000000-0005-0000-0000-0000A0540000}"/>
    <cellStyle name="CurrencyTot 3 2 6 3 6" xfId="21669" xr:uid="{00000000-0005-0000-0000-0000A1540000}"/>
    <cellStyle name="CurrencyTot 3 2 6 4" xfId="21670" xr:uid="{00000000-0005-0000-0000-0000A2540000}"/>
    <cellStyle name="CurrencyTot 3 2 6 4 2" xfId="21671" xr:uid="{00000000-0005-0000-0000-0000A3540000}"/>
    <cellStyle name="CurrencyTot 3 2 6 4 3" xfId="21672" xr:uid="{00000000-0005-0000-0000-0000A4540000}"/>
    <cellStyle name="CurrencyTot 3 2 6 4 4" xfId="21673" xr:uid="{00000000-0005-0000-0000-0000A5540000}"/>
    <cellStyle name="CurrencyTot 3 2 6 4 5" xfId="21674" xr:uid="{00000000-0005-0000-0000-0000A6540000}"/>
    <cellStyle name="CurrencyTot 3 2 6 4 6" xfId="21675" xr:uid="{00000000-0005-0000-0000-0000A7540000}"/>
    <cellStyle name="CurrencyTot 3 2 6 5" xfId="21676" xr:uid="{00000000-0005-0000-0000-0000A8540000}"/>
    <cellStyle name="CurrencyTot 3 2 6 6" xfId="21677" xr:uid="{00000000-0005-0000-0000-0000A9540000}"/>
    <cellStyle name="CurrencyTot 3 2 6 7" xfId="21678" xr:uid="{00000000-0005-0000-0000-0000AA540000}"/>
    <cellStyle name="CurrencyTot 3 2 6 8" xfId="21679" xr:uid="{00000000-0005-0000-0000-0000AB540000}"/>
    <cellStyle name="CurrencyTot 3 2 7" xfId="21680" xr:uid="{00000000-0005-0000-0000-0000AC540000}"/>
    <cellStyle name="CurrencyTot 3 2 7 2" xfId="21681" xr:uid="{00000000-0005-0000-0000-0000AD540000}"/>
    <cellStyle name="CurrencyTot 3 2 7 2 2" xfId="21682" xr:uid="{00000000-0005-0000-0000-0000AE540000}"/>
    <cellStyle name="CurrencyTot 3 2 7 2 3" xfId="21683" xr:uid="{00000000-0005-0000-0000-0000AF540000}"/>
    <cellStyle name="CurrencyTot 3 2 7 2 4" xfId="21684" xr:uid="{00000000-0005-0000-0000-0000B0540000}"/>
    <cellStyle name="CurrencyTot 3 2 7 2 5" xfId="21685" xr:uid="{00000000-0005-0000-0000-0000B1540000}"/>
    <cellStyle name="CurrencyTot 3 2 7 2 6" xfId="21686" xr:uid="{00000000-0005-0000-0000-0000B2540000}"/>
    <cellStyle name="CurrencyTot 3 2 7 3" xfId="21687" xr:uid="{00000000-0005-0000-0000-0000B3540000}"/>
    <cellStyle name="CurrencyTot 3 2 7 4" xfId="21688" xr:uid="{00000000-0005-0000-0000-0000B4540000}"/>
    <cellStyle name="CurrencyTot 3 2 7 5" xfId="21689" xr:uid="{00000000-0005-0000-0000-0000B5540000}"/>
    <cellStyle name="CurrencyTot 3 2 7 6" xfId="21690" xr:uid="{00000000-0005-0000-0000-0000B6540000}"/>
    <cellStyle name="CurrencyTot 3 2 8" xfId="21691" xr:uid="{00000000-0005-0000-0000-0000B7540000}"/>
    <cellStyle name="CurrencyTot 3 2 8 2" xfId="21692" xr:uid="{00000000-0005-0000-0000-0000B8540000}"/>
    <cellStyle name="CurrencyTot 3 2 8 2 2" xfId="21693" xr:uid="{00000000-0005-0000-0000-0000B9540000}"/>
    <cellStyle name="CurrencyTot 3 2 8 2 3" xfId="21694" xr:uid="{00000000-0005-0000-0000-0000BA540000}"/>
    <cellStyle name="CurrencyTot 3 2 8 2 4" xfId="21695" xr:uid="{00000000-0005-0000-0000-0000BB540000}"/>
    <cellStyle name="CurrencyTot 3 2 8 2 5" xfId="21696" xr:uid="{00000000-0005-0000-0000-0000BC540000}"/>
    <cellStyle name="CurrencyTot 3 2 8 2 6" xfId="21697" xr:uid="{00000000-0005-0000-0000-0000BD540000}"/>
    <cellStyle name="CurrencyTot 3 2 8 3" xfId="21698" xr:uid="{00000000-0005-0000-0000-0000BE540000}"/>
    <cellStyle name="CurrencyTot 3 2 8 4" xfId="21699" xr:uid="{00000000-0005-0000-0000-0000BF540000}"/>
    <cellStyle name="CurrencyTot 3 2 8 5" xfId="21700" xr:uid="{00000000-0005-0000-0000-0000C0540000}"/>
    <cellStyle name="CurrencyTot 3 2 8 6" xfId="21701" xr:uid="{00000000-0005-0000-0000-0000C1540000}"/>
    <cellStyle name="CurrencyTot 3 2 9" xfId="21702" xr:uid="{00000000-0005-0000-0000-0000C2540000}"/>
    <cellStyle name="CurrencyTot 3 2 9 2" xfId="21703" xr:uid="{00000000-0005-0000-0000-0000C3540000}"/>
    <cellStyle name="CurrencyTot 3 2 9 3" xfId="21704" xr:uid="{00000000-0005-0000-0000-0000C4540000}"/>
    <cellStyle name="CurrencyTot 3 2 9 4" xfId="21705" xr:uid="{00000000-0005-0000-0000-0000C5540000}"/>
    <cellStyle name="CurrencyTot 3 2 9 5" xfId="21706" xr:uid="{00000000-0005-0000-0000-0000C6540000}"/>
    <cellStyle name="CurrencyTot 3 2 9 6" xfId="21707" xr:uid="{00000000-0005-0000-0000-0000C7540000}"/>
    <cellStyle name="CurrencyTot 3 3" xfId="21708" xr:uid="{00000000-0005-0000-0000-0000C8540000}"/>
    <cellStyle name="CurrencyTot 3 3 2" xfId="21709" xr:uid="{00000000-0005-0000-0000-0000C9540000}"/>
    <cellStyle name="CurrencyTot 3 3 2 2" xfId="21710" xr:uid="{00000000-0005-0000-0000-0000CA540000}"/>
    <cellStyle name="CurrencyTot 3 3 2 2 2" xfId="21711" xr:uid="{00000000-0005-0000-0000-0000CB540000}"/>
    <cellStyle name="CurrencyTot 3 3 2 2 3" xfId="21712" xr:uid="{00000000-0005-0000-0000-0000CC540000}"/>
    <cellStyle name="CurrencyTot 3 3 2 2 4" xfId="21713" xr:uid="{00000000-0005-0000-0000-0000CD540000}"/>
    <cellStyle name="CurrencyTot 3 3 2 2 5" xfId="21714" xr:uid="{00000000-0005-0000-0000-0000CE540000}"/>
    <cellStyle name="CurrencyTot 3 3 2 2 6" xfId="21715" xr:uid="{00000000-0005-0000-0000-0000CF540000}"/>
    <cellStyle name="CurrencyTot 3 3 2 3" xfId="21716" xr:uid="{00000000-0005-0000-0000-0000D0540000}"/>
    <cellStyle name="CurrencyTot 3 3 2 4" xfId="21717" xr:uid="{00000000-0005-0000-0000-0000D1540000}"/>
    <cellStyle name="CurrencyTot 3 3 2 5" xfId="21718" xr:uid="{00000000-0005-0000-0000-0000D2540000}"/>
    <cellStyle name="CurrencyTot 3 3 2 6" xfId="21719" xr:uid="{00000000-0005-0000-0000-0000D3540000}"/>
    <cellStyle name="CurrencyTot 3 3 3" xfId="21720" xr:uid="{00000000-0005-0000-0000-0000D4540000}"/>
    <cellStyle name="CurrencyTot 3 3 3 2" xfId="21721" xr:uid="{00000000-0005-0000-0000-0000D5540000}"/>
    <cellStyle name="CurrencyTot 3 3 3 2 2" xfId="21722" xr:uid="{00000000-0005-0000-0000-0000D6540000}"/>
    <cellStyle name="CurrencyTot 3 3 3 2 3" xfId="21723" xr:uid="{00000000-0005-0000-0000-0000D7540000}"/>
    <cellStyle name="CurrencyTot 3 3 3 2 4" xfId="21724" xr:uid="{00000000-0005-0000-0000-0000D8540000}"/>
    <cellStyle name="CurrencyTot 3 3 3 2 5" xfId="21725" xr:uid="{00000000-0005-0000-0000-0000D9540000}"/>
    <cellStyle name="CurrencyTot 3 3 3 2 6" xfId="21726" xr:uid="{00000000-0005-0000-0000-0000DA540000}"/>
    <cellStyle name="CurrencyTot 3 3 3 3" xfId="21727" xr:uid="{00000000-0005-0000-0000-0000DB540000}"/>
    <cellStyle name="CurrencyTot 3 3 3 4" xfId="21728" xr:uid="{00000000-0005-0000-0000-0000DC540000}"/>
    <cellStyle name="CurrencyTot 3 3 3 5" xfId="21729" xr:uid="{00000000-0005-0000-0000-0000DD540000}"/>
    <cellStyle name="CurrencyTot 3 3 3 6" xfId="21730" xr:uid="{00000000-0005-0000-0000-0000DE540000}"/>
    <cellStyle name="CurrencyTot 3 3 4" xfId="21731" xr:uid="{00000000-0005-0000-0000-0000DF540000}"/>
    <cellStyle name="CurrencyTot 3 3 4 2" xfId="21732" xr:uid="{00000000-0005-0000-0000-0000E0540000}"/>
    <cellStyle name="CurrencyTot 3 3 4 3" xfId="21733" xr:uid="{00000000-0005-0000-0000-0000E1540000}"/>
    <cellStyle name="CurrencyTot 3 3 4 4" xfId="21734" xr:uid="{00000000-0005-0000-0000-0000E2540000}"/>
    <cellStyle name="CurrencyTot 3 3 4 5" xfId="21735" xr:uid="{00000000-0005-0000-0000-0000E3540000}"/>
    <cellStyle name="CurrencyTot 3 3 4 6" xfId="21736" xr:uid="{00000000-0005-0000-0000-0000E4540000}"/>
    <cellStyle name="CurrencyTot 3 3 5" xfId="21737" xr:uid="{00000000-0005-0000-0000-0000E5540000}"/>
    <cellStyle name="CurrencyTot 3 3 6" xfId="21738" xr:uid="{00000000-0005-0000-0000-0000E6540000}"/>
    <cellStyle name="CurrencyTot 3 3 7" xfId="21739" xr:uid="{00000000-0005-0000-0000-0000E7540000}"/>
    <cellStyle name="CurrencyTot 3 3 8" xfId="21740" xr:uid="{00000000-0005-0000-0000-0000E8540000}"/>
    <cellStyle name="CurrencyTot 3 4" xfId="21741" xr:uid="{00000000-0005-0000-0000-0000E9540000}"/>
    <cellStyle name="CurrencyTot 3 4 2" xfId="21742" xr:uid="{00000000-0005-0000-0000-0000EA540000}"/>
    <cellStyle name="CurrencyTot 3 4 2 2" xfId="21743" xr:uid="{00000000-0005-0000-0000-0000EB540000}"/>
    <cellStyle name="CurrencyTot 3 4 2 2 2" xfId="21744" xr:uid="{00000000-0005-0000-0000-0000EC540000}"/>
    <cellStyle name="CurrencyTot 3 4 2 2 3" xfId="21745" xr:uid="{00000000-0005-0000-0000-0000ED540000}"/>
    <cellStyle name="CurrencyTot 3 4 2 2 4" xfId="21746" xr:uid="{00000000-0005-0000-0000-0000EE540000}"/>
    <cellStyle name="CurrencyTot 3 4 2 2 5" xfId="21747" xr:uid="{00000000-0005-0000-0000-0000EF540000}"/>
    <cellStyle name="CurrencyTot 3 4 2 2 6" xfId="21748" xr:uid="{00000000-0005-0000-0000-0000F0540000}"/>
    <cellStyle name="CurrencyTot 3 4 2 3" xfId="21749" xr:uid="{00000000-0005-0000-0000-0000F1540000}"/>
    <cellStyle name="CurrencyTot 3 4 2 4" xfId="21750" xr:uid="{00000000-0005-0000-0000-0000F2540000}"/>
    <cellStyle name="CurrencyTot 3 4 2 5" xfId="21751" xr:uid="{00000000-0005-0000-0000-0000F3540000}"/>
    <cellStyle name="CurrencyTot 3 4 2 6" xfId="21752" xr:uid="{00000000-0005-0000-0000-0000F4540000}"/>
    <cellStyle name="CurrencyTot 3 4 3" xfId="21753" xr:uid="{00000000-0005-0000-0000-0000F5540000}"/>
    <cellStyle name="CurrencyTot 3 4 3 2" xfId="21754" xr:uid="{00000000-0005-0000-0000-0000F6540000}"/>
    <cellStyle name="CurrencyTot 3 4 3 2 2" xfId="21755" xr:uid="{00000000-0005-0000-0000-0000F7540000}"/>
    <cellStyle name="CurrencyTot 3 4 3 2 3" xfId="21756" xr:uid="{00000000-0005-0000-0000-0000F8540000}"/>
    <cellStyle name="CurrencyTot 3 4 3 2 4" xfId="21757" xr:uid="{00000000-0005-0000-0000-0000F9540000}"/>
    <cellStyle name="CurrencyTot 3 4 3 2 5" xfId="21758" xr:uid="{00000000-0005-0000-0000-0000FA540000}"/>
    <cellStyle name="CurrencyTot 3 4 3 2 6" xfId="21759" xr:uid="{00000000-0005-0000-0000-0000FB540000}"/>
    <cellStyle name="CurrencyTot 3 4 3 3" xfId="21760" xr:uid="{00000000-0005-0000-0000-0000FC540000}"/>
    <cellStyle name="CurrencyTot 3 4 3 4" xfId="21761" xr:uid="{00000000-0005-0000-0000-0000FD540000}"/>
    <cellStyle name="CurrencyTot 3 4 3 5" xfId="21762" xr:uid="{00000000-0005-0000-0000-0000FE540000}"/>
    <cellStyle name="CurrencyTot 3 4 3 6" xfId="21763" xr:uid="{00000000-0005-0000-0000-0000FF540000}"/>
    <cellStyle name="CurrencyTot 3 4 4" xfId="21764" xr:uid="{00000000-0005-0000-0000-000000550000}"/>
    <cellStyle name="CurrencyTot 3 4 4 2" xfId="21765" xr:uid="{00000000-0005-0000-0000-000001550000}"/>
    <cellStyle name="CurrencyTot 3 4 4 3" xfId="21766" xr:uid="{00000000-0005-0000-0000-000002550000}"/>
    <cellStyle name="CurrencyTot 3 4 4 4" xfId="21767" xr:uid="{00000000-0005-0000-0000-000003550000}"/>
    <cellStyle name="CurrencyTot 3 4 4 5" xfId="21768" xr:uid="{00000000-0005-0000-0000-000004550000}"/>
    <cellStyle name="CurrencyTot 3 4 4 6" xfId="21769" xr:uid="{00000000-0005-0000-0000-000005550000}"/>
    <cellStyle name="CurrencyTot 3 4 5" xfId="21770" xr:uid="{00000000-0005-0000-0000-000006550000}"/>
    <cellStyle name="CurrencyTot 3 4 6" xfId="21771" xr:uid="{00000000-0005-0000-0000-000007550000}"/>
    <cellStyle name="CurrencyTot 3 4 7" xfId="21772" xr:uid="{00000000-0005-0000-0000-000008550000}"/>
    <cellStyle name="CurrencyTot 3 4 8" xfId="21773" xr:uid="{00000000-0005-0000-0000-000009550000}"/>
    <cellStyle name="CurrencyTot 3 5" xfId="21774" xr:uid="{00000000-0005-0000-0000-00000A550000}"/>
    <cellStyle name="CurrencyTot 3 5 2" xfId="21775" xr:uid="{00000000-0005-0000-0000-00000B550000}"/>
    <cellStyle name="CurrencyTot 3 5 2 2" xfId="21776" xr:uid="{00000000-0005-0000-0000-00000C550000}"/>
    <cellStyle name="CurrencyTot 3 5 2 2 2" xfId="21777" xr:uid="{00000000-0005-0000-0000-00000D550000}"/>
    <cellStyle name="CurrencyTot 3 5 2 2 3" xfId="21778" xr:uid="{00000000-0005-0000-0000-00000E550000}"/>
    <cellStyle name="CurrencyTot 3 5 2 2 4" xfId="21779" xr:uid="{00000000-0005-0000-0000-00000F550000}"/>
    <cellStyle name="CurrencyTot 3 5 2 2 5" xfId="21780" xr:uid="{00000000-0005-0000-0000-000010550000}"/>
    <cellStyle name="CurrencyTot 3 5 2 2 6" xfId="21781" xr:uid="{00000000-0005-0000-0000-000011550000}"/>
    <cellStyle name="CurrencyTot 3 5 2 3" xfId="21782" xr:uid="{00000000-0005-0000-0000-000012550000}"/>
    <cellStyle name="CurrencyTot 3 5 2 4" xfId="21783" xr:uid="{00000000-0005-0000-0000-000013550000}"/>
    <cellStyle name="CurrencyTot 3 5 2 5" xfId="21784" xr:uid="{00000000-0005-0000-0000-000014550000}"/>
    <cellStyle name="CurrencyTot 3 5 2 6" xfId="21785" xr:uid="{00000000-0005-0000-0000-000015550000}"/>
    <cellStyle name="CurrencyTot 3 5 3" xfId="21786" xr:uid="{00000000-0005-0000-0000-000016550000}"/>
    <cellStyle name="CurrencyTot 3 5 3 2" xfId="21787" xr:uid="{00000000-0005-0000-0000-000017550000}"/>
    <cellStyle name="CurrencyTot 3 5 3 2 2" xfId="21788" xr:uid="{00000000-0005-0000-0000-000018550000}"/>
    <cellStyle name="CurrencyTot 3 5 3 2 3" xfId="21789" xr:uid="{00000000-0005-0000-0000-000019550000}"/>
    <cellStyle name="CurrencyTot 3 5 3 2 4" xfId="21790" xr:uid="{00000000-0005-0000-0000-00001A550000}"/>
    <cellStyle name="CurrencyTot 3 5 3 2 5" xfId="21791" xr:uid="{00000000-0005-0000-0000-00001B550000}"/>
    <cellStyle name="CurrencyTot 3 5 3 2 6" xfId="21792" xr:uid="{00000000-0005-0000-0000-00001C550000}"/>
    <cellStyle name="CurrencyTot 3 5 3 3" xfId="21793" xr:uid="{00000000-0005-0000-0000-00001D550000}"/>
    <cellStyle name="CurrencyTot 3 5 3 4" xfId="21794" xr:uid="{00000000-0005-0000-0000-00001E550000}"/>
    <cellStyle name="CurrencyTot 3 5 3 5" xfId="21795" xr:uid="{00000000-0005-0000-0000-00001F550000}"/>
    <cellStyle name="CurrencyTot 3 5 3 6" xfId="21796" xr:uid="{00000000-0005-0000-0000-000020550000}"/>
    <cellStyle name="CurrencyTot 3 5 4" xfId="21797" xr:uid="{00000000-0005-0000-0000-000021550000}"/>
    <cellStyle name="CurrencyTot 3 5 4 2" xfId="21798" xr:uid="{00000000-0005-0000-0000-000022550000}"/>
    <cellStyle name="CurrencyTot 3 5 4 3" xfId="21799" xr:uid="{00000000-0005-0000-0000-000023550000}"/>
    <cellStyle name="CurrencyTot 3 5 4 4" xfId="21800" xr:uid="{00000000-0005-0000-0000-000024550000}"/>
    <cellStyle name="CurrencyTot 3 5 4 5" xfId="21801" xr:uid="{00000000-0005-0000-0000-000025550000}"/>
    <cellStyle name="CurrencyTot 3 5 4 6" xfId="21802" xr:uid="{00000000-0005-0000-0000-000026550000}"/>
    <cellStyle name="CurrencyTot 3 5 5" xfId="21803" xr:uid="{00000000-0005-0000-0000-000027550000}"/>
    <cellStyle name="CurrencyTot 3 5 6" xfId="21804" xr:uid="{00000000-0005-0000-0000-000028550000}"/>
    <cellStyle name="CurrencyTot 3 5 7" xfId="21805" xr:uid="{00000000-0005-0000-0000-000029550000}"/>
    <cellStyle name="CurrencyTot 3 5 8" xfId="21806" xr:uid="{00000000-0005-0000-0000-00002A550000}"/>
    <cellStyle name="CurrencyTot 3 6" xfId="21807" xr:uid="{00000000-0005-0000-0000-00002B550000}"/>
    <cellStyle name="CurrencyTot 3 6 2" xfId="21808" xr:uid="{00000000-0005-0000-0000-00002C550000}"/>
    <cellStyle name="CurrencyTot 3 6 2 2" xfId="21809" xr:uid="{00000000-0005-0000-0000-00002D550000}"/>
    <cellStyle name="CurrencyTot 3 6 2 2 2" xfId="21810" xr:uid="{00000000-0005-0000-0000-00002E550000}"/>
    <cellStyle name="CurrencyTot 3 6 2 2 3" xfId="21811" xr:uid="{00000000-0005-0000-0000-00002F550000}"/>
    <cellStyle name="CurrencyTot 3 6 2 2 4" xfId="21812" xr:uid="{00000000-0005-0000-0000-000030550000}"/>
    <cellStyle name="CurrencyTot 3 6 2 2 5" xfId="21813" xr:uid="{00000000-0005-0000-0000-000031550000}"/>
    <cellStyle name="CurrencyTot 3 6 2 2 6" xfId="21814" xr:uid="{00000000-0005-0000-0000-000032550000}"/>
    <cellStyle name="CurrencyTot 3 6 2 3" xfId="21815" xr:uid="{00000000-0005-0000-0000-000033550000}"/>
    <cellStyle name="CurrencyTot 3 6 2 4" xfId="21816" xr:uid="{00000000-0005-0000-0000-000034550000}"/>
    <cellStyle name="CurrencyTot 3 6 2 5" xfId="21817" xr:uid="{00000000-0005-0000-0000-000035550000}"/>
    <cellStyle name="CurrencyTot 3 6 2 6" xfId="21818" xr:uid="{00000000-0005-0000-0000-000036550000}"/>
    <cellStyle name="CurrencyTot 3 6 3" xfId="21819" xr:uid="{00000000-0005-0000-0000-000037550000}"/>
    <cellStyle name="CurrencyTot 3 6 3 2" xfId="21820" xr:uid="{00000000-0005-0000-0000-000038550000}"/>
    <cellStyle name="CurrencyTot 3 6 3 2 2" xfId="21821" xr:uid="{00000000-0005-0000-0000-000039550000}"/>
    <cellStyle name="CurrencyTot 3 6 3 2 3" xfId="21822" xr:uid="{00000000-0005-0000-0000-00003A550000}"/>
    <cellStyle name="CurrencyTot 3 6 3 2 4" xfId="21823" xr:uid="{00000000-0005-0000-0000-00003B550000}"/>
    <cellStyle name="CurrencyTot 3 6 3 2 5" xfId="21824" xr:uid="{00000000-0005-0000-0000-00003C550000}"/>
    <cellStyle name="CurrencyTot 3 6 3 2 6" xfId="21825" xr:uid="{00000000-0005-0000-0000-00003D550000}"/>
    <cellStyle name="CurrencyTot 3 6 3 3" xfId="21826" xr:uid="{00000000-0005-0000-0000-00003E550000}"/>
    <cellStyle name="CurrencyTot 3 6 3 4" xfId="21827" xr:uid="{00000000-0005-0000-0000-00003F550000}"/>
    <cellStyle name="CurrencyTot 3 6 3 5" xfId="21828" xr:uid="{00000000-0005-0000-0000-000040550000}"/>
    <cellStyle name="CurrencyTot 3 6 3 6" xfId="21829" xr:uid="{00000000-0005-0000-0000-000041550000}"/>
    <cellStyle name="CurrencyTot 3 6 4" xfId="21830" xr:uid="{00000000-0005-0000-0000-000042550000}"/>
    <cellStyle name="CurrencyTot 3 6 4 2" xfId="21831" xr:uid="{00000000-0005-0000-0000-000043550000}"/>
    <cellStyle name="CurrencyTot 3 6 4 3" xfId="21832" xr:uid="{00000000-0005-0000-0000-000044550000}"/>
    <cellStyle name="CurrencyTot 3 6 4 4" xfId="21833" xr:uid="{00000000-0005-0000-0000-000045550000}"/>
    <cellStyle name="CurrencyTot 3 6 4 5" xfId="21834" xr:uid="{00000000-0005-0000-0000-000046550000}"/>
    <cellStyle name="CurrencyTot 3 6 4 6" xfId="21835" xr:uid="{00000000-0005-0000-0000-000047550000}"/>
    <cellStyle name="CurrencyTot 3 6 5" xfId="21836" xr:uid="{00000000-0005-0000-0000-000048550000}"/>
    <cellStyle name="CurrencyTot 3 6 6" xfId="21837" xr:uid="{00000000-0005-0000-0000-000049550000}"/>
    <cellStyle name="CurrencyTot 3 6 7" xfId="21838" xr:uid="{00000000-0005-0000-0000-00004A550000}"/>
    <cellStyle name="CurrencyTot 3 6 8" xfId="21839" xr:uid="{00000000-0005-0000-0000-00004B550000}"/>
    <cellStyle name="CurrencyTot 3 7" xfId="21840" xr:uid="{00000000-0005-0000-0000-00004C550000}"/>
    <cellStyle name="CurrencyTot 3 7 2" xfId="21841" xr:uid="{00000000-0005-0000-0000-00004D550000}"/>
    <cellStyle name="CurrencyTot 3 7 2 2" xfId="21842" xr:uid="{00000000-0005-0000-0000-00004E550000}"/>
    <cellStyle name="CurrencyTot 3 7 2 2 2" xfId="21843" xr:uid="{00000000-0005-0000-0000-00004F550000}"/>
    <cellStyle name="CurrencyTot 3 7 2 2 3" xfId="21844" xr:uid="{00000000-0005-0000-0000-000050550000}"/>
    <cellStyle name="CurrencyTot 3 7 2 2 4" xfId="21845" xr:uid="{00000000-0005-0000-0000-000051550000}"/>
    <cellStyle name="CurrencyTot 3 7 2 2 5" xfId="21846" xr:uid="{00000000-0005-0000-0000-000052550000}"/>
    <cellStyle name="CurrencyTot 3 7 2 2 6" xfId="21847" xr:uid="{00000000-0005-0000-0000-000053550000}"/>
    <cellStyle name="CurrencyTot 3 7 2 3" xfId="21848" xr:uid="{00000000-0005-0000-0000-000054550000}"/>
    <cellStyle name="CurrencyTot 3 7 2 4" xfId="21849" xr:uid="{00000000-0005-0000-0000-000055550000}"/>
    <cellStyle name="CurrencyTot 3 7 2 5" xfId="21850" xr:uid="{00000000-0005-0000-0000-000056550000}"/>
    <cellStyle name="CurrencyTot 3 7 2 6" xfId="21851" xr:uid="{00000000-0005-0000-0000-000057550000}"/>
    <cellStyle name="CurrencyTot 3 7 3" xfId="21852" xr:uid="{00000000-0005-0000-0000-000058550000}"/>
    <cellStyle name="CurrencyTot 3 7 3 2" xfId="21853" xr:uid="{00000000-0005-0000-0000-000059550000}"/>
    <cellStyle name="CurrencyTot 3 7 3 2 2" xfId="21854" xr:uid="{00000000-0005-0000-0000-00005A550000}"/>
    <cellStyle name="CurrencyTot 3 7 3 2 3" xfId="21855" xr:uid="{00000000-0005-0000-0000-00005B550000}"/>
    <cellStyle name="CurrencyTot 3 7 3 2 4" xfId="21856" xr:uid="{00000000-0005-0000-0000-00005C550000}"/>
    <cellStyle name="CurrencyTot 3 7 3 2 5" xfId="21857" xr:uid="{00000000-0005-0000-0000-00005D550000}"/>
    <cellStyle name="CurrencyTot 3 7 3 2 6" xfId="21858" xr:uid="{00000000-0005-0000-0000-00005E550000}"/>
    <cellStyle name="CurrencyTot 3 7 3 3" xfId="21859" xr:uid="{00000000-0005-0000-0000-00005F550000}"/>
    <cellStyle name="CurrencyTot 3 7 3 4" xfId="21860" xr:uid="{00000000-0005-0000-0000-000060550000}"/>
    <cellStyle name="CurrencyTot 3 7 3 5" xfId="21861" xr:uid="{00000000-0005-0000-0000-000061550000}"/>
    <cellStyle name="CurrencyTot 3 7 3 6" xfId="21862" xr:uid="{00000000-0005-0000-0000-000062550000}"/>
    <cellStyle name="CurrencyTot 3 7 4" xfId="21863" xr:uid="{00000000-0005-0000-0000-000063550000}"/>
    <cellStyle name="CurrencyTot 3 7 4 2" xfId="21864" xr:uid="{00000000-0005-0000-0000-000064550000}"/>
    <cellStyle name="CurrencyTot 3 7 4 3" xfId="21865" xr:uid="{00000000-0005-0000-0000-000065550000}"/>
    <cellStyle name="CurrencyTot 3 7 4 4" xfId="21866" xr:uid="{00000000-0005-0000-0000-000066550000}"/>
    <cellStyle name="CurrencyTot 3 7 4 5" xfId="21867" xr:uid="{00000000-0005-0000-0000-000067550000}"/>
    <cellStyle name="CurrencyTot 3 7 4 6" xfId="21868" xr:uid="{00000000-0005-0000-0000-000068550000}"/>
    <cellStyle name="CurrencyTot 3 7 5" xfId="21869" xr:uid="{00000000-0005-0000-0000-000069550000}"/>
    <cellStyle name="CurrencyTot 3 7 6" xfId="21870" xr:uid="{00000000-0005-0000-0000-00006A550000}"/>
    <cellStyle name="CurrencyTot 3 7 7" xfId="21871" xr:uid="{00000000-0005-0000-0000-00006B550000}"/>
    <cellStyle name="CurrencyTot 3 7 8" xfId="21872" xr:uid="{00000000-0005-0000-0000-00006C550000}"/>
    <cellStyle name="CurrencyTot 3 8" xfId="21873" xr:uid="{00000000-0005-0000-0000-00006D550000}"/>
    <cellStyle name="CurrencyTot 3 8 2" xfId="21874" xr:uid="{00000000-0005-0000-0000-00006E550000}"/>
    <cellStyle name="CurrencyTot 3 8 2 2" xfId="21875" xr:uid="{00000000-0005-0000-0000-00006F550000}"/>
    <cellStyle name="CurrencyTot 3 8 2 3" xfId="21876" xr:uid="{00000000-0005-0000-0000-000070550000}"/>
    <cellStyle name="CurrencyTot 3 8 2 4" xfId="21877" xr:uid="{00000000-0005-0000-0000-000071550000}"/>
    <cellStyle name="CurrencyTot 3 8 2 5" xfId="21878" xr:uid="{00000000-0005-0000-0000-000072550000}"/>
    <cellStyle name="CurrencyTot 3 8 2 6" xfId="21879" xr:uid="{00000000-0005-0000-0000-000073550000}"/>
    <cellStyle name="CurrencyTot 3 8 3" xfId="21880" xr:uid="{00000000-0005-0000-0000-000074550000}"/>
    <cellStyle name="CurrencyTot 3 8 4" xfId="21881" xr:uid="{00000000-0005-0000-0000-000075550000}"/>
    <cellStyle name="CurrencyTot 3 8 5" xfId="21882" xr:uid="{00000000-0005-0000-0000-000076550000}"/>
    <cellStyle name="CurrencyTot 3 8 6" xfId="21883" xr:uid="{00000000-0005-0000-0000-000077550000}"/>
    <cellStyle name="CurrencyTot 3 9" xfId="21884" xr:uid="{00000000-0005-0000-0000-000078550000}"/>
    <cellStyle name="CurrencyTot 3 9 2" xfId="21885" xr:uid="{00000000-0005-0000-0000-000079550000}"/>
    <cellStyle name="CurrencyTot 3 9 2 2" xfId="21886" xr:uid="{00000000-0005-0000-0000-00007A550000}"/>
    <cellStyle name="CurrencyTot 3 9 2 3" xfId="21887" xr:uid="{00000000-0005-0000-0000-00007B550000}"/>
    <cellStyle name="CurrencyTot 3 9 2 4" xfId="21888" xr:uid="{00000000-0005-0000-0000-00007C550000}"/>
    <cellStyle name="CurrencyTot 3 9 2 5" xfId="21889" xr:uid="{00000000-0005-0000-0000-00007D550000}"/>
    <cellStyle name="CurrencyTot 3 9 2 6" xfId="21890" xr:uid="{00000000-0005-0000-0000-00007E550000}"/>
    <cellStyle name="CurrencyTot 3 9 3" xfId="21891" xr:uid="{00000000-0005-0000-0000-00007F550000}"/>
    <cellStyle name="CurrencyTot 3 9 4" xfId="21892" xr:uid="{00000000-0005-0000-0000-000080550000}"/>
    <cellStyle name="CurrencyTot 3 9 5" xfId="21893" xr:uid="{00000000-0005-0000-0000-000081550000}"/>
    <cellStyle name="CurrencyTot 3 9 6" xfId="21894" xr:uid="{00000000-0005-0000-0000-000082550000}"/>
    <cellStyle name="CurrencyTot 4" xfId="21895" xr:uid="{00000000-0005-0000-0000-000083550000}"/>
    <cellStyle name="CurrencyTot 4 10" xfId="21896" xr:uid="{00000000-0005-0000-0000-000084550000}"/>
    <cellStyle name="CurrencyTot 4 11" xfId="21897" xr:uid="{00000000-0005-0000-0000-000085550000}"/>
    <cellStyle name="CurrencyTot 4 12" xfId="21898" xr:uid="{00000000-0005-0000-0000-000086550000}"/>
    <cellStyle name="CurrencyTot 4 13" xfId="21899" xr:uid="{00000000-0005-0000-0000-000087550000}"/>
    <cellStyle name="CurrencyTot 4 2" xfId="21900" xr:uid="{00000000-0005-0000-0000-000088550000}"/>
    <cellStyle name="CurrencyTot 4 2 2" xfId="21901" xr:uid="{00000000-0005-0000-0000-000089550000}"/>
    <cellStyle name="CurrencyTot 4 2 2 2" xfId="21902" xr:uid="{00000000-0005-0000-0000-00008A550000}"/>
    <cellStyle name="CurrencyTot 4 2 2 2 2" xfId="21903" xr:uid="{00000000-0005-0000-0000-00008B550000}"/>
    <cellStyle name="CurrencyTot 4 2 2 2 3" xfId="21904" xr:uid="{00000000-0005-0000-0000-00008C550000}"/>
    <cellStyle name="CurrencyTot 4 2 2 2 4" xfId="21905" xr:uid="{00000000-0005-0000-0000-00008D550000}"/>
    <cellStyle name="CurrencyTot 4 2 2 2 5" xfId="21906" xr:uid="{00000000-0005-0000-0000-00008E550000}"/>
    <cellStyle name="CurrencyTot 4 2 2 2 6" xfId="21907" xr:uid="{00000000-0005-0000-0000-00008F550000}"/>
    <cellStyle name="CurrencyTot 4 2 2 3" xfId="21908" xr:uid="{00000000-0005-0000-0000-000090550000}"/>
    <cellStyle name="CurrencyTot 4 2 2 4" xfId="21909" xr:uid="{00000000-0005-0000-0000-000091550000}"/>
    <cellStyle name="CurrencyTot 4 2 2 5" xfId="21910" xr:uid="{00000000-0005-0000-0000-000092550000}"/>
    <cellStyle name="CurrencyTot 4 2 2 6" xfId="21911" xr:uid="{00000000-0005-0000-0000-000093550000}"/>
    <cellStyle name="CurrencyTot 4 2 3" xfId="21912" xr:uid="{00000000-0005-0000-0000-000094550000}"/>
    <cellStyle name="CurrencyTot 4 2 3 2" xfId="21913" xr:uid="{00000000-0005-0000-0000-000095550000}"/>
    <cellStyle name="CurrencyTot 4 2 3 2 2" xfId="21914" xr:uid="{00000000-0005-0000-0000-000096550000}"/>
    <cellStyle name="CurrencyTot 4 2 3 2 3" xfId="21915" xr:uid="{00000000-0005-0000-0000-000097550000}"/>
    <cellStyle name="CurrencyTot 4 2 3 2 4" xfId="21916" xr:uid="{00000000-0005-0000-0000-000098550000}"/>
    <cellStyle name="CurrencyTot 4 2 3 2 5" xfId="21917" xr:uid="{00000000-0005-0000-0000-000099550000}"/>
    <cellStyle name="CurrencyTot 4 2 3 2 6" xfId="21918" xr:uid="{00000000-0005-0000-0000-00009A550000}"/>
    <cellStyle name="CurrencyTot 4 2 3 3" xfId="21919" xr:uid="{00000000-0005-0000-0000-00009B550000}"/>
    <cellStyle name="CurrencyTot 4 2 3 4" xfId="21920" xr:uid="{00000000-0005-0000-0000-00009C550000}"/>
    <cellStyle name="CurrencyTot 4 2 3 5" xfId="21921" xr:uid="{00000000-0005-0000-0000-00009D550000}"/>
    <cellStyle name="CurrencyTot 4 2 3 6" xfId="21922" xr:uid="{00000000-0005-0000-0000-00009E550000}"/>
    <cellStyle name="CurrencyTot 4 2 4" xfId="21923" xr:uid="{00000000-0005-0000-0000-00009F550000}"/>
    <cellStyle name="CurrencyTot 4 2 4 2" xfId="21924" xr:uid="{00000000-0005-0000-0000-0000A0550000}"/>
    <cellStyle name="CurrencyTot 4 2 4 3" xfId="21925" xr:uid="{00000000-0005-0000-0000-0000A1550000}"/>
    <cellStyle name="CurrencyTot 4 2 4 4" xfId="21926" xr:uid="{00000000-0005-0000-0000-0000A2550000}"/>
    <cellStyle name="CurrencyTot 4 2 4 5" xfId="21927" xr:uid="{00000000-0005-0000-0000-0000A3550000}"/>
    <cellStyle name="CurrencyTot 4 2 4 6" xfId="21928" xr:uid="{00000000-0005-0000-0000-0000A4550000}"/>
    <cellStyle name="CurrencyTot 4 2 5" xfId="21929" xr:uid="{00000000-0005-0000-0000-0000A5550000}"/>
    <cellStyle name="CurrencyTot 4 2 6" xfId="21930" xr:uid="{00000000-0005-0000-0000-0000A6550000}"/>
    <cellStyle name="CurrencyTot 4 2 7" xfId="21931" xr:uid="{00000000-0005-0000-0000-0000A7550000}"/>
    <cellStyle name="CurrencyTot 4 2 8" xfId="21932" xr:uid="{00000000-0005-0000-0000-0000A8550000}"/>
    <cellStyle name="CurrencyTot 4 3" xfId="21933" xr:uid="{00000000-0005-0000-0000-0000A9550000}"/>
    <cellStyle name="CurrencyTot 4 3 2" xfId="21934" xr:uid="{00000000-0005-0000-0000-0000AA550000}"/>
    <cellStyle name="CurrencyTot 4 3 2 2" xfId="21935" xr:uid="{00000000-0005-0000-0000-0000AB550000}"/>
    <cellStyle name="CurrencyTot 4 3 2 2 2" xfId="21936" xr:uid="{00000000-0005-0000-0000-0000AC550000}"/>
    <cellStyle name="CurrencyTot 4 3 2 2 3" xfId="21937" xr:uid="{00000000-0005-0000-0000-0000AD550000}"/>
    <cellStyle name="CurrencyTot 4 3 2 2 4" xfId="21938" xr:uid="{00000000-0005-0000-0000-0000AE550000}"/>
    <cellStyle name="CurrencyTot 4 3 2 2 5" xfId="21939" xr:uid="{00000000-0005-0000-0000-0000AF550000}"/>
    <cellStyle name="CurrencyTot 4 3 2 2 6" xfId="21940" xr:uid="{00000000-0005-0000-0000-0000B0550000}"/>
    <cellStyle name="CurrencyTot 4 3 2 3" xfId="21941" xr:uid="{00000000-0005-0000-0000-0000B1550000}"/>
    <cellStyle name="CurrencyTot 4 3 2 4" xfId="21942" xr:uid="{00000000-0005-0000-0000-0000B2550000}"/>
    <cellStyle name="CurrencyTot 4 3 2 5" xfId="21943" xr:uid="{00000000-0005-0000-0000-0000B3550000}"/>
    <cellStyle name="CurrencyTot 4 3 2 6" xfId="21944" xr:uid="{00000000-0005-0000-0000-0000B4550000}"/>
    <cellStyle name="CurrencyTot 4 3 3" xfId="21945" xr:uid="{00000000-0005-0000-0000-0000B5550000}"/>
    <cellStyle name="CurrencyTot 4 3 3 2" xfId="21946" xr:uid="{00000000-0005-0000-0000-0000B6550000}"/>
    <cellStyle name="CurrencyTot 4 3 3 2 2" xfId="21947" xr:uid="{00000000-0005-0000-0000-0000B7550000}"/>
    <cellStyle name="CurrencyTot 4 3 3 2 3" xfId="21948" xr:uid="{00000000-0005-0000-0000-0000B8550000}"/>
    <cellStyle name="CurrencyTot 4 3 3 2 4" xfId="21949" xr:uid="{00000000-0005-0000-0000-0000B9550000}"/>
    <cellStyle name="CurrencyTot 4 3 3 2 5" xfId="21950" xr:uid="{00000000-0005-0000-0000-0000BA550000}"/>
    <cellStyle name="CurrencyTot 4 3 3 2 6" xfId="21951" xr:uid="{00000000-0005-0000-0000-0000BB550000}"/>
    <cellStyle name="CurrencyTot 4 3 3 3" xfId="21952" xr:uid="{00000000-0005-0000-0000-0000BC550000}"/>
    <cellStyle name="CurrencyTot 4 3 3 4" xfId="21953" xr:uid="{00000000-0005-0000-0000-0000BD550000}"/>
    <cellStyle name="CurrencyTot 4 3 3 5" xfId="21954" xr:uid="{00000000-0005-0000-0000-0000BE550000}"/>
    <cellStyle name="CurrencyTot 4 3 3 6" xfId="21955" xr:uid="{00000000-0005-0000-0000-0000BF550000}"/>
    <cellStyle name="CurrencyTot 4 3 4" xfId="21956" xr:uid="{00000000-0005-0000-0000-0000C0550000}"/>
    <cellStyle name="CurrencyTot 4 3 4 2" xfId="21957" xr:uid="{00000000-0005-0000-0000-0000C1550000}"/>
    <cellStyle name="CurrencyTot 4 3 4 3" xfId="21958" xr:uid="{00000000-0005-0000-0000-0000C2550000}"/>
    <cellStyle name="CurrencyTot 4 3 4 4" xfId="21959" xr:uid="{00000000-0005-0000-0000-0000C3550000}"/>
    <cellStyle name="CurrencyTot 4 3 4 5" xfId="21960" xr:uid="{00000000-0005-0000-0000-0000C4550000}"/>
    <cellStyle name="CurrencyTot 4 3 4 6" xfId="21961" xr:uid="{00000000-0005-0000-0000-0000C5550000}"/>
    <cellStyle name="CurrencyTot 4 3 5" xfId="21962" xr:uid="{00000000-0005-0000-0000-0000C6550000}"/>
    <cellStyle name="CurrencyTot 4 3 6" xfId="21963" xr:uid="{00000000-0005-0000-0000-0000C7550000}"/>
    <cellStyle name="CurrencyTot 4 3 7" xfId="21964" xr:uid="{00000000-0005-0000-0000-0000C8550000}"/>
    <cellStyle name="CurrencyTot 4 3 8" xfId="21965" xr:uid="{00000000-0005-0000-0000-0000C9550000}"/>
    <cellStyle name="CurrencyTot 4 4" xfId="21966" xr:uid="{00000000-0005-0000-0000-0000CA550000}"/>
    <cellStyle name="CurrencyTot 4 4 2" xfId="21967" xr:uid="{00000000-0005-0000-0000-0000CB550000}"/>
    <cellStyle name="CurrencyTot 4 4 2 2" xfId="21968" xr:uid="{00000000-0005-0000-0000-0000CC550000}"/>
    <cellStyle name="CurrencyTot 4 4 2 2 2" xfId="21969" xr:uid="{00000000-0005-0000-0000-0000CD550000}"/>
    <cellStyle name="CurrencyTot 4 4 2 2 3" xfId="21970" xr:uid="{00000000-0005-0000-0000-0000CE550000}"/>
    <cellStyle name="CurrencyTot 4 4 2 2 4" xfId="21971" xr:uid="{00000000-0005-0000-0000-0000CF550000}"/>
    <cellStyle name="CurrencyTot 4 4 2 2 5" xfId="21972" xr:uid="{00000000-0005-0000-0000-0000D0550000}"/>
    <cellStyle name="CurrencyTot 4 4 2 2 6" xfId="21973" xr:uid="{00000000-0005-0000-0000-0000D1550000}"/>
    <cellStyle name="CurrencyTot 4 4 2 3" xfId="21974" xr:uid="{00000000-0005-0000-0000-0000D2550000}"/>
    <cellStyle name="CurrencyTot 4 4 2 4" xfId="21975" xr:uid="{00000000-0005-0000-0000-0000D3550000}"/>
    <cellStyle name="CurrencyTot 4 4 2 5" xfId="21976" xr:uid="{00000000-0005-0000-0000-0000D4550000}"/>
    <cellStyle name="CurrencyTot 4 4 2 6" xfId="21977" xr:uid="{00000000-0005-0000-0000-0000D5550000}"/>
    <cellStyle name="CurrencyTot 4 4 3" xfId="21978" xr:uid="{00000000-0005-0000-0000-0000D6550000}"/>
    <cellStyle name="CurrencyTot 4 4 3 2" xfId="21979" xr:uid="{00000000-0005-0000-0000-0000D7550000}"/>
    <cellStyle name="CurrencyTot 4 4 3 2 2" xfId="21980" xr:uid="{00000000-0005-0000-0000-0000D8550000}"/>
    <cellStyle name="CurrencyTot 4 4 3 2 3" xfId="21981" xr:uid="{00000000-0005-0000-0000-0000D9550000}"/>
    <cellStyle name="CurrencyTot 4 4 3 2 4" xfId="21982" xr:uid="{00000000-0005-0000-0000-0000DA550000}"/>
    <cellStyle name="CurrencyTot 4 4 3 2 5" xfId="21983" xr:uid="{00000000-0005-0000-0000-0000DB550000}"/>
    <cellStyle name="CurrencyTot 4 4 3 2 6" xfId="21984" xr:uid="{00000000-0005-0000-0000-0000DC550000}"/>
    <cellStyle name="CurrencyTot 4 4 3 3" xfId="21985" xr:uid="{00000000-0005-0000-0000-0000DD550000}"/>
    <cellStyle name="CurrencyTot 4 4 3 4" xfId="21986" xr:uid="{00000000-0005-0000-0000-0000DE550000}"/>
    <cellStyle name="CurrencyTot 4 4 3 5" xfId="21987" xr:uid="{00000000-0005-0000-0000-0000DF550000}"/>
    <cellStyle name="CurrencyTot 4 4 3 6" xfId="21988" xr:uid="{00000000-0005-0000-0000-0000E0550000}"/>
    <cellStyle name="CurrencyTot 4 4 4" xfId="21989" xr:uid="{00000000-0005-0000-0000-0000E1550000}"/>
    <cellStyle name="CurrencyTot 4 4 4 2" xfId="21990" xr:uid="{00000000-0005-0000-0000-0000E2550000}"/>
    <cellStyle name="CurrencyTot 4 4 4 3" xfId="21991" xr:uid="{00000000-0005-0000-0000-0000E3550000}"/>
    <cellStyle name="CurrencyTot 4 4 4 4" xfId="21992" xr:uid="{00000000-0005-0000-0000-0000E4550000}"/>
    <cellStyle name="CurrencyTot 4 4 4 5" xfId="21993" xr:uid="{00000000-0005-0000-0000-0000E5550000}"/>
    <cellStyle name="CurrencyTot 4 4 4 6" xfId="21994" xr:uid="{00000000-0005-0000-0000-0000E6550000}"/>
    <cellStyle name="CurrencyTot 4 4 5" xfId="21995" xr:uid="{00000000-0005-0000-0000-0000E7550000}"/>
    <cellStyle name="CurrencyTot 4 4 6" xfId="21996" xr:uid="{00000000-0005-0000-0000-0000E8550000}"/>
    <cellStyle name="CurrencyTot 4 4 7" xfId="21997" xr:uid="{00000000-0005-0000-0000-0000E9550000}"/>
    <cellStyle name="CurrencyTot 4 4 8" xfId="21998" xr:uid="{00000000-0005-0000-0000-0000EA550000}"/>
    <cellStyle name="CurrencyTot 4 5" xfId="21999" xr:uid="{00000000-0005-0000-0000-0000EB550000}"/>
    <cellStyle name="CurrencyTot 4 5 2" xfId="22000" xr:uid="{00000000-0005-0000-0000-0000EC550000}"/>
    <cellStyle name="CurrencyTot 4 5 2 2" xfId="22001" xr:uid="{00000000-0005-0000-0000-0000ED550000}"/>
    <cellStyle name="CurrencyTot 4 5 2 2 2" xfId="22002" xr:uid="{00000000-0005-0000-0000-0000EE550000}"/>
    <cellStyle name="CurrencyTot 4 5 2 2 3" xfId="22003" xr:uid="{00000000-0005-0000-0000-0000EF550000}"/>
    <cellStyle name="CurrencyTot 4 5 2 2 4" xfId="22004" xr:uid="{00000000-0005-0000-0000-0000F0550000}"/>
    <cellStyle name="CurrencyTot 4 5 2 2 5" xfId="22005" xr:uid="{00000000-0005-0000-0000-0000F1550000}"/>
    <cellStyle name="CurrencyTot 4 5 2 2 6" xfId="22006" xr:uid="{00000000-0005-0000-0000-0000F2550000}"/>
    <cellStyle name="CurrencyTot 4 5 2 3" xfId="22007" xr:uid="{00000000-0005-0000-0000-0000F3550000}"/>
    <cellStyle name="CurrencyTot 4 5 2 4" xfId="22008" xr:uid="{00000000-0005-0000-0000-0000F4550000}"/>
    <cellStyle name="CurrencyTot 4 5 2 5" xfId="22009" xr:uid="{00000000-0005-0000-0000-0000F5550000}"/>
    <cellStyle name="CurrencyTot 4 5 2 6" xfId="22010" xr:uid="{00000000-0005-0000-0000-0000F6550000}"/>
    <cellStyle name="CurrencyTot 4 5 3" xfId="22011" xr:uid="{00000000-0005-0000-0000-0000F7550000}"/>
    <cellStyle name="CurrencyTot 4 5 3 2" xfId="22012" xr:uid="{00000000-0005-0000-0000-0000F8550000}"/>
    <cellStyle name="CurrencyTot 4 5 3 2 2" xfId="22013" xr:uid="{00000000-0005-0000-0000-0000F9550000}"/>
    <cellStyle name="CurrencyTot 4 5 3 2 3" xfId="22014" xr:uid="{00000000-0005-0000-0000-0000FA550000}"/>
    <cellStyle name="CurrencyTot 4 5 3 2 4" xfId="22015" xr:uid="{00000000-0005-0000-0000-0000FB550000}"/>
    <cellStyle name="CurrencyTot 4 5 3 2 5" xfId="22016" xr:uid="{00000000-0005-0000-0000-0000FC550000}"/>
    <cellStyle name="CurrencyTot 4 5 3 2 6" xfId="22017" xr:uid="{00000000-0005-0000-0000-0000FD550000}"/>
    <cellStyle name="CurrencyTot 4 5 3 3" xfId="22018" xr:uid="{00000000-0005-0000-0000-0000FE550000}"/>
    <cellStyle name="CurrencyTot 4 5 3 4" xfId="22019" xr:uid="{00000000-0005-0000-0000-0000FF550000}"/>
    <cellStyle name="CurrencyTot 4 5 3 5" xfId="22020" xr:uid="{00000000-0005-0000-0000-000000560000}"/>
    <cellStyle name="CurrencyTot 4 5 3 6" xfId="22021" xr:uid="{00000000-0005-0000-0000-000001560000}"/>
    <cellStyle name="CurrencyTot 4 5 4" xfId="22022" xr:uid="{00000000-0005-0000-0000-000002560000}"/>
    <cellStyle name="CurrencyTot 4 5 4 2" xfId="22023" xr:uid="{00000000-0005-0000-0000-000003560000}"/>
    <cellStyle name="CurrencyTot 4 5 4 3" xfId="22024" xr:uid="{00000000-0005-0000-0000-000004560000}"/>
    <cellStyle name="CurrencyTot 4 5 4 4" xfId="22025" xr:uid="{00000000-0005-0000-0000-000005560000}"/>
    <cellStyle name="CurrencyTot 4 5 4 5" xfId="22026" xr:uid="{00000000-0005-0000-0000-000006560000}"/>
    <cellStyle name="CurrencyTot 4 5 4 6" xfId="22027" xr:uid="{00000000-0005-0000-0000-000007560000}"/>
    <cellStyle name="CurrencyTot 4 5 5" xfId="22028" xr:uid="{00000000-0005-0000-0000-000008560000}"/>
    <cellStyle name="CurrencyTot 4 5 6" xfId="22029" xr:uid="{00000000-0005-0000-0000-000009560000}"/>
    <cellStyle name="CurrencyTot 4 5 7" xfId="22030" xr:uid="{00000000-0005-0000-0000-00000A560000}"/>
    <cellStyle name="CurrencyTot 4 5 8" xfId="22031" xr:uid="{00000000-0005-0000-0000-00000B560000}"/>
    <cellStyle name="CurrencyTot 4 6" xfId="22032" xr:uid="{00000000-0005-0000-0000-00000C560000}"/>
    <cellStyle name="CurrencyTot 4 6 2" xfId="22033" xr:uid="{00000000-0005-0000-0000-00000D560000}"/>
    <cellStyle name="CurrencyTot 4 6 2 2" xfId="22034" xr:uid="{00000000-0005-0000-0000-00000E560000}"/>
    <cellStyle name="CurrencyTot 4 6 2 2 2" xfId="22035" xr:uid="{00000000-0005-0000-0000-00000F560000}"/>
    <cellStyle name="CurrencyTot 4 6 2 2 3" xfId="22036" xr:uid="{00000000-0005-0000-0000-000010560000}"/>
    <cellStyle name="CurrencyTot 4 6 2 2 4" xfId="22037" xr:uid="{00000000-0005-0000-0000-000011560000}"/>
    <cellStyle name="CurrencyTot 4 6 2 2 5" xfId="22038" xr:uid="{00000000-0005-0000-0000-000012560000}"/>
    <cellStyle name="CurrencyTot 4 6 2 2 6" xfId="22039" xr:uid="{00000000-0005-0000-0000-000013560000}"/>
    <cellStyle name="CurrencyTot 4 6 2 3" xfId="22040" xr:uid="{00000000-0005-0000-0000-000014560000}"/>
    <cellStyle name="CurrencyTot 4 6 2 4" xfId="22041" xr:uid="{00000000-0005-0000-0000-000015560000}"/>
    <cellStyle name="CurrencyTot 4 6 2 5" xfId="22042" xr:uid="{00000000-0005-0000-0000-000016560000}"/>
    <cellStyle name="CurrencyTot 4 6 2 6" xfId="22043" xr:uid="{00000000-0005-0000-0000-000017560000}"/>
    <cellStyle name="CurrencyTot 4 6 3" xfId="22044" xr:uid="{00000000-0005-0000-0000-000018560000}"/>
    <cellStyle name="CurrencyTot 4 6 3 2" xfId="22045" xr:uid="{00000000-0005-0000-0000-000019560000}"/>
    <cellStyle name="CurrencyTot 4 6 3 2 2" xfId="22046" xr:uid="{00000000-0005-0000-0000-00001A560000}"/>
    <cellStyle name="CurrencyTot 4 6 3 2 3" xfId="22047" xr:uid="{00000000-0005-0000-0000-00001B560000}"/>
    <cellStyle name="CurrencyTot 4 6 3 2 4" xfId="22048" xr:uid="{00000000-0005-0000-0000-00001C560000}"/>
    <cellStyle name="CurrencyTot 4 6 3 2 5" xfId="22049" xr:uid="{00000000-0005-0000-0000-00001D560000}"/>
    <cellStyle name="CurrencyTot 4 6 3 2 6" xfId="22050" xr:uid="{00000000-0005-0000-0000-00001E560000}"/>
    <cellStyle name="CurrencyTot 4 6 3 3" xfId="22051" xr:uid="{00000000-0005-0000-0000-00001F560000}"/>
    <cellStyle name="CurrencyTot 4 6 3 4" xfId="22052" xr:uid="{00000000-0005-0000-0000-000020560000}"/>
    <cellStyle name="CurrencyTot 4 6 3 5" xfId="22053" xr:uid="{00000000-0005-0000-0000-000021560000}"/>
    <cellStyle name="CurrencyTot 4 6 3 6" xfId="22054" xr:uid="{00000000-0005-0000-0000-000022560000}"/>
    <cellStyle name="CurrencyTot 4 6 4" xfId="22055" xr:uid="{00000000-0005-0000-0000-000023560000}"/>
    <cellStyle name="CurrencyTot 4 6 4 2" xfId="22056" xr:uid="{00000000-0005-0000-0000-000024560000}"/>
    <cellStyle name="CurrencyTot 4 6 4 3" xfId="22057" xr:uid="{00000000-0005-0000-0000-000025560000}"/>
    <cellStyle name="CurrencyTot 4 6 4 4" xfId="22058" xr:uid="{00000000-0005-0000-0000-000026560000}"/>
    <cellStyle name="CurrencyTot 4 6 4 5" xfId="22059" xr:uid="{00000000-0005-0000-0000-000027560000}"/>
    <cellStyle name="CurrencyTot 4 6 4 6" xfId="22060" xr:uid="{00000000-0005-0000-0000-000028560000}"/>
    <cellStyle name="CurrencyTot 4 6 5" xfId="22061" xr:uid="{00000000-0005-0000-0000-000029560000}"/>
    <cellStyle name="CurrencyTot 4 6 6" xfId="22062" xr:uid="{00000000-0005-0000-0000-00002A560000}"/>
    <cellStyle name="CurrencyTot 4 6 7" xfId="22063" xr:uid="{00000000-0005-0000-0000-00002B560000}"/>
    <cellStyle name="CurrencyTot 4 6 8" xfId="22064" xr:uid="{00000000-0005-0000-0000-00002C560000}"/>
    <cellStyle name="CurrencyTot 4 7" xfId="22065" xr:uid="{00000000-0005-0000-0000-00002D560000}"/>
    <cellStyle name="CurrencyTot 4 7 2" xfId="22066" xr:uid="{00000000-0005-0000-0000-00002E560000}"/>
    <cellStyle name="CurrencyTot 4 7 2 2" xfId="22067" xr:uid="{00000000-0005-0000-0000-00002F560000}"/>
    <cellStyle name="CurrencyTot 4 7 2 3" xfId="22068" xr:uid="{00000000-0005-0000-0000-000030560000}"/>
    <cellStyle name="CurrencyTot 4 7 2 4" xfId="22069" xr:uid="{00000000-0005-0000-0000-000031560000}"/>
    <cellStyle name="CurrencyTot 4 7 2 5" xfId="22070" xr:uid="{00000000-0005-0000-0000-000032560000}"/>
    <cellStyle name="CurrencyTot 4 7 2 6" xfId="22071" xr:uid="{00000000-0005-0000-0000-000033560000}"/>
    <cellStyle name="CurrencyTot 4 7 3" xfId="22072" xr:uid="{00000000-0005-0000-0000-000034560000}"/>
    <cellStyle name="CurrencyTot 4 7 4" xfId="22073" xr:uid="{00000000-0005-0000-0000-000035560000}"/>
    <cellStyle name="CurrencyTot 4 7 5" xfId="22074" xr:uid="{00000000-0005-0000-0000-000036560000}"/>
    <cellStyle name="CurrencyTot 4 7 6" xfId="22075" xr:uid="{00000000-0005-0000-0000-000037560000}"/>
    <cellStyle name="CurrencyTot 4 8" xfId="22076" xr:uid="{00000000-0005-0000-0000-000038560000}"/>
    <cellStyle name="CurrencyTot 4 8 2" xfId="22077" xr:uid="{00000000-0005-0000-0000-000039560000}"/>
    <cellStyle name="CurrencyTot 4 8 2 2" xfId="22078" xr:uid="{00000000-0005-0000-0000-00003A560000}"/>
    <cellStyle name="CurrencyTot 4 8 2 3" xfId="22079" xr:uid="{00000000-0005-0000-0000-00003B560000}"/>
    <cellStyle name="CurrencyTot 4 8 2 4" xfId="22080" xr:uid="{00000000-0005-0000-0000-00003C560000}"/>
    <cellStyle name="CurrencyTot 4 8 2 5" xfId="22081" xr:uid="{00000000-0005-0000-0000-00003D560000}"/>
    <cellStyle name="CurrencyTot 4 8 2 6" xfId="22082" xr:uid="{00000000-0005-0000-0000-00003E560000}"/>
    <cellStyle name="CurrencyTot 4 8 3" xfId="22083" xr:uid="{00000000-0005-0000-0000-00003F560000}"/>
    <cellStyle name="CurrencyTot 4 8 4" xfId="22084" xr:uid="{00000000-0005-0000-0000-000040560000}"/>
    <cellStyle name="CurrencyTot 4 8 5" xfId="22085" xr:uid="{00000000-0005-0000-0000-000041560000}"/>
    <cellStyle name="CurrencyTot 4 8 6" xfId="22086" xr:uid="{00000000-0005-0000-0000-000042560000}"/>
    <cellStyle name="CurrencyTot 4 9" xfId="22087" xr:uid="{00000000-0005-0000-0000-000043560000}"/>
    <cellStyle name="CurrencyTot 4 9 2" xfId="22088" xr:uid="{00000000-0005-0000-0000-000044560000}"/>
    <cellStyle name="CurrencyTot 4 9 3" xfId="22089" xr:uid="{00000000-0005-0000-0000-000045560000}"/>
    <cellStyle name="CurrencyTot 4 9 4" xfId="22090" xr:uid="{00000000-0005-0000-0000-000046560000}"/>
    <cellStyle name="CurrencyTot 4 9 5" xfId="22091" xr:uid="{00000000-0005-0000-0000-000047560000}"/>
    <cellStyle name="CurrencyTot 4 9 6" xfId="22092" xr:uid="{00000000-0005-0000-0000-000048560000}"/>
    <cellStyle name="CurrencyTot 5" xfId="22093" xr:uid="{00000000-0005-0000-0000-000049560000}"/>
    <cellStyle name="CurrencyTot 5 2" xfId="22094" xr:uid="{00000000-0005-0000-0000-00004A560000}"/>
    <cellStyle name="CurrencyTot 5 2 2" xfId="22095" xr:uid="{00000000-0005-0000-0000-00004B560000}"/>
    <cellStyle name="CurrencyTot 5 2 2 2" xfId="22096" xr:uid="{00000000-0005-0000-0000-00004C560000}"/>
    <cellStyle name="CurrencyTot 5 2 2 3" xfId="22097" xr:uid="{00000000-0005-0000-0000-00004D560000}"/>
    <cellStyle name="CurrencyTot 5 2 2 4" xfId="22098" xr:uid="{00000000-0005-0000-0000-00004E560000}"/>
    <cellStyle name="CurrencyTot 5 2 2 5" xfId="22099" xr:uid="{00000000-0005-0000-0000-00004F560000}"/>
    <cellStyle name="CurrencyTot 5 2 2 6" xfId="22100" xr:uid="{00000000-0005-0000-0000-000050560000}"/>
    <cellStyle name="CurrencyTot 5 2 3" xfId="22101" xr:uid="{00000000-0005-0000-0000-000051560000}"/>
    <cellStyle name="CurrencyTot 5 2 4" xfId="22102" xr:uid="{00000000-0005-0000-0000-000052560000}"/>
    <cellStyle name="CurrencyTot 5 2 5" xfId="22103" xr:uid="{00000000-0005-0000-0000-000053560000}"/>
    <cellStyle name="CurrencyTot 5 2 6" xfId="22104" xr:uid="{00000000-0005-0000-0000-000054560000}"/>
    <cellStyle name="CurrencyTot 5 3" xfId="22105" xr:uid="{00000000-0005-0000-0000-000055560000}"/>
    <cellStyle name="CurrencyTot 5 3 2" xfId="22106" xr:uid="{00000000-0005-0000-0000-000056560000}"/>
    <cellStyle name="CurrencyTot 5 3 2 2" xfId="22107" xr:uid="{00000000-0005-0000-0000-000057560000}"/>
    <cellStyle name="CurrencyTot 5 3 2 3" xfId="22108" xr:uid="{00000000-0005-0000-0000-000058560000}"/>
    <cellStyle name="CurrencyTot 5 3 2 4" xfId="22109" xr:uid="{00000000-0005-0000-0000-000059560000}"/>
    <cellStyle name="CurrencyTot 5 3 2 5" xfId="22110" xr:uid="{00000000-0005-0000-0000-00005A560000}"/>
    <cellStyle name="CurrencyTot 5 3 2 6" xfId="22111" xr:uid="{00000000-0005-0000-0000-00005B560000}"/>
    <cellStyle name="CurrencyTot 5 3 3" xfId="22112" xr:uid="{00000000-0005-0000-0000-00005C560000}"/>
    <cellStyle name="CurrencyTot 5 3 4" xfId="22113" xr:uid="{00000000-0005-0000-0000-00005D560000}"/>
    <cellStyle name="CurrencyTot 5 3 5" xfId="22114" xr:uid="{00000000-0005-0000-0000-00005E560000}"/>
    <cellStyle name="CurrencyTot 5 3 6" xfId="22115" xr:uid="{00000000-0005-0000-0000-00005F560000}"/>
    <cellStyle name="CurrencyTot 5 4" xfId="22116" xr:uid="{00000000-0005-0000-0000-000060560000}"/>
    <cellStyle name="CurrencyTot 5 4 2" xfId="22117" xr:uid="{00000000-0005-0000-0000-000061560000}"/>
    <cellStyle name="CurrencyTot 5 4 3" xfId="22118" xr:uid="{00000000-0005-0000-0000-000062560000}"/>
    <cellStyle name="CurrencyTot 5 4 4" xfId="22119" xr:uid="{00000000-0005-0000-0000-000063560000}"/>
    <cellStyle name="CurrencyTot 5 4 5" xfId="22120" xr:uid="{00000000-0005-0000-0000-000064560000}"/>
    <cellStyle name="CurrencyTot 5 4 6" xfId="22121" xr:uid="{00000000-0005-0000-0000-000065560000}"/>
    <cellStyle name="CurrencyTot 5 5" xfId="22122" xr:uid="{00000000-0005-0000-0000-000066560000}"/>
    <cellStyle name="CurrencyTot 5 6" xfId="22123" xr:uid="{00000000-0005-0000-0000-000067560000}"/>
    <cellStyle name="CurrencyTot 5 7" xfId="22124" xr:uid="{00000000-0005-0000-0000-000068560000}"/>
    <cellStyle name="CurrencyTot 5 8" xfId="22125" xr:uid="{00000000-0005-0000-0000-000069560000}"/>
    <cellStyle name="CurrencyTot 6" xfId="22126" xr:uid="{00000000-0005-0000-0000-00006A560000}"/>
    <cellStyle name="CurrencyTot 6 2" xfId="22127" xr:uid="{00000000-0005-0000-0000-00006B560000}"/>
    <cellStyle name="CurrencyTot 6 2 2" xfId="22128" xr:uid="{00000000-0005-0000-0000-00006C560000}"/>
    <cellStyle name="CurrencyTot 6 2 2 2" xfId="22129" xr:uid="{00000000-0005-0000-0000-00006D560000}"/>
    <cellStyle name="CurrencyTot 6 2 2 3" xfId="22130" xr:uid="{00000000-0005-0000-0000-00006E560000}"/>
    <cellStyle name="CurrencyTot 6 2 2 4" xfId="22131" xr:uid="{00000000-0005-0000-0000-00006F560000}"/>
    <cellStyle name="CurrencyTot 6 2 2 5" xfId="22132" xr:uid="{00000000-0005-0000-0000-000070560000}"/>
    <cellStyle name="CurrencyTot 6 2 2 6" xfId="22133" xr:uid="{00000000-0005-0000-0000-000071560000}"/>
    <cellStyle name="CurrencyTot 6 2 3" xfId="22134" xr:uid="{00000000-0005-0000-0000-000072560000}"/>
    <cellStyle name="CurrencyTot 6 2 4" xfId="22135" xr:uid="{00000000-0005-0000-0000-000073560000}"/>
    <cellStyle name="CurrencyTot 6 2 5" xfId="22136" xr:uid="{00000000-0005-0000-0000-000074560000}"/>
    <cellStyle name="CurrencyTot 6 2 6" xfId="22137" xr:uid="{00000000-0005-0000-0000-000075560000}"/>
    <cellStyle name="CurrencyTot 6 3" xfId="22138" xr:uid="{00000000-0005-0000-0000-000076560000}"/>
    <cellStyle name="CurrencyTot 6 3 2" xfId="22139" xr:uid="{00000000-0005-0000-0000-000077560000}"/>
    <cellStyle name="CurrencyTot 6 3 2 2" xfId="22140" xr:uid="{00000000-0005-0000-0000-000078560000}"/>
    <cellStyle name="CurrencyTot 6 3 2 3" xfId="22141" xr:uid="{00000000-0005-0000-0000-000079560000}"/>
    <cellStyle name="CurrencyTot 6 3 2 4" xfId="22142" xr:uid="{00000000-0005-0000-0000-00007A560000}"/>
    <cellStyle name="CurrencyTot 6 3 2 5" xfId="22143" xr:uid="{00000000-0005-0000-0000-00007B560000}"/>
    <cellStyle name="CurrencyTot 6 3 2 6" xfId="22144" xr:uid="{00000000-0005-0000-0000-00007C560000}"/>
    <cellStyle name="CurrencyTot 6 3 3" xfId="22145" xr:uid="{00000000-0005-0000-0000-00007D560000}"/>
    <cellStyle name="CurrencyTot 6 3 4" xfId="22146" xr:uid="{00000000-0005-0000-0000-00007E560000}"/>
    <cellStyle name="CurrencyTot 6 3 5" xfId="22147" xr:uid="{00000000-0005-0000-0000-00007F560000}"/>
    <cellStyle name="CurrencyTot 6 3 6" xfId="22148" xr:uid="{00000000-0005-0000-0000-000080560000}"/>
    <cellStyle name="CurrencyTot 6 4" xfId="22149" xr:uid="{00000000-0005-0000-0000-000081560000}"/>
    <cellStyle name="CurrencyTot 6 4 2" xfId="22150" xr:uid="{00000000-0005-0000-0000-000082560000}"/>
    <cellStyle name="CurrencyTot 6 4 3" xfId="22151" xr:uid="{00000000-0005-0000-0000-000083560000}"/>
    <cellStyle name="CurrencyTot 6 4 4" xfId="22152" xr:uid="{00000000-0005-0000-0000-000084560000}"/>
    <cellStyle name="CurrencyTot 6 4 5" xfId="22153" xr:uid="{00000000-0005-0000-0000-000085560000}"/>
    <cellStyle name="CurrencyTot 6 4 6" xfId="22154" xr:uid="{00000000-0005-0000-0000-000086560000}"/>
    <cellStyle name="CurrencyTot 6 5" xfId="22155" xr:uid="{00000000-0005-0000-0000-000087560000}"/>
    <cellStyle name="CurrencyTot 6 6" xfId="22156" xr:uid="{00000000-0005-0000-0000-000088560000}"/>
    <cellStyle name="CurrencyTot 6 7" xfId="22157" xr:uid="{00000000-0005-0000-0000-000089560000}"/>
    <cellStyle name="CurrencyTot 6 8" xfId="22158" xr:uid="{00000000-0005-0000-0000-00008A560000}"/>
    <cellStyle name="CurrencyTot 7" xfId="22159" xr:uid="{00000000-0005-0000-0000-00008B560000}"/>
    <cellStyle name="CurrencyTot 7 2" xfId="22160" xr:uid="{00000000-0005-0000-0000-00008C560000}"/>
    <cellStyle name="CurrencyTot 7 2 2" xfId="22161" xr:uid="{00000000-0005-0000-0000-00008D560000}"/>
    <cellStyle name="CurrencyTot 7 2 2 2" xfId="22162" xr:uid="{00000000-0005-0000-0000-00008E560000}"/>
    <cellStyle name="CurrencyTot 7 2 2 3" xfId="22163" xr:uid="{00000000-0005-0000-0000-00008F560000}"/>
    <cellStyle name="CurrencyTot 7 2 2 4" xfId="22164" xr:uid="{00000000-0005-0000-0000-000090560000}"/>
    <cellStyle name="CurrencyTot 7 2 2 5" xfId="22165" xr:uid="{00000000-0005-0000-0000-000091560000}"/>
    <cellStyle name="CurrencyTot 7 2 2 6" xfId="22166" xr:uid="{00000000-0005-0000-0000-000092560000}"/>
    <cellStyle name="CurrencyTot 7 2 3" xfId="22167" xr:uid="{00000000-0005-0000-0000-000093560000}"/>
    <cellStyle name="CurrencyTot 7 2 4" xfId="22168" xr:uid="{00000000-0005-0000-0000-000094560000}"/>
    <cellStyle name="CurrencyTot 7 2 5" xfId="22169" xr:uid="{00000000-0005-0000-0000-000095560000}"/>
    <cellStyle name="CurrencyTot 7 2 6" xfId="22170" xr:uid="{00000000-0005-0000-0000-000096560000}"/>
    <cellStyle name="CurrencyTot 7 3" xfId="22171" xr:uid="{00000000-0005-0000-0000-000097560000}"/>
    <cellStyle name="CurrencyTot 7 3 2" xfId="22172" xr:uid="{00000000-0005-0000-0000-000098560000}"/>
    <cellStyle name="CurrencyTot 7 3 2 2" xfId="22173" xr:uid="{00000000-0005-0000-0000-000099560000}"/>
    <cellStyle name="CurrencyTot 7 3 2 3" xfId="22174" xr:uid="{00000000-0005-0000-0000-00009A560000}"/>
    <cellStyle name="CurrencyTot 7 3 2 4" xfId="22175" xr:uid="{00000000-0005-0000-0000-00009B560000}"/>
    <cellStyle name="CurrencyTot 7 3 2 5" xfId="22176" xr:uid="{00000000-0005-0000-0000-00009C560000}"/>
    <cellStyle name="CurrencyTot 7 3 2 6" xfId="22177" xr:uid="{00000000-0005-0000-0000-00009D560000}"/>
    <cellStyle name="CurrencyTot 7 3 3" xfId="22178" xr:uid="{00000000-0005-0000-0000-00009E560000}"/>
    <cellStyle name="CurrencyTot 7 3 4" xfId="22179" xr:uid="{00000000-0005-0000-0000-00009F560000}"/>
    <cellStyle name="CurrencyTot 7 3 5" xfId="22180" xr:uid="{00000000-0005-0000-0000-0000A0560000}"/>
    <cellStyle name="CurrencyTot 7 3 6" xfId="22181" xr:uid="{00000000-0005-0000-0000-0000A1560000}"/>
    <cellStyle name="CurrencyTot 7 4" xfId="22182" xr:uid="{00000000-0005-0000-0000-0000A2560000}"/>
    <cellStyle name="CurrencyTot 7 4 2" xfId="22183" xr:uid="{00000000-0005-0000-0000-0000A3560000}"/>
    <cellStyle name="CurrencyTot 7 4 3" xfId="22184" xr:uid="{00000000-0005-0000-0000-0000A4560000}"/>
    <cellStyle name="CurrencyTot 7 4 4" xfId="22185" xr:uid="{00000000-0005-0000-0000-0000A5560000}"/>
    <cellStyle name="CurrencyTot 7 4 5" xfId="22186" xr:uid="{00000000-0005-0000-0000-0000A6560000}"/>
    <cellStyle name="CurrencyTot 7 4 6" xfId="22187" xr:uid="{00000000-0005-0000-0000-0000A7560000}"/>
    <cellStyle name="CurrencyTot 7 5" xfId="22188" xr:uid="{00000000-0005-0000-0000-0000A8560000}"/>
    <cellStyle name="CurrencyTot 7 6" xfId="22189" xr:uid="{00000000-0005-0000-0000-0000A9560000}"/>
    <cellStyle name="CurrencyTot 7 7" xfId="22190" xr:uid="{00000000-0005-0000-0000-0000AA560000}"/>
    <cellStyle name="CurrencyTot 7 8" xfId="22191" xr:uid="{00000000-0005-0000-0000-0000AB560000}"/>
    <cellStyle name="CurrencyTot 8" xfId="22192" xr:uid="{00000000-0005-0000-0000-0000AC560000}"/>
    <cellStyle name="CurrencyTot 8 2" xfId="22193" xr:uid="{00000000-0005-0000-0000-0000AD560000}"/>
    <cellStyle name="CurrencyTot 8 2 2" xfId="22194" xr:uid="{00000000-0005-0000-0000-0000AE560000}"/>
    <cellStyle name="CurrencyTot 8 2 3" xfId="22195" xr:uid="{00000000-0005-0000-0000-0000AF560000}"/>
    <cellStyle name="CurrencyTot 8 2 4" xfId="22196" xr:uid="{00000000-0005-0000-0000-0000B0560000}"/>
    <cellStyle name="CurrencyTot 8 2 5" xfId="22197" xr:uid="{00000000-0005-0000-0000-0000B1560000}"/>
    <cellStyle name="CurrencyTot 8 2 6" xfId="22198" xr:uid="{00000000-0005-0000-0000-0000B2560000}"/>
    <cellStyle name="CurrencyTot 8 3" xfId="22199" xr:uid="{00000000-0005-0000-0000-0000B3560000}"/>
    <cellStyle name="CurrencyTot 8 4" xfId="22200" xr:uid="{00000000-0005-0000-0000-0000B4560000}"/>
    <cellStyle name="CurrencyTot 8 5" xfId="22201" xr:uid="{00000000-0005-0000-0000-0000B5560000}"/>
    <cellStyle name="CurrencyTot 8 6" xfId="22202" xr:uid="{00000000-0005-0000-0000-0000B6560000}"/>
    <cellStyle name="CurrencyTot 9" xfId="22203" xr:uid="{00000000-0005-0000-0000-0000B7560000}"/>
    <cellStyle name="CurrencyTot 9 2" xfId="22204" xr:uid="{00000000-0005-0000-0000-0000B8560000}"/>
    <cellStyle name="CurrencyTot 9 2 2" xfId="22205" xr:uid="{00000000-0005-0000-0000-0000B9560000}"/>
    <cellStyle name="CurrencyTot 9 2 3" xfId="22206" xr:uid="{00000000-0005-0000-0000-0000BA560000}"/>
    <cellStyle name="CurrencyTot 9 2 4" xfId="22207" xr:uid="{00000000-0005-0000-0000-0000BB560000}"/>
    <cellStyle name="CurrencyTot 9 2 5" xfId="22208" xr:uid="{00000000-0005-0000-0000-0000BC560000}"/>
    <cellStyle name="CurrencyTot 9 2 6" xfId="22209" xr:uid="{00000000-0005-0000-0000-0000BD560000}"/>
    <cellStyle name="CurrencyTot 9 3" xfId="22210" xr:uid="{00000000-0005-0000-0000-0000BE560000}"/>
    <cellStyle name="CurrencyTot 9 4" xfId="22211" xr:uid="{00000000-0005-0000-0000-0000BF560000}"/>
    <cellStyle name="CurrencyTot 9 5" xfId="22212" xr:uid="{00000000-0005-0000-0000-0000C0560000}"/>
    <cellStyle name="CurrencyTot 9 6" xfId="22213" xr:uid="{00000000-0005-0000-0000-0000C1560000}"/>
    <cellStyle name="Data" xfId="22214" xr:uid="{00000000-0005-0000-0000-0000C2560000}"/>
    <cellStyle name="Date" xfId="22215" xr:uid="{00000000-0005-0000-0000-0000C3560000}"/>
    <cellStyle name="Date 2" xfId="22216" xr:uid="{00000000-0005-0000-0000-0000C4560000}"/>
    <cellStyle name="Date 2 2" xfId="22217" xr:uid="{00000000-0005-0000-0000-0000C5560000}"/>
    <cellStyle name="date 2 3" xfId="22218" xr:uid="{00000000-0005-0000-0000-0000C6560000}"/>
    <cellStyle name="Date 3" xfId="22219" xr:uid="{00000000-0005-0000-0000-0000C7560000}"/>
    <cellStyle name="Date 4" xfId="22220" xr:uid="{00000000-0005-0000-0000-0000C8560000}"/>
    <cellStyle name="Date 5" xfId="22221" xr:uid="{00000000-0005-0000-0000-0000C9560000}"/>
    <cellStyle name="Date 6" xfId="22222" xr:uid="{00000000-0005-0000-0000-0000CA560000}"/>
    <cellStyle name="date 7" xfId="22223" xr:uid="{00000000-0005-0000-0000-0000CB560000}"/>
    <cellStyle name="Date 8" xfId="22224" xr:uid="{00000000-0005-0000-0000-0000CC560000}"/>
    <cellStyle name="Date Short" xfId="22225" xr:uid="{00000000-0005-0000-0000-0000CD560000}"/>
    <cellStyle name="Del" xfId="22226" xr:uid="{00000000-0005-0000-0000-0000CE560000}"/>
    <cellStyle name="Desc" xfId="22227" xr:uid="{00000000-0005-0000-0000-0000CF560000}"/>
    <cellStyle name="Dezimal [0]_Compiling Utility Macros" xfId="22228" xr:uid="{00000000-0005-0000-0000-0000D0560000}"/>
    <cellStyle name="Dezimal_Compiling Utility Macros" xfId="22229" xr:uid="{00000000-0005-0000-0000-0000D1560000}"/>
    <cellStyle name="Enter Currency (0)" xfId="22230" xr:uid="{00000000-0005-0000-0000-0000D2560000}"/>
    <cellStyle name="Enter Currency (2)" xfId="22231" xr:uid="{00000000-0005-0000-0000-0000D3560000}"/>
    <cellStyle name="Enter Units (0)" xfId="22232" xr:uid="{00000000-0005-0000-0000-0000D4560000}"/>
    <cellStyle name="Enter Units (1)" xfId="22233" xr:uid="{00000000-0005-0000-0000-0000D5560000}"/>
    <cellStyle name="Enter Units (2)" xfId="22234" xr:uid="{00000000-0005-0000-0000-0000D6560000}"/>
    <cellStyle name="Entered" xfId="22235" xr:uid="{00000000-0005-0000-0000-0000D7560000}"/>
    <cellStyle name="Euro" xfId="22236" xr:uid="{00000000-0005-0000-0000-0000D8560000}"/>
    <cellStyle name="Euro 10" xfId="22237" xr:uid="{00000000-0005-0000-0000-0000D9560000}"/>
    <cellStyle name="Euro 10 2" xfId="22238" xr:uid="{00000000-0005-0000-0000-0000DA560000}"/>
    <cellStyle name="Euro 2" xfId="22239" xr:uid="{00000000-0005-0000-0000-0000DB560000}"/>
    <cellStyle name="Euro 2 2" xfId="22240" xr:uid="{00000000-0005-0000-0000-0000DC560000}"/>
    <cellStyle name="Euro 2 2 2" xfId="22241" xr:uid="{00000000-0005-0000-0000-0000DD560000}"/>
    <cellStyle name="Euro 2 3" xfId="22242" xr:uid="{00000000-0005-0000-0000-0000DE560000}"/>
    <cellStyle name="Euro 2 4" xfId="22243" xr:uid="{00000000-0005-0000-0000-0000DF560000}"/>
    <cellStyle name="Euro 3" xfId="22244" xr:uid="{00000000-0005-0000-0000-0000E0560000}"/>
    <cellStyle name="Euro 3 2" xfId="22245" xr:uid="{00000000-0005-0000-0000-0000E1560000}"/>
    <cellStyle name="Euro 3 3" xfId="22246" xr:uid="{00000000-0005-0000-0000-0000E2560000}"/>
    <cellStyle name="Euro 3 4" xfId="22247" xr:uid="{00000000-0005-0000-0000-0000E3560000}"/>
    <cellStyle name="Euro 3 5" xfId="22248" xr:uid="{00000000-0005-0000-0000-0000E4560000}"/>
    <cellStyle name="Euro 4" xfId="22249" xr:uid="{00000000-0005-0000-0000-0000E5560000}"/>
    <cellStyle name="Euro 4 2" xfId="22250" xr:uid="{00000000-0005-0000-0000-0000E6560000}"/>
    <cellStyle name="Euro 4 2 2" xfId="22251" xr:uid="{00000000-0005-0000-0000-0000E7560000}"/>
    <cellStyle name="Euro 4 3" xfId="22252" xr:uid="{00000000-0005-0000-0000-0000E8560000}"/>
    <cellStyle name="Euro 4 4" xfId="22253" xr:uid="{00000000-0005-0000-0000-0000E9560000}"/>
    <cellStyle name="Euro 4 5" xfId="22254" xr:uid="{00000000-0005-0000-0000-0000EA560000}"/>
    <cellStyle name="Euro 5" xfId="22255" xr:uid="{00000000-0005-0000-0000-0000EB560000}"/>
    <cellStyle name="Euro 5 2" xfId="22256" xr:uid="{00000000-0005-0000-0000-0000EC560000}"/>
    <cellStyle name="Euro 6" xfId="22257" xr:uid="{00000000-0005-0000-0000-0000ED560000}"/>
    <cellStyle name="Euro 6 2" xfId="22258" xr:uid="{00000000-0005-0000-0000-0000EE560000}"/>
    <cellStyle name="Euro 7" xfId="22259" xr:uid="{00000000-0005-0000-0000-0000EF560000}"/>
    <cellStyle name="Euro 7 2" xfId="22260" xr:uid="{00000000-0005-0000-0000-0000F0560000}"/>
    <cellStyle name="Euro 8" xfId="22261" xr:uid="{00000000-0005-0000-0000-0000F1560000}"/>
    <cellStyle name="Euro 8 2" xfId="22262" xr:uid="{00000000-0005-0000-0000-0000F2560000}"/>
    <cellStyle name="Euro 9" xfId="22263" xr:uid="{00000000-0005-0000-0000-0000F3560000}"/>
    <cellStyle name="Euro 9 2" xfId="22264" xr:uid="{00000000-0005-0000-0000-0000F4560000}"/>
    <cellStyle name="Excel Built-in Normal" xfId="22265" xr:uid="{00000000-0005-0000-0000-0000F5560000}"/>
    <cellStyle name="Explanatory Text 2" xfId="22266" xr:uid="{00000000-0005-0000-0000-0000F6560000}"/>
    <cellStyle name="Explanatory Text 2 2" xfId="22267" xr:uid="{00000000-0005-0000-0000-0000F7560000}"/>
    <cellStyle name="Explanatory Text 3" xfId="22268" xr:uid="{00000000-0005-0000-0000-0000F8560000}"/>
    <cellStyle name="Explanatory Text 4" xfId="22269" xr:uid="{00000000-0005-0000-0000-0000F9560000}"/>
    <cellStyle name="F2" xfId="22270" xr:uid="{00000000-0005-0000-0000-0000FA560000}"/>
    <cellStyle name="F3" xfId="22271" xr:uid="{00000000-0005-0000-0000-0000FB560000}"/>
    <cellStyle name="F4" xfId="22272" xr:uid="{00000000-0005-0000-0000-0000FC560000}"/>
    <cellStyle name="F5" xfId="22273" xr:uid="{00000000-0005-0000-0000-0000FD560000}"/>
    <cellStyle name="F6" xfId="22274" xr:uid="{00000000-0005-0000-0000-0000FE560000}"/>
    <cellStyle name="F7" xfId="22275" xr:uid="{00000000-0005-0000-0000-0000FF560000}"/>
    <cellStyle name="F8" xfId="22276" xr:uid="{00000000-0005-0000-0000-000000570000}"/>
    <cellStyle name="Fixed" xfId="22277" xr:uid="{00000000-0005-0000-0000-000001570000}"/>
    <cellStyle name="Fixed 2" xfId="22278" xr:uid="{00000000-0005-0000-0000-000002570000}"/>
    <cellStyle name="Fixed 2 2" xfId="22279" xr:uid="{00000000-0005-0000-0000-000003570000}"/>
    <cellStyle name="Fixed 3" xfId="22280" xr:uid="{00000000-0005-0000-0000-000004570000}"/>
    <cellStyle name="Fixed 4" xfId="22281" xr:uid="{00000000-0005-0000-0000-000005570000}"/>
    <cellStyle name="Fixed 5" xfId="22282" xr:uid="{00000000-0005-0000-0000-000006570000}"/>
    <cellStyle name="Fixed 6" xfId="22283" xr:uid="{00000000-0005-0000-0000-000007570000}"/>
    <cellStyle name="Fixed 7" xfId="22284" xr:uid="{00000000-0005-0000-0000-000008570000}"/>
    <cellStyle name="Followed Hyperlink 10" xfId="22285" xr:uid="{00000000-0005-0000-0000-000009570000}"/>
    <cellStyle name="Followed Hyperlink 100" xfId="22286" xr:uid="{00000000-0005-0000-0000-00000A570000}"/>
    <cellStyle name="Followed Hyperlink 101" xfId="22287" xr:uid="{00000000-0005-0000-0000-00000B570000}"/>
    <cellStyle name="Followed Hyperlink 102" xfId="22288" xr:uid="{00000000-0005-0000-0000-00000C570000}"/>
    <cellStyle name="Followed Hyperlink 103" xfId="22289" xr:uid="{00000000-0005-0000-0000-00000D570000}"/>
    <cellStyle name="Followed Hyperlink 104" xfId="22290" xr:uid="{00000000-0005-0000-0000-00000E570000}"/>
    <cellStyle name="Followed Hyperlink 105" xfId="22291" xr:uid="{00000000-0005-0000-0000-00000F570000}"/>
    <cellStyle name="Followed Hyperlink 106" xfId="22292" xr:uid="{00000000-0005-0000-0000-000010570000}"/>
    <cellStyle name="Followed Hyperlink 107" xfId="22293" xr:uid="{00000000-0005-0000-0000-000011570000}"/>
    <cellStyle name="Followed Hyperlink 108" xfId="22294" xr:uid="{00000000-0005-0000-0000-000012570000}"/>
    <cellStyle name="Followed Hyperlink 109" xfId="22295" xr:uid="{00000000-0005-0000-0000-000013570000}"/>
    <cellStyle name="Followed Hyperlink 11" xfId="22296" xr:uid="{00000000-0005-0000-0000-000014570000}"/>
    <cellStyle name="Followed Hyperlink 110" xfId="22297" xr:uid="{00000000-0005-0000-0000-000015570000}"/>
    <cellStyle name="Followed Hyperlink 111" xfId="22298" xr:uid="{00000000-0005-0000-0000-000016570000}"/>
    <cellStyle name="Followed Hyperlink 112" xfId="22299" xr:uid="{00000000-0005-0000-0000-000017570000}"/>
    <cellStyle name="Followed Hyperlink 113" xfId="22300" xr:uid="{00000000-0005-0000-0000-000018570000}"/>
    <cellStyle name="Followed Hyperlink 114" xfId="22301" xr:uid="{00000000-0005-0000-0000-000019570000}"/>
    <cellStyle name="Followed Hyperlink 115" xfId="22302" xr:uid="{00000000-0005-0000-0000-00001A570000}"/>
    <cellStyle name="Followed Hyperlink 116" xfId="22303" xr:uid="{00000000-0005-0000-0000-00001B570000}"/>
    <cellStyle name="Followed Hyperlink 117" xfId="22304" xr:uid="{00000000-0005-0000-0000-00001C570000}"/>
    <cellStyle name="Followed Hyperlink 118" xfId="22305" xr:uid="{00000000-0005-0000-0000-00001D570000}"/>
    <cellStyle name="Followed Hyperlink 119" xfId="22306" xr:uid="{00000000-0005-0000-0000-00001E570000}"/>
    <cellStyle name="Followed Hyperlink 12" xfId="22307" xr:uid="{00000000-0005-0000-0000-00001F570000}"/>
    <cellStyle name="Followed Hyperlink 120" xfId="22308" xr:uid="{00000000-0005-0000-0000-000020570000}"/>
    <cellStyle name="Followed Hyperlink 121" xfId="22309" xr:uid="{00000000-0005-0000-0000-000021570000}"/>
    <cellStyle name="Followed Hyperlink 122" xfId="22310" xr:uid="{00000000-0005-0000-0000-000022570000}"/>
    <cellStyle name="Followed Hyperlink 123" xfId="22311" xr:uid="{00000000-0005-0000-0000-000023570000}"/>
    <cellStyle name="Followed Hyperlink 124" xfId="22312" xr:uid="{00000000-0005-0000-0000-000024570000}"/>
    <cellStyle name="Followed Hyperlink 125" xfId="22313" xr:uid="{00000000-0005-0000-0000-000025570000}"/>
    <cellStyle name="Followed Hyperlink 126" xfId="22314" xr:uid="{00000000-0005-0000-0000-000026570000}"/>
    <cellStyle name="Followed Hyperlink 127" xfId="22315" xr:uid="{00000000-0005-0000-0000-000027570000}"/>
    <cellStyle name="Followed Hyperlink 128" xfId="22316" xr:uid="{00000000-0005-0000-0000-000028570000}"/>
    <cellStyle name="Followed Hyperlink 129" xfId="22317" xr:uid="{00000000-0005-0000-0000-000029570000}"/>
    <cellStyle name="Followed Hyperlink 13" xfId="22318" xr:uid="{00000000-0005-0000-0000-00002A570000}"/>
    <cellStyle name="Followed Hyperlink 130" xfId="22319" xr:uid="{00000000-0005-0000-0000-00002B570000}"/>
    <cellStyle name="Followed Hyperlink 131" xfId="22320" xr:uid="{00000000-0005-0000-0000-00002C570000}"/>
    <cellStyle name="Followed Hyperlink 132" xfId="22321" xr:uid="{00000000-0005-0000-0000-00002D570000}"/>
    <cellStyle name="Followed Hyperlink 133" xfId="22322" xr:uid="{00000000-0005-0000-0000-00002E570000}"/>
    <cellStyle name="Followed Hyperlink 134" xfId="22323" xr:uid="{00000000-0005-0000-0000-00002F570000}"/>
    <cellStyle name="Followed Hyperlink 135" xfId="22324" xr:uid="{00000000-0005-0000-0000-000030570000}"/>
    <cellStyle name="Followed Hyperlink 136" xfId="22325" xr:uid="{00000000-0005-0000-0000-000031570000}"/>
    <cellStyle name="Followed Hyperlink 137" xfId="22326" xr:uid="{00000000-0005-0000-0000-000032570000}"/>
    <cellStyle name="Followed Hyperlink 138" xfId="22327" xr:uid="{00000000-0005-0000-0000-000033570000}"/>
    <cellStyle name="Followed Hyperlink 139" xfId="22328" xr:uid="{00000000-0005-0000-0000-000034570000}"/>
    <cellStyle name="Followed Hyperlink 14" xfId="22329" xr:uid="{00000000-0005-0000-0000-000035570000}"/>
    <cellStyle name="Followed Hyperlink 140" xfId="22330" xr:uid="{00000000-0005-0000-0000-000036570000}"/>
    <cellStyle name="Followed Hyperlink 141" xfId="22331" xr:uid="{00000000-0005-0000-0000-000037570000}"/>
    <cellStyle name="Followed Hyperlink 142" xfId="22332" xr:uid="{00000000-0005-0000-0000-000038570000}"/>
    <cellStyle name="Followed Hyperlink 143" xfId="22333" xr:uid="{00000000-0005-0000-0000-000039570000}"/>
    <cellStyle name="Followed Hyperlink 144" xfId="22334" xr:uid="{00000000-0005-0000-0000-00003A570000}"/>
    <cellStyle name="Followed Hyperlink 145" xfId="22335" xr:uid="{00000000-0005-0000-0000-00003B570000}"/>
    <cellStyle name="Followed Hyperlink 146" xfId="22336" xr:uid="{00000000-0005-0000-0000-00003C570000}"/>
    <cellStyle name="Followed Hyperlink 147" xfId="22337" xr:uid="{00000000-0005-0000-0000-00003D570000}"/>
    <cellStyle name="Followed Hyperlink 148" xfId="22338" xr:uid="{00000000-0005-0000-0000-00003E570000}"/>
    <cellStyle name="Followed Hyperlink 149" xfId="22339" xr:uid="{00000000-0005-0000-0000-00003F570000}"/>
    <cellStyle name="Followed Hyperlink 15" xfId="22340" xr:uid="{00000000-0005-0000-0000-000040570000}"/>
    <cellStyle name="Followed Hyperlink 150" xfId="22341" xr:uid="{00000000-0005-0000-0000-000041570000}"/>
    <cellStyle name="Followed Hyperlink 151" xfId="22342" xr:uid="{00000000-0005-0000-0000-000042570000}"/>
    <cellStyle name="Followed Hyperlink 152" xfId="22343" xr:uid="{00000000-0005-0000-0000-000043570000}"/>
    <cellStyle name="Followed Hyperlink 153" xfId="22344" xr:uid="{00000000-0005-0000-0000-000044570000}"/>
    <cellStyle name="Followed Hyperlink 154" xfId="22345" xr:uid="{00000000-0005-0000-0000-000045570000}"/>
    <cellStyle name="Followed Hyperlink 155" xfId="22346" xr:uid="{00000000-0005-0000-0000-000046570000}"/>
    <cellStyle name="Followed Hyperlink 156" xfId="22347" xr:uid="{00000000-0005-0000-0000-000047570000}"/>
    <cellStyle name="Followed Hyperlink 157" xfId="22348" xr:uid="{00000000-0005-0000-0000-000048570000}"/>
    <cellStyle name="Followed Hyperlink 158" xfId="22349" xr:uid="{00000000-0005-0000-0000-000049570000}"/>
    <cellStyle name="Followed Hyperlink 159" xfId="22350" xr:uid="{00000000-0005-0000-0000-00004A570000}"/>
    <cellStyle name="Followed Hyperlink 16" xfId="22351" xr:uid="{00000000-0005-0000-0000-00004B570000}"/>
    <cellStyle name="Followed Hyperlink 160" xfId="22352" xr:uid="{00000000-0005-0000-0000-00004C570000}"/>
    <cellStyle name="Followed Hyperlink 161" xfId="22353" xr:uid="{00000000-0005-0000-0000-00004D570000}"/>
    <cellStyle name="Followed Hyperlink 162" xfId="22354" xr:uid="{00000000-0005-0000-0000-00004E570000}"/>
    <cellStyle name="Followed Hyperlink 163" xfId="22355" xr:uid="{00000000-0005-0000-0000-00004F570000}"/>
    <cellStyle name="Followed Hyperlink 164" xfId="22356" xr:uid="{00000000-0005-0000-0000-000050570000}"/>
    <cellStyle name="Followed Hyperlink 165" xfId="22357" xr:uid="{00000000-0005-0000-0000-000051570000}"/>
    <cellStyle name="Followed Hyperlink 166" xfId="22358" xr:uid="{00000000-0005-0000-0000-000052570000}"/>
    <cellStyle name="Followed Hyperlink 167" xfId="22359" xr:uid="{00000000-0005-0000-0000-000053570000}"/>
    <cellStyle name="Followed Hyperlink 168" xfId="22360" xr:uid="{00000000-0005-0000-0000-000054570000}"/>
    <cellStyle name="Followed Hyperlink 169" xfId="22361" xr:uid="{00000000-0005-0000-0000-000055570000}"/>
    <cellStyle name="Followed Hyperlink 17" xfId="22362" xr:uid="{00000000-0005-0000-0000-000056570000}"/>
    <cellStyle name="Followed Hyperlink 170" xfId="22363" xr:uid="{00000000-0005-0000-0000-000057570000}"/>
    <cellStyle name="Followed Hyperlink 171" xfId="22364" xr:uid="{00000000-0005-0000-0000-000058570000}"/>
    <cellStyle name="Followed Hyperlink 172" xfId="22365" xr:uid="{00000000-0005-0000-0000-000059570000}"/>
    <cellStyle name="Followed Hyperlink 173" xfId="22366" xr:uid="{00000000-0005-0000-0000-00005A570000}"/>
    <cellStyle name="Followed Hyperlink 174" xfId="22367" xr:uid="{00000000-0005-0000-0000-00005B570000}"/>
    <cellStyle name="Followed Hyperlink 175" xfId="22368" xr:uid="{00000000-0005-0000-0000-00005C570000}"/>
    <cellStyle name="Followed Hyperlink 176" xfId="22369" xr:uid="{00000000-0005-0000-0000-00005D570000}"/>
    <cellStyle name="Followed Hyperlink 177" xfId="22370" xr:uid="{00000000-0005-0000-0000-00005E570000}"/>
    <cellStyle name="Followed Hyperlink 178" xfId="22371" xr:uid="{00000000-0005-0000-0000-00005F570000}"/>
    <cellStyle name="Followed Hyperlink 179" xfId="22372" xr:uid="{00000000-0005-0000-0000-000060570000}"/>
    <cellStyle name="Followed Hyperlink 18" xfId="22373" xr:uid="{00000000-0005-0000-0000-000061570000}"/>
    <cellStyle name="Followed Hyperlink 180" xfId="22374" xr:uid="{00000000-0005-0000-0000-000062570000}"/>
    <cellStyle name="Followed Hyperlink 181" xfId="22375" xr:uid="{00000000-0005-0000-0000-000063570000}"/>
    <cellStyle name="Followed Hyperlink 182" xfId="22376" xr:uid="{00000000-0005-0000-0000-000064570000}"/>
    <cellStyle name="Followed Hyperlink 183" xfId="22377" xr:uid="{00000000-0005-0000-0000-000065570000}"/>
    <cellStyle name="Followed Hyperlink 184" xfId="22378" xr:uid="{00000000-0005-0000-0000-000066570000}"/>
    <cellStyle name="Followed Hyperlink 185" xfId="22379" xr:uid="{00000000-0005-0000-0000-000067570000}"/>
    <cellStyle name="Followed Hyperlink 186" xfId="22380" xr:uid="{00000000-0005-0000-0000-000068570000}"/>
    <cellStyle name="Followed Hyperlink 187" xfId="22381" xr:uid="{00000000-0005-0000-0000-000069570000}"/>
    <cellStyle name="Followed Hyperlink 188" xfId="22382" xr:uid="{00000000-0005-0000-0000-00006A570000}"/>
    <cellStyle name="Followed Hyperlink 189" xfId="22383" xr:uid="{00000000-0005-0000-0000-00006B570000}"/>
    <cellStyle name="Followed Hyperlink 19" xfId="22384" xr:uid="{00000000-0005-0000-0000-00006C570000}"/>
    <cellStyle name="Followed Hyperlink 190" xfId="22385" xr:uid="{00000000-0005-0000-0000-00006D570000}"/>
    <cellStyle name="Followed Hyperlink 191" xfId="22386" xr:uid="{00000000-0005-0000-0000-00006E570000}"/>
    <cellStyle name="Followed Hyperlink 192" xfId="22387" xr:uid="{00000000-0005-0000-0000-00006F570000}"/>
    <cellStyle name="Followed Hyperlink 193" xfId="22388" xr:uid="{00000000-0005-0000-0000-000070570000}"/>
    <cellStyle name="Followed Hyperlink 194" xfId="22389" xr:uid="{00000000-0005-0000-0000-000071570000}"/>
    <cellStyle name="Followed Hyperlink 195" xfId="22390" xr:uid="{00000000-0005-0000-0000-000072570000}"/>
    <cellStyle name="Followed Hyperlink 196" xfId="22391" xr:uid="{00000000-0005-0000-0000-000073570000}"/>
    <cellStyle name="Followed Hyperlink 197" xfId="22392" xr:uid="{00000000-0005-0000-0000-000074570000}"/>
    <cellStyle name="Followed Hyperlink 198" xfId="22393" xr:uid="{00000000-0005-0000-0000-000075570000}"/>
    <cellStyle name="Followed Hyperlink 199" xfId="22394" xr:uid="{00000000-0005-0000-0000-000076570000}"/>
    <cellStyle name="Followed Hyperlink 2" xfId="22395" xr:uid="{00000000-0005-0000-0000-000077570000}"/>
    <cellStyle name="Followed Hyperlink 20" xfId="22396" xr:uid="{00000000-0005-0000-0000-000078570000}"/>
    <cellStyle name="Followed Hyperlink 200" xfId="22397" xr:uid="{00000000-0005-0000-0000-000079570000}"/>
    <cellStyle name="Followed Hyperlink 201" xfId="22398" xr:uid="{00000000-0005-0000-0000-00007A570000}"/>
    <cellStyle name="Followed Hyperlink 202" xfId="22399" xr:uid="{00000000-0005-0000-0000-00007B570000}"/>
    <cellStyle name="Followed Hyperlink 203" xfId="22400" xr:uid="{00000000-0005-0000-0000-00007C570000}"/>
    <cellStyle name="Followed Hyperlink 204" xfId="22401" xr:uid="{00000000-0005-0000-0000-00007D570000}"/>
    <cellStyle name="Followed Hyperlink 205" xfId="22402" xr:uid="{00000000-0005-0000-0000-00007E570000}"/>
    <cellStyle name="Followed Hyperlink 206" xfId="22403" xr:uid="{00000000-0005-0000-0000-00007F570000}"/>
    <cellStyle name="Followed Hyperlink 207" xfId="22404" xr:uid="{00000000-0005-0000-0000-000080570000}"/>
    <cellStyle name="Followed Hyperlink 208" xfId="22405" xr:uid="{00000000-0005-0000-0000-000081570000}"/>
    <cellStyle name="Followed Hyperlink 209" xfId="22406" xr:uid="{00000000-0005-0000-0000-000082570000}"/>
    <cellStyle name="Followed Hyperlink 21" xfId="22407" xr:uid="{00000000-0005-0000-0000-000083570000}"/>
    <cellStyle name="Followed Hyperlink 210" xfId="22408" xr:uid="{00000000-0005-0000-0000-000084570000}"/>
    <cellStyle name="Followed Hyperlink 211" xfId="22409" xr:uid="{00000000-0005-0000-0000-000085570000}"/>
    <cellStyle name="Followed Hyperlink 212" xfId="22410" xr:uid="{00000000-0005-0000-0000-000086570000}"/>
    <cellStyle name="Followed Hyperlink 213" xfId="22411" xr:uid="{00000000-0005-0000-0000-000087570000}"/>
    <cellStyle name="Followed Hyperlink 214" xfId="22412" xr:uid="{00000000-0005-0000-0000-000088570000}"/>
    <cellStyle name="Followed Hyperlink 215" xfId="22413" xr:uid="{00000000-0005-0000-0000-000089570000}"/>
    <cellStyle name="Followed Hyperlink 216" xfId="22414" xr:uid="{00000000-0005-0000-0000-00008A570000}"/>
    <cellStyle name="Followed Hyperlink 217" xfId="22415" xr:uid="{00000000-0005-0000-0000-00008B570000}"/>
    <cellStyle name="Followed Hyperlink 218" xfId="22416" xr:uid="{00000000-0005-0000-0000-00008C570000}"/>
    <cellStyle name="Followed Hyperlink 219" xfId="22417" xr:uid="{00000000-0005-0000-0000-00008D570000}"/>
    <cellStyle name="Followed Hyperlink 22" xfId="22418" xr:uid="{00000000-0005-0000-0000-00008E570000}"/>
    <cellStyle name="Followed Hyperlink 220" xfId="22419" xr:uid="{00000000-0005-0000-0000-00008F570000}"/>
    <cellStyle name="Followed Hyperlink 221" xfId="22420" xr:uid="{00000000-0005-0000-0000-000090570000}"/>
    <cellStyle name="Followed Hyperlink 222" xfId="22421" xr:uid="{00000000-0005-0000-0000-000091570000}"/>
    <cellStyle name="Followed Hyperlink 223" xfId="22422" xr:uid="{00000000-0005-0000-0000-000092570000}"/>
    <cellStyle name="Followed Hyperlink 224" xfId="22423" xr:uid="{00000000-0005-0000-0000-000093570000}"/>
    <cellStyle name="Followed Hyperlink 225" xfId="22424" xr:uid="{00000000-0005-0000-0000-000094570000}"/>
    <cellStyle name="Followed Hyperlink 226" xfId="22425" xr:uid="{00000000-0005-0000-0000-000095570000}"/>
    <cellStyle name="Followed Hyperlink 227" xfId="22426" xr:uid="{00000000-0005-0000-0000-000096570000}"/>
    <cellStyle name="Followed Hyperlink 228" xfId="22427" xr:uid="{00000000-0005-0000-0000-000097570000}"/>
    <cellStyle name="Followed Hyperlink 229" xfId="22428" xr:uid="{00000000-0005-0000-0000-000098570000}"/>
    <cellStyle name="Followed Hyperlink 23" xfId="22429" xr:uid="{00000000-0005-0000-0000-000099570000}"/>
    <cellStyle name="Followed Hyperlink 230" xfId="22430" xr:uid="{00000000-0005-0000-0000-00009A570000}"/>
    <cellStyle name="Followed Hyperlink 231" xfId="22431" xr:uid="{00000000-0005-0000-0000-00009B570000}"/>
    <cellStyle name="Followed Hyperlink 232" xfId="22432" xr:uid="{00000000-0005-0000-0000-00009C570000}"/>
    <cellStyle name="Followed Hyperlink 233" xfId="22433" xr:uid="{00000000-0005-0000-0000-00009D570000}"/>
    <cellStyle name="Followed Hyperlink 234" xfId="22434" xr:uid="{00000000-0005-0000-0000-00009E570000}"/>
    <cellStyle name="Followed Hyperlink 235" xfId="22435" xr:uid="{00000000-0005-0000-0000-00009F570000}"/>
    <cellStyle name="Followed Hyperlink 236" xfId="22436" xr:uid="{00000000-0005-0000-0000-0000A0570000}"/>
    <cellStyle name="Followed Hyperlink 237" xfId="22437" xr:uid="{00000000-0005-0000-0000-0000A1570000}"/>
    <cellStyle name="Followed Hyperlink 238" xfId="22438" xr:uid="{00000000-0005-0000-0000-0000A2570000}"/>
    <cellStyle name="Followed Hyperlink 239" xfId="22439" xr:uid="{00000000-0005-0000-0000-0000A3570000}"/>
    <cellStyle name="Followed Hyperlink 24" xfId="22440" xr:uid="{00000000-0005-0000-0000-0000A4570000}"/>
    <cellStyle name="Followed Hyperlink 240" xfId="22441" xr:uid="{00000000-0005-0000-0000-0000A5570000}"/>
    <cellStyle name="Followed Hyperlink 241" xfId="22442" xr:uid="{00000000-0005-0000-0000-0000A6570000}"/>
    <cellStyle name="Followed Hyperlink 242" xfId="22443" xr:uid="{00000000-0005-0000-0000-0000A7570000}"/>
    <cellStyle name="Followed Hyperlink 243" xfId="22444" xr:uid="{00000000-0005-0000-0000-0000A8570000}"/>
    <cellStyle name="Followed Hyperlink 244" xfId="22445" xr:uid="{00000000-0005-0000-0000-0000A9570000}"/>
    <cellStyle name="Followed Hyperlink 245" xfId="22446" xr:uid="{00000000-0005-0000-0000-0000AA570000}"/>
    <cellStyle name="Followed Hyperlink 246" xfId="22447" xr:uid="{00000000-0005-0000-0000-0000AB570000}"/>
    <cellStyle name="Followed Hyperlink 247" xfId="22448" xr:uid="{00000000-0005-0000-0000-0000AC570000}"/>
    <cellStyle name="Followed Hyperlink 248" xfId="22449" xr:uid="{00000000-0005-0000-0000-0000AD570000}"/>
    <cellStyle name="Followed Hyperlink 249" xfId="22450" xr:uid="{00000000-0005-0000-0000-0000AE570000}"/>
    <cellStyle name="Followed Hyperlink 25" xfId="22451" xr:uid="{00000000-0005-0000-0000-0000AF570000}"/>
    <cellStyle name="Followed Hyperlink 250" xfId="22452" xr:uid="{00000000-0005-0000-0000-0000B0570000}"/>
    <cellStyle name="Followed Hyperlink 251" xfId="22453" xr:uid="{00000000-0005-0000-0000-0000B1570000}"/>
    <cellStyle name="Followed Hyperlink 252" xfId="22454" xr:uid="{00000000-0005-0000-0000-0000B2570000}"/>
    <cellStyle name="Followed Hyperlink 253" xfId="22455" xr:uid="{00000000-0005-0000-0000-0000B3570000}"/>
    <cellStyle name="Followed Hyperlink 254" xfId="22456" xr:uid="{00000000-0005-0000-0000-0000B4570000}"/>
    <cellStyle name="Followed Hyperlink 255" xfId="22457" xr:uid="{00000000-0005-0000-0000-0000B5570000}"/>
    <cellStyle name="Followed Hyperlink 256" xfId="22458" xr:uid="{00000000-0005-0000-0000-0000B6570000}"/>
    <cellStyle name="Followed Hyperlink 257" xfId="22459" xr:uid="{00000000-0005-0000-0000-0000B7570000}"/>
    <cellStyle name="Followed Hyperlink 258" xfId="22460" xr:uid="{00000000-0005-0000-0000-0000B8570000}"/>
    <cellStyle name="Followed Hyperlink 259" xfId="22461" xr:uid="{00000000-0005-0000-0000-0000B9570000}"/>
    <cellStyle name="Followed Hyperlink 26" xfId="22462" xr:uid="{00000000-0005-0000-0000-0000BA570000}"/>
    <cellStyle name="Followed Hyperlink 260" xfId="22463" xr:uid="{00000000-0005-0000-0000-0000BB570000}"/>
    <cellStyle name="Followed Hyperlink 261" xfId="22464" xr:uid="{00000000-0005-0000-0000-0000BC570000}"/>
    <cellStyle name="Followed Hyperlink 262" xfId="22465" xr:uid="{00000000-0005-0000-0000-0000BD570000}"/>
    <cellStyle name="Followed Hyperlink 263" xfId="22466" xr:uid="{00000000-0005-0000-0000-0000BE570000}"/>
    <cellStyle name="Followed Hyperlink 264" xfId="22467" xr:uid="{00000000-0005-0000-0000-0000BF570000}"/>
    <cellStyle name="Followed Hyperlink 265" xfId="22468" xr:uid="{00000000-0005-0000-0000-0000C0570000}"/>
    <cellStyle name="Followed Hyperlink 266" xfId="22469" xr:uid="{00000000-0005-0000-0000-0000C1570000}"/>
    <cellStyle name="Followed Hyperlink 267" xfId="22470" xr:uid="{00000000-0005-0000-0000-0000C2570000}"/>
    <cellStyle name="Followed Hyperlink 268" xfId="22471" xr:uid="{00000000-0005-0000-0000-0000C3570000}"/>
    <cellStyle name="Followed Hyperlink 269" xfId="22472" xr:uid="{00000000-0005-0000-0000-0000C4570000}"/>
    <cellStyle name="Followed Hyperlink 27" xfId="22473" xr:uid="{00000000-0005-0000-0000-0000C5570000}"/>
    <cellStyle name="Followed Hyperlink 270" xfId="22474" xr:uid="{00000000-0005-0000-0000-0000C6570000}"/>
    <cellStyle name="Followed Hyperlink 271" xfId="22475" xr:uid="{00000000-0005-0000-0000-0000C7570000}"/>
    <cellStyle name="Followed Hyperlink 272" xfId="22476" xr:uid="{00000000-0005-0000-0000-0000C8570000}"/>
    <cellStyle name="Followed Hyperlink 273" xfId="22477" xr:uid="{00000000-0005-0000-0000-0000C9570000}"/>
    <cellStyle name="Followed Hyperlink 274" xfId="22478" xr:uid="{00000000-0005-0000-0000-0000CA570000}"/>
    <cellStyle name="Followed Hyperlink 275" xfId="22479" xr:uid="{00000000-0005-0000-0000-0000CB570000}"/>
    <cellStyle name="Followed Hyperlink 276" xfId="22480" xr:uid="{00000000-0005-0000-0000-0000CC570000}"/>
    <cellStyle name="Followed Hyperlink 277" xfId="22481" xr:uid="{00000000-0005-0000-0000-0000CD570000}"/>
    <cellStyle name="Followed Hyperlink 278" xfId="22482" xr:uid="{00000000-0005-0000-0000-0000CE570000}"/>
    <cellStyle name="Followed Hyperlink 279" xfId="22483" xr:uid="{00000000-0005-0000-0000-0000CF570000}"/>
    <cellStyle name="Followed Hyperlink 28" xfId="22484" xr:uid="{00000000-0005-0000-0000-0000D0570000}"/>
    <cellStyle name="Followed Hyperlink 280" xfId="22485" xr:uid="{00000000-0005-0000-0000-0000D1570000}"/>
    <cellStyle name="Followed Hyperlink 281" xfId="22486" xr:uid="{00000000-0005-0000-0000-0000D2570000}"/>
    <cellStyle name="Followed Hyperlink 282" xfId="22487" xr:uid="{00000000-0005-0000-0000-0000D3570000}"/>
    <cellStyle name="Followed Hyperlink 283" xfId="22488" xr:uid="{00000000-0005-0000-0000-0000D4570000}"/>
    <cellStyle name="Followed Hyperlink 284" xfId="22489" xr:uid="{00000000-0005-0000-0000-0000D5570000}"/>
    <cellStyle name="Followed Hyperlink 285" xfId="22490" xr:uid="{00000000-0005-0000-0000-0000D6570000}"/>
    <cellStyle name="Followed Hyperlink 286" xfId="22491" xr:uid="{00000000-0005-0000-0000-0000D7570000}"/>
    <cellStyle name="Followed Hyperlink 287" xfId="22492" xr:uid="{00000000-0005-0000-0000-0000D8570000}"/>
    <cellStyle name="Followed Hyperlink 288" xfId="22493" xr:uid="{00000000-0005-0000-0000-0000D9570000}"/>
    <cellStyle name="Followed Hyperlink 289" xfId="22494" xr:uid="{00000000-0005-0000-0000-0000DA570000}"/>
    <cellStyle name="Followed Hyperlink 29" xfId="22495" xr:uid="{00000000-0005-0000-0000-0000DB570000}"/>
    <cellStyle name="Followed Hyperlink 290" xfId="22496" xr:uid="{00000000-0005-0000-0000-0000DC570000}"/>
    <cellStyle name="Followed Hyperlink 291" xfId="22497" xr:uid="{00000000-0005-0000-0000-0000DD570000}"/>
    <cellStyle name="Followed Hyperlink 292" xfId="22498" xr:uid="{00000000-0005-0000-0000-0000DE570000}"/>
    <cellStyle name="Followed Hyperlink 293" xfId="22499" xr:uid="{00000000-0005-0000-0000-0000DF570000}"/>
    <cellStyle name="Followed Hyperlink 294" xfId="22500" xr:uid="{00000000-0005-0000-0000-0000E0570000}"/>
    <cellStyle name="Followed Hyperlink 295" xfId="22501" xr:uid="{00000000-0005-0000-0000-0000E1570000}"/>
    <cellStyle name="Followed Hyperlink 296" xfId="22502" xr:uid="{00000000-0005-0000-0000-0000E2570000}"/>
    <cellStyle name="Followed Hyperlink 297" xfId="22503" xr:uid="{00000000-0005-0000-0000-0000E3570000}"/>
    <cellStyle name="Followed Hyperlink 298" xfId="22504" xr:uid="{00000000-0005-0000-0000-0000E4570000}"/>
    <cellStyle name="Followed Hyperlink 299" xfId="22505" xr:uid="{00000000-0005-0000-0000-0000E5570000}"/>
    <cellStyle name="Followed Hyperlink 3" xfId="22506" xr:uid="{00000000-0005-0000-0000-0000E6570000}"/>
    <cellStyle name="Followed Hyperlink 30" xfId="22507" xr:uid="{00000000-0005-0000-0000-0000E7570000}"/>
    <cellStyle name="Followed Hyperlink 300" xfId="22508" xr:uid="{00000000-0005-0000-0000-0000E8570000}"/>
    <cellStyle name="Followed Hyperlink 301" xfId="22509" xr:uid="{00000000-0005-0000-0000-0000E9570000}"/>
    <cellStyle name="Followed Hyperlink 302" xfId="22510" xr:uid="{00000000-0005-0000-0000-0000EA570000}"/>
    <cellStyle name="Followed Hyperlink 303" xfId="22511" xr:uid="{00000000-0005-0000-0000-0000EB570000}"/>
    <cellStyle name="Followed Hyperlink 304" xfId="22512" xr:uid="{00000000-0005-0000-0000-0000EC570000}"/>
    <cellStyle name="Followed Hyperlink 305" xfId="22513" xr:uid="{00000000-0005-0000-0000-0000ED570000}"/>
    <cellStyle name="Followed Hyperlink 306" xfId="22514" xr:uid="{00000000-0005-0000-0000-0000EE570000}"/>
    <cellStyle name="Followed Hyperlink 307" xfId="22515" xr:uid="{00000000-0005-0000-0000-0000EF570000}"/>
    <cellStyle name="Followed Hyperlink 308" xfId="22516" xr:uid="{00000000-0005-0000-0000-0000F0570000}"/>
    <cellStyle name="Followed Hyperlink 309" xfId="22517" xr:uid="{00000000-0005-0000-0000-0000F1570000}"/>
    <cellStyle name="Followed Hyperlink 31" xfId="22518" xr:uid="{00000000-0005-0000-0000-0000F2570000}"/>
    <cellStyle name="Followed Hyperlink 310" xfId="22519" xr:uid="{00000000-0005-0000-0000-0000F3570000}"/>
    <cellStyle name="Followed Hyperlink 311" xfId="22520" xr:uid="{00000000-0005-0000-0000-0000F4570000}"/>
    <cellStyle name="Followed Hyperlink 312" xfId="22521" xr:uid="{00000000-0005-0000-0000-0000F5570000}"/>
    <cellStyle name="Followed Hyperlink 313" xfId="22522" xr:uid="{00000000-0005-0000-0000-0000F6570000}"/>
    <cellStyle name="Followed Hyperlink 314" xfId="22523" xr:uid="{00000000-0005-0000-0000-0000F7570000}"/>
    <cellStyle name="Followed Hyperlink 315" xfId="22524" xr:uid="{00000000-0005-0000-0000-0000F8570000}"/>
    <cellStyle name="Followed Hyperlink 316" xfId="22525" xr:uid="{00000000-0005-0000-0000-0000F9570000}"/>
    <cellStyle name="Followed Hyperlink 317" xfId="22526" xr:uid="{00000000-0005-0000-0000-0000FA570000}"/>
    <cellStyle name="Followed Hyperlink 318" xfId="22527" xr:uid="{00000000-0005-0000-0000-0000FB570000}"/>
    <cellStyle name="Followed Hyperlink 319" xfId="22528" xr:uid="{00000000-0005-0000-0000-0000FC570000}"/>
    <cellStyle name="Followed Hyperlink 32" xfId="22529" xr:uid="{00000000-0005-0000-0000-0000FD570000}"/>
    <cellStyle name="Followed Hyperlink 320" xfId="22530" xr:uid="{00000000-0005-0000-0000-0000FE570000}"/>
    <cellStyle name="Followed Hyperlink 321" xfId="22531" xr:uid="{00000000-0005-0000-0000-0000FF570000}"/>
    <cellStyle name="Followed Hyperlink 322" xfId="22532" xr:uid="{00000000-0005-0000-0000-000000580000}"/>
    <cellStyle name="Followed Hyperlink 323" xfId="22533" xr:uid="{00000000-0005-0000-0000-000001580000}"/>
    <cellStyle name="Followed Hyperlink 324" xfId="22534" xr:uid="{00000000-0005-0000-0000-000002580000}"/>
    <cellStyle name="Followed Hyperlink 325" xfId="22535" xr:uid="{00000000-0005-0000-0000-000003580000}"/>
    <cellStyle name="Followed Hyperlink 326" xfId="22536" xr:uid="{00000000-0005-0000-0000-000004580000}"/>
    <cellStyle name="Followed Hyperlink 327" xfId="22537" xr:uid="{00000000-0005-0000-0000-000005580000}"/>
    <cellStyle name="Followed Hyperlink 328" xfId="22538" xr:uid="{00000000-0005-0000-0000-000006580000}"/>
    <cellStyle name="Followed Hyperlink 329" xfId="22539" xr:uid="{00000000-0005-0000-0000-000007580000}"/>
    <cellStyle name="Followed Hyperlink 33" xfId="22540" xr:uid="{00000000-0005-0000-0000-000008580000}"/>
    <cellStyle name="Followed Hyperlink 330" xfId="22541" xr:uid="{00000000-0005-0000-0000-000009580000}"/>
    <cellStyle name="Followed Hyperlink 331" xfId="22542" xr:uid="{00000000-0005-0000-0000-00000A580000}"/>
    <cellStyle name="Followed Hyperlink 332" xfId="22543" xr:uid="{00000000-0005-0000-0000-00000B580000}"/>
    <cellStyle name="Followed Hyperlink 333" xfId="22544" xr:uid="{00000000-0005-0000-0000-00000C580000}"/>
    <cellStyle name="Followed Hyperlink 334" xfId="22545" xr:uid="{00000000-0005-0000-0000-00000D580000}"/>
    <cellStyle name="Followed Hyperlink 335" xfId="22546" xr:uid="{00000000-0005-0000-0000-00000E580000}"/>
    <cellStyle name="Followed Hyperlink 336" xfId="22547" xr:uid="{00000000-0005-0000-0000-00000F580000}"/>
    <cellStyle name="Followed Hyperlink 337" xfId="22548" xr:uid="{00000000-0005-0000-0000-000010580000}"/>
    <cellStyle name="Followed Hyperlink 338" xfId="22549" xr:uid="{00000000-0005-0000-0000-000011580000}"/>
    <cellStyle name="Followed Hyperlink 339" xfId="22550" xr:uid="{00000000-0005-0000-0000-000012580000}"/>
    <cellStyle name="Followed Hyperlink 34" xfId="22551" xr:uid="{00000000-0005-0000-0000-000013580000}"/>
    <cellStyle name="Followed Hyperlink 340" xfId="22552" xr:uid="{00000000-0005-0000-0000-000014580000}"/>
    <cellStyle name="Followed Hyperlink 341" xfId="22553" xr:uid="{00000000-0005-0000-0000-000015580000}"/>
    <cellStyle name="Followed Hyperlink 342" xfId="22554" xr:uid="{00000000-0005-0000-0000-000016580000}"/>
    <cellStyle name="Followed Hyperlink 343" xfId="22555" xr:uid="{00000000-0005-0000-0000-000017580000}"/>
    <cellStyle name="Followed Hyperlink 344" xfId="22556" xr:uid="{00000000-0005-0000-0000-000018580000}"/>
    <cellStyle name="Followed Hyperlink 345" xfId="22557" xr:uid="{00000000-0005-0000-0000-000019580000}"/>
    <cellStyle name="Followed Hyperlink 346" xfId="22558" xr:uid="{00000000-0005-0000-0000-00001A580000}"/>
    <cellStyle name="Followed Hyperlink 347" xfId="22559" xr:uid="{00000000-0005-0000-0000-00001B580000}"/>
    <cellStyle name="Followed Hyperlink 348" xfId="22560" xr:uid="{00000000-0005-0000-0000-00001C580000}"/>
    <cellStyle name="Followed Hyperlink 349" xfId="22561" xr:uid="{00000000-0005-0000-0000-00001D580000}"/>
    <cellStyle name="Followed Hyperlink 35" xfId="22562" xr:uid="{00000000-0005-0000-0000-00001E580000}"/>
    <cellStyle name="Followed Hyperlink 350" xfId="22563" xr:uid="{00000000-0005-0000-0000-00001F580000}"/>
    <cellStyle name="Followed Hyperlink 351" xfId="22564" xr:uid="{00000000-0005-0000-0000-000020580000}"/>
    <cellStyle name="Followed Hyperlink 352" xfId="22565" xr:uid="{00000000-0005-0000-0000-000021580000}"/>
    <cellStyle name="Followed Hyperlink 353" xfId="22566" xr:uid="{00000000-0005-0000-0000-000022580000}"/>
    <cellStyle name="Followed Hyperlink 354" xfId="22567" xr:uid="{00000000-0005-0000-0000-000023580000}"/>
    <cellStyle name="Followed Hyperlink 355" xfId="22568" xr:uid="{00000000-0005-0000-0000-000024580000}"/>
    <cellStyle name="Followed Hyperlink 356" xfId="22569" xr:uid="{00000000-0005-0000-0000-000025580000}"/>
    <cellStyle name="Followed Hyperlink 357" xfId="22570" xr:uid="{00000000-0005-0000-0000-000026580000}"/>
    <cellStyle name="Followed Hyperlink 358" xfId="22571" xr:uid="{00000000-0005-0000-0000-000027580000}"/>
    <cellStyle name="Followed Hyperlink 359" xfId="22572" xr:uid="{00000000-0005-0000-0000-000028580000}"/>
    <cellStyle name="Followed Hyperlink 36" xfId="22573" xr:uid="{00000000-0005-0000-0000-000029580000}"/>
    <cellStyle name="Followed Hyperlink 360" xfId="22574" xr:uid="{00000000-0005-0000-0000-00002A580000}"/>
    <cellStyle name="Followed Hyperlink 361" xfId="22575" xr:uid="{00000000-0005-0000-0000-00002B580000}"/>
    <cellStyle name="Followed Hyperlink 362" xfId="22576" xr:uid="{00000000-0005-0000-0000-00002C580000}"/>
    <cellStyle name="Followed Hyperlink 363" xfId="22577" xr:uid="{00000000-0005-0000-0000-00002D580000}"/>
    <cellStyle name="Followed Hyperlink 364" xfId="22578" xr:uid="{00000000-0005-0000-0000-00002E580000}"/>
    <cellStyle name="Followed Hyperlink 365" xfId="22579" xr:uid="{00000000-0005-0000-0000-00002F580000}"/>
    <cellStyle name="Followed Hyperlink 366" xfId="22580" xr:uid="{00000000-0005-0000-0000-000030580000}"/>
    <cellStyle name="Followed Hyperlink 367" xfId="22581" xr:uid="{00000000-0005-0000-0000-000031580000}"/>
    <cellStyle name="Followed Hyperlink 368" xfId="22582" xr:uid="{00000000-0005-0000-0000-000032580000}"/>
    <cellStyle name="Followed Hyperlink 369" xfId="22583" xr:uid="{00000000-0005-0000-0000-000033580000}"/>
    <cellStyle name="Followed Hyperlink 37" xfId="22584" xr:uid="{00000000-0005-0000-0000-000034580000}"/>
    <cellStyle name="Followed Hyperlink 370" xfId="22585" xr:uid="{00000000-0005-0000-0000-000035580000}"/>
    <cellStyle name="Followed Hyperlink 371" xfId="22586" xr:uid="{00000000-0005-0000-0000-000036580000}"/>
    <cellStyle name="Followed Hyperlink 372" xfId="22587" xr:uid="{00000000-0005-0000-0000-000037580000}"/>
    <cellStyle name="Followed Hyperlink 373" xfId="22588" xr:uid="{00000000-0005-0000-0000-000038580000}"/>
    <cellStyle name="Followed Hyperlink 374" xfId="22589" xr:uid="{00000000-0005-0000-0000-000039580000}"/>
    <cellStyle name="Followed Hyperlink 375" xfId="22590" xr:uid="{00000000-0005-0000-0000-00003A580000}"/>
    <cellStyle name="Followed Hyperlink 376" xfId="22591" xr:uid="{00000000-0005-0000-0000-00003B580000}"/>
    <cellStyle name="Followed Hyperlink 377" xfId="22592" xr:uid="{00000000-0005-0000-0000-00003C580000}"/>
    <cellStyle name="Followed Hyperlink 378" xfId="22593" xr:uid="{00000000-0005-0000-0000-00003D580000}"/>
    <cellStyle name="Followed Hyperlink 379" xfId="22594" xr:uid="{00000000-0005-0000-0000-00003E580000}"/>
    <cellStyle name="Followed Hyperlink 38" xfId="22595" xr:uid="{00000000-0005-0000-0000-00003F580000}"/>
    <cellStyle name="Followed Hyperlink 380" xfId="22596" xr:uid="{00000000-0005-0000-0000-000040580000}"/>
    <cellStyle name="Followed Hyperlink 381" xfId="22597" xr:uid="{00000000-0005-0000-0000-000041580000}"/>
    <cellStyle name="Followed Hyperlink 382" xfId="22598" xr:uid="{00000000-0005-0000-0000-000042580000}"/>
    <cellStyle name="Followed Hyperlink 383" xfId="22599" xr:uid="{00000000-0005-0000-0000-000043580000}"/>
    <cellStyle name="Followed Hyperlink 384" xfId="22600" xr:uid="{00000000-0005-0000-0000-000044580000}"/>
    <cellStyle name="Followed Hyperlink 385" xfId="22601" xr:uid="{00000000-0005-0000-0000-000045580000}"/>
    <cellStyle name="Followed Hyperlink 386" xfId="22602" xr:uid="{00000000-0005-0000-0000-000046580000}"/>
    <cellStyle name="Followed Hyperlink 387" xfId="22603" xr:uid="{00000000-0005-0000-0000-000047580000}"/>
    <cellStyle name="Followed Hyperlink 388" xfId="22604" xr:uid="{00000000-0005-0000-0000-000048580000}"/>
    <cellStyle name="Followed Hyperlink 389" xfId="22605" xr:uid="{00000000-0005-0000-0000-000049580000}"/>
    <cellStyle name="Followed Hyperlink 39" xfId="22606" xr:uid="{00000000-0005-0000-0000-00004A580000}"/>
    <cellStyle name="Followed Hyperlink 390" xfId="22607" xr:uid="{00000000-0005-0000-0000-00004B580000}"/>
    <cellStyle name="Followed Hyperlink 391" xfId="22608" xr:uid="{00000000-0005-0000-0000-00004C580000}"/>
    <cellStyle name="Followed Hyperlink 392" xfId="22609" xr:uid="{00000000-0005-0000-0000-00004D580000}"/>
    <cellStyle name="Followed Hyperlink 393" xfId="22610" xr:uid="{00000000-0005-0000-0000-00004E580000}"/>
    <cellStyle name="Followed Hyperlink 394" xfId="22611" xr:uid="{00000000-0005-0000-0000-00004F580000}"/>
    <cellStyle name="Followed Hyperlink 395" xfId="22612" xr:uid="{00000000-0005-0000-0000-000050580000}"/>
    <cellStyle name="Followed Hyperlink 396" xfId="22613" xr:uid="{00000000-0005-0000-0000-000051580000}"/>
    <cellStyle name="Followed Hyperlink 397" xfId="22614" xr:uid="{00000000-0005-0000-0000-000052580000}"/>
    <cellStyle name="Followed Hyperlink 398" xfId="22615" xr:uid="{00000000-0005-0000-0000-000053580000}"/>
    <cellStyle name="Followed Hyperlink 399" xfId="22616" xr:uid="{00000000-0005-0000-0000-000054580000}"/>
    <cellStyle name="Followed Hyperlink 4" xfId="22617" xr:uid="{00000000-0005-0000-0000-000055580000}"/>
    <cellStyle name="Followed Hyperlink 40" xfId="22618" xr:uid="{00000000-0005-0000-0000-000056580000}"/>
    <cellStyle name="Followed Hyperlink 400" xfId="22619" xr:uid="{00000000-0005-0000-0000-000057580000}"/>
    <cellStyle name="Followed Hyperlink 401" xfId="22620" xr:uid="{00000000-0005-0000-0000-000058580000}"/>
    <cellStyle name="Followed Hyperlink 402" xfId="22621" xr:uid="{00000000-0005-0000-0000-000059580000}"/>
    <cellStyle name="Followed Hyperlink 403" xfId="22622" xr:uid="{00000000-0005-0000-0000-00005A580000}"/>
    <cellStyle name="Followed Hyperlink 404" xfId="22623" xr:uid="{00000000-0005-0000-0000-00005B580000}"/>
    <cellStyle name="Followed Hyperlink 405" xfId="22624" xr:uid="{00000000-0005-0000-0000-00005C580000}"/>
    <cellStyle name="Followed Hyperlink 406" xfId="22625" xr:uid="{00000000-0005-0000-0000-00005D580000}"/>
    <cellStyle name="Followed Hyperlink 407" xfId="22626" xr:uid="{00000000-0005-0000-0000-00005E580000}"/>
    <cellStyle name="Followed Hyperlink 408" xfId="22627" xr:uid="{00000000-0005-0000-0000-00005F580000}"/>
    <cellStyle name="Followed Hyperlink 409" xfId="22628" xr:uid="{00000000-0005-0000-0000-000060580000}"/>
    <cellStyle name="Followed Hyperlink 41" xfId="22629" xr:uid="{00000000-0005-0000-0000-000061580000}"/>
    <cellStyle name="Followed Hyperlink 410" xfId="22630" xr:uid="{00000000-0005-0000-0000-000062580000}"/>
    <cellStyle name="Followed Hyperlink 411" xfId="22631" xr:uid="{00000000-0005-0000-0000-000063580000}"/>
    <cellStyle name="Followed Hyperlink 412" xfId="22632" xr:uid="{00000000-0005-0000-0000-000064580000}"/>
    <cellStyle name="Followed Hyperlink 413" xfId="22633" xr:uid="{00000000-0005-0000-0000-000065580000}"/>
    <cellStyle name="Followed Hyperlink 414" xfId="22634" xr:uid="{00000000-0005-0000-0000-000066580000}"/>
    <cellStyle name="Followed Hyperlink 415" xfId="22635" xr:uid="{00000000-0005-0000-0000-000067580000}"/>
    <cellStyle name="Followed Hyperlink 416" xfId="22636" xr:uid="{00000000-0005-0000-0000-000068580000}"/>
    <cellStyle name="Followed Hyperlink 417" xfId="22637" xr:uid="{00000000-0005-0000-0000-000069580000}"/>
    <cellStyle name="Followed Hyperlink 418" xfId="22638" xr:uid="{00000000-0005-0000-0000-00006A580000}"/>
    <cellStyle name="Followed Hyperlink 419" xfId="22639" xr:uid="{00000000-0005-0000-0000-00006B580000}"/>
    <cellStyle name="Followed Hyperlink 42" xfId="22640" xr:uid="{00000000-0005-0000-0000-00006C580000}"/>
    <cellStyle name="Followed Hyperlink 420" xfId="22641" xr:uid="{00000000-0005-0000-0000-00006D580000}"/>
    <cellStyle name="Followed Hyperlink 421" xfId="22642" xr:uid="{00000000-0005-0000-0000-00006E580000}"/>
    <cellStyle name="Followed Hyperlink 422" xfId="22643" xr:uid="{00000000-0005-0000-0000-00006F580000}"/>
    <cellStyle name="Followed Hyperlink 423" xfId="22644" xr:uid="{00000000-0005-0000-0000-000070580000}"/>
    <cellStyle name="Followed Hyperlink 424" xfId="22645" xr:uid="{00000000-0005-0000-0000-000071580000}"/>
    <cellStyle name="Followed Hyperlink 425" xfId="22646" xr:uid="{00000000-0005-0000-0000-000072580000}"/>
    <cellStyle name="Followed Hyperlink 426" xfId="22647" xr:uid="{00000000-0005-0000-0000-000073580000}"/>
    <cellStyle name="Followed Hyperlink 427" xfId="22648" xr:uid="{00000000-0005-0000-0000-000074580000}"/>
    <cellStyle name="Followed Hyperlink 428" xfId="22649" xr:uid="{00000000-0005-0000-0000-000075580000}"/>
    <cellStyle name="Followed Hyperlink 429" xfId="22650" xr:uid="{00000000-0005-0000-0000-000076580000}"/>
    <cellStyle name="Followed Hyperlink 43" xfId="22651" xr:uid="{00000000-0005-0000-0000-000077580000}"/>
    <cellStyle name="Followed Hyperlink 430" xfId="22652" xr:uid="{00000000-0005-0000-0000-000078580000}"/>
    <cellStyle name="Followed Hyperlink 431" xfId="22653" xr:uid="{00000000-0005-0000-0000-000079580000}"/>
    <cellStyle name="Followed Hyperlink 432" xfId="22654" xr:uid="{00000000-0005-0000-0000-00007A580000}"/>
    <cellStyle name="Followed Hyperlink 433" xfId="22655" xr:uid="{00000000-0005-0000-0000-00007B580000}"/>
    <cellStyle name="Followed Hyperlink 434" xfId="22656" xr:uid="{00000000-0005-0000-0000-00007C580000}"/>
    <cellStyle name="Followed Hyperlink 435" xfId="22657" xr:uid="{00000000-0005-0000-0000-00007D580000}"/>
    <cellStyle name="Followed Hyperlink 436" xfId="22658" xr:uid="{00000000-0005-0000-0000-00007E580000}"/>
    <cellStyle name="Followed Hyperlink 437" xfId="22659" xr:uid="{00000000-0005-0000-0000-00007F580000}"/>
    <cellStyle name="Followed Hyperlink 438" xfId="22660" xr:uid="{00000000-0005-0000-0000-000080580000}"/>
    <cellStyle name="Followed Hyperlink 439" xfId="22661" xr:uid="{00000000-0005-0000-0000-000081580000}"/>
    <cellStyle name="Followed Hyperlink 44" xfId="22662" xr:uid="{00000000-0005-0000-0000-000082580000}"/>
    <cellStyle name="Followed Hyperlink 440" xfId="22663" xr:uid="{00000000-0005-0000-0000-000083580000}"/>
    <cellStyle name="Followed Hyperlink 441" xfId="22664" xr:uid="{00000000-0005-0000-0000-000084580000}"/>
    <cellStyle name="Followed Hyperlink 442" xfId="22665" xr:uid="{00000000-0005-0000-0000-000085580000}"/>
    <cellStyle name="Followed Hyperlink 443" xfId="22666" xr:uid="{00000000-0005-0000-0000-000086580000}"/>
    <cellStyle name="Followed Hyperlink 444" xfId="22667" xr:uid="{00000000-0005-0000-0000-000087580000}"/>
    <cellStyle name="Followed Hyperlink 445" xfId="22668" xr:uid="{00000000-0005-0000-0000-000088580000}"/>
    <cellStyle name="Followed Hyperlink 446" xfId="22669" xr:uid="{00000000-0005-0000-0000-000089580000}"/>
    <cellStyle name="Followed Hyperlink 447" xfId="22670" xr:uid="{00000000-0005-0000-0000-00008A580000}"/>
    <cellStyle name="Followed Hyperlink 448" xfId="22671" xr:uid="{00000000-0005-0000-0000-00008B580000}"/>
    <cellStyle name="Followed Hyperlink 449" xfId="22672" xr:uid="{00000000-0005-0000-0000-00008C580000}"/>
    <cellStyle name="Followed Hyperlink 45" xfId="22673" xr:uid="{00000000-0005-0000-0000-00008D580000}"/>
    <cellStyle name="Followed Hyperlink 450" xfId="22674" xr:uid="{00000000-0005-0000-0000-00008E580000}"/>
    <cellStyle name="Followed Hyperlink 451" xfId="22675" xr:uid="{00000000-0005-0000-0000-00008F580000}"/>
    <cellStyle name="Followed Hyperlink 452" xfId="22676" xr:uid="{00000000-0005-0000-0000-000090580000}"/>
    <cellStyle name="Followed Hyperlink 453" xfId="22677" xr:uid="{00000000-0005-0000-0000-000091580000}"/>
    <cellStyle name="Followed Hyperlink 454" xfId="22678" xr:uid="{00000000-0005-0000-0000-000092580000}"/>
    <cellStyle name="Followed Hyperlink 455" xfId="22679" xr:uid="{00000000-0005-0000-0000-000093580000}"/>
    <cellStyle name="Followed Hyperlink 456" xfId="22680" xr:uid="{00000000-0005-0000-0000-000094580000}"/>
    <cellStyle name="Followed Hyperlink 457" xfId="22681" xr:uid="{00000000-0005-0000-0000-000095580000}"/>
    <cellStyle name="Followed Hyperlink 458" xfId="22682" xr:uid="{00000000-0005-0000-0000-000096580000}"/>
    <cellStyle name="Followed Hyperlink 459" xfId="22683" xr:uid="{00000000-0005-0000-0000-000097580000}"/>
    <cellStyle name="Followed Hyperlink 46" xfId="22684" xr:uid="{00000000-0005-0000-0000-000098580000}"/>
    <cellStyle name="Followed Hyperlink 460" xfId="22685" xr:uid="{00000000-0005-0000-0000-000099580000}"/>
    <cellStyle name="Followed Hyperlink 461" xfId="22686" xr:uid="{00000000-0005-0000-0000-00009A580000}"/>
    <cellStyle name="Followed Hyperlink 462" xfId="22687" xr:uid="{00000000-0005-0000-0000-00009B580000}"/>
    <cellStyle name="Followed Hyperlink 463" xfId="22688" xr:uid="{00000000-0005-0000-0000-00009C580000}"/>
    <cellStyle name="Followed Hyperlink 464" xfId="22689" xr:uid="{00000000-0005-0000-0000-00009D580000}"/>
    <cellStyle name="Followed Hyperlink 465" xfId="22690" xr:uid="{00000000-0005-0000-0000-00009E580000}"/>
    <cellStyle name="Followed Hyperlink 466" xfId="22691" xr:uid="{00000000-0005-0000-0000-00009F580000}"/>
    <cellStyle name="Followed Hyperlink 467" xfId="22692" xr:uid="{00000000-0005-0000-0000-0000A0580000}"/>
    <cellStyle name="Followed Hyperlink 468" xfId="22693" xr:uid="{00000000-0005-0000-0000-0000A1580000}"/>
    <cellStyle name="Followed Hyperlink 469" xfId="22694" xr:uid="{00000000-0005-0000-0000-0000A2580000}"/>
    <cellStyle name="Followed Hyperlink 47" xfId="22695" xr:uid="{00000000-0005-0000-0000-0000A3580000}"/>
    <cellStyle name="Followed Hyperlink 470" xfId="22696" xr:uid="{00000000-0005-0000-0000-0000A4580000}"/>
    <cellStyle name="Followed Hyperlink 471" xfId="22697" xr:uid="{00000000-0005-0000-0000-0000A5580000}"/>
    <cellStyle name="Followed Hyperlink 472" xfId="22698" xr:uid="{00000000-0005-0000-0000-0000A6580000}"/>
    <cellStyle name="Followed Hyperlink 473" xfId="22699" xr:uid="{00000000-0005-0000-0000-0000A7580000}"/>
    <cellStyle name="Followed Hyperlink 474" xfId="22700" xr:uid="{00000000-0005-0000-0000-0000A8580000}"/>
    <cellStyle name="Followed Hyperlink 475" xfId="22701" xr:uid="{00000000-0005-0000-0000-0000A9580000}"/>
    <cellStyle name="Followed Hyperlink 476" xfId="22702" xr:uid="{00000000-0005-0000-0000-0000AA580000}"/>
    <cellStyle name="Followed Hyperlink 477" xfId="22703" xr:uid="{00000000-0005-0000-0000-0000AB580000}"/>
    <cellStyle name="Followed Hyperlink 478" xfId="22704" xr:uid="{00000000-0005-0000-0000-0000AC580000}"/>
    <cellStyle name="Followed Hyperlink 479" xfId="22705" xr:uid="{00000000-0005-0000-0000-0000AD580000}"/>
    <cellStyle name="Followed Hyperlink 48" xfId="22706" xr:uid="{00000000-0005-0000-0000-0000AE580000}"/>
    <cellStyle name="Followed Hyperlink 480" xfId="22707" xr:uid="{00000000-0005-0000-0000-0000AF580000}"/>
    <cellStyle name="Followed Hyperlink 481" xfId="22708" xr:uid="{00000000-0005-0000-0000-0000B0580000}"/>
    <cellStyle name="Followed Hyperlink 482" xfId="22709" xr:uid="{00000000-0005-0000-0000-0000B1580000}"/>
    <cellStyle name="Followed Hyperlink 483" xfId="22710" xr:uid="{00000000-0005-0000-0000-0000B2580000}"/>
    <cellStyle name="Followed Hyperlink 484" xfId="22711" xr:uid="{00000000-0005-0000-0000-0000B3580000}"/>
    <cellStyle name="Followed Hyperlink 485" xfId="22712" xr:uid="{00000000-0005-0000-0000-0000B4580000}"/>
    <cellStyle name="Followed Hyperlink 486" xfId="22713" xr:uid="{00000000-0005-0000-0000-0000B5580000}"/>
    <cellStyle name="Followed Hyperlink 487" xfId="22714" xr:uid="{00000000-0005-0000-0000-0000B6580000}"/>
    <cellStyle name="Followed Hyperlink 488" xfId="22715" xr:uid="{00000000-0005-0000-0000-0000B7580000}"/>
    <cellStyle name="Followed Hyperlink 489" xfId="22716" xr:uid="{00000000-0005-0000-0000-0000B8580000}"/>
    <cellStyle name="Followed Hyperlink 49" xfId="22717" xr:uid="{00000000-0005-0000-0000-0000B9580000}"/>
    <cellStyle name="Followed Hyperlink 490" xfId="22718" xr:uid="{00000000-0005-0000-0000-0000BA580000}"/>
    <cellStyle name="Followed Hyperlink 491" xfId="22719" xr:uid="{00000000-0005-0000-0000-0000BB580000}"/>
    <cellStyle name="Followed Hyperlink 492" xfId="22720" xr:uid="{00000000-0005-0000-0000-0000BC580000}"/>
    <cellStyle name="Followed Hyperlink 493" xfId="22721" xr:uid="{00000000-0005-0000-0000-0000BD580000}"/>
    <cellStyle name="Followed Hyperlink 494" xfId="22722" xr:uid="{00000000-0005-0000-0000-0000BE580000}"/>
    <cellStyle name="Followed Hyperlink 495" xfId="22723" xr:uid="{00000000-0005-0000-0000-0000BF580000}"/>
    <cellStyle name="Followed Hyperlink 496" xfId="22724" xr:uid="{00000000-0005-0000-0000-0000C0580000}"/>
    <cellStyle name="Followed Hyperlink 497" xfId="22725" xr:uid="{00000000-0005-0000-0000-0000C1580000}"/>
    <cellStyle name="Followed Hyperlink 498" xfId="22726" xr:uid="{00000000-0005-0000-0000-0000C2580000}"/>
    <cellStyle name="Followed Hyperlink 499" xfId="22727" xr:uid="{00000000-0005-0000-0000-0000C3580000}"/>
    <cellStyle name="Followed Hyperlink 5" xfId="22728" xr:uid="{00000000-0005-0000-0000-0000C4580000}"/>
    <cellStyle name="Followed Hyperlink 50" xfId="22729" xr:uid="{00000000-0005-0000-0000-0000C5580000}"/>
    <cellStyle name="Followed Hyperlink 500" xfId="22730" xr:uid="{00000000-0005-0000-0000-0000C6580000}"/>
    <cellStyle name="Followed Hyperlink 501" xfId="22731" xr:uid="{00000000-0005-0000-0000-0000C7580000}"/>
    <cellStyle name="Followed Hyperlink 502" xfId="22732" xr:uid="{00000000-0005-0000-0000-0000C8580000}"/>
    <cellStyle name="Followed Hyperlink 503" xfId="22733" xr:uid="{00000000-0005-0000-0000-0000C9580000}"/>
    <cellStyle name="Followed Hyperlink 504" xfId="22734" xr:uid="{00000000-0005-0000-0000-0000CA580000}"/>
    <cellStyle name="Followed Hyperlink 505" xfId="22735" xr:uid="{00000000-0005-0000-0000-0000CB580000}"/>
    <cellStyle name="Followed Hyperlink 506" xfId="22736" xr:uid="{00000000-0005-0000-0000-0000CC580000}"/>
    <cellStyle name="Followed Hyperlink 507" xfId="22737" xr:uid="{00000000-0005-0000-0000-0000CD580000}"/>
    <cellStyle name="Followed Hyperlink 508" xfId="22738" xr:uid="{00000000-0005-0000-0000-0000CE580000}"/>
    <cellStyle name="Followed Hyperlink 509" xfId="22739" xr:uid="{00000000-0005-0000-0000-0000CF580000}"/>
    <cellStyle name="Followed Hyperlink 51" xfId="22740" xr:uid="{00000000-0005-0000-0000-0000D0580000}"/>
    <cellStyle name="Followed Hyperlink 510" xfId="22741" xr:uid="{00000000-0005-0000-0000-0000D1580000}"/>
    <cellStyle name="Followed Hyperlink 511" xfId="22742" xr:uid="{00000000-0005-0000-0000-0000D2580000}"/>
    <cellStyle name="Followed Hyperlink 512" xfId="22743" xr:uid="{00000000-0005-0000-0000-0000D3580000}"/>
    <cellStyle name="Followed Hyperlink 513" xfId="22744" xr:uid="{00000000-0005-0000-0000-0000D4580000}"/>
    <cellStyle name="Followed Hyperlink 514" xfId="22745" xr:uid="{00000000-0005-0000-0000-0000D5580000}"/>
    <cellStyle name="Followed Hyperlink 515" xfId="22746" xr:uid="{00000000-0005-0000-0000-0000D6580000}"/>
    <cellStyle name="Followed Hyperlink 516" xfId="22747" xr:uid="{00000000-0005-0000-0000-0000D7580000}"/>
    <cellStyle name="Followed Hyperlink 517" xfId="22748" xr:uid="{00000000-0005-0000-0000-0000D8580000}"/>
    <cellStyle name="Followed Hyperlink 518" xfId="22749" xr:uid="{00000000-0005-0000-0000-0000D9580000}"/>
    <cellStyle name="Followed Hyperlink 519" xfId="22750" xr:uid="{00000000-0005-0000-0000-0000DA580000}"/>
    <cellStyle name="Followed Hyperlink 52" xfId="22751" xr:uid="{00000000-0005-0000-0000-0000DB580000}"/>
    <cellStyle name="Followed Hyperlink 520" xfId="22752" xr:uid="{00000000-0005-0000-0000-0000DC580000}"/>
    <cellStyle name="Followed Hyperlink 521" xfId="22753" xr:uid="{00000000-0005-0000-0000-0000DD580000}"/>
    <cellStyle name="Followed Hyperlink 522" xfId="22754" xr:uid="{00000000-0005-0000-0000-0000DE580000}"/>
    <cellStyle name="Followed Hyperlink 523" xfId="22755" xr:uid="{00000000-0005-0000-0000-0000DF580000}"/>
    <cellStyle name="Followed Hyperlink 524" xfId="22756" xr:uid="{00000000-0005-0000-0000-0000E0580000}"/>
    <cellStyle name="Followed Hyperlink 525" xfId="22757" xr:uid="{00000000-0005-0000-0000-0000E1580000}"/>
    <cellStyle name="Followed Hyperlink 526" xfId="22758" xr:uid="{00000000-0005-0000-0000-0000E2580000}"/>
    <cellStyle name="Followed Hyperlink 527" xfId="22759" xr:uid="{00000000-0005-0000-0000-0000E3580000}"/>
    <cellStyle name="Followed Hyperlink 528" xfId="22760" xr:uid="{00000000-0005-0000-0000-0000E4580000}"/>
    <cellStyle name="Followed Hyperlink 529" xfId="22761" xr:uid="{00000000-0005-0000-0000-0000E5580000}"/>
    <cellStyle name="Followed Hyperlink 53" xfId="22762" xr:uid="{00000000-0005-0000-0000-0000E6580000}"/>
    <cellStyle name="Followed Hyperlink 530" xfId="22763" xr:uid="{00000000-0005-0000-0000-0000E7580000}"/>
    <cellStyle name="Followed Hyperlink 531" xfId="22764" xr:uid="{00000000-0005-0000-0000-0000E8580000}"/>
    <cellStyle name="Followed Hyperlink 532" xfId="22765" xr:uid="{00000000-0005-0000-0000-0000E9580000}"/>
    <cellStyle name="Followed Hyperlink 533" xfId="22766" xr:uid="{00000000-0005-0000-0000-0000EA580000}"/>
    <cellStyle name="Followed Hyperlink 534" xfId="22767" xr:uid="{00000000-0005-0000-0000-0000EB580000}"/>
    <cellStyle name="Followed Hyperlink 535" xfId="22768" xr:uid="{00000000-0005-0000-0000-0000EC580000}"/>
    <cellStyle name="Followed Hyperlink 536" xfId="22769" xr:uid="{00000000-0005-0000-0000-0000ED580000}"/>
    <cellStyle name="Followed Hyperlink 537" xfId="22770" xr:uid="{00000000-0005-0000-0000-0000EE580000}"/>
    <cellStyle name="Followed Hyperlink 538" xfId="22771" xr:uid="{00000000-0005-0000-0000-0000EF580000}"/>
    <cellStyle name="Followed Hyperlink 539" xfId="22772" xr:uid="{00000000-0005-0000-0000-0000F0580000}"/>
    <cellStyle name="Followed Hyperlink 54" xfId="22773" xr:uid="{00000000-0005-0000-0000-0000F1580000}"/>
    <cellStyle name="Followed Hyperlink 540" xfId="22774" xr:uid="{00000000-0005-0000-0000-0000F2580000}"/>
    <cellStyle name="Followed Hyperlink 541" xfId="22775" xr:uid="{00000000-0005-0000-0000-0000F3580000}"/>
    <cellStyle name="Followed Hyperlink 542" xfId="22776" xr:uid="{00000000-0005-0000-0000-0000F4580000}"/>
    <cellStyle name="Followed Hyperlink 543" xfId="22777" xr:uid="{00000000-0005-0000-0000-0000F5580000}"/>
    <cellStyle name="Followed Hyperlink 544" xfId="22778" xr:uid="{00000000-0005-0000-0000-0000F6580000}"/>
    <cellStyle name="Followed Hyperlink 545" xfId="22779" xr:uid="{00000000-0005-0000-0000-0000F7580000}"/>
    <cellStyle name="Followed Hyperlink 546" xfId="22780" xr:uid="{00000000-0005-0000-0000-0000F8580000}"/>
    <cellStyle name="Followed Hyperlink 547" xfId="22781" xr:uid="{00000000-0005-0000-0000-0000F9580000}"/>
    <cellStyle name="Followed Hyperlink 548" xfId="22782" xr:uid="{00000000-0005-0000-0000-0000FA580000}"/>
    <cellStyle name="Followed Hyperlink 549" xfId="22783" xr:uid="{00000000-0005-0000-0000-0000FB580000}"/>
    <cellStyle name="Followed Hyperlink 55" xfId="22784" xr:uid="{00000000-0005-0000-0000-0000FC580000}"/>
    <cellStyle name="Followed Hyperlink 550" xfId="22785" xr:uid="{00000000-0005-0000-0000-0000FD580000}"/>
    <cellStyle name="Followed Hyperlink 551" xfId="22786" xr:uid="{00000000-0005-0000-0000-0000FE580000}"/>
    <cellStyle name="Followed Hyperlink 552" xfId="22787" xr:uid="{00000000-0005-0000-0000-0000FF580000}"/>
    <cellStyle name="Followed Hyperlink 553" xfId="22788" xr:uid="{00000000-0005-0000-0000-000000590000}"/>
    <cellStyle name="Followed Hyperlink 554" xfId="22789" xr:uid="{00000000-0005-0000-0000-000001590000}"/>
    <cellStyle name="Followed Hyperlink 555" xfId="22790" xr:uid="{00000000-0005-0000-0000-000002590000}"/>
    <cellStyle name="Followed Hyperlink 556" xfId="22791" xr:uid="{00000000-0005-0000-0000-000003590000}"/>
    <cellStyle name="Followed Hyperlink 557" xfId="22792" xr:uid="{00000000-0005-0000-0000-000004590000}"/>
    <cellStyle name="Followed Hyperlink 558" xfId="22793" xr:uid="{00000000-0005-0000-0000-000005590000}"/>
    <cellStyle name="Followed Hyperlink 559" xfId="22794" xr:uid="{00000000-0005-0000-0000-000006590000}"/>
    <cellStyle name="Followed Hyperlink 56" xfId="22795" xr:uid="{00000000-0005-0000-0000-000007590000}"/>
    <cellStyle name="Followed Hyperlink 560" xfId="22796" xr:uid="{00000000-0005-0000-0000-000008590000}"/>
    <cellStyle name="Followed Hyperlink 561" xfId="22797" xr:uid="{00000000-0005-0000-0000-000009590000}"/>
    <cellStyle name="Followed Hyperlink 562" xfId="22798" xr:uid="{00000000-0005-0000-0000-00000A590000}"/>
    <cellStyle name="Followed Hyperlink 563" xfId="22799" xr:uid="{00000000-0005-0000-0000-00000B590000}"/>
    <cellStyle name="Followed Hyperlink 564" xfId="22800" xr:uid="{00000000-0005-0000-0000-00000C590000}"/>
    <cellStyle name="Followed Hyperlink 565" xfId="22801" xr:uid="{00000000-0005-0000-0000-00000D590000}"/>
    <cellStyle name="Followed Hyperlink 566" xfId="22802" xr:uid="{00000000-0005-0000-0000-00000E590000}"/>
    <cellStyle name="Followed Hyperlink 567" xfId="22803" xr:uid="{00000000-0005-0000-0000-00000F590000}"/>
    <cellStyle name="Followed Hyperlink 568" xfId="22804" xr:uid="{00000000-0005-0000-0000-000010590000}"/>
    <cellStyle name="Followed Hyperlink 569" xfId="22805" xr:uid="{00000000-0005-0000-0000-000011590000}"/>
    <cellStyle name="Followed Hyperlink 57" xfId="22806" xr:uid="{00000000-0005-0000-0000-000012590000}"/>
    <cellStyle name="Followed Hyperlink 570" xfId="22807" xr:uid="{00000000-0005-0000-0000-000013590000}"/>
    <cellStyle name="Followed Hyperlink 571" xfId="22808" xr:uid="{00000000-0005-0000-0000-000014590000}"/>
    <cellStyle name="Followed Hyperlink 572" xfId="22809" xr:uid="{00000000-0005-0000-0000-000015590000}"/>
    <cellStyle name="Followed Hyperlink 573" xfId="22810" xr:uid="{00000000-0005-0000-0000-000016590000}"/>
    <cellStyle name="Followed Hyperlink 574" xfId="22811" xr:uid="{00000000-0005-0000-0000-000017590000}"/>
    <cellStyle name="Followed Hyperlink 575" xfId="22812" xr:uid="{00000000-0005-0000-0000-000018590000}"/>
    <cellStyle name="Followed Hyperlink 576" xfId="22813" xr:uid="{00000000-0005-0000-0000-000019590000}"/>
    <cellStyle name="Followed Hyperlink 577" xfId="22814" xr:uid="{00000000-0005-0000-0000-00001A590000}"/>
    <cellStyle name="Followed Hyperlink 578" xfId="22815" xr:uid="{00000000-0005-0000-0000-00001B590000}"/>
    <cellStyle name="Followed Hyperlink 579" xfId="22816" xr:uid="{00000000-0005-0000-0000-00001C590000}"/>
    <cellStyle name="Followed Hyperlink 58" xfId="22817" xr:uid="{00000000-0005-0000-0000-00001D590000}"/>
    <cellStyle name="Followed Hyperlink 580" xfId="22818" xr:uid="{00000000-0005-0000-0000-00001E590000}"/>
    <cellStyle name="Followed Hyperlink 581" xfId="22819" xr:uid="{00000000-0005-0000-0000-00001F590000}"/>
    <cellStyle name="Followed Hyperlink 582" xfId="22820" xr:uid="{00000000-0005-0000-0000-000020590000}"/>
    <cellStyle name="Followed Hyperlink 583" xfId="22821" xr:uid="{00000000-0005-0000-0000-000021590000}"/>
    <cellStyle name="Followed Hyperlink 584" xfId="22822" xr:uid="{00000000-0005-0000-0000-000022590000}"/>
    <cellStyle name="Followed Hyperlink 585" xfId="22823" xr:uid="{00000000-0005-0000-0000-000023590000}"/>
    <cellStyle name="Followed Hyperlink 586" xfId="22824" xr:uid="{00000000-0005-0000-0000-000024590000}"/>
    <cellStyle name="Followed Hyperlink 587" xfId="22825" xr:uid="{00000000-0005-0000-0000-000025590000}"/>
    <cellStyle name="Followed Hyperlink 588" xfId="22826" xr:uid="{00000000-0005-0000-0000-000026590000}"/>
    <cellStyle name="Followed Hyperlink 589" xfId="22827" xr:uid="{00000000-0005-0000-0000-000027590000}"/>
    <cellStyle name="Followed Hyperlink 59" xfId="22828" xr:uid="{00000000-0005-0000-0000-000028590000}"/>
    <cellStyle name="Followed Hyperlink 590" xfId="22829" xr:uid="{00000000-0005-0000-0000-000029590000}"/>
    <cellStyle name="Followed Hyperlink 591" xfId="22830" xr:uid="{00000000-0005-0000-0000-00002A590000}"/>
    <cellStyle name="Followed Hyperlink 592" xfId="22831" xr:uid="{00000000-0005-0000-0000-00002B590000}"/>
    <cellStyle name="Followed Hyperlink 593" xfId="22832" xr:uid="{00000000-0005-0000-0000-00002C590000}"/>
    <cellStyle name="Followed Hyperlink 594" xfId="22833" xr:uid="{00000000-0005-0000-0000-00002D590000}"/>
    <cellStyle name="Followed Hyperlink 595" xfId="22834" xr:uid="{00000000-0005-0000-0000-00002E590000}"/>
    <cellStyle name="Followed Hyperlink 596" xfId="22835" xr:uid="{00000000-0005-0000-0000-00002F590000}"/>
    <cellStyle name="Followed Hyperlink 597" xfId="22836" xr:uid="{00000000-0005-0000-0000-000030590000}"/>
    <cellStyle name="Followed Hyperlink 598" xfId="22837" xr:uid="{00000000-0005-0000-0000-000031590000}"/>
    <cellStyle name="Followed Hyperlink 599" xfId="22838" xr:uid="{00000000-0005-0000-0000-000032590000}"/>
    <cellStyle name="Followed Hyperlink 6" xfId="22839" xr:uid="{00000000-0005-0000-0000-000033590000}"/>
    <cellStyle name="Followed Hyperlink 60" xfId="22840" xr:uid="{00000000-0005-0000-0000-000034590000}"/>
    <cellStyle name="Followed Hyperlink 600" xfId="22841" xr:uid="{00000000-0005-0000-0000-000035590000}"/>
    <cellStyle name="Followed Hyperlink 601" xfId="22842" xr:uid="{00000000-0005-0000-0000-000036590000}"/>
    <cellStyle name="Followed Hyperlink 602" xfId="22843" xr:uid="{00000000-0005-0000-0000-000037590000}"/>
    <cellStyle name="Followed Hyperlink 603" xfId="22844" xr:uid="{00000000-0005-0000-0000-000038590000}"/>
    <cellStyle name="Followed Hyperlink 604" xfId="22845" xr:uid="{00000000-0005-0000-0000-000039590000}"/>
    <cellStyle name="Followed Hyperlink 605" xfId="22846" xr:uid="{00000000-0005-0000-0000-00003A590000}"/>
    <cellStyle name="Followed Hyperlink 606" xfId="22847" xr:uid="{00000000-0005-0000-0000-00003B590000}"/>
    <cellStyle name="Followed Hyperlink 607" xfId="22848" xr:uid="{00000000-0005-0000-0000-00003C590000}"/>
    <cellStyle name="Followed Hyperlink 608" xfId="22849" xr:uid="{00000000-0005-0000-0000-00003D590000}"/>
    <cellStyle name="Followed Hyperlink 609" xfId="22850" xr:uid="{00000000-0005-0000-0000-00003E590000}"/>
    <cellStyle name="Followed Hyperlink 61" xfId="22851" xr:uid="{00000000-0005-0000-0000-00003F590000}"/>
    <cellStyle name="Followed Hyperlink 610" xfId="22852" xr:uid="{00000000-0005-0000-0000-000040590000}"/>
    <cellStyle name="Followed Hyperlink 611" xfId="22853" xr:uid="{00000000-0005-0000-0000-000041590000}"/>
    <cellStyle name="Followed Hyperlink 612" xfId="22854" xr:uid="{00000000-0005-0000-0000-000042590000}"/>
    <cellStyle name="Followed Hyperlink 613" xfId="22855" xr:uid="{00000000-0005-0000-0000-000043590000}"/>
    <cellStyle name="Followed Hyperlink 614" xfId="22856" xr:uid="{00000000-0005-0000-0000-000044590000}"/>
    <cellStyle name="Followed Hyperlink 615" xfId="22857" xr:uid="{00000000-0005-0000-0000-000045590000}"/>
    <cellStyle name="Followed Hyperlink 616" xfId="22858" xr:uid="{00000000-0005-0000-0000-000046590000}"/>
    <cellStyle name="Followed Hyperlink 617" xfId="22859" xr:uid="{00000000-0005-0000-0000-000047590000}"/>
    <cellStyle name="Followed Hyperlink 618" xfId="22860" xr:uid="{00000000-0005-0000-0000-000048590000}"/>
    <cellStyle name="Followed Hyperlink 619" xfId="22861" xr:uid="{00000000-0005-0000-0000-000049590000}"/>
    <cellStyle name="Followed Hyperlink 62" xfId="22862" xr:uid="{00000000-0005-0000-0000-00004A590000}"/>
    <cellStyle name="Followed Hyperlink 620" xfId="22863" xr:uid="{00000000-0005-0000-0000-00004B590000}"/>
    <cellStyle name="Followed Hyperlink 621" xfId="22864" xr:uid="{00000000-0005-0000-0000-00004C590000}"/>
    <cellStyle name="Followed Hyperlink 622" xfId="22865" xr:uid="{00000000-0005-0000-0000-00004D590000}"/>
    <cellStyle name="Followed Hyperlink 623" xfId="22866" xr:uid="{00000000-0005-0000-0000-00004E590000}"/>
    <cellStyle name="Followed Hyperlink 624" xfId="22867" xr:uid="{00000000-0005-0000-0000-00004F590000}"/>
    <cellStyle name="Followed Hyperlink 625" xfId="22868" xr:uid="{00000000-0005-0000-0000-000050590000}"/>
    <cellStyle name="Followed Hyperlink 626" xfId="22869" xr:uid="{00000000-0005-0000-0000-000051590000}"/>
    <cellStyle name="Followed Hyperlink 627" xfId="22870" xr:uid="{00000000-0005-0000-0000-000052590000}"/>
    <cellStyle name="Followed Hyperlink 628" xfId="22871" xr:uid="{00000000-0005-0000-0000-000053590000}"/>
    <cellStyle name="Followed Hyperlink 629" xfId="22872" xr:uid="{00000000-0005-0000-0000-000054590000}"/>
    <cellStyle name="Followed Hyperlink 63" xfId="22873" xr:uid="{00000000-0005-0000-0000-000055590000}"/>
    <cellStyle name="Followed Hyperlink 630" xfId="22874" xr:uid="{00000000-0005-0000-0000-000056590000}"/>
    <cellStyle name="Followed Hyperlink 631" xfId="22875" xr:uid="{00000000-0005-0000-0000-000057590000}"/>
    <cellStyle name="Followed Hyperlink 632" xfId="22876" xr:uid="{00000000-0005-0000-0000-000058590000}"/>
    <cellStyle name="Followed Hyperlink 633" xfId="22877" xr:uid="{00000000-0005-0000-0000-000059590000}"/>
    <cellStyle name="Followed Hyperlink 634" xfId="22878" xr:uid="{00000000-0005-0000-0000-00005A590000}"/>
    <cellStyle name="Followed Hyperlink 635" xfId="22879" xr:uid="{00000000-0005-0000-0000-00005B590000}"/>
    <cellStyle name="Followed Hyperlink 636" xfId="22880" xr:uid="{00000000-0005-0000-0000-00005C590000}"/>
    <cellStyle name="Followed Hyperlink 637" xfId="22881" xr:uid="{00000000-0005-0000-0000-00005D590000}"/>
    <cellStyle name="Followed Hyperlink 638" xfId="22882" xr:uid="{00000000-0005-0000-0000-00005E590000}"/>
    <cellStyle name="Followed Hyperlink 639" xfId="22883" xr:uid="{00000000-0005-0000-0000-00005F590000}"/>
    <cellStyle name="Followed Hyperlink 64" xfId="22884" xr:uid="{00000000-0005-0000-0000-000060590000}"/>
    <cellStyle name="Followed Hyperlink 640" xfId="22885" xr:uid="{00000000-0005-0000-0000-000061590000}"/>
    <cellStyle name="Followed Hyperlink 641" xfId="22886" xr:uid="{00000000-0005-0000-0000-000062590000}"/>
    <cellStyle name="Followed Hyperlink 642" xfId="22887" xr:uid="{00000000-0005-0000-0000-000063590000}"/>
    <cellStyle name="Followed Hyperlink 643" xfId="22888" xr:uid="{00000000-0005-0000-0000-000064590000}"/>
    <cellStyle name="Followed Hyperlink 644" xfId="22889" xr:uid="{00000000-0005-0000-0000-000065590000}"/>
    <cellStyle name="Followed Hyperlink 645" xfId="22890" xr:uid="{00000000-0005-0000-0000-000066590000}"/>
    <cellStyle name="Followed Hyperlink 646" xfId="22891" xr:uid="{00000000-0005-0000-0000-000067590000}"/>
    <cellStyle name="Followed Hyperlink 647" xfId="22892" xr:uid="{00000000-0005-0000-0000-000068590000}"/>
    <cellStyle name="Followed Hyperlink 648" xfId="22893" xr:uid="{00000000-0005-0000-0000-000069590000}"/>
    <cellStyle name="Followed Hyperlink 649" xfId="22894" xr:uid="{00000000-0005-0000-0000-00006A590000}"/>
    <cellStyle name="Followed Hyperlink 65" xfId="22895" xr:uid="{00000000-0005-0000-0000-00006B590000}"/>
    <cellStyle name="Followed Hyperlink 650" xfId="22896" xr:uid="{00000000-0005-0000-0000-00006C590000}"/>
    <cellStyle name="Followed Hyperlink 651" xfId="22897" xr:uid="{00000000-0005-0000-0000-00006D590000}"/>
    <cellStyle name="Followed Hyperlink 652" xfId="22898" xr:uid="{00000000-0005-0000-0000-00006E590000}"/>
    <cellStyle name="Followed Hyperlink 653" xfId="22899" xr:uid="{00000000-0005-0000-0000-00006F590000}"/>
    <cellStyle name="Followed Hyperlink 654" xfId="22900" xr:uid="{00000000-0005-0000-0000-000070590000}"/>
    <cellStyle name="Followed Hyperlink 655" xfId="22901" xr:uid="{00000000-0005-0000-0000-000071590000}"/>
    <cellStyle name="Followed Hyperlink 656" xfId="22902" xr:uid="{00000000-0005-0000-0000-000072590000}"/>
    <cellStyle name="Followed Hyperlink 657" xfId="22903" xr:uid="{00000000-0005-0000-0000-000073590000}"/>
    <cellStyle name="Followed Hyperlink 658" xfId="22904" xr:uid="{00000000-0005-0000-0000-000074590000}"/>
    <cellStyle name="Followed Hyperlink 659" xfId="22905" xr:uid="{00000000-0005-0000-0000-000075590000}"/>
    <cellStyle name="Followed Hyperlink 66" xfId="22906" xr:uid="{00000000-0005-0000-0000-000076590000}"/>
    <cellStyle name="Followed Hyperlink 660" xfId="22907" xr:uid="{00000000-0005-0000-0000-000077590000}"/>
    <cellStyle name="Followed Hyperlink 661" xfId="22908" xr:uid="{00000000-0005-0000-0000-000078590000}"/>
    <cellStyle name="Followed Hyperlink 662" xfId="22909" xr:uid="{00000000-0005-0000-0000-000079590000}"/>
    <cellStyle name="Followed Hyperlink 663" xfId="22910" xr:uid="{00000000-0005-0000-0000-00007A590000}"/>
    <cellStyle name="Followed Hyperlink 664" xfId="22911" xr:uid="{00000000-0005-0000-0000-00007B590000}"/>
    <cellStyle name="Followed Hyperlink 665" xfId="22912" xr:uid="{00000000-0005-0000-0000-00007C590000}"/>
    <cellStyle name="Followed Hyperlink 666" xfId="22913" xr:uid="{00000000-0005-0000-0000-00007D590000}"/>
    <cellStyle name="Followed Hyperlink 667" xfId="22914" xr:uid="{00000000-0005-0000-0000-00007E590000}"/>
    <cellStyle name="Followed Hyperlink 668" xfId="22915" xr:uid="{00000000-0005-0000-0000-00007F590000}"/>
    <cellStyle name="Followed Hyperlink 669" xfId="22916" xr:uid="{00000000-0005-0000-0000-000080590000}"/>
    <cellStyle name="Followed Hyperlink 67" xfId="22917" xr:uid="{00000000-0005-0000-0000-000081590000}"/>
    <cellStyle name="Followed Hyperlink 670" xfId="22918" xr:uid="{00000000-0005-0000-0000-000082590000}"/>
    <cellStyle name="Followed Hyperlink 671" xfId="22919" xr:uid="{00000000-0005-0000-0000-000083590000}"/>
    <cellStyle name="Followed Hyperlink 672" xfId="22920" xr:uid="{00000000-0005-0000-0000-000084590000}"/>
    <cellStyle name="Followed Hyperlink 673" xfId="22921" xr:uid="{00000000-0005-0000-0000-000085590000}"/>
    <cellStyle name="Followed Hyperlink 674" xfId="22922" xr:uid="{00000000-0005-0000-0000-000086590000}"/>
    <cellStyle name="Followed Hyperlink 675" xfId="22923" xr:uid="{00000000-0005-0000-0000-000087590000}"/>
    <cellStyle name="Followed Hyperlink 676" xfId="22924" xr:uid="{00000000-0005-0000-0000-000088590000}"/>
    <cellStyle name="Followed Hyperlink 677" xfId="22925" xr:uid="{00000000-0005-0000-0000-000089590000}"/>
    <cellStyle name="Followed Hyperlink 678" xfId="22926" xr:uid="{00000000-0005-0000-0000-00008A590000}"/>
    <cellStyle name="Followed Hyperlink 679" xfId="22927" xr:uid="{00000000-0005-0000-0000-00008B590000}"/>
    <cellStyle name="Followed Hyperlink 68" xfId="22928" xr:uid="{00000000-0005-0000-0000-00008C590000}"/>
    <cellStyle name="Followed Hyperlink 680" xfId="22929" xr:uid="{00000000-0005-0000-0000-00008D590000}"/>
    <cellStyle name="Followed Hyperlink 681" xfId="22930" xr:uid="{00000000-0005-0000-0000-00008E590000}"/>
    <cellStyle name="Followed Hyperlink 682" xfId="22931" xr:uid="{00000000-0005-0000-0000-00008F590000}"/>
    <cellStyle name="Followed Hyperlink 683" xfId="22932" xr:uid="{00000000-0005-0000-0000-000090590000}"/>
    <cellStyle name="Followed Hyperlink 684" xfId="22933" xr:uid="{00000000-0005-0000-0000-000091590000}"/>
    <cellStyle name="Followed Hyperlink 685" xfId="22934" xr:uid="{00000000-0005-0000-0000-000092590000}"/>
    <cellStyle name="Followed Hyperlink 686" xfId="22935" xr:uid="{00000000-0005-0000-0000-000093590000}"/>
    <cellStyle name="Followed Hyperlink 687" xfId="22936" xr:uid="{00000000-0005-0000-0000-000094590000}"/>
    <cellStyle name="Followed Hyperlink 688" xfId="22937" xr:uid="{00000000-0005-0000-0000-000095590000}"/>
    <cellStyle name="Followed Hyperlink 689" xfId="22938" xr:uid="{00000000-0005-0000-0000-000096590000}"/>
    <cellStyle name="Followed Hyperlink 69" xfId="22939" xr:uid="{00000000-0005-0000-0000-000097590000}"/>
    <cellStyle name="Followed Hyperlink 690" xfId="22940" xr:uid="{00000000-0005-0000-0000-000098590000}"/>
    <cellStyle name="Followed Hyperlink 691" xfId="22941" xr:uid="{00000000-0005-0000-0000-000099590000}"/>
    <cellStyle name="Followed Hyperlink 692" xfId="22942" xr:uid="{00000000-0005-0000-0000-00009A590000}"/>
    <cellStyle name="Followed Hyperlink 693" xfId="22943" xr:uid="{00000000-0005-0000-0000-00009B590000}"/>
    <cellStyle name="Followed Hyperlink 694" xfId="22944" xr:uid="{00000000-0005-0000-0000-00009C590000}"/>
    <cellStyle name="Followed Hyperlink 695" xfId="22945" xr:uid="{00000000-0005-0000-0000-00009D590000}"/>
    <cellStyle name="Followed Hyperlink 696" xfId="22946" xr:uid="{00000000-0005-0000-0000-00009E590000}"/>
    <cellStyle name="Followed Hyperlink 697" xfId="22947" xr:uid="{00000000-0005-0000-0000-00009F590000}"/>
    <cellStyle name="Followed Hyperlink 698" xfId="22948" xr:uid="{00000000-0005-0000-0000-0000A0590000}"/>
    <cellStyle name="Followed Hyperlink 699" xfId="22949" xr:uid="{00000000-0005-0000-0000-0000A1590000}"/>
    <cellStyle name="Followed Hyperlink 7" xfId="22950" xr:uid="{00000000-0005-0000-0000-0000A2590000}"/>
    <cellStyle name="Followed Hyperlink 70" xfId="22951" xr:uid="{00000000-0005-0000-0000-0000A3590000}"/>
    <cellStyle name="Followed Hyperlink 700" xfId="22952" xr:uid="{00000000-0005-0000-0000-0000A4590000}"/>
    <cellStyle name="Followed Hyperlink 701" xfId="22953" xr:uid="{00000000-0005-0000-0000-0000A5590000}"/>
    <cellStyle name="Followed Hyperlink 702" xfId="22954" xr:uid="{00000000-0005-0000-0000-0000A6590000}"/>
    <cellStyle name="Followed Hyperlink 703" xfId="22955" xr:uid="{00000000-0005-0000-0000-0000A7590000}"/>
    <cellStyle name="Followed Hyperlink 704" xfId="22956" xr:uid="{00000000-0005-0000-0000-0000A8590000}"/>
    <cellStyle name="Followed Hyperlink 705" xfId="22957" xr:uid="{00000000-0005-0000-0000-0000A9590000}"/>
    <cellStyle name="Followed Hyperlink 706" xfId="22958" xr:uid="{00000000-0005-0000-0000-0000AA590000}"/>
    <cellStyle name="Followed Hyperlink 707" xfId="22959" xr:uid="{00000000-0005-0000-0000-0000AB590000}"/>
    <cellStyle name="Followed Hyperlink 708" xfId="22960" xr:uid="{00000000-0005-0000-0000-0000AC590000}"/>
    <cellStyle name="Followed Hyperlink 709" xfId="22961" xr:uid="{00000000-0005-0000-0000-0000AD590000}"/>
    <cellStyle name="Followed Hyperlink 71" xfId="22962" xr:uid="{00000000-0005-0000-0000-0000AE590000}"/>
    <cellStyle name="Followed Hyperlink 710" xfId="22963" xr:uid="{00000000-0005-0000-0000-0000AF590000}"/>
    <cellStyle name="Followed Hyperlink 711" xfId="22964" xr:uid="{00000000-0005-0000-0000-0000B0590000}"/>
    <cellStyle name="Followed Hyperlink 712" xfId="22965" xr:uid="{00000000-0005-0000-0000-0000B1590000}"/>
    <cellStyle name="Followed Hyperlink 713" xfId="22966" xr:uid="{00000000-0005-0000-0000-0000B2590000}"/>
    <cellStyle name="Followed Hyperlink 714" xfId="22967" xr:uid="{00000000-0005-0000-0000-0000B3590000}"/>
    <cellStyle name="Followed Hyperlink 715" xfId="22968" xr:uid="{00000000-0005-0000-0000-0000B4590000}"/>
    <cellStyle name="Followed Hyperlink 716" xfId="22969" xr:uid="{00000000-0005-0000-0000-0000B5590000}"/>
    <cellStyle name="Followed Hyperlink 717" xfId="22970" xr:uid="{00000000-0005-0000-0000-0000B6590000}"/>
    <cellStyle name="Followed Hyperlink 718" xfId="22971" xr:uid="{00000000-0005-0000-0000-0000B7590000}"/>
    <cellStyle name="Followed Hyperlink 719" xfId="22972" xr:uid="{00000000-0005-0000-0000-0000B8590000}"/>
    <cellStyle name="Followed Hyperlink 72" xfId="22973" xr:uid="{00000000-0005-0000-0000-0000B9590000}"/>
    <cellStyle name="Followed Hyperlink 720" xfId="22974" xr:uid="{00000000-0005-0000-0000-0000BA590000}"/>
    <cellStyle name="Followed Hyperlink 721" xfId="22975" xr:uid="{00000000-0005-0000-0000-0000BB590000}"/>
    <cellStyle name="Followed Hyperlink 722" xfId="22976" xr:uid="{00000000-0005-0000-0000-0000BC590000}"/>
    <cellStyle name="Followed Hyperlink 723" xfId="22977" xr:uid="{00000000-0005-0000-0000-0000BD590000}"/>
    <cellStyle name="Followed Hyperlink 724" xfId="22978" xr:uid="{00000000-0005-0000-0000-0000BE590000}"/>
    <cellStyle name="Followed Hyperlink 725" xfId="22979" xr:uid="{00000000-0005-0000-0000-0000BF590000}"/>
    <cellStyle name="Followed Hyperlink 726" xfId="22980" xr:uid="{00000000-0005-0000-0000-0000C0590000}"/>
    <cellStyle name="Followed Hyperlink 727" xfId="22981" xr:uid="{00000000-0005-0000-0000-0000C1590000}"/>
    <cellStyle name="Followed Hyperlink 728" xfId="22982" xr:uid="{00000000-0005-0000-0000-0000C2590000}"/>
    <cellStyle name="Followed Hyperlink 729" xfId="22983" xr:uid="{00000000-0005-0000-0000-0000C3590000}"/>
    <cellStyle name="Followed Hyperlink 73" xfId="22984" xr:uid="{00000000-0005-0000-0000-0000C4590000}"/>
    <cellStyle name="Followed Hyperlink 730" xfId="22985" xr:uid="{00000000-0005-0000-0000-0000C5590000}"/>
    <cellStyle name="Followed Hyperlink 731" xfId="22986" xr:uid="{00000000-0005-0000-0000-0000C6590000}"/>
    <cellStyle name="Followed Hyperlink 732" xfId="22987" xr:uid="{00000000-0005-0000-0000-0000C7590000}"/>
    <cellStyle name="Followed Hyperlink 733" xfId="22988" xr:uid="{00000000-0005-0000-0000-0000C8590000}"/>
    <cellStyle name="Followed Hyperlink 734" xfId="22989" xr:uid="{00000000-0005-0000-0000-0000C9590000}"/>
    <cellStyle name="Followed Hyperlink 735" xfId="22990" xr:uid="{00000000-0005-0000-0000-0000CA590000}"/>
    <cellStyle name="Followed Hyperlink 736" xfId="22991" xr:uid="{00000000-0005-0000-0000-0000CB590000}"/>
    <cellStyle name="Followed Hyperlink 737" xfId="22992" xr:uid="{00000000-0005-0000-0000-0000CC590000}"/>
    <cellStyle name="Followed Hyperlink 738" xfId="22993" xr:uid="{00000000-0005-0000-0000-0000CD590000}"/>
    <cellStyle name="Followed Hyperlink 739" xfId="22994" xr:uid="{00000000-0005-0000-0000-0000CE590000}"/>
    <cellStyle name="Followed Hyperlink 74" xfId="22995" xr:uid="{00000000-0005-0000-0000-0000CF590000}"/>
    <cellStyle name="Followed Hyperlink 740" xfId="22996" xr:uid="{00000000-0005-0000-0000-0000D0590000}"/>
    <cellStyle name="Followed Hyperlink 741" xfId="22997" xr:uid="{00000000-0005-0000-0000-0000D1590000}"/>
    <cellStyle name="Followed Hyperlink 742" xfId="22998" xr:uid="{00000000-0005-0000-0000-0000D2590000}"/>
    <cellStyle name="Followed Hyperlink 743" xfId="22999" xr:uid="{00000000-0005-0000-0000-0000D3590000}"/>
    <cellStyle name="Followed Hyperlink 744" xfId="23000" xr:uid="{00000000-0005-0000-0000-0000D4590000}"/>
    <cellStyle name="Followed Hyperlink 745" xfId="23001" xr:uid="{00000000-0005-0000-0000-0000D5590000}"/>
    <cellStyle name="Followed Hyperlink 746" xfId="23002" xr:uid="{00000000-0005-0000-0000-0000D6590000}"/>
    <cellStyle name="Followed Hyperlink 747" xfId="23003" xr:uid="{00000000-0005-0000-0000-0000D7590000}"/>
    <cellStyle name="Followed Hyperlink 748" xfId="23004" xr:uid="{00000000-0005-0000-0000-0000D8590000}"/>
    <cellStyle name="Followed Hyperlink 749" xfId="23005" xr:uid="{00000000-0005-0000-0000-0000D9590000}"/>
    <cellStyle name="Followed Hyperlink 75" xfId="23006" xr:uid="{00000000-0005-0000-0000-0000DA590000}"/>
    <cellStyle name="Followed Hyperlink 750" xfId="23007" xr:uid="{00000000-0005-0000-0000-0000DB590000}"/>
    <cellStyle name="Followed Hyperlink 751" xfId="23008" xr:uid="{00000000-0005-0000-0000-0000DC590000}"/>
    <cellStyle name="Followed Hyperlink 752" xfId="23009" xr:uid="{00000000-0005-0000-0000-0000DD590000}"/>
    <cellStyle name="Followed Hyperlink 753" xfId="23010" xr:uid="{00000000-0005-0000-0000-0000DE590000}"/>
    <cellStyle name="Followed Hyperlink 754" xfId="23011" xr:uid="{00000000-0005-0000-0000-0000DF590000}"/>
    <cellStyle name="Followed Hyperlink 755" xfId="23012" xr:uid="{00000000-0005-0000-0000-0000E0590000}"/>
    <cellStyle name="Followed Hyperlink 756" xfId="23013" xr:uid="{00000000-0005-0000-0000-0000E1590000}"/>
    <cellStyle name="Followed Hyperlink 757" xfId="23014" xr:uid="{00000000-0005-0000-0000-0000E2590000}"/>
    <cellStyle name="Followed Hyperlink 758" xfId="23015" xr:uid="{00000000-0005-0000-0000-0000E3590000}"/>
    <cellStyle name="Followed Hyperlink 759" xfId="23016" xr:uid="{00000000-0005-0000-0000-0000E4590000}"/>
    <cellStyle name="Followed Hyperlink 76" xfId="23017" xr:uid="{00000000-0005-0000-0000-0000E5590000}"/>
    <cellStyle name="Followed Hyperlink 760" xfId="23018" xr:uid="{00000000-0005-0000-0000-0000E6590000}"/>
    <cellStyle name="Followed Hyperlink 761" xfId="23019" xr:uid="{00000000-0005-0000-0000-0000E7590000}"/>
    <cellStyle name="Followed Hyperlink 762" xfId="23020" xr:uid="{00000000-0005-0000-0000-0000E8590000}"/>
    <cellStyle name="Followed Hyperlink 763" xfId="23021" xr:uid="{00000000-0005-0000-0000-0000E9590000}"/>
    <cellStyle name="Followed Hyperlink 764" xfId="23022" xr:uid="{00000000-0005-0000-0000-0000EA590000}"/>
    <cellStyle name="Followed Hyperlink 765" xfId="23023" xr:uid="{00000000-0005-0000-0000-0000EB590000}"/>
    <cellStyle name="Followed Hyperlink 766" xfId="23024" xr:uid="{00000000-0005-0000-0000-0000EC590000}"/>
    <cellStyle name="Followed Hyperlink 767" xfId="23025" xr:uid="{00000000-0005-0000-0000-0000ED590000}"/>
    <cellStyle name="Followed Hyperlink 768" xfId="23026" xr:uid="{00000000-0005-0000-0000-0000EE590000}"/>
    <cellStyle name="Followed Hyperlink 769" xfId="23027" xr:uid="{00000000-0005-0000-0000-0000EF590000}"/>
    <cellStyle name="Followed Hyperlink 77" xfId="23028" xr:uid="{00000000-0005-0000-0000-0000F0590000}"/>
    <cellStyle name="Followed Hyperlink 770" xfId="23029" xr:uid="{00000000-0005-0000-0000-0000F1590000}"/>
    <cellStyle name="Followed Hyperlink 771" xfId="23030" xr:uid="{00000000-0005-0000-0000-0000F2590000}"/>
    <cellStyle name="Followed Hyperlink 772" xfId="23031" xr:uid="{00000000-0005-0000-0000-0000F3590000}"/>
    <cellStyle name="Followed Hyperlink 773" xfId="23032" xr:uid="{00000000-0005-0000-0000-0000F4590000}"/>
    <cellStyle name="Followed Hyperlink 774" xfId="23033" xr:uid="{00000000-0005-0000-0000-0000F5590000}"/>
    <cellStyle name="Followed Hyperlink 775" xfId="23034" xr:uid="{00000000-0005-0000-0000-0000F6590000}"/>
    <cellStyle name="Followed Hyperlink 776" xfId="23035" xr:uid="{00000000-0005-0000-0000-0000F7590000}"/>
    <cellStyle name="Followed Hyperlink 777" xfId="23036" xr:uid="{00000000-0005-0000-0000-0000F8590000}"/>
    <cellStyle name="Followed Hyperlink 778" xfId="23037" xr:uid="{00000000-0005-0000-0000-0000F9590000}"/>
    <cellStyle name="Followed Hyperlink 779" xfId="23038" xr:uid="{00000000-0005-0000-0000-0000FA590000}"/>
    <cellStyle name="Followed Hyperlink 78" xfId="23039" xr:uid="{00000000-0005-0000-0000-0000FB590000}"/>
    <cellStyle name="Followed Hyperlink 780" xfId="23040" xr:uid="{00000000-0005-0000-0000-0000FC590000}"/>
    <cellStyle name="Followed Hyperlink 781" xfId="23041" xr:uid="{00000000-0005-0000-0000-0000FD590000}"/>
    <cellStyle name="Followed Hyperlink 782" xfId="23042" xr:uid="{00000000-0005-0000-0000-0000FE590000}"/>
    <cellStyle name="Followed Hyperlink 783" xfId="23043" xr:uid="{00000000-0005-0000-0000-0000FF590000}"/>
    <cellStyle name="Followed Hyperlink 784" xfId="23044" xr:uid="{00000000-0005-0000-0000-0000005A0000}"/>
    <cellStyle name="Followed Hyperlink 785" xfId="23045" xr:uid="{00000000-0005-0000-0000-0000015A0000}"/>
    <cellStyle name="Followed Hyperlink 786" xfId="23046" xr:uid="{00000000-0005-0000-0000-0000025A0000}"/>
    <cellStyle name="Followed Hyperlink 787" xfId="23047" xr:uid="{00000000-0005-0000-0000-0000035A0000}"/>
    <cellStyle name="Followed Hyperlink 788" xfId="23048" xr:uid="{00000000-0005-0000-0000-0000045A0000}"/>
    <cellStyle name="Followed Hyperlink 789" xfId="23049" xr:uid="{00000000-0005-0000-0000-0000055A0000}"/>
    <cellStyle name="Followed Hyperlink 79" xfId="23050" xr:uid="{00000000-0005-0000-0000-0000065A0000}"/>
    <cellStyle name="Followed Hyperlink 790" xfId="23051" xr:uid="{00000000-0005-0000-0000-0000075A0000}"/>
    <cellStyle name="Followed Hyperlink 791" xfId="23052" xr:uid="{00000000-0005-0000-0000-0000085A0000}"/>
    <cellStyle name="Followed Hyperlink 792" xfId="23053" xr:uid="{00000000-0005-0000-0000-0000095A0000}"/>
    <cellStyle name="Followed Hyperlink 793" xfId="23054" xr:uid="{00000000-0005-0000-0000-00000A5A0000}"/>
    <cellStyle name="Followed Hyperlink 794" xfId="23055" xr:uid="{00000000-0005-0000-0000-00000B5A0000}"/>
    <cellStyle name="Followed Hyperlink 795" xfId="23056" xr:uid="{00000000-0005-0000-0000-00000C5A0000}"/>
    <cellStyle name="Followed Hyperlink 796" xfId="23057" xr:uid="{00000000-0005-0000-0000-00000D5A0000}"/>
    <cellStyle name="Followed Hyperlink 797" xfId="23058" xr:uid="{00000000-0005-0000-0000-00000E5A0000}"/>
    <cellStyle name="Followed Hyperlink 798" xfId="23059" xr:uid="{00000000-0005-0000-0000-00000F5A0000}"/>
    <cellStyle name="Followed Hyperlink 799" xfId="23060" xr:uid="{00000000-0005-0000-0000-0000105A0000}"/>
    <cellStyle name="Followed Hyperlink 8" xfId="23061" xr:uid="{00000000-0005-0000-0000-0000115A0000}"/>
    <cellStyle name="Followed Hyperlink 80" xfId="23062" xr:uid="{00000000-0005-0000-0000-0000125A0000}"/>
    <cellStyle name="Followed Hyperlink 800" xfId="23063" xr:uid="{00000000-0005-0000-0000-0000135A0000}"/>
    <cellStyle name="Followed Hyperlink 801" xfId="23064" xr:uid="{00000000-0005-0000-0000-0000145A0000}"/>
    <cellStyle name="Followed Hyperlink 802" xfId="23065" xr:uid="{00000000-0005-0000-0000-0000155A0000}"/>
    <cellStyle name="Followed Hyperlink 803" xfId="23066" xr:uid="{00000000-0005-0000-0000-0000165A0000}"/>
    <cellStyle name="Followed Hyperlink 804" xfId="23067" xr:uid="{00000000-0005-0000-0000-0000175A0000}"/>
    <cellStyle name="Followed Hyperlink 805" xfId="23068" xr:uid="{00000000-0005-0000-0000-0000185A0000}"/>
    <cellStyle name="Followed Hyperlink 806" xfId="23069" xr:uid="{00000000-0005-0000-0000-0000195A0000}"/>
    <cellStyle name="Followed Hyperlink 807" xfId="23070" xr:uid="{00000000-0005-0000-0000-00001A5A0000}"/>
    <cellStyle name="Followed Hyperlink 808" xfId="23071" xr:uid="{00000000-0005-0000-0000-00001B5A0000}"/>
    <cellStyle name="Followed Hyperlink 809" xfId="23072" xr:uid="{00000000-0005-0000-0000-00001C5A0000}"/>
    <cellStyle name="Followed Hyperlink 81" xfId="23073" xr:uid="{00000000-0005-0000-0000-00001D5A0000}"/>
    <cellStyle name="Followed Hyperlink 810" xfId="23074" xr:uid="{00000000-0005-0000-0000-00001E5A0000}"/>
    <cellStyle name="Followed Hyperlink 811" xfId="23075" xr:uid="{00000000-0005-0000-0000-00001F5A0000}"/>
    <cellStyle name="Followed Hyperlink 812" xfId="23076" xr:uid="{00000000-0005-0000-0000-0000205A0000}"/>
    <cellStyle name="Followed Hyperlink 813" xfId="23077" xr:uid="{00000000-0005-0000-0000-0000215A0000}"/>
    <cellStyle name="Followed Hyperlink 814" xfId="23078" xr:uid="{00000000-0005-0000-0000-0000225A0000}"/>
    <cellStyle name="Followed Hyperlink 815" xfId="23079" xr:uid="{00000000-0005-0000-0000-0000235A0000}"/>
    <cellStyle name="Followed Hyperlink 816" xfId="23080" xr:uid="{00000000-0005-0000-0000-0000245A0000}"/>
    <cellStyle name="Followed Hyperlink 817" xfId="23081" xr:uid="{00000000-0005-0000-0000-0000255A0000}"/>
    <cellStyle name="Followed Hyperlink 818" xfId="23082" xr:uid="{00000000-0005-0000-0000-0000265A0000}"/>
    <cellStyle name="Followed Hyperlink 819" xfId="23083" xr:uid="{00000000-0005-0000-0000-0000275A0000}"/>
    <cellStyle name="Followed Hyperlink 82" xfId="23084" xr:uid="{00000000-0005-0000-0000-0000285A0000}"/>
    <cellStyle name="Followed Hyperlink 820" xfId="23085" xr:uid="{00000000-0005-0000-0000-0000295A0000}"/>
    <cellStyle name="Followed Hyperlink 821" xfId="23086" xr:uid="{00000000-0005-0000-0000-00002A5A0000}"/>
    <cellStyle name="Followed Hyperlink 822" xfId="23087" xr:uid="{00000000-0005-0000-0000-00002B5A0000}"/>
    <cellStyle name="Followed Hyperlink 823" xfId="23088" xr:uid="{00000000-0005-0000-0000-00002C5A0000}"/>
    <cellStyle name="Followed Hyperlink 824" xfId="23089" xr:uid="{00000000-0005-0000-0000-00002D5A0000}"/>
    <cellStyle name="Followed Hyperlink 825" xfId="23090" xr:uid="{00000000-0005-0000-0000-00002E5A0000}"/>
    <cellStyle name="Followed Hyperlink 826" xfId="23091" xr:uid="{00000000-0005-0000-0000-00002F5A0000}"/>
    <cellStyle name="Followed Hyperlink 827" xfId="23092" xr:uid="{00000000-0005-0000-0000-0000305A0000}"/>
    <cellStyle name="Followed Hyperlink 828" xfId="23093" xr:uid="{00000000-0005-0000-0000-0000315A0000}"/>
    <cellStyle name="Followed Hyperlink 829" xfId="23094" xr:uid="{00000000-0005-0000-0000-0000325A0000}"/>
    <cellStyle name="Followed Hyperlink 83" xfId="23095" xr:uid="{00000000-0005-0000-0000-0000335A0000}"/>
    <cellStyle name="Followed Hyperlink 830" xfId="23096" xr:uid="{00000000-0005-0000-0000-0000345A0000}"/>
    <cellStyle name="Followed Hyperlink 831" xfId="23097" xr:uid="{00000000-0005-0000-0000-0000355A0000}"/>
    <cellStyle name="Followed Hyperlink 832" xfId="23098" xr:uid="{00000000-0005-0000-0000-0000365A0000}"/>
    <cellStyle name="Followed Hyperlink 833" xfId="23099" xr:uid="{00000000-0005-0000-0000-0000375A0000}"/>
    <cellStyle name="Followed Hyperlink 834" xfId="23100" xr:uid="{00000000-0005-0000-0000-0000385A0000}"/>
    <cellStyle name="Followed Hyperlink 835" xfId="23101" xr:uid="{00000000-0005-0000-0000-0000395A0000}"/>
    <cellStyle name="Followed Hyperlink 836" xfId="23102" xr:uid="{00000000-0005-0000-0000-00003A5A0000}"/>
    <cellStyle name="Followed Hyperlink 837" xfId="23103" xr:uid="{00000000-0005-0000-0000-00003B5A0000}"/>
    <cellStyle name="Followed Hyperlink 838" xfId="23104" xr:uid="{00000000-0005-0000-0000-00003C5A0000}"/>
    <cellStyle name="Followed Hyperlink 839" xfId="23105" xr:uid="{00000000-0005-0000-0000-00003D5A0000}"/>
    <cellStyle name="Followed Hyperlink 84" xfId="23106" xr:uid="{00000000-0005-0000-0000-00003E5A0000}"/>
    <cellStyle name="Followed Hyperlink 840" xfId="23107" xr:uid="{00000000-0005-0000-0000-00003F5A0000}"/>
    <cellStyle name="Followed Hyperlink 841" xfId="23108" xr:uid="{00000000-0005-0000-0000-0000405A0000}"/>
    <cellStyle name="Followed Hyperlink 842" xfId="23109" xr:uid="{00000000-0005-0000-0000-0000415A0000}"/>
    <cellStyle name="Followed Hyperlink 843" xfId="23110" xr:uid="{00000000-0005-0000-0000-0000425A0000}"/>
    <cellStyle name="Followed Hyperlink 844" xfId="23111" xr:uid="{00000000-0005-0000-0000-0000435A0000}"/>
    <cellStyle name="Followed Hyperlink 845" xfId="23112" xr:uid="{00000000-0005-0000-0000-0000445A0000}"/>
    <cellStyle name="Followed Hyperlink 846" xfId="23113" xr:uid="{00000000-0005-0000-0000-0000455A0000}"/>
    <cellStyle name="Followed Hyperlink 847" xfId="23114" xr:uid="{00000000-0005-0000-0000-0000465A0000}"/>
    <cellStyle name="Followed Hyperlink 848" xfId="23115" xr:uid="{00000000-0005-0000-0000-0000475A0000}"/>
    <cellStyle name="Followed Hyperlink 849" xfId="23116" xr:uid="{00000000-0005-0000-0000-0000485A0000}"/>
    <cellStyle name="Followed Hyperlink 85" xfId="23117" xr:uid="{00000000-0005-0000-0000-0000495A0000}"/>
    <cellStyle name="Followed Hyperlink 850" xfId="23118" xr:uid="{00000000-0005-0000-0000-00004A5A0000}"/>
    <cellStyle name="Followed Hyperlink 851" xfId="23119" xr:uid="{00000000-0005-0000-0000-00004B5A0000}"/>
    <cellStyle name="Followed Hyperlink 852" xfId="23120" xr:uid="{00000000-0005-0000-0000-00004C5A0000}"/>
    <cellStyle name="Followed Hyperlink 853" xfId="23121" xr:uid="{00000000-0005-0000-0000-00004D5A0000}"/>
    <cellStyle name="Followed Hyperlink 854" xfId="23122" xr:uid="{00000000-0005-0000-0000-00004E5A0000}"/>
    <cellStyle name="Followed Hyperlink 855" xfId="23123" xr:uid="{00000000-0005-0000-0000-00004F5A0000}"/>
    <cellStyle name="Followed Hyperlink 856" xfId="23124" xr:uid="{00000000-0005-0000-0000-0000505A0000}"/>
    <cellStyle name="Followed Hyperlink 857" xfId="23125" xr:uid="{00000000-0005-0000-0000-0000515A0000}"/>
    <cellStyle name="Followed Hyperlink 858" xfId="23126" xr:uid="{00000000-0005-0000-0000-0000525A0000}"/>
    <cellStyle name="Followed Hyperlink 859" xfId="23127" xr:uid="{00000000-0005-0000-0000-0000535A0000}"/>
    <cellStyle name="Followed Hyperlink 86" xfId="23128" xr:uid="{00000000-0005-0000-0000-0000545A0000}"/>
    <cellStyle name="Followed Hyperlink 860" xfId="23129" xr:uid="{00000000-0005-0000-0000-0000555A0000}"/>
    <cellStyle name="Followed Hyperlink 861" xfId="23130" xr:uid="{00000000-0005-0000-0000-0000565A0000}"/>
    <cellStyle name="Followed Hyperlink 862" xfId="23131" xr:uid="{00000000-0005-0000-0000-0000575A0000}"/>
    <cellStyle name="Followed Hyperlink 863" xfId="23132" xr:uid="{00000000-0005-0000-0000-0000585A0000}"/>
    <cellStyle name="Followed Hyperlink 864" xfId="23133" xr:uid="{00000000-0005-0000-0000-0000595A0000}"/>
    <cellStyle name="Followed Hyperlink 865" xfId="23134" xr:uid="{00000000-0005-0000-0000-00005A5A0000}"/>
    <cellStyle name="Followed Hyperlink 866" xfId="23135" xr:uid="{00000000-0005-0000-0000-00005B5A0000}"/>
    <cellStyle name="Followed Hyperlink 867" xfId="23136" xr:uid="{00000000-0005-0000-0000-00005C5A0000}"/>
    <cellStyle name="Followed Hyperlink 868" xfId="23137" xr:uid="{00000000-0005-0000-0000-00005D5A0000}"/>
    <cellStyle name="Followed Hyperlink 869" xfId="23138" xr:uid="{00000000-0005-0000-0000-00005E5A0000}"/>
    <cellStyle name="Followed Hyperlink 87" xfId="23139" xr:uid="{00000000-0005-0000-0000-00005F5A0000}"/>
    <cellStyle name="Followed Hyperlink 870" xfId="23140" xr:uid="{00000000-0005-0000-0000-0000605A0000}"/>
    <cellStyle name="Followed Hyperlink 871" xfId="23141" xr:uid="{00000000-0005-0000-0000-0000615A0000}"/>
    <cellStyle name="Followed Hyperlink 872" xfId="23142" xr:uid="{00000000-0005-0000-0000-0000625A0000}"/>
    <cellStyle name="Followed Hyperlink 873" xfId="23143" xr:uid="{00000000-0005-0000-0000-0000635A0000}"/>
    <cellStyle name="Followed Hyperlink 874" xfId="23144" xr:uid="{00000000-0005-0000-0000-0000645A0000}"/>
    <cellStyle name="Followed Hyperlink 875" xfId="23145" xr:uid="{00000000-0005-0000-0000-0000655A0000}"/>
    <cellStyle name="Followed Hyperlink 876" xfId="23146" xr:uid="{00000000-0005-0000-0000-0000665A0000}"/>
    <cellStyle name="Followed Hyperlink 877" xfId="23147" xr:uid="{00000000-0005-0000-0000-0000675A0000}"/>
    <cellStyle name="Followed Hyperlink 878" xfId="23148" xr:uid="{00000000-0005-0000-0000-0000685A0000}"/>
    <cellStyle name="Followed Hyperlink 879" xfId="23149" xr:uid="{00000000-0005-0000-0000-0000695A0000}"/>
    <cellStyle name="Followed Hyperlink 88" xfId="23150" xr:uid="{00000000-0005-0000-0000-00006A5A0000}"/>
    <cellStyle name="Followed Hyperlink 880" xfId="23151" xr:uid="{00000000-0005-0000-0000-00006B5A0000}"/>
    <cellStyle name="Followed Hyperlink 881" xfId="23152" xr:uid="{00000000-0005-0000-0000-00006C5A0000}"/>
    <cellStyle name="Followed Hyperlink 882" xfId="23153" xr:uid="{00000000-0005-0000-0000-00006D5A0000}"/>
    <cellStyle name="Followed Hyperlink 883" xfId="23154" xr:uid="{00000000-0005-0000-0000-00006E5A0000}"/>
    <cellStyle name="Followed Hyperlink 884" xfId="23155" xr:uid="{00000000-0005-0000-0000-00006F5A0000}"/>
    <cellStyle name="Followed Hyperlink 885" xfId="23156" xr:uid="{00000000-0005-0000-0000-0000705A0000}"/>
    <cellStyle name="Followed Hyperlink 886" xfId="23157" xr:uid="{00000000-0005-0000-0000-0000715A0000}"/>
    <cellStyle name="Followed Hyperlink 887" xfId="23158" xr:uid="{00000000-0005-0000-0000-0000725A0000}"/>
    <cellStyle name="Followed Hyperlink 888" xfId="23159" xr:uid="{00000000-0005-0000-0000-0000735A0000}"/>
    <cellStyle name="Followed Hyperlink 889" xfId="23160" xr:uid="{00000000-0005-0000-0000-0000745A0000}"/>
    <cellStyle name="Followed Hyperlink 89" xfId="23161" xr:uid="{00000000-0005-0000-0000-0000755A0000}"/>
    <cellStyle name="Followed Hyperlink 890" xfId="23162" xr:uid="{00000000-0005-0000-0000-0000765A0000}"/>
    <cellStyle name="Followed Hyperlink 891" xfId="23163" xr:uid="{00000000-0005-0000-0000-0000775A0000}"/>
    <cellStyle name="Followed Hyperlink 892" xfId="23164" xr:uid="{00000000-0005-0000-0000-0000785A0000}"/>
    <cellStyle name="Followed Hyperlink 893" xfId="23165" xr:uid="{00000000-0005-0000-0000-0000795A0000}"/>
    <cellStyle name="Followed Hyperlink 894" xfId="23166" xr:uid="{00000000-0005-0000-0000-00007A5A0000}"/>
    <cellStyle name="Followed Hyperlink 895" xfId="23167" xr:uid="{00000000-0005-0000-0000-00007B5A0000}"/>
    <cellStyle name="Followed Hyperlink 896" xfId="23168" xr:uid="{00000000-0005-0000-0000-00007C5A0000}"/>
    <cellStyle name="Followed Hyperlink 897" xfId="23169" xr:uid="{00000000-0005-0000-0000-00007D5A0000}"/>
    <cellStyle name="Followed Hyperlink 898" xfId="23170" xr:uid="{00000000-0005-0000-0000-00007E5A0000}"/>
    <cellStyle name="Followed Hyperlink 899" xfId="23171" xr:uid="{00000000-0005-0000-0000-00007F5A0000}"/>
    <cellStyle name="Followed Hyperlink 9" xfId="23172" xr:uid="{00000000-0005-0000-0000-0000805A0000}"/>
    <cellStyle name="Followed Hyperlink 90" xfId="23173" xr:uid="{00000000-0005-0000-0000-0000815A0000}"/>
    <cellStyle name="Followed Hyperlink 900" xfId="23174" xr:uid="{00000000-0005-0000-0000-0000825A0000}"/>
    <cellStyle name="Followed Hyperlink 901" xfId="23175" xr:uid="{00000000-0005-0000-0000-0000835A0000}"/>
    <cellStyle name="Followed Hyperlink 902" xfId="23176" xr:uid="{00000000-0005-0000-0000-0000845A0000}"/>
    <cellStyle name="Followed Hyperlink 903" xfId="23177" xr:uid="{00000000-0005-0000-0000-0000855A0000}"/>
    <cellStyle name="Followed Hyperlink 904" xfId="23178" xr:uid="{00000000-0005-0000-0000-0000865A0000}"/>
    <cellStyle name="Followed Hyperlink 905" xfId="23179" xr:uid="{00000000-0005-0000-0000-0000875A0000}"/>
    <cellStyle name="Followed Hyperlink 906" xfId="23180" xr:uid="{00000000-0005-0000-0000-0000885A0000}"/>
    <cellStyle name="Followed Hyperlink 907" xfId="23181" xr:uid="{00000000-0005-0000-0000-0000895A0000}"/>
    <cellStyle name="Followed Hyperlink 908" xfId="23182" xr:uid="{00000000-0005-0000-0000-00008A5A0000}"/>
    <cellStyle name="Followed Hyperlink 909" xfId="23183" xr:uid="{00000000-0005-0000-0000-00008B5A0000}"/>
    <cellStyle name="Followed Hyperlink 91" xfId="23184" xr:uid="{00000000-0005-0000-0000-00008C5A0000}"/>
    <cellStyle name="Followed Hyperlink 910" xfId="23185" xr:uid="{00000000-0005-0000-0000-00008D5A0000}"/>
    <cellStyle name="Followed Hyperlink 911" xfId="23186" xr:uid="{00000000-0005-0000-0000-00008E5A0000}"/>
    <cellStyle name="Followed Hyperlink 912" xfId="23187" xr:uid="{00000000-0005-0000-0000-00008F5A0000}"/>
    <cellStyle name="Followed Hyperlink 913" xfId="23188" xr:uid="{00000000-0005-0000-0000-0000905A0000}"/>
    <cellStyle name="Followed Hyperlink 914" xfId="23189" xr:uid="{00000000-0005-0000-0000-0000915A0000}"/>
    <cellStyle name="Followed Hyperlink 915" xfId="23190" xr:uid="{00000000-0005-0000-0000-0000925A0000}"/>
    <cellStyle name="Followed Hyperlink 916" xfId="23191" xr:uid="{00000000-0005-0000-0000-0000935A0000}"/>
    <cellStyle name="Followed Hyperlink 917" xfId="23192" xr:uid="{00000000-0005-0000-0000-0000945A0000}"/>
    <cellStyle name="Followed Hyperlink 918" xfId="23193" xr:uid="{00000000-0005-0000-0000-0000955A0000}"/>
    <cellStyle name="Followed Hyperlink 919" xfId="23194" xr:uid="{00000000-0005-0000-0000-0000965A0000}"/>
    <cellStyle name="Followed Hyperlink 92" xfId="23195" xr:uid="{00000000-0005-0000-0000-0000975A0000}"/>
    <cellStyle name="Followed Hyperlink 920" xfId="23196" xr:uid="{00000000-0005-0000-0000-0000985A0000}"/>
    <cellStyle name="Followed Hyperlink 921" xfId="23197" xr:uid="{00000000-0005-0000-0000-0000995A0000}"/>
    <cellStyle name="Followed Hyperlink 922" xfId="23198" xr:uid="{00000000-0005-0000-0000-00009A5A0000}"/>
    <cellStyle name="Followed Hyperlink 923" xfId="23199" xr:uid="{00000000-0005-0000-0000-00009B5A0000}"/>
    <cellStyle name="Followed Hyperlink 924" xfId="23200" xr:uid="{00000000-0005-0000-0000-00009C5A0000}"/>
    <cellStyle name="Followed Hyperlink 925" xfId="23201" xr:uid="{00000000-0005-0000-0000-00009D5A0000}"/>
    <cellStyle name="Followed Hyperlink 926" xfId="23202" xr:uid="{00000000-0005-0000-0000-00009E5A0000}"/>
    <cellStyle name="Followed Hyperlink 927" xfId="23203" xr:uid="{00000000-0005-0000-0000-00009F5A0000}"/>
    <cellStyle name="Followed Hyperlink 928" xfId="23204" xr:uid="{00000000-0005-0000-0000-0000A05A0000}"/>
    <cellStyle name="Followed Hyperlink 929" xfId="23205" xr:uid="{00000000-0005-0000-0000-0000A15A0000}"/>
    <cellStyle name="Followed Hyperlink 93" xfId="23206" xr:uid="{00000000-0005-0000-0000-0000A25A0000}"/>
    <cellStyle name="Followed Hyperlink 930" xfId="23207" xr:uid="{00000000-0005-0000-0000-0000A35A0000}"/>
    <cellStyle name="Followed Hyperlink 931" xfId="23208" xr:uid="{00000000-0005-0000-0000-0000A45A0000}"/>
    <cellStyle name="Followed Hyperlink 932" xfId="23209" xr:uid="{00000000-0005-0000-0000-0000A55A0000}"/>
    <cellStyle name="Followed Hyperlink 933" xfId="23210" xr:uid="{00000000-0005-0000-0000-0000A65A0000}"/>
    <cellStyle name="Followed Hyperlink 934" xfId="23211" xr:uid="{00000000-0005-0000-0000-0000A75A0000}"/>
    <cellStyle name="Followed Hyperlink 935" xfId="23212" xr:uid="{00000000-0005-0000-0000-0000A85A0000}"/>
    <cellStyle name="Followed Hyperlink 936" xfId="23213" xr:uid="{00000000-0005-0000-0000-0000A95A0000}"/>
    <cellStyle name="Followed Hyperlink 937" xfId="23214" xr:uid="{00000000-0005-0000-0000-0000AA5A0000}"/>
    <cellStyle name="Followed Hyperlink 938" xfId="23215" xr:uid="{00000000-0005-0000-0000-0000AB5A0000}"/>
    <cellStyle name="Followed Hyperlink 939" xfId="23216" xr:uid="{00000000-0005-0000-0000-0000AC5A0000}"/>
    <cellStyle name="Followed Hyperlink 94" xfId="23217" xr:uid="{00000000-0005-0000-0000-0000AD5A0000}"/>
    <cellStyle name="Followed Hyperlink 940" xfId="23218" xr:uid="{00000000-0005-0000-0000-0000AE5A0000}"/>
    <cellStyle name="Followed Hyperlink 941" xfId="23219" xr:uid="{00000000-0005-0000-0000-0000AF5A0000}"/>
    <cellStyle name="Followed Hyperlink 942" xfId="23220" xr:uid="{00000000-0005-0000-0000-0000B05A0000}"/>
    <cellStyle name="Followed Hyperlink 943" xfId="23221" xr:uid="{00000000-0005-0000-0000-0000B15A0000}"/>
    <cellStyle name="Followed Hyperlink 944" xfId="23222" xr:uid="{00000000-0005-0000-0000-0000B25A0000}"/>
    <cellStyle name="Followed Hyperlink 945" xfId="23223" xr:uid="{00000000-0005-0000-0000-0000B35A0000}"/>
    <cellStyle name="Followed Hyperlink 946" xfId="23224" xr:uid="{00000000-0005-0000-0000-0000B45A0000}"/>
    <cellStyle name="Followed Hyperlink 947" xfId="23225" xr:uid="{00000000-0005-0000-0000-0000B55A0000}"/>
    <cellStyle name="Followed Hyperlink 948" xfId="23226" xr:uid="{00000000-0005-0000-0000-0000B65A0000}"/>
    <cellStyle name="Followed Hyperlink 949" xfId="23227" xr:uid="{00000000-0005-0000-0000-0000B75A0000}"/>
    <cellStyle name="Followed Hyperlink 95" xfId="23228" xr:uid="{00000000-0005-0000-0000-0000B85A0000}"/>
    <cellStyle name="Followed Hyperlink 950" xfId="23229" xr:uid="{00000000-0005-0000-0000-0000B95A0000}"/>
    <cellStyle name="Followed Hyperlink 951" xfId="23230" xr:uid="{00000000-0005-0000-0000-0000BA5A0000}"/>
    <cellStyle name="Followed Hyperlink 952" xfId="23231" xr:uid="{00000000-0005-0000-0000-0000BB5A0000}"/>
    <cellStyle name="Followed Hyperlink 953" xfId="23232" xr:uid="{00000000-0005-0000-0000-0000BC5A0000}"/>
    <cellStyle name="Followed Hyperlink 954" xfId="23233" xr:uid="{00000000-0005-0000-0000-0000BD5A0000}"/>
    <cellStyle name="Followed Hyperlink 955" xfId="23234" xr:uid="{00000000-0005-0000-0000-0000BE5A0000}"/>
    <cellStyle name="Followed Hyperlink 956" xfId="23235" xr:uid="{00000000-0005-0000-0000-0000BF5A0000}"/>
    <cellStyle name="Followed Hyperlink 957" xfId="23236" xr:uid="{00000000-0005-0000-0000-0000C05A0000}"/>
    <cellStyle name="Followed Hyperlink 958" xfId="23237" xr:uid="{00000000-0005-0000-0000-0000C15A0000}"/>
    <cellStyle name="Followed Hyperlink 959" xfId="23238" xr:uid="{00000000-0005-0000-0000-0000C25A0000}"/>
    <cellStyle name="Followed Hyperlink 96" xfId="23239" xr:uid="{00000000-0005-0000-0000-0000C35A0000}"/>
    <cellStyle name="Followed Hyperlink 960" xfId="23240" xr:uid="{00000000-0005-0000-0000-0000C45A0000}"/>
    <cellStyle name="Followed Hyperlink 961" xfId="23241" xr:uid="{00000000-0005-0000-0000-0000C55A0000}"/>
    <cellStyle name="Followed Hyperlink 962" xfId="23242" xr:uid="{00000000-0005-0000-0000-0000C65A0000}"/>
    <cellStyle name="Followed Hyperlink 963" xfId="23243" xr:uid="{00000000-0005-0000-0000-0000C75A0000}"/>
    <cellStyle name="Followed Hyperlink 964" xfId="23244" xr:uid="{00000000-0005-0000-0000-0000C85A0000}"/>
    <cellStyle name="Followed Hyperlink 965" xfId="23245" xr:uid="{00000000-0005-0000-0000-0000C95A0000}"/>
    <cellStyle name="Followed Hyperlink 966" xfId="23246" xr:uid="{00000000-0005-0000-0000-0000CA5A0000}"/>
    <cellStyle name="Followed Hyperlink 967" xfId="23247" xr:uid="{00000000-0005-0000-0000-0000CB5A0000}"/>
    <cellStyle name="Followed Hyperlink 968" xfId="23248" xr:uid="{00000000-0005-0000-0000-0000CC5A0000}"/>
    <cellStyle name="Followed Hyperlink 969" xfId="23249" xr:uid="{00000000-0005-0000-0000-0000CD5A0000}"/>
    <cellStyle name="Followed Hyperlink 97" xfId="23250" xr:uid="{00000000-0005-0000-0000-0000CE5A0000}"/>
    <cellStyle name="Followed Hyperlink 970" xfId="23251" xr:uid="{00000000-0005-0000-0000-0000CF5A0000}"/>
    <cellStyle name="Followed Hyperlink 971" xfId="23252" xr:uid="{00000000-0005-0000-0000-0000D05A0000}"/>
    <cellStyle name="Followed Hyperlink 972" xfId="23253" xr:uid="{00000000-0005-0000-0000-0000D15A0000}"/>
    <cellStyle name="Followed Hyperlink 973" xfId="23254" xr:uid="{00000000-0005-0000-0000-0000D25A0000}"/>
    <cellStyle name="Followed Hyperlink 974" xfId="23255" xr:uid="{00000000-0005-0000-0000-0000D35A0000}"/>
    <cellStyle name="Followed Hyperlink 975" xfId="23256" xr:uid="{00000000-0005-0000-0000-0000D45A0000}"/>
    <cellStyle name="Followed Hyperlink 976" xfId="23257" xr:uid="{00000000-0005-0000-0000-0000D55A0000}"/>
    <cellStyle name="Followed Hyperlink 977" xfId="23258" xr:uid="{00000000-0005-0000-0000-0000D65A0000}"/>
    <cellStyle name="Followed Hyperlink 978" xfId="23259" xr:uid="{00000000-0005-0000-0000-0000D75A0000}"/>
    <cellStyle name="Followed Hyperlink 979" xfId="23260" xr:uid="{00000000-0005-0000-0000-0000D85A0000}"/>
    <cellStyle name="Followed Hyperlink 98" xfId="23261" xr:uid="{00000000-0005-0000-0000-0000D95A0000}"/>
    <cellStyle name="Followed Hyperlink 980" xfId="23262" xr:uid="{00000000-0005-0000-0000-0000DA5A0000}"/>
    <cellStyle name="Followed Hyperlink 981" xfId="23263" xr:uid="{00000000-0005-0000-0000-0000DB5A0000}"/>
    <cellStyle name="Followed Hyperlink 982" xfId="23264" xr:uid="{00000000-0005-0000-0000-0000DC5A0000}"/>
    <cellStyle name="Followed Hyperlink 983" xfId="23265" xr:uid="{00000000-0005-0000-0000-0000DD5A0000}"/>
    <cellStyle name="Followed Hyperlink 984" xfId="23266" xr:uid="{00000000-0005-0000-0000-0000DE5A0000}"/>
    <cellStyle name="Followed Hyperlink 985" xfId="23267" xr:uid="{00000000-0005-0000-0000-0000DF5A0000}"/>
    <cellStyle name="Followed Hyperlink 986" xfId="23268" xr:uid="{00000000-0005-0000-0000-0000E05A0000}"/>
    <cellStyle name="Followed Hyperlink 987" xfId="23269" xr:uid="{00000000-0005-0000-0000-0000E15A0000}"/>
    <cellStyle name="Followed Hyperlink 988" xfId="23270" xr:uid="{00000000-0005-0000-0000-0000E25A0000}"/>
    <cellStyle name="Followed Hyperlink 989" xfId="23271" xr:uid="{00000000-0005-0000-0000-0000E35A0000}"/>
    <cellStyle name="Followed Hyperlink 99" xfId="23272" xr:uid="{00000000-0005-0000-0000-0000E45A0000}"/>
    <cellStyle name="Followed Hyperlink 990" xfId="23273" xr:uid="{00000000-0005-0000-0000-0000E55A0000}"/>
    <cellStyle name="Followed Hyperlink 991" xfId="23274" xr:uid="{00000000-0005-0000-0000-0000E65A0000}"/>
    <cellStyle name="Followed Hyperlink 992" xfId="23275" xr:uid="{00000000-0005-0000-0000-0000E75A0000}"/>
    <cellStyle name="Followed Hyperlink 993" xfId="23276" xr:uid="{00000000-0005-0000-0000-0000E85A0000}"/>
    <cellStyle name="Followed Hyperlink 994" xfId="23277" xr:uid="{00000000-0005-0000-0000-0000E95A0000}"/>
    <cellStyle name="Followed Hyperlink 995" xfId="23278" xr:uid="{00000000-0005-0000-0000-0000EA5A0000}"/>
    <cellStyle name="Followed Hyperlink 996" xfId="23279" xr:uid="{00000000-0005-0000-0000-0000EB5A0000}"/>
    <cellStyle name="Followed Hyperlink 997" xfId="23280" xr:uid="{00000000-0005-0000-0000-0000EC5A0000}"/>
    <cellStyle name="Followed Hyperlink 998" xfId="23281" xr:uid="{00000000-0005-0000-0000-0000ED5A0000}"/>
    <cellStyle name="Followed Hyperlink 999" xfId="23282" xr:uid="{00000000-0005-0000-0000-0000EE5A0000}"/>
    <cellStyle name="Forumulas" xfId="23283" xr:uid="{00000000-0005-0000-0000-0000EF5A0000}"/>
    <cellStyle name="Good 2" xfId="23284" xr:uid="{00000000-0005-0000-0000-0000F05A0000}"/>
    <cellStyle name="Good 2 2" xfId="23285" xr:uid="{00000000-0005-0000-0000-0000F15A0000}"/>
    <cellStyle name="Good 3" xfId="23286" xr:uid="{00000000-0005-0000-0000-0000F25A0000}"/>
    <cellStyle name="Good 4" xfId="23287" xr:uid="{00000000-0005-0000-0000-0000F35A0000}"/>
    <cellStyle name="Green cell" xfId="23288" xr:uid="{00000000-0005-0000-0000-0000F45A0000}"/>
    <cellStyle name="Grey" xfId="23289" xr:uid="{00000000-0005-0000-0000-0000F55A0000}"/>
    <cellStyle name="Grey 2" xfId="23290" xr:uid="{00000000-0005-0000-0000-0000F65A0000}"/>
    <cellStyle name="Grey 3" xfId="23291" xr:uid="{00000000-0005-0000-0000-0000F75A0000}"/>
    <cellStyle name="Header" xfId="23292" xr:uid="{00000000-0005-0000-0000-0000F85A0000}"/>
    <cellStyle name="Header1" xfId="23293" xr:uid="{00000000-0005-0000-0000-0000F95A0000}"/>
    <cellStyle name="Header2" xfId="23294" xr:uid="{00000000-0005-0000-0000-0000FA5A0000}"/>
    <cellStyle name="Header2 10" xfId="23295" xr:uid="{00000000-0005-0000-0000-0000FB5A0000}"/>
    <cellStyle name="Header2 10 2" xfId="23296" xr:uid="{00000000-0005-0000-0000-0000FC5A0000}"/>
    <cellStyle name="Header2 10 2 2" xfId="23297" xr:uid="{00000000-0005-0000-0000-0000FD5A0000}"/>
    <cellStyle name="Header2 10 2 3" xfId="23298" xr:uid="{00000000-0005-0000-0000-0000FE5A0000}"/>
    <cellStyle name="Header2 10 2 4" xfId="23299" xr:uid="{00000000-0005-0000-0000-0000FF5A0000}"/>
    <cellStyle name="Header2 10 2 5" xfId="23300" xr:uid="{00000000-0005-0000-0000-0000005B0000}"/>
    <cellStyle name="Header2 10 3" xfId="23301" xr:uid="{00000000-0005-0000-0000-0000015B0000}"/>
    <cellStyle name="Header2 10 4" xfId="23302" xr:uid="{00000000-0005-0000-0000-0000025B0000}"/>
    <cellStyle name="Header2 11" xfId="23303" xr:uid="{00000000-0005-0000-0000-0000035B0000}"/>
    <cellStyle name="Header2 11 2" xfId="23304" xr:uid="{00000000-0005-0000-0000-0000045B0000}"/>
    <cellStyle name="Header2 11 3" xfId="23305" xr:uid="{00000000-0005-0000-0000-0000055B0000}"/>
    <cellStyle name="Header2 11 4" xfId="23306" xr:uid="{00000000-0005-0000-0000-0000065B0000}"/>
    <cellStyle name="Header2 11 5" xfId="23307" xr:uid="{00000000-0005-0000-0000-0000075B0000}"/>
    <cellStyle name="Header2 12" xfId="23308" xr:uid="{00000000-0005-0000-0000-0000085B0000}"/>
    <cellStyle name="Header2 13" xfId="23309" xr:uid="{00000000-0005-0000-0000-0000095B0000}"/>
    <cellStyle name="Header2 2" xfId="23310" xr:uid="{00000000-0005-0000-0000-00000A5B0000}"/>
    <cellStyle name="Header2 2 10" xfId="23311" xr:uid="{00000000-0005-0000-0000-00000B5B0000}"/>
    <cellStyle name="Header2 2 10 2" xfId="23312" xr:uid="{00000000-0005-0000-0000-00000C5B0000}"/>
    <cellStyle name="Header2 2 10 3" xfId="23313" xr:uid="{00000000-0005-0000-0000-00000D5B0000}"/>
    <cellStyle name="Header2 2 10 4" xfId="23314" xr:uid="{00000000-0005-0000-0000-00000E5B0000}"/>
    <cellStyle name="Header2 2 10 5" xfId="23315" xr:uid="{00000000-0005-0000-0000-00000F5B0000}"/>
    <cellStyle name="Header2 2 11" xfId="23316" xr:uid="{00000000-0005-0000-0000-0000105B0000}"/>
    <cellStyle name="Header2 2 12" xfId="23317" xr:uid="{00000000-0005-0000-0000-0000115B0000}"/>
    <cellStyle name="Header2 2 2" xfId="23318" xr:uid="{00000000-0005-0000-0000-0000125B0000}"/>
    <cellStyle name="Header2 2 2 10" xfId="23319" xr:uid="{00000000-0005-0000-0000-0000135B0000}"/>
    <cellStyle name="Header2 2 2 10 2" xfId="23320" xr:uid="{00000000-0005-0000-0000-0000145B0000}"/>
    <cellStyle name="Header2 2 2 10 3" xfId="23321" xr:uid="{00000000-0005-0000-0000-0000155B0000}"/>
    <cellStyle name="Header2 2 2 10 4" xfId="23322" xr:uid="{00000000-0005-0000-0000-0000165B0000}"/>
    <cellStyle name="Header2 2 2 10 5" xfId="23323" xr:uid="{00000000-0005-0000-0000-0000175B0000}"/>
    <cellStyle name="Header2 2 2 11" xfId="23324" xr:uid="{00000000-0005-0000-0000-0000185B0000}"/>
    <cellStyle name="Header2 2 2 12" xfId="23325" xr:uid="{00000000-0005-0000-0000-0000195B0000}"/>
    <cellStyle name="Header2 2 2 2" xfId="23326" xr:uid="{00000000-0005-0000-0000-00001A5B0000}"/>
    <cellStyle name="Header2 2 2 2 10" xfId="23327" xr:uid="{00000000-0005-0000-0000-00001B5B0000}"/>
    <cellStyle name="Header2 2 2 2 11" xfId="23328" xr:uid="{00000000-0005-0000-0000-00001C5B0000}"/>
    <cellStyle name="Header2 2 2 2 2" xfId="23329" xr:uid="{00000000-0005-0000-0000-00001D5B0000}"/>
    <cellStyle name="Header2 2 2 2 2 2" xfId="23330" xr:uid="{00000000-0005-0000-0000-00001E5B0000}"/>
    <cellStyle name="Header2 2 2 2 2 2 2" xfId="23331" xr:uid="{00000000-0005-0000-0000-00001F5B0000}"/>
    <cellStyle name="Header2 2 2 2 2 2 2 2" xfId="23332" xr:uid="{00000000-0005-0000-0000-0000205B0000}"/>
    <cellStyle name="Header2 2 2 2 2 2 2 3" xfId="23333" xr:uid="{00000000-0005-0000-0000-0000215B0000}"/>
    <cellStyle name="Header2 2 2 2 2 2 2 4" xfId="23334" xr:uid="{00000000-0005-0000-0000-0000225B0000}"/>
    <cellStyle name="Header2 2 2 2 2 2 2 5" xfId="23335" xr:uid="{00000000-0005-0000-0000-0000235B0000}"/>
    <cellStyle name="Header2 2 2 2 2 2 3" xfId="23336" xr:uid="{00000000-0005-0000-0000-0000245B0000}"/>
    <cellStyle name="Header2 2 2 2 2 2 4" xfId="23337" xr:uid="{00000000-0005-0000-0000-0000255B0000}"/>
    <cellStyle name="Header2 2 2 2 2 3" xfId="23338" xr:uid="{00000000-0005-0000-0000-0000265B0000}"/>
    <cellStyle name="Header2 2 2 2 2 3 2" xfId="23339" xr:uid="{00000000-0005-0000-0000-0000275B0000}"/>
    <cellStyle name="Header2 2 2 2 2 3 2 2" xfId="23340" xr:uid="{00000000-0005-0000-0000-0000285B0000}"/>
    <cellStyle name="Header2 2 2 2 2 3 2 3" xfId="23341" xr:uid="{00000000-0005-0000-0000-0000295B0000}"/>
    <cellStyle name="Header2 2 2 2 2 3 2 4" xfId="23342" xr:uid="{00000000-0005-0000-0000-00002A5B0000}"/>
    <cellStyle name="Header2 2 2 2 2 3 2 5" xfId="23343" xr:uid="{00000000-0005-0000-0000-00002B5B0000}"/>
    <cellStyle name="Header2 2 2 2 2 3 3" xfId="23344" xr:uid="{00000000-0005-0000-0000-00002C5B0000}"/>
    <cellStyle name="Header2 2 2 2 2 3 4" xfId="23345" xr:uid="{00000000-0005-0000-0000-00002D5B0000}"/>
    <cellStyle name="Header2 2 2 2 2 4" xfId="23346" xr:uid="{00000000-0005-0000-0000-00002E5B0000}"/>
    <cellStyle name="Header2 2 2 2 2 4 2" xfId="23347" xr:uid="{00000000-0005-0000-0000-00002F5B0000}"/>
    <cellStyle name="Header2 2 2 2 2 4 3" xfId="23348" xr:uid="{00000000-0005-0000-0000-0000305B0000}"/>
    <cellStyle name="Header2 2 2 2 2 4 4" xfId="23349" xr:uid="{00000000-0005-0000-0000-0000315B0000}"/>
    <cellStyle name="Header2 2 2 2 2 4 5" xfId="23350" xr:uid="{00000000-0005-0000-0000-0000325B0000}"/>
    <cellStyle name="Header2 2 2 2 2 5" xfId="23351" xr:uid="{00000000-0005-0000-0000-0000335B0000}"/>
    <cellStyle name="Header2 2 2 2 2 6" xfId="23352" xr:uid="{00000000-0005-0000-0000-0000345B0000}"/>
    <cellStyle name="Header2 2 2 2 3" xfId="23353" xr:uid="{00000000-0005-0000-0000-0000355B0000}"/>
    <cellStyle name="Header2 2 2 2 3 2" xfId="23354" xr:uid="{00000000-0005-0000-0000-0000365B0000}"/>
    <cellStyle name="Header2 2 2 2 3 2 2" xfId="23355" xr:uid="{00000000-0005-0000-0000-0000375B0000}"/>
    <cellStyle name="Header2 2 2 2 3 2 2 2" xfId="23356" xr:uid="{00000000-0005-0000-0000-0000385B0000}"/>
    <cellStyle name="Header2 2 2 2 3 2 2 3" xfId="23357" xr:uid="{00000000-0005-0000-0000-0000395B0000}"/>
    <cellStyle name="Header2 2 2 2 3 2 2 4" xfId="23358" xr:uid="{00000000-0005-0000-0000-00003A5B0000}"/>
    <cellStyle name="Header2 2 2 2 3 2 2 5" xfId="23359" xr:uid="{00000000-0005-0000-0000-00003B5B0000}"/>
    <cellStyle name="Header2 2 2 2 3 2 3" xfId="23360" xr:uid="{00000000-0005-0000-0000-00003C5B0000}"/>
    <cellStyle name="Header2 2 2 2 3 2 4" xfId="23361" xr:uid="{00000000-0005-0000-0000-00003D5B0000}"/>
    <cellStyle name="Header2 2 2 2 3 3" xfId="23362" xr:uid="{00000000-0005-0000-0000-00003E5B0000}"/>
    <cellStyle name="Header2 2 2 2 3 3 2" xfId="23363" xr:uid="{00000000-0005-0000-0000-00003F5B0000}"/>
    <cellStyle name="Header2 2 2 2 3 3 2 2" xfId="23364" xr:uid="{00000000-0005-0000-0000-0000405B0000}"/>
    <cellStyle name="Header2 2 2 2 3 3 2 3" xfId="23365" xr:uid="{00000000-0005-0000-0000-0000415B0000}"/>
    <cellStyle name="Header2 2 2 2 3 3 2 4" xfId="23366" xr:uid="{00000000-0005-0000-0000-0000425B0000}"/>
    <cellStyle name="Header2 2 2 2 3 3 2 5" xfId="23367" xr:uid="{00000000-0005-0000-0000-0000435B0000}"/>
    <cellStyle name="Header2 2 2 2 3 3 3" xfId="23368" xr:uid="{00000000-0005-0000-0000-0000445B0000}"/>
    <cellStyle name="Header2 2 2 2 3 3 4" xfId="23369" xr:uid="{00000000-0005-0000-0000-0000455B0000}"/>
    <cellStyle name="Header2 2 2 2 3 4" xfId="23370" xr:uid="{00000000-0005-0000-0000-0000465B0000}"/>
    <cellStyle name="Header2 2 2 2 3 4 2" xfId="23371" xr:uid="{00000000-0005-0000-0000-0000475B0000}"/>
    <cellStyle name="Header2 2 2 2 3 4 3" xfId="23372" xr:uid="{00000000-0005-0000-0000-0000485B0000}"/>
    <cellStyle name="Header2 2 2 2 3 4 4" xfId="23373" xr:uid="{00000000-0005-0000-0000-0000495B0000}"/>
    <cellStyle name="Header2 2 2 2 3 4 5" xfId="23374" xr:uid="{00000000-0005-0000-0000-00004A5B0000}"/>
    <cellStyle name="Header2 2 2 2 3 5" xfId="23375" xr:uid="{00000000-0005-0000-0000-00004B5B0000}"/>
    <cellStyle name="Header2 2 2 2 3 6" xfId="23376" xr:uid="{00000000-0005-0000-0000-00004C5B0000}"/>
    <cellStyle name="Header2 2 2 2 4" xfId="23377" xr:uid="{00000000-0005-0000-0000-00004D5B0000}"/>
    <cellStyle name="Header2 2 2 2 4 2" xfId="23378" xr:uid="{00000000-0005-0000-0000-00004E5B0000}"/>
    <cellStyle name="Header2 2 2 2 4 2 2" xfId="23379" xr:uid="{00000000-0005-0000-0000-00004F5B0000}"/>
    <cellStyle name="Header2 2 2 2 4 2 2 2" xfId="23380" xr:uid="{00000000-0005-0000-0000-0000505B0000}"/>
    <cellStyle name="Header2 2 2 2 4 2 2 3" xfId="23381" xr:uid="{00000000-0005-0000-0000-0000515B0000}"/>
    <cellStyle name="Header2 2 2 2 4 2 2 4" xfId="23382" xr:uid="{00000000-0005-0000-0000-0000525B0000}"/>
    <cellStyle name="Header2 2 2 2 4 2 2 5" xfId="23383" xr:uid="{00000000-0005-0000-0000-0000535B0000}"/>
    <cellStyle name="Header2 2 2 2 4 2 3" xfId="23384" xr:uid="{00000000-0005-0000-0000-0000545B0000}"/>
    <cellStyle name="Header2 2 2 2 4 2 4" xfId="23385" xr:uid="{00000000-0005-0000-0000-0000555B0000}"/>
    <cellStyle name="Header2 2 2 2 4 3" xfId="23386" xr:uid="{00000000-0005-0000-0000-0000565B0000}"/>
    <cellStyle name="Header2 2 2 2 4 3 2" xfId="23387" xr:uid="{00000000-0005-0000-0000-0000575B0000}"/>
    <cellStyle name="Header2 2 2 2 4 3 2 2" xfId="23388" xr:uid="{00000000-0005-0000-0000-0000585B0000}"/>
    <cellStyle name="Header2 2 2 2 4 3 2 3" xfId="23389" xr:uid="{00000000-0005-0000-0000-0000595B0000}"/>
    <cellStyle name="Header2 2 2 2 4 3 2 4" xfId="23390" xr:uid="{00000000-0005-0000-0000-00005A5B0000}"/>
    <cellStyle name="Header2 2 2 2 4 3 2 5" xfId="23391" xr:uid="{00000000-0005-0000-0000-00005B5B0000}"/>
    <cellStyle name="Header2 2 2 2 4 3 3" xfId="23392" xr:uid="{00000000-0005-0000-0000-00005C5B0000}"/>
    <cellStyle name="Header2 2 2 2 4 3 4" xfId="23393" xr:uid="{00000000-0005-0000-0000-00005D5B0000}"/>
    <cellStyle name="Header2 2 2 2 4 4" xfId="23394" xr:uid="{00000000-0005-0000-0000-00005E5B0000}"/>
    <cellStyle name="Header2 2 2 2 4 4 2" xfId="23395" xr:uid="{00000000-0005-0000-0000-00005F5B0000}"/>
    <cellStyle name="Header2 2 2 2 4 4 3" xfId="23396" xr:uid="{00000000-0005-0000-0000-0000605B0000}"/>
    <cellStyle name="Header2 2 2 2 4 4 4" xfId="23397" xr:uid="{00000000-0005-0000-0000-0000615B0000}"/>
    <cellStyle name="Header2 2 2 2 4 4 5" xfId="23398" xr:uid="{00000000-0005-0000-0000-0000625B0000}"/>
    <cellStyle name="Header2 2 2 2 4 5" xfId="23399" xr:uid="{00000000-0005-0000-0000-0000635B0000}"/>
    <cellStyle name="Header2 2 2 2 4 6" xfId="23400" xr:uid="{00000000-0005-0000-0000-0000645B0000}"/>
    <cellStyle name="Header2 2 2 2 5" xfId="23401" xr:uid="{00000000-0005-0000-0000-0000655B0000}"/>
    <cellStyle name="Header2 2 2 2 5 2" xfId="23402" xr:uid="{00000000-0005-0000-0000-0000665B0000}"/>
    <cellStyle name="Header2 2 2 2 5 2 2" xfId="23403" xr:uid="{00000000-0005-0000-0000-0000675B0000}"/>
    <cellStyle name="Header2 2 2 2 5 2 2 2" xfId="23404" xr:uid="{00000000-0005-0000-0000-0000685B0000}"/>
    <cellStyle name="Header2 2 2 2 5 2 2 3" xfId="23405" xr:uid="{00000000-0005-0000-0000-0000695B0000}"/>
    <cellStyle name="Header2 2 2 2 5 2 2 4" xfId="23406" xr:uid="{00000000-0005-0000-0000-00006A5B0000}"/>
    <cellStyle name="Header2 2 2 2 5 2 2 5" xfId="23407" xr:uid="{00000000-0005-0000-0000-00006B5B0000}"/>
    <cellStyle name="Header2 2 2 2 5 2 3" xfId="23408" xr:uid="{00000000-0005-0000-0000-00006C5B0000}"/>
    <cellStyle name="Header2 2 2 2 5 2 4" xfId="23409" xr:uid="{00000000-0005-0000-0000-00006D5B0000}"/>
    <cellStyle name="Header2 2 2 2 5 3" xfId="23410" xr:uid="{00000000-0005-0000-0000-00006E5B0000}"/>
    <cellStyle name="Header2 2 2 2 5 3 2" xfId="23411" xr:uid="{00000000-0005-0000-0000-00006F5B0000}"/>
    <cellStyle name="Header2 2 2 2 5 3 2 2" xfId="23412" xr:uid="{00000000-0005-0000-0000-0000705B0000}"/>
    <cellStyle name="Header2 2 2 2 5 3 2 3" xfId="23413" xr:uid="{00000000-0005-0000-0000-0000715B0000}"/>
    <cellStyle name="Header2 2 2 2 5 3 2 4" xfId="23414" xr:uid="{00000000-0005-0000-0000-0000725B0000}"/>
    <cellStyle name="Header2 2 2 2 5 3 2 5" xfId="23415" xr:uid="{00000000-0005-0000-0000-0000735B0000}"/>
    <cellStyle name="Header2 2 2 2 5 3 3" xfId="23416" xr:uid="{00000000-0005-0000-0000-0000745B0000}"/>
    <cellStyle name="Header2 2 2 2 5 3 4" xfId="23417" xr:uid="{00000000-0005-0000-0000-0000755B0000}"/>
    <cellStyle name="Header2 2 2 2 5 4" xfId="23418" xr:uid="{00000000-0005-0000-0000-0000765B0000}"/>
    <cellStyle name="Header2 2 2 2 5 4 2" xfId="23419" xr:uid="{00000000-0005-0000-0000-0000775B0000}"/>
    <cellStyle name="Header2 2 2 2 5 4 3" xfId="23420" xr:uid="{00000000-0005-0000-0000-0000785B0000}"/>
    <cellStyle name="Header2 2 2 2 5 4 4" xfId="23421" xr:uid="{00000000-0005-0000-0000-0000795B0000}"/>
    <cellStyle name="Header2 2 2 2 5 4 5" xfId="23422" xr:uid="{00000000-0005-0000-0000-00007A5B0000}"/>
    <cellStyle name="Header2 2 2 2 5 5" xfId="23423" xr:uid="{00000000-0005-0000-0000-00007B5B0000}"/>
    <cellStyle name="Header2 2 2 2 5 6" xfId="23424" xr:uid="{00000000-0005-0000-0000-00007C5B0000}"/>
    <cellStyle name="Header2 2 2 2 6" xfId="23425" xr:uid="{00000000-0005-0000-0000-00007D5B0000}"/>
    <cellStyle name="Header2 2 2 2 6 2" xfId="23426" xr:uid="{00000000-0005-0000-0000-00007E5B0000}"/>
    <cellStyle name="Header2 2 2 2 6 2 2" xfId="23427" xr:uid="{00000000-0005-0000-0000-00007F5B0000}"/>
    <cellStyle name="Header2 2 2 2 6 2 2 2" xfId="23428" xr:uid="{00000000-0005-0000-0000-0000805B0000}"/>
    <cellStyle name="Header2 2 2 2 6 2 2 3" xfId="23429" xr:uid="{00000000-0005-0000-0000-0000815B0000}"/>
    <cellStyle name="Header2 2 2 2 6 2 2 4" xfId="23430" xr:uid="{00000000-0005-0000-0000-0000825B0000}"/>
    <cellStyle name="Header2 2 2 2 6 2 2 5" xfId="23431" xr:uid="{00000000-0005-0000-0000-0000835B0000}"/>
    <cellStyle name="Header2 2 2 2 6 2 3" xfId="23432" xr:uid="{00000000-0005-0000-0000-0000845B0000}"/>
    <cellStyle name="Header2 2 2 2 6 2 4" xfId="23433" xr:uid="{00000000-0005-0000-0000-0000855B0000}"/>
    <cellStyle name="Header2 2 2 2 6 3" xfId="23434" xr:uid="{00000000-0005-0000-0000-0000865B0000}"/>
    <cellStyle name="Header2 2 2 2 6 3 2" xfId="23435" xr:uid="{00000000-0005-0000-0000-0000875B0000}"/>
    <cellStyle name="Header2 2 2 2 6 3 2 2" xfId="23436" xr:uid="{00000000-0005-0000-0000-0000885B0000}"/>
    <cellStyle name="Header2 2 2 2 6 3 2 3" xfId="23437" xr:uid="{00000000-0005-0000-0000-0000895B0000}"/>
    <cellStyle name="Header2 2 2 2 6 3 2 4" xfId="23438" xr:uid="{00000000-0005-0000-0000-00008A5B0000}"/>
    <cellStyle name="Header2 2 2 2 6 3 2 5" xfId="23439" xr:uid="{00000000-0005-0000-0000-00008B5B0000}"/>
    <cellStyle name="Header2 2 2 2 6 3 3" xfId="23440" xr:uid="{00000000-0005-0000-0000-00008C5B0000}"/>
    <cellStyle name="Header2 2 2 2 6 3 4" xfId="23441" xr:uid="{00000000-0005-0000-0000-00008D5B0000}"/>
    <cellStyle name="Header2 2 2 2 6 4" xfId="23442" xr:uid="{00000000-0005-0000-0000-00008E5B0000}"/>
    <cellStyle name="Header2 2 2 2 6 4 2" xfId="23443" xr:uid="{00000000-0005-0000-0000-00008F5B0000}"/>
    <cellStyle name="Header2 2 2 2 6 4 3" xfId="23444" xr:uid="{00000000-0005-0000-0000-0000905B0000}"/>
    <cellStyle name="Header2 2 2 2 6 4 4" xfId="23445" xr:uid="{00000000-0005-0000-0000-0000915B0000}"/>
    <cellStyle name="Header2 2 2 2 6 4 5" xfId="23446" xr:uid="{00000000-0005-0000-0000-0000925B0000}"/>
    <cellStyle name="Header2 2 2 2 6 5" xfId="23447" xr:uid="{00000000-0005-0000-0000-0000935B0000}"/>
    <cellStyle name="Header2 2 2 2 6 6" xfId="23448" xr:uid="{00000000-0005-0000-0000-0000945B0000}"/>
    <cellStyle name="Header2 2 2 2 7" xfId="23449" xr:uid="{00000000-0005-0000-0000-0000955B0000}"/>
    <cellStyle name="Header2 2 2 2 7 2" xfId="23450" xr:uid="{00000000-0005-0000-0000-0000965B0000}"/>
    <cellStyle name="Header2 2 2 2 7 2 2" xfId="23451" xr:uid="{00000000-0005-0000-0000-0000975B0000}"/>
    <cellStyle name="Header2 2 2 2 7 2 3" xfId="23452" xr:uid="{00000000-0005-0000-0000-0000985B0000}"/>
    <cellStyle name="Header2 2 2 2 7 2 4" xfId="23453" xr:uid="{00000000-0005-0000-0000-0000995B0000}"/>
    <cellStyle name="Header2 2 2 2 7 2 5" xfId="23454" xr:uid="{00000000-0005-0000-0000-00009A5B0000}"/>
    <cellStyle name="Header2 2 2 2 7 3" xfId="23455" xr:uid="{00000000-0005-0000-0000-00009B5B0000}"/>
    <cellStyle name="Header2 2 2 2 7 4" xfId="23456" xr:uid="{00000000-0005-0000-0000-00009C5B0000}"/>
    <cellStyle name="Header2 2 2 2 8" xfId="23457" xr:uid="{00000000-0005-0000-0000-00009D5B0000}"/>
    <cellStyle name="Header2 2 2 2 8 2" xfId="23458" xr:uid="{00000000-0005-0000-0000-00009E5B0000}"/>
    <cellStyle name="Header2 2 2 2 8 2 2" xfId="23459" xr:uid="{00000000-0005-0000-0000-00009F5B0000}"/>
    <cellStyle name="Header2 2 2 2 8 2 3" xfId="23460" xr:uid="{00000000-0005-0000-0000-0000A05B0000}"/>
    <cellStyle name="Header2 2 2 2 8 2 4" xfId="23461" xr:uid="{00000000-0005-0000-0000-0000A15B0000}"/>
    <cellStyle name="Header2 2 2 2 8 2 5" xfId="23462" xr:uid="{00000000-0005-0000-0000-0000A25B0000}"/>
    <cellStyle name="Header2 2 2 2 8 3" xfId="23463" xr:uid="{00000000-0005-0000-0000-0000A35B0000}"/>
    <cellStyle name="Header2 2 2 2 8 4" xfId="23464" xr:uid="{00000000-0005-0000-0000-0000A45B0000}"/>
    <cellStyle name="Header2 2 2 2 9" xfId="23465" xr:uid="{00000000-0005-0000-0000-0000A55B0000}"/>
    <cellStyle name="Header2 2 2 2 9 2" xfId="23466" xr:uid="{00000000-0005-0000-0000-0000A65B0000}"/>
    <cellStyle name="Header2 2 2 2 9 3" xfId="23467" xr:uid="{00000000-0005-0000-0000-0000A75B0000}"/>
    <cellStyle name="Header2 2 2 2 9 4" xfId="23468" xr:uid="{00000000-0005-0000-0000-0000A85B0000}"/>
    <cellStyle name="Header2 2 2 2 9 5" xfId="23469" xr:uid="{00000000-0005-0000-0000-0000A95B0000}"/>
    <cellStyle name="Header2 2 2 3" xfId="23470" xr:uid="{00000000-0005-0000-0000-0000AA5B0000}"/>
    <cellStyle name="Header2 2 2 3 2" xfId="23471" xr:uid="{00000000-0005-0000-0000-0000AB5B0000}"/>
    <cellStyle name="Header2 2 2 3 2 2" xfId="23472" xr:uid="{00000000-0005-0000-0000-0000AC5B0000}"/>
    <cellStyle name="Header2 2 2 3 2 2 2" xfId="23473" xr:uid="{00000000-0005-0000-0000-0000AD5B0000}"/>
    <cellStyle name="Header2 2 2 3 2 2 3" xfId="23474" xr:uid="{00000000-0005-0000-0000-0000AE5B0000}"/>
    <cellStyle name="Header2 2 2 3 2 2 4" xfId="23475" xr:uid="{00000000-0005-0000-0000-0000AF5B0000}"/>
    <cellStyle name="Header2 2 2 3 2 2 5" xfId="23476" xr:uid="{00000000-0005-0000-0000-0000B05B0000}"/>
    <cellStyle name="Header2 2 2 3 2 3" xfId="23477" xr:uid="{00000000-0005-0000-0000-0000B15B0000}"/>
    <cellStyle name="Header2 2 2 3 2 4" xfId="23478" xr:uid="{00000000-0005-0000-0000-0000B25B0000}"/>
    <cellStyle name="Header2 2 2 3 3" xfId="23479" xr:uid="{00000000-0005-0000-0000-0000B35B0000}"/>
    <cellStyle name="Header2 2 2 3 3 2" xfId="23480" xr:uid="{00000000-0005-0000-0000-0000B45B0000}"/>
    <cellStyle name="Header2 2 2 3 3 2 2" xfId="23481" xr:uid="{00000000-0005-0000-0000-0000B55B0000}"/>
    <cellStyle name="Header2 2 2 3 3 2 3" xfId="23482" xr:uid="{00000000-0005-0000-0000-0000B65B0000}"/>
    <cellStyle name="Header2 2 2 3 3 2 4" xfId="23483" xr:uid="{00000000-0005-0000-0000-0000B75B0000}"/>
    <cellStyle name="Header2 2 2 3 3 2 5" xfId="23484" xr:uid="{00000000-0005-0000-0000-0000B85B0000}"/>
    <cellStyle name="Header2 2 2 3 3 3" xfId="23485" xr:uid="{00000000-0005-0000-0000-0000B95B0000}"/>
    <cellStyle name="Header2 2 2 3 3 4" xfId="23486" xr:uid="{00000000-0005-0000-0000-0000BA5B0000}"/>
    <cellStyle name="Header2 2 2 3 4" xfId="23487" xr:uid="{00000000-0005-0000-0000-0000BB5B0000}"/>
    <cellStyle name="Header2 2 2 3 4 2" xfId="23488" xr:uid="{00000000-0005-0000-0000-0000BC5B0000}"/>
    <cellStyle name="Header2 2 2 3 4 3" xfId="23489" xr:uid="{00000000-0005-0000-0000-0000BD5B0000}"/>
    <cellStyle name="Header2 2 2 3 4 4" xfId="23490" xr:uid="{00000000-0005-0000-0000-0000BE5B0000}"/>
    <cellStyle name="Header2 2 2 3 4 5" xfId="23491" xr:uid="{00000000-0005-0000-0000-0000BF5B0000}"/>
    <cellStyle name="Header2 2 2 3 5" xfId="23492" xr:uid="{00000000-0005-0000-0000-0000C05B0000}"/>
    <cellStyle name="Header2 2 2 3 6" xfId="23493" xr:uid="{00000000-0005-0000-0000-0000C15B0000}"/>
    <cellStyle name="Header2 2 2 4" xfId="23494" xr:uid="{00000000-0005-0000-0000-0000C25B0000}"/>
    <cellStyle name="Header2 2 2 4 2" xfId="23495" xr:uid="{00000000-0005-0000-0000-0000C35B0000}"/>
    <cellStyle name="Header2 2 2 4 2 2" xfId="23496" xr:uid="{00000000-0005-0000-0000-0000C45B0000}"/>
    <cellStyle name="Header2 2 2 4 2 2 2" xfId="23497" xr:uid="{00000000-0005-0000-0000-0000C55B0000}"/>
    <cellStyle name="Header2 2 2 4 2 2 3" xfId="23498" xr:uid="{00000000-0005-0000-0000-0000C65B0000}"/>
    <cellStyle name="Header2 2 2 4 2 2 4" xfId="23499" xr:uid="{00000000-0005-0000-0000-0000C75B0000}"/>
    <cellStyle name="Header2 2 2 4 2 2 5" xfId="23500" xr:uid="{00000000-0005-0000-0000-0000C85B0000}"/>
    <cellStyle name="Header2 2 2 4 2 3" xfId="23501" xr:uid="{00000000-0005-0000-0000-0000C95B0000}"/>
    <cellStyle name="Header2 2 2 4 2 4" xfId="23502" xr:uid="{00000000-0005-0000-0000-0000CA5B0000}"/>
    <cellStyle name="Header2 2 2 4 3" xfId="23503" xr:uid="{00000000-0005-0000-0000-0000CB5B0000}"/>
    <cellStyle name="Header2 2 2 4 3 2" xfId="23504" xr:uid="{00000000-0005-0000-0000-0000CC5B0000}"/>
    <cellStyle name="Header2 2 2 4 3 2 2" xfId="23505" xr:uid="{00000000-0005-0000-0000-0000CD5B0000}"/>
    <cellStyle name="Header2 2 2 4 3 2 3" xfId="23506" xr:uid="{00000000-0005-0000-0000-0000CE5B0000}"/>
    <cellStyle name="Header2 2 2 4 3 2 4" xfId="23507" xr:uid="{00000000-0005-0000-0000-0000CF5B0000}"/>
    <cellStyle name="Header2 2 2 4 3 2 5" xfId="23508" xr:uid="{00000000-0005-0000-0000-0000D05B0000}"/>
    <cellStyle name="Header2 2 2 4 3 3" xfId="23509" xr:uid="{00000000-0005-0000-0000-0000D15B0000}"/>
    <cellStyle name="Header2 2 2 4 3 4" xfId="23510" xr:uid="{00000000-0005-0000-0000-0000D25B0000}"/>
    <cellStyle name="Header2 2 2 4 4" xfId="23511" xr:uid="{00000000-0005-0000-0000-0000D35B0000}"/>
    <cellStyle name="Header2 2 2 4 4 2" xfId="23512" xr:uid="{00000000-0005-0000-0000-0000D45B0000}"/>
    <cellStyle name="Header2 2 2 4 4 3" xfId="23513" xr:uid="{00000000-0005-0000-0000-0000D55B0000}"/>
    <cellStyle name="Header2 2 2 4 4 4" xfId="23514" xr:uid="{00000000-0005-0000-0000-0000D65B0000}"/>
    <cellStyle name="Header2 2 2 4 4 5" xfId="23515" xr:uid="{00000000-0005-0000-0000-0000D75B0000}"/>
    <cellStyle name="Header2 2 2 4 5" xfId="23516" xr:uid="{00000000-0005-0000-0000-0000D85B0000}"/>
    <cellStyle name="Header2 2 2 4 6" xfId="23517" xr:uid="{00000000-0005-0000-0000-0000D95B0000}"/>
    <cellStyle name="Header2 2 2 5" xfId="23518" xr:uid="{00000000-0005-0000-0000-0000DA5B0000}"/>
    <cellStyle name="Header2 2 2 5 2" xfId="23519" xr:uid="{00000000-0005-0000-0000-0000DB5B0000}"/>
    <cellStyle name="Header2 2 2 5 2 2" xfId="23520" xr:uid="{00000000-0005-0000-0000-0000DC5B0000}"/>
    <cellStyle name="Header2 2 2 5 2 2 2" xfId="23521" xr:uid="{00000000-0005-0000-0000-0000DD5B0000}"/>
    <cellStyle name="Header2 2 2 5 2 2 3" xfId="23522" xr:uid="{00000000-0005-0000-0000-0000DE5B0000}"/>
    <cellStyle name="Header2 2 2 5 2 2 4" xfId="23523" xr:uid="{00000000-0005-0000-0000-0000DF5B0000}"/>
    <cellStyle name="Header2 2 2 5 2 2 5" xfId="23524" xr:uid="{00000000-0005-0000-0000-0000E05B0000}"/>
    <cellStyle name="Header2 2 2 5 2 3" xfId="23525" xr:uid="{00000000-0005-0000-0000-0000E15B0000}"/>
    <cellStyle name="Header2 2 2 5 2 4" xfId="23526" xr:uid="{00000000-0005-0000-0000-0000E25B0000}"/>
    <cellStyle name="Header2 2 2 5 3" xfId="23527" xr:uid="{00000000-0005-0000-0000-0000E35B0000}"/>
    <cellStyle name="Header2 2 2 5 3 2" xfId="23528" xr:uid="{00000000-0005-0000-0000-0000E45B0000}"/>
    <cellStyle name="Header2 2 2 5 3 2 2" xfId="23529" xr:uid="{00000000-0005-0000-0000-0000E55B0000}"/>
    <cellStyle name="Header2 2 2 5 3 2 3" xfId="23530" xr:uid="{00000000-0005-0000-0000-0000E65B0000}"/>
    <cellStyle name="Header2 2 2 5 3 2 4" xfId="23531" xr:uid="{00000000-0005-0000-0000-0000E75B0000}"/>
    <cellStyle name="Header2 2 2 5 3 2 5" xfId="23532" xr:uid="{00000000-0005-0000-0000-0000E85B0000}"/>
    <cellStyle name="Header2 2 2 5 3 3" xfId="23533" xr:uid="{00000000-0005-0000-0000-0000E95B0000}"/>
    <cellStyle name="Header2 2 2 5 3 4" xfId="23534" xr:uid="{00000000-0005-0000-0000-0000EA5B0000}"/>
    <cellStyle name="Header2 2 2 5 4" xfId="23535" xr:uid="{00000000-0005-0000-0000-0000EB5B0000}"/>
    <cellStyle name="Header2 2 2 5 4 2" xfId="23536" xr:uid="{00000000-0005-0000-0000-0000EC5B0000}"/>
    <cellStyle name="Header2 2 2 5 4 3" xfId="23537" xr:uid="{00000000-0005-0000-0000-0000ED5B0000}"/>
    <cellStyle name="Header2 2 2 5 4 4" xfId="23538" xr:uid="{00000000-0005-0000-0000-0000EE5B0000}"/>
    <cellStyle name="Header2 2 2 5 4 5" xfId="23539" xr:uid="{00000000-0005-0000-0000-0000EF5B0000}"/>
    <cellStyle name="Header2 2 2 5 5" xfId="23540" xr:uid="{00000000-0005-0000-0000-0000F05B0000}"/>
    <cellStyle name="Header2 2 2 5 6" xfId="23541" xr:uid="{00000000-0005-0000-0000-0000F15B0000}"/>
    <cellStyle name="Header2 2 2 6" xfId="23542" xr:uid="{00000000-0005-0000-0000-0000F25B0000}"/>
    <cellStyle name="Header2 2 2 6 2" xfId="23543" xr:uid="{00000000-0005-0000-0000-0000F35B0000}"/>
    <cellStyle name="Header2 2 2 6 2 2" xfId="23544" xr:uid="{00000000-0005-0000-0000-0000F45B0000}"/>
    <cellStyle name="Header2 2 2 6 2 2 2" xfId="23545" xr:uid="{00000000-0005-0000-0000-0000F55B0000}"/>
    <cellStyle name="Header2 2 2 6 2 2 3" xfId="23546" xr:uid="{00000000-0005-0000-0000-0000F65B0000}"/>
    <cellStyle name="Header2 2 2 6 2 2 4" xfId="23547" xr:uid="{00000000-0005-0000-0000-0000F75B0000}"/>
    <cellStyle name="Header2 2 2 6 2 2 5" xfId="23548" xr:uid="{00000000-0005-0000-0000-0000F85B0000}"/>
    <cellStyle name="Header2 2 2 6 2 3" xfId="23549" xr:uid="{00000000-0005-0000-0000-0000F95B0000}"/>
    <cellStyle name="Header2 2 2 6 2 4" xfId="23550" xr:uid="{00000000-0005-0000-0000-0000FA5B0000}"/>
    <cellStyle name="Header2 2 2 6 3" xfId="23551" xr:uid="{00000000-0005-0000-0000-0000FB5B0000}"/>
    <cellStyle name="Header2 2 2 6 3 2" xfId="23552" xr:uid="{00000000-0005-0000-0000-0000FC5B0000}"/>
    <cellStyle name="Header2 2 2 6 3 2 2" xfId="23553" xr:uid="{00000000-0005-0000-0000-0000FD5B0000}"/>
    <cellStyle name="Header2 2 2 6 3 2 3" xfId="23554" xr:uid="{00000000-0005-0000-0000-0000FE5B0000}"/>
    <cellStyle name="Header2 2 2 6 3 2 4" xfId="23555" xr:uid="{00000000-0005-0000-0000-0000FF5B0000}"/>
    <cellStyle name="Header2 2 2 6 3 2 5" xfId="23556" xr:uid="{00000000-0005-0000-0000-0000005C0000}"/>
    <cellStyle name="Header2 2 2 6 3 3" xfId="23557" xr:uid="{00000000-0005-0000-0000-0000015C0000}"/>
    <cellStyle name="Header2 2 2 6 3 4" xfId="23558" xr:uid="{00000000-0005-0000-0000-0000025C0000}"/>
    <cellStyle name="Header2 2 2 6 4" xfId="23559" xr:uid="{00000000-0005-0000-0000-0000035C0000}"/>
    <cellStyle name="Header2 2 2 6 4 2" xfId="23560" xr:uid="{00000000-0005-0000-0000-0000045C0000}"/>
    <cellStyle name="Header2 2 2 6 4 3" xfId="23561" xr:uid="{00000000-0005-0000-0000-0000055C0000}"/>
    <cellStyle name="Header2 2 2 6 4 4" xfId="23562" xr:uid="{00000000-0005-0000-0000-0000065C0000}"/>
    <cellStyle name="Header2 2 2 6 4 5" xfId="23563" xr:uid="{00000000-0005-0000-0000-0000075C0000}"/>
    <cellStyle name="Header2 2 2 6 5" xfId="23564" xr:uid="{00000000-0005-0000-0000-0000085C0000}"/>
    <cellStyle name="Header2 2 2 6 6" xfId="23565" xr:uid="{00000000-0005-0000-0000-0000095C0000}"/>
    <cellStyle name="Header2 2 2 7" xfId="23566" xr:uid="{00000000-0005-0000-0000-00000A5C0000}"/>
    <cellStyle name="Header2 2 2 7 2" xfId="23567" xr:uid="{00000000-0005-0000-0000-00000B5C0000}"/>
    <cellStyle name="Header2 2 2 7 2 2" xfId="23568" xr:uid="{00000000-0005-0000-0000-00000C5C0000}"/>
    <cellStyle name="Header2 2 2 7 2 2 2" xfId="23569" xr:uid="{00000000-0005-0000-0000-00000D5C0000}"/>
    <cellStyle name="Header2 2 2 7 2 2 3" xfId="23570" xr:uid="{00000000-0005-0000-0000-00000E5C0000}"/>
    <cellStyle name="Header2 2 2 7 2 2 4" xfId="23571" xr:uid="{00000000-0005-0000-0000-00000F5C0000}"/>
    <cellStyle name="Header2 2 2 7 2 2 5" xfId="23572" xr:uid="{00000000-0005-0000-0000-0000105C0000}"/>
    <cellStyle name="Header2 2 2 7 2 3" xfId="23573" xr:uid="{00000000-0005-0000-0000-0000115C0000}"/>
    <cellStyle name="Header2 2 2 7 2 4" xfId="23574" xr:uid="{00000000-0005-0000-0000-0000125C0000}"/>
    <cellStyle name="Header2 2 2 7 3" xfId="23575" xr:uid="{00000000-0005-0000-0000-0000135C0000}"/>
    <cellStyle name="Header2 2 2 7 3 2" xfId="23576" xr:uid="{00000000-0005-0000-0000-0000145C0000}"/>
    <cellStyle name="Header2 2 2 7 3 2 2" xfId="23577" xr:uid="{00000000-0005-0000-0000-0000155C0000}"/>
    <cellStyle name="Header2 2 2 7 3 2 3" xfId="23578" xr:uid="{00000000-0005-0000-0000-0000165C0000}"/>
    <cellStyle name="Header2 2 2 7 3 2 4" xfId="23579" xr:uid="{00000000-0005-0000-0000-0000175C0000}"/>
    <cellStyle name="Header2 2 2 7 3 2 5" xfId="23580" xr:uid="{00000000-0005-0000-0000-0000185C0000}"/>
    <cellStyle name="Header2 2 2 7 3 3" xfId="23581" xr:uid="{00000000-0005-0000-0000-0000195C0000}"/>
    <cellStyle name="Header2 2 2 7 3 4" xfId="23582" xr:uid="{00000000-0005-0000-0000-00001A5C0000}"/>
    <cellStyle name="Header2 2 2 7 4" xfId="23583" xr:uid="{00000000-0005-0000-0000-00001B5C0000}"/>
    <cellStyle name="Header2 2 2 7 4 2" xfId="23584" xr:uid="{00000000-0005-0000-0000-00001C5C0000}"/>
    <cellStyle name="Header2 2 2 7 4 3" xfId="23585" xr:uid="{00000000-0005-0000-0000-00001D5C0000}"/>
    <cellStyle name="Header2 2 2 7 4 4" xfId="23586" xr:uid="{00000000-0005-0000-0000-00001E5C0000}"/>
    <cellStyle name="Header2 2 2 7 4 5" xfId="23587" xr:uid="{00000000-0005-0000-0000-00001F5C0000}"/>
    <cellStyle name="Header2 2 2 7 5" xfId="23588" xr:uid="{00000000-0005-0000-0000-0000205C0000}"/>
    <cellStyle name="Header2 2 2 7 6" xfId="23589" xr:uid="{00000000-0005-0000-0000-0000215C0000}"/>
    <cellStyle name="Header2 2 2 8" xfId="23590" xr:uid="{00000000-0005-0000-0000-0000225C0000}"/>
    <cellStyle name="Header2 2 2 8 2" xfId="23591" xr:uid="{00000000-0005-0000-0000-0000235C0000}"/>
    <cellStyle name="Header2 2 2 8 2 2" xfId="23592" xr:uid="{00000000-0005-0000-0000-0000245C0000}"/>
    <cellStyle name="Header2 2 2 8 2 3" xfId="23593" xr:uid="{00000000-0005-0000-0000-0000255C0000}"/>
    <cellStyle name="Header2 2 2 8 2 4" xfId="23594" xr:uid="{00000000-0005-0000-0000-0000265C0000}"/>
    <cellStyle name="Header2 2 2 8 2 5" xfId="23595" xr:uid="{00000000-0005-0000-0000-0000275C0000}"/>
    <cellStyle name="Header2 2 2 8 3" xfId="23596" xr:uid="{00000000-0005-0000-0000-0000285C0000}"/>
    <cellStyle name="Header2 2 2 8 4" xfId="23597" xr:uid="{00000000-0005-0000-0000-0000295C0000}"/>
    <cellStyle name="Header2 2 2 9" xfId="23598" xr:uid="{00000000-0005-0000-0000-00002A5C0000}"/>
    <cellStyle name="Header2 2 2 9 2" xfId="23599" xr:uid="{00000000-0005-0000-0000-00002B5C0000}"/>
    <cellStyle name="Header2 2 2 9 2 2" xfId="23600" xr:uid="{00000000-0005-0000-0000-00002C5C0000}"/>
    <cellStyle name="Header2 2 2 9 2 3" xfId="23601" xr:uid="{00000000-0005-0000-0000-00002D5C0000}"/>
    <cellStyle name="Header2 2 2 9 2 4" xfId="23602" xr:uid="{00000000-0005-0000-0000-00002E5C0000}"/>
    <cellStyle name="Header2 2 2 9 2 5" xfId="23603" xr:uid="{00000000-0005-0000-0000-00002F5C0000}"/>
    <cellStyle name="Header2 2 2 9 3" xfId="23604" xr:uid="{00000000-0005-0000-0000-0000305C0000}"/>
    <cellStyle name="Header2 2 2 9 4" xfId="23605" xr:uid="{00000000-0005-0000-0000-0000315C0000}"/>
    <cellStyle name="Header2 2 3" xfId="23606" xr:uid="{00000000-0005-0000-0000-0000325C0000}"/>
    <cellStyle name="Header2 2 3 10" xfId="23607" xr:uid="{00000000-0005-0000-0000-0000335C0000}"/>
    <cellStyle name="Header2 2 3 11" xfId="23608" xr:uid="{00000000-0005-0000-0000-0000345C0000}"/>
    <cellStyle name="Header2 2 3 2" xfId="23609" xr:uid="{00000000-0005-0000-0000-0000355C0000}"/>
    <cellStyle name="Header2 2 3 2 2" xfId="23610" xr:uid="{00000000-0005-0000-0000-0000365C0000}"/>
    <cellStyle name="Header2 2 3 2 2 2" xfId="23611" xr:uid="{00000000-0005-0000-0000-0000375C0000}"/>
    <cellStyle name="Header2 2 3 2 2 2 2" xfId="23612" xr:uid="{00000000-0005-0000-0000-0000385C0000}"/>
    <cellStyle name="Header2 2 3 2 2 2 3" xfId="23613" xr:uid="{00000000-0005-0000-0000-0000395C0000}"/>
    <cellStyle name="Header2 2 3 2 2 2 4" xfId="23614" xr:uid="{00000000-0005-0000-0000-00003A5C0000}"/>
    <cellStyle name="Header2 2 3 2 2 2 5" xfId="23615" xr:uid="{00000000-0005-0000-0000-00003B5C0000}"/>
    <cellStyle name="Header2 2 3 2 2 3" xfId="23616" xr:uid="{00000000-0005-0000-0000-00003C5C0000}"/>
    <cellStyle name="Header2 2 3 2 2 4" xfId="23617" xr:uid="{00000000-0005-0000-0000-00003D5C0000}"/>
    <cellStyle name="Header2 2 3 2 3" xfId="23618" xr:uid="{00000000-0005-0000-0000-00003E5C0000}"/>
    <cellStyle name="Header2 2 3 2 3 2" xfId="23619" xr:uid="{00000000-0005-0000-0000-00003F5C0000}"/>
    <cellStyle name="Header2 2 3 2 3 2 2" xfId="23620" xr:uid="{00000000-0005-0000-0000-0000405C0000}"/>
    <cellStyle name="Header2 2 3 2 3 2 3" xfId="23621" xr:uid="{00000000-0005-0000-0000-0000415C0000}"/>
    <cellStyle name="Header2 2 3 2 3 2 4" xfId="23622" xr:uid="{00000000-0005-0000-0000-0000425C0000}"/>
    <cellStyle name="Header2 2 3 2 3 2 5" xfId="23623" xr:uid="{00000000-0005-0000-0000-0000435C0000}"/>
    <cellStyle name="Header2 2 3 2 3 3" xfId="23624" xr:uid="{00000000-0005-0000-0000-0000445C0000}"/>
    <cellStyle name="Header2 2 3 2 3 4" xfId="23625" xr:uid="{00000000-0005-0000-0000-0000455C0000}"/>
    <cellStyle name="Header2 2 3 2 4" xfId="23626" xr:uid="{00000000-0005-0000-0000-0000465C0000}"/>
    <cellStyle name="Header2 2 3 2 4 2" xfId="23627" xr:uid="{00000000-0005-0000-0000-0000475C0000}"/>
    <cellStyle name="Header2 2 3 2 4 3" xfId="23628" xr:uid="{00000000-0005-0000-0000-0000485C0000}"/>
    <cellStyle name="Header2 2 3 2 4 4" xfId="23629" xr:uid="{00000000-0005-0000-0000-0000495C0000}"/>
    <cellStyle name="Header2 2 3 2 4 5" xfId="23630" xr:uid="{00000000-0005-0000-0000-00004A5C0000}"/>
    <cellStyle name="Header2 2 3 2 5" xfId="23631" xr:uid="{00000000-0005-0000-0000-00004B5C0000}"/>
    <cellStyle name="Header2 2 3 2 6" xfId="23632" xr:uid="{00000000-0005-0000-0000-00004C5C0000}"/>
    <cellStyle name="Header2 2 3 3" xfId="23633" xr:uid="{00000000-0005-0000-0000-00004D5C0000}"/>
    <cellStyle name="Header2 2 3 3 2" xfId="23634" xr:uid="{00000000-0005-0000-0000-00004E5C0000}"/>
    <cellStyle name="Header2 2 3 3 2 2" xfId="23635" xr:uid="{00000000-0005-0000-0000-00004F5C0000}"/>
    <cellStyle name="Header2 2 3 3 2 2 2" xfId="23636" xr:uid="{00000000-0005-0000-0000-0000505C0000}"/>
    <cellStyle name="Header2 2 3 3 2 2 3" xfId="23637" xr:uid="{00000000-0005-0000-0000-0000515C0000}"/>
    <cellStyle name="Header2 2 3 3 2 2 4" xfId="23638" xr:uid="{00000000-0005-0000-0000-0000525C0000}"/>
    <cellStyle name="Header2 2 3 3 2 2 5" xfId="23639" xr:uid="{00000000-0005-0000-0000-0000535C0000}"/>
    <cellStyle name="Header2 2 3 3 2 3" xfId="23640" xr:uid="{00000000-0005-0000-0000-0000545C0000}"/>
    <cellStyle name="Header2 2 3 3 2 4" xfId="23641" xr:uid="{00000000-0005-0000-0000-0000555C0000}"/>
    <cellStyle name="Header2 2 3 3 3" xfId="23642" xr:uid="{00000000-0005-0000-0000-0000565C0000}"/>
    <cellStyle name="Header2 2 3 3 3 2" xfId="23643" xr:uid="{00000000-0005-0000-0000-0000575C0000}"/>
    <cellStyle name="Header2 2 3 3 3 2 2" xfId="23644" xr:uid="{00000000-0005-0000-0000-0000585C0000}"/>
    <cellStyle name="Header2 2 3 3 3 2 3" xfId="23645" xr:uid="{00000000-0005-0000-0000-0000595C0000}"/>
    <cellStyle name="Header2 2 3 3 3 2 4" xfId="23646" xr:uid="{00000000-0005-0000-0000-00005A5C0000}"/>
    <cellStyle name="Header2 2 3 3 3 2 5" xfId="23647" xr:uid="{00000000-0005-0000-0000-00005B5C0000}"/>
    <cellStyle name="Header2 2 3 3 3 3" xfId="23648" xr:uid="{00000000-0005-0000-0000-00005C5C0000}"/>
    <cellStyle name="Header2 2 3 3 3 4" xfId="23649" xr:uid="{00000000-0005-0000-0000-00005D5C0000}"/>
    <cellStyle name="Header2 2 3 3 4" xfId="23650" xr:uid="{00000000-0005-0000-0000-00005E5C0000}"/>
    <cellStyle name="Header2 2 3 3 4 2" xfId="23651" xr:uid="{00000000-0005-0000-0000-00005F5C0000}"/>
    <cellStyle name="Header2 2 3 3 4 3" xfId="23652" xr:uid="{00000000-0005-0000-0000-0000605C0000}"/>
    <cellStyle name="Header2 2 3 3 4 4" xfId="23653" xr:uid="{00000000-0005-0000-0000-0000615C0000}"/>
    <cellStyle name="Header2 2 3 3 4 5" xfId="23654" xr:uid="{00000000-0005-0000-0000-0000625C0000}"/>
    <cellStyle name="Header2 2 3 3 5" xfId="23655" xr:uid="{00000000-0005-0000-0000-0000635C0000}"/>
    <cellStyle name="Header2 2 3 3 6" xfId="23656" xr:uid="{00000000-0005-0000-0000-0000645C0000}"/>
    <cellStyle name="Header2 2 3 4" xfId="23657" xr:uid="{00000000-0005-0000-0000-0000655C0000}"/>
    <cellStyle name="Header2 2 3 4 2" xfId="23658" xr:uid="{00000000-0005-0000-0000-0000665C0000}"/>
    <cellStyle name="Header2 2 3 4 2 2" xfId="23659" xr:uid="{00000000-0005-0000-0000-0000675C0000}"/>
    <cellStyle name="Header2 2 3 4 2 2 2" xfId="23660" xr:uid="{00000000-0005-0000-0000-0000685C0000}"/>
    <cellStyle name="Header2 2 3 4 2 2 3" xfId="23661" xr:uid="{00000000-0005-0000-0000-0000695C0000}"/>
    <cellStyle name="Header2 2 3 4 2 2 4" xfId="23662" xr:uid="{00000000-0005-0000-0000-00006A5C0000}"/>
    <cellStyle name="Header2 2 3 4 2 2 5" xfId="23663" xr:uid="{00000000-0005-0000-0000-00006B5C0000}"/>
    <cellStyle name="Header2 2 3 4 2 3" xfId="23664" xr:uid="{00000000-0005-0000-0000-00006C5C0000}"/>
    <cellStyle name="Header2 2 3 4 2 4" xfId="23665" xr:uid="{00000000-0005-0000-0000-00006D5C0000}"/>
    <cellStyle name="Header2 2 3 4 3" xfId="23666" xr:uid="{00000000-0005-0000-0000-00006E5C0000}"/>
    <cellStyle name="Header2 2 3 4 3 2" xfId="23667" xr:uid="{00000000-0005-0000-0000-00006F5C0000}"/>
    <cellStyle name="Header2 2 3 4 3 2 2" xfId="23668" xr:uid="{00000000-0005-0000-0000-0000705C0000}"/>
    <cellStyle name="Header2 2 3 4 3 2 3" xfId="23669" xr:uid="{00000000-0005-0000-0000-0000715C0000}"/>
    <cellStyle name="Header2 2 3 4 3 2 4" xfId="23670" xr:uid="{00000000-0005-0000-0000-0000725C0000}"/>
    <cellStyle name="Header2 2 3 4 3 2 5" xfId="23671" xr:uid="{00000000-0005-0000-0000-0000735C0000}"/>
    <cellStyle name="Header2 2 3 4 3 3" xfId="23672" xr:uid="{00000000-0005-0000-0000-0000745C0000}"/>
    <cellStyle name="Header2 2 3 4 3 4" xfId="23673" xr:uid="{00000000-0005-0000-0000-0000755C0000}"/>
    <cellStyle name="Header2 2 3 4 4" xfId="23674" xr:uid="{00000000-0005-0000-0000-0000765C0000}"/>
    <cellStyle name="Header2 2 3 4 4 2" xfId="23675" xr:uid="{00000000-0005-0000-0000-0000775C0000}"/>
    <cellStyle name="Header2 2 3 4 4 3" xfId="23676" xr:uid="{00000000-0005-0000-0000-0000785C0000}"/>
    <cellStyle name="Header2 2 3 4 4 4" xfId="23677" xr:uid="{00000000-0005-0000-0000-0000795C0000}"/>
    <cellStyle name="Header2 2 3 4 4 5" xfId="23678" xr:uid="{00000000-0005-0000-0000-00007A5C0000}"/>
    <cellStyle name="Header2 2 3 4 5" xfId="23679" xr:uid="{00000000-0005-0000-0000-00007B5C0000}"/>
    <cellStyle name="Header2 2 3 4 6" xfId="23680" xr:uid="{00000000-0005-0000-0000-00007C5C0000}"/>
    <cellStyle name="Header2 2 3 5" xfId="23681" xr:uid="{00000000-0005-0000-0000-00007D5C0000}"/>
    <cellStyle name="Header2 2 3 5 2" xfId="23682" xr:uid="{00000000-0005-0000-0000-00007E5C0000}"/>
    <cellStyle name="Header2 2 3 5 2 2" xfId="23683" xr:uid="{00000000-0005-0000-0000-00007F5C0000}"/>
    <cellStyle name="Header2 2 3 5 2 2 2" xfId="23684" xr:uid="{00000000-0005-0000-0000-0000805C0000}"/>
    <cellStyle name="Header2 2 3 5 2 2 3" xfId="23685" xr:uid="{00000000-0005-0000-0000-0000815C0000}"/>
    <cellStyle name="Header2 2 3 5 2 2 4" xfId="23686" xr:uid="{00000000-0005-0000-0000-0000825C0000}"/>
    <cellStyle name="Header2 2 3 5 2 2 5" xfId="23687" xr:uid="{00000000-0005-0000-0000-0000835C0000}"/>
    <cellStyle name="Header2 2 3 5 2 3" xfId="23688" xr:uid="{00000000-0005-0000-0000-0000845C0000}"/>
    <cellStyle name="Header2 2 3 5 2 4" xfId="23689" xr:uid="{00000000-0005-0000-0000-0000855C0000}"/>
    <cellStyle name="Header2 2 3 5 3" xfId="23690" xr:uid="{00000000-0005-0000-0000-0000865C0000}"/>
    <cellStyle name="Header2 2 3 5 3 2" xfId="23691" xr:uid="{00000000-0005-0000-0000-0000875C0000}"/>
    <cellStyle name="Header2 2 3 5 3 2 2" xfId="23692" xr:uid="{00000000-0005-0000-0000-0000885C0000}"/>
    <cellStyle name="Header2 2 3 5 3 2 3" xfId="23693" xr:uid="{00000000-0005-0000-0000-0000895C0000}"/>
    <cellStyle name="Header2 2 3 5 3 2 4" xfId="23694" xr:uid="{00000000-0005-0000-0000-00008A5C0000}"/>
    <cellStyle name="Header2 2 3 5 3 2 5" xfId="23695" xr:uid="{00000000-0005-0000-0000-00008B5C0000}"/>
    <cellStyle name="Header2 2 3 5 3 3" xfId="23696" xr:uid="{00000000-0005-0000-0000-00008C5C0000}"/>
    <cellStyle name="Header2 2 3 5 3 4" xfId="23697" xr:uid="{00000000-0005-0000-0000-00008D5C0000}"/>
    <cellStyle name="Header2 2 3 5 4" xfId="23698" xr:uid="{00000000-0005-0000-0000-00008E5C0000}"/>
    <cellStyle name="Header2 2 3 5 4 2" xfId="23699" xr:uid="{00000000-0005-0000-0000-00008F5C0000}"/>
    <cellStyle name="Header2 2 3 5 4 3" xfId="23700" xr:uid="{00000000-0005-0000-0000-0000905C0000}"/>
    <cellStyle name="Header2 2 3 5 4 4" xfId="23701" xr:uid="{00000000-0005-0000-0000-0000915C0000}"/>
    <cellStyle name="Header2 2 3 5 4 5" xfId="23702" xr:uid="{00000000-0005-0000-0000-0000925C0000}"/>
    <cellStyle name="Header2 2 3 5 5" xfId="23703" xr:uid="{00000000-0005-0000-0000-0000935C0000}"/>
    <cellStyle name="Header2 2 3 5 6" xfId="23704" xr:uid="{00000000-0005-0000-0000-0000945C0000}"/>
    <cellStyle name="Header2 2 3 6" xfId="23705" xr:uid="{00000000-0005-0000-0000-0000955C0000}"/>
    <cellStyle name="Header2 2 3 6 2" xfId="23706" xr:uid="{00000000-0005-0000-0000-0000965C0000}"/>
    <cellStyle name="Header2 2 3 6 2 2" xfId="23707" xr:uid="{00000000-0005-0000-0000-0000975C0000}"/>
    <cellStyle name="Header2 2 3 6 2 2 2" xfId="23708" xr:uid="{00000000-0005-0000-0000-0000985C0000}"/>
    <cellStyle name="Header2 2 3 6 2 2 3" xfId="23709" xr:uid="{00000000-0005-0000-0000-0000995C0000}"/>
    <cellStyle name="Header2 2 3 6 2 2 4" xfId="23710" xr:uid="{00000000-0005-0000-0000-00009A5C0000}"/>
    <cellStyle name="Header2 2 3 6 2 2 5" xfId="23711" xr:uid="{00000000-0005-0000-0000-00009B5C0000}"/>
    <cellStyle name="Header2 2 3 6 2 3" xfId="23712" xr:uid="{00000000-0005-0000-0000-00009C5C0000}"/>
    <cellStyle name="Header2 2 3 6 2 4" xfId="23713" xr:uid="{00000000-0005-0000-0000-00009D5C0000}"/>
    <cellStyle name="Header2 2 3 6 3" xfId="23714" xr:uid="{00000000-0005-0000-0000-00009E5C0000}"/>
    <cellStyle name="Header2 2 3 6 3 2" xfId="23715" xr:uid="{00000000-0005-0000-0000-00009F5C0000}"/>
    <cellStyle name="Header2 2 3 6 3 2 2" xfId="23716" xr:uid="{00000000-0005-0000-0000-0000A05C0000}"/>
    <cellStyle name="Header2 2 3 6 3 2 3" xfId="23717" xr:uid="{00000000-0005-0000-0000-0000A15C0000}"/>
    <cellStyle name="Header2 2 3 6 3 2 4" xfId="23718" xr:uid="{00000000-0005-0000-0000-0000A25C0000}"/>
    <cellStyle name="Header2 2 3 6 3 2 5" xfId="23719" xr:uid="{00000000-0005-0000-0000-0000A35C0000}"/>
    <cellStyle name="Header2 2 3 6 3 3" xfId="23720" xr:uid="{00000000-0005-0000-0000-0000A45C0000}"/>
    <cellStyle name="Header2 2 3 6 3 4" xfId="23721" xr:uid="{00000000-0005-0000-0000-0000A55C0000}"/>
    <cellStyle name="Header2 2 3 6 4" xfId="23722" xr:uid="{00000000-0005-0000-0000-0000A65C0000}"/>
    <cellStyle name="Header2 2 3 6 4 2" xfId="23723" xr:uid="{00000000-0005-0000-0000-0000A75C0000}"/>
    <cellStyle name="Header2 2 3 6 4 3" xfId="23724" xr:uid="{00000000-0005-0000-0000-0000A85C0000}"/>
    <cellStyle name="Header2 2 3 6 4 4" xfId="23725" xr:uid="{00000000-0005-0000-0000-0000A95C0000}"/>
    <cellStyle name="Header2 2 3 6 4 5" xfId="23726" xr:uid="{00000000-0005-0000-0000-0000AA5C0000}"/>
    <cellStyle name="Header2 2 3 6 5" xfId="23727" xr:uid="{00000000-0005-0000-0000-0000AB5C0000}"/>
    <cellStyle name="Header2 2 3 6 6" xfId="23728" xr:uid="{00000000-0005-0000-0000-0000AC5C0000}"/>
    <cellStyle name="Header2 2 3 7" xfId="23729" xr:uid="{00000000-0005-0000-0000-0000AD5C0000}"/>
    <cellStyle name="Header2 2 3 7 2" xfId="23730" xr:uid="{00000000-0005-0000-0000-0000AE5C0000}"/>
    <cellStyle name="Header2 2 3 7 2 2" xfId="23731" xr:uid="{00000000-0005-0000-0000-0000AF5C0000}"/>
    <cellStyle name="Header2 2 3 7 2 3" xfId="23732" xr:uid="{00000000-0005-0000-0000-0000B05C0000}"/>
    <cellStyle name="Header2 2 3 7 2 4" xfId="23733" xr:uid="{00000000-0005-0000-0000-0000B15C0000}"/>
    <cellStyle name="Header2 2 3 7 2 5" xfId="23734" xr:uid="{00000000-0005-0000-0000-0000B25C0000}"/>
    <cellStyle name="Header2 2 3 7 3" xfId="23735" xr:uid="{00000000-0005-0000-0000-0000B35C0000}"/>
    <cellStyle name="Header2 2 3 7 4" xfId="23736" xr:uid="{00000000-0005-0000-0000-0000B45C0000}"/>
    <cellStyle name="Header2 2 3 8" xfId="23737" xr:uid="{00000000-0005-0000-0000-0000B55C0000}"/>
    <cellStyle name="Header2 2 3 8 2" xfId="23738" xr:uid="{00000000-0005-0000-0000-0000B65C0000}"/>
    <cellStyle name="Header2 2 3 8 2 2" xfId="23739" xr:uid="{00000000-0005-0000-0000-0000B75C0000}"/>
    <cellStyle name="Header2 2 3 8 2 3" xfId="23740" xr:uid="{00000000-0005-0000-0000-0000B85C0000}"/>
    <cellStyle name="Header2 2 3 8 2 4" xfId="23741" xr:uid="{00000000-0005-0000-0000-0000B95C0000}"/>
    <cellStyle name="Header2 2 3 8 2 5" xfId="23742" xr:uid="{00000000-0005-0000-0000-0000BA5C0000}"/>
    <cellStyle name="Header2 2 3 8 3" xfId="23743" xr:uid="{00000000-0005-0000-0000-0000BB5C0000}"/>
    <cellStyle name="Header2 2 3 8 4" xfId="23744" xr:uid="{00000000-0005-0000-0000-0000BC5C0000}"/>
    <cellStyle name="Header2 2 3 9" xfId="23745" xr:uid="{00000000-0005-0000-0000-0000BD5C0000}"/>
    <cellStyle name="Header2 2 3 9 2" xfId="23746" xr:uid="{00000000-0005-0000-0000-0000BE5C0000}"/>
    <cellStyle name="Header2 2 3 9 3" xfId="23747" xr:uid="{00000000-0005-0000-0000-0000BF5C0000}"/>
    <cellStyle name="Header2 2 3 9 4" xfId="23748" xr:uid="{00000000-0005-0000-0000-0000C05C0000}"/>
    <cellStyle name="Header2 2 3 9 5" xfId="23749" xr:uid="{00000000-0005-0000-0000-0000C15C0000}"/>
    <cellStyle name="Header2 2 4" xfId="23750" xr:uid="{00000000-0005-0000-0000-0000C25C0000}"/>
    <cellStyle name="Header2 2 4 10" xfId="23751" xr:uid="{00000000-0005-0000-0000-0000C35C0000}"/>
    <cellStyle name="Header2 2 4 11" xfId="23752" xr:uid="{00000000-0005-0000-0000-0000C45C0000}"/>
    <cellStyle name="Header2 2 4 2" xfId="23753" xr:uid="{00000000-0005-0000-0000-0000C55C0000}"/>
    <cellStyle name="Header2 2 4 2 2" xfId="23754" xr:uid="{00000000-0005-0000-0000-0000C65C0000}"/>
    <cellStyle name="Header2 2 4 2 2 2" xfId="23755" xr:uid="{00000000-0005-0000-0000-0000C75C0000}"/>
    <cellStyle name="Header2 2 4 2 2 2 2" xfId="23756" xr:uid="{00000000-0005-0000-0000-0000C85C0000}"/>
    <cellStyle name="Header2 2 4 2 2 2 3" xfId="23757" xr:uid="{00000000-0005-0000-0000-0000C95C0000}"/>
    <cellStyle name="Header2 2 4 2 2 2 4" xfId="23758" xr:uid="{00000000-0005-0000-0000-0000CA5C0000}"/>
    <cellStyle name="Header2 2 4 2 2 2 5" xfId="23759" xr:uid="{00000000-0005-0000-0000-0000CB5C0000}"/>
    <cellStyle name="Header2 2 4 2 2 3" xfId="23760" xr:uid="{00000000-0005-0000-0000-0000CC5C0000}"/>
    <cellStyle name="Header2 2 4 2 2 4" xfId="23761" xr:uid="{00000000-0005-0000-0000-0000CD5C0000}"/>
    <cellStyle name="Header2 2 4 2 3" xfId="23762" xr:uid="{00000000-0005-0000-0000-0000CE5C0000}"/>
    <cellStyle name="Header2 2 4 2 3 2" xfId="23763" xr:uid="{00000000-0005-0000-0000-0000CF5C0000}"/>
    <cellStyle name="Header2 2 4 2 3 2 2" xfId="23764" xr:uid="{00000000-0005-0000-0000-0000D05C0000}"/>
    <cellStyle name="Header2 2 4 2 3 2 3" xfId="23765" xr:uid="{00000000-0005-0000-0000-0000D15C0000}"/>
    <cellStyle name="Header2 2 4 2 3 2 4" xfId="23766" xr:uid="{00000000-0005-0000-0000-0000D25C0000}"/>
    <cellStyle name="Header2 2 4 2 3 2 5" xfId="23767" xr:uid="{00000000-0005-0000-0000-0000D35C0000}"/>
    <cellStyle name="Header2 2 4 2 3 3" xfId="23768" xr:uid="{00000000-0005-0000-0000-0000D45C0000}"/>
    <cellStyle name="Header2 2 4 2 3 4" xfId="23769" xr:uid="{00000000-0005-0000-0000-0000D55C0000}"/>
    <cellStyle name="Header2 2 4 2 4" xfId="23770" xr:uid="{00000000-0005-0000-0000-0000D65C0000}"/>
    <cellStyle name="Header2 2 4 2 4 2" xfId="23771" xr:uid="{00000000-0005-0000-0000-0000D75C0000}"/>
    <cellStyle name="Header2 2 4 2 4 3" xfId="23772" xr:uid="{00000000-0005-0000-0000-0000D85C0000}"/>
    <cellStyle name="Header2 2 4 2 4 4" xfId="23773" xr:uid="{00000000-0005-0000-0000-0000D95C0000}"/>
    <cellStyle name="Header2 2 4 2 4 5" xfId="23774" xr:uid="{00000000-0005-0000-0000-0000DA5C0000}"/>
    <cellStyle name="Header2 2 4 2 5" xfId="23775" xr:uid="{00000000-0005-0000-0000-0000DB5C0000}"/>
    <cellStyle name="Header2 2 4 2 6" xfId="23776" xr:uid="{00000000-0005-0000-0000-0000DC5C0000}"/>
    <cellStyle name="Header2 2 4 3" xfId="23777" xr:uid="{00000000-0005-0000-0000-0000DD5C0000}"/>
    <cellStyle name="Header2 2 4 3 2" xfId="23778" xr:uid="{00000000-0005-0000-0000-0000DE5C0000}"/>
    <cellStyle name="Header2 2 4 3 2 2" xfId="23779" xr:uid="{00000000-0005-0000-0000-0000DF5C0000}"/>
    <cellStyle name="Header2 2 4 3 2 2 2" xfId="23780" xr:uid="{00000000-0005-0000-0000-0000E05C0000}"/>
    <cellStyle name="Header2 2 4 3 2 2 3" xfId="23781" xr:uid="{00000000-0005-0000-0000-0000E15C0000}"/>
    <cellStyle name="Header2 2 4 3 2 2 4" xfId="23782" xr:uid="{00000000-0005-0000-0000-0000E25C0000}"/>
    <cellStyle name="Header2 2 4 3 2 2 5" xfId="23783" xr:uid="{00000000-0005-0000-0000-0000E35C0000}"/>
    <cellStyle name="Header2 2 4 3 2 3" xfId="23784" xr:uid="{00000000-0005-0000-0000-0000E45C0000}"/>
    <cellStyle name="Header2 2 4 3 2 4" xfId="23785" xr:uid="{00000000-0005-0000-0000-0000E55C0000}"/>
    <cellStyle name="Header2 2 4 3 3" xfId="23786" xr:uid="{00000000-0005-0000-0000-0000E65C0000}"/>
    <cellStyle name="Header2 2 4 3 3 2" xfId="23787" xr:uid="{00000000-0005-0000-0000-0000E75C0000}"/>
    <cellStyle name="Header2 2 4 3 3 2 2" xfId="23788" xr:uid="{00000000-0005-0000-0000-0000E85C0000}"/>
    <cellStyle name="Header2 2 4 3 3 2 3" xfId="23789" xr:uid="{00000000-0005-0000-0000-0000E95C0000}"/>
    <cellStyle name="Header2 2 4 3 3 2 4" xfId="23790" xr:uid="{00000000-0005-0000-0000-0000EA5C0000}"/>
    <cellStyle name="Header2 2 4 3 3 2 5" xfId="23791" xr:uid="{00000000-0005-0000-0000-0000EB5C0000}"/>
    <cellStyle name="Header2 2 4 3 3 3" xfId="23792" xr:uid="{00000000-0005-0000-0000-0000EC5C0000}"/>
    <cellStyle name="Header2 2 4 3 3 4" xfId="23793" xr:uid="{00000000-0005-0000-0000-0000ED5C0000}"/>
    <cellStyle name="Header2 2 4 3 4" xfId="23794" xr:uid="{00000000-0005-0000-0000-0000EE5C0000}"/>
    <cellStyle name="Header2 2 4 3 4 2" xfId="23795" xr:uid="{00000000-0005-0000-0000-0000EF5C0000}"/>
    <cellStyle name="Header2 2 4 3 4 3" xfId="23796" xr:uid="{00000000-0005-0000-0000-0000F05C0000}"/>
    <cellStyle name="Header2 2 4 3 4 4" xfId="23797" xr:uid="{00000000-0005-0000-0000-0000F15C0000}"/>
    <cellStyle name="Header2 2 4 3 4 5" xfId="23798" xr:uid="{00000000-0005-0000-0000-0000F25C0000}"/>
    <cellStyle name="Header2 2 4 3 5" xfId="23799" xr:uid="{00000000-0005-0000-0000-0000F35C0000}"/>
    <cellStyle name="Header2 2 4 3 6" xfId="23800" xr:uid="{00000000-0005-0000-0000-0000F45C0000}"/>
    <cellStyle name="Header2 2 4 4" xfId="23801" xr:uid="{00000000-0005-0000-0000-0000F55C0000}"/>
    <cellStyle name="Header2 2 4 4 2" xfId="23802" xr:uid="{00000000-0005-0000-0000-0000F65C0000}"/>
    <cellStyle name="Header2 2 4 4 2 2" xfId="23803" xr:uid="{00000000-0005-0000-0000-0000F75C0000}"/>
    <cellStyle name="Header2 2 4 4 2 2 2" xfId="23804" xr:uid="{00000000-0005-0000-0000-0000F85C0000}"/>
    <cellStyle name="Header2 2 4 4 2 2 3" xfId="23805" xr:uid="{00000000-0005-0000-0000-0000F95C0000}"/>
    <cellStyle name="Header2 2 4 4 2 2 4" xfId="23806" xr:uid="{00000000-0005-0000-0000-0000FA5C0000}"/>
    <cellStyle name="Header2 2 4 4 2 2 5" xfId="23807" xr:uid="{00000000-0005-0000-0000-0000FB5C0000}"/>
    <cellStyle name="Header2 2 4 4 2 3" xfId="23808" xr:uid="{00000000-0005-0000-0000-0000FC5C0000}"/>
    <cellStyle name="Header2 2 4 4 2 4" xfId="23809" xr:uid="{00000000-0005-0000-0000-0000FD5C0000}"/>
    <cellStyle name="Header2 2 4 4 3" xfId="23810" xr:uid="{00000000-0005-0000-0000-0000FE5C0000}"/>
    <cellStyle name="Header2 2 4 4 3 2" xfId="23811" xr:uid="{00000000-0005-0000-0000-0000FF5C0000}"/>
    <cellStyle name="Header2 2 4 4 3 2 2" xfId="23812" xr:uid="{00000000-0005-0000-0000-0000005D0000}"/>
    <cellStyle name="Header2 2 4 4 3 2 3" xfId="23813" xr:uid="{00000000-0005-0000-0000-0000015D0000}"/>
    <cellStyle name="Header2 2 4 4 3 2 4" xfId="23814" xr:uid="{00000000-0005-0000-0000-0000025D0000}"/>
    <cellStyle name="Header2 2 4 4 3 2 5" xfId="23815" xr:uid="{00000000-0005-0000-0000-0000035D0000}"/>
    <cellStyle name="Header2 2 4 4 3 3" xfId="23816" xr:uid="{00000000-0005-0000-0000-0000045D0000}"/>
    <cellStyle name="Header2 2 4 4 3 4" xfId="23817" xr:uid="{00000000-0005-0000-0000-0000055D0000}"/>
    <cellStyle name="Header2 2 4 4 4" xfId="23818" xr:uid="{00000000-0005-0000-0000-0000065D0000}"/>
    <cellStyle name="Header2 2 4 4 4 2" xfId="23819" xr:uid="{00000000-0005-0000-0000-0000075D0000}"/>
    <cellStyle name="Header2 2 4 4 4 3" xfId="23820" xr:uid="{00000000-0005-0000-0000-0000085D0000}"/>
    <cellStyle name="Header2 2 4 4 4 4" xfId="23821" xr:uid="{00000000-0005-0000-0000-0000095D0000}"/>
    <cellStyle name="Header2 2 4 4 4 5" xfId="23822" xr:uid="{00000000-0005-0000-0000-00000A5D0000}"/>
    <cellStyle name="Header2 2 4 4 5" xfId="23823" xr:uid="{00000000-0005-0000-0000-00000B5D0000}"/>
    <cellStyle name="Header2 2 4 4 6" xfId="23824" xr:uid="{00000000-0005-0000-0000-00000C5D0000}"/>
    <cellStyle name="Header2 2 4 5" xfId="23825" xr:uid="{00000000-0005-0000-0000-00000D5D0000}"/>
    <cellStyle name="Header2 2 4 5 2" xfId="23826" xr:uid="{00000000-0005-0000-0000-00000E5D0000}"/>
    <cellStyle name="Header2 2 4 5 2 2" xfId="23827" xr:uid="{00000000-0005-0000-0000-00000F5D0000}"/>
    <cellStyle name="Header2 2 4 5 2 2 2" xfId="23828" xr:uid="{00000000-0005-0000-0000-0000105D0000}"/>
    <cellStyle name="Header2 2 4 5 2 2 3" xfId="23829" xr:uid="{00000000-0005-0000-0000-0000115D0000}"/>
    <cellStyle name="Header2 2 4 5 2 2 4" xfId="23830" xr:uid="{00000000-0005-0000-0000-0000125D0000}"/>
    <cellStyle name="Header2 2 4 5 2 2 5" xfId="23831" xr:uid="{00000000-0005-0000-0000-0000135D0000}"/>
    <cellStyle name="Header2 2 4 5 2 3" xfId="23832" xr:uid="{00000000-0005-0000-0000-0000145D0000}"/>
    <cellStyle name="Header2 2 4 5 2 4" xfId="23833" xr:uid="{00000000-0005-0000-0000-0000155D0000}"/>
    <cellStyle name="Header2 2 4 5 3" xfId="23834" xr:uid="{00000000-0005-0000-0000-0000165D0000}"/>
    <cellStyle name="Header2 2 4 5 3 2" xfId="23835" xr:uid="{00000000-0005-0000-0000-0000175D0000}"/>
    <cellStyle name="Header2 2 4 5 3 2 2" xfId="23836" xr:uid="{00000000-0005-0000-0000-0000185D0000}"/>
    <cellStyle name="Header2 2 4 5 3 2 3" xfId="23837" xr:uid="{00000000-0005-0000-0000-0000195D0000}"/>
    <cellStyle name="Header2 2 4 5 3 2 4" xfId="23838" xr:uid="{00000000-0005-0000-0000-00001A5D0000}"/>
    <cellStyle name="Header2 2 4 5 3 2 5" xfId="23839" xr:uid="{00000000-0005-0000-0000-00001B5D0000}"/>
    <cellStyle name="Header2 2 4 5 3 3" xfId="23840" xr:uid="{00000000-0005-0000-0000-00001C5D0000}"/>
    <cellStyle name="Header2 2 4 5 3 4" xfId="23841" xr:uid="{00000000-0005-0000-0000-00001D5D0000}"/>
    <cellStyle name="Header2 2 4 5 4" xfId="23842" xr:uid="{00000000-0005-0000-0000-00001E5D0000}"/>
    <cellStyle name="Header2 2 4 5 4 2" xfId="23843" xr:uid="{00000000-0005-0000-0000-00001F5D0000}"/>
    <cellStyle name="Header2 2 4 5 4 3" xfId="23844" xr:uid="{00000000-0005-0000-0000-0000205D0000}"/>
    <cellStyle name="Header2 2 4 5 4 4" xfId="23845" xr:uid="{00000000-0005-0000-0000-0000215D0000}"/>
    <cellStyle name="Header2 2 4 5 4 5" xfId="23846" xr:uid="{00000000-0005-0000-0000-0000225D0000}"/>
    <cellStyle name="Header2 2 4 5 5" xfId="23847" xr:uid="{00000000-0005-0000-0000-0000235D0000}"/>
    <cellStyle name="Header2 2 4 5 6" xfId="23848" xr:uid="{00000000-0005-0000-0000-0000245D0000}"/>
    <cellStyle name="Header2 2 4 6" xfId="23849" xr:uid="{00000000-0005-0000-0000-0000255D0000}"/>
    <cellStyle name="Header2 2 4 6 2" xfId="23850" xr:uid="{00000000-0005-0000-0000-0000265D0000}"/>
    <cellStyle name="Header2 2 4 6 2 2" xfId="23851" xr:uid="{00000000-0005-0000-0000-0000275D0000}"/>
    <cellStyle name="Header2 2 4 6 2 2 2" xfId="23852" xr:uid="{00000000-0005-0000-0000-0000285D0000}"/>
    <cellStyle name="Header2 2 4 6 2 2 3" xfId="23853" xr:uid="{00000000-0005-0000-0000-0000295D0000}"/>
    <cellStyle name="Header2 2 4 6 2 2 4" xfId="23854" xr:uid="{00000000-0005-0000-0000-00002A5D0000}"/>
    <cellStyle name="Header2 2 4 6 2 2 5" xfId="23855" xr:uid="{00000000-0005-0000-0000-00002B5D0000}"/>
    <cellStyle name="Header2 2 4 6 2 3" xfId="23856" xr:uid="{00000000-0005-0000-0000-00002C5D0000}"/>
    <cellStyle name="Header2 2 4 6 2 4" xfId="23857" xr:uid="{00000000-0005-0000-0000-00002D5D0000}"/>
    <cellStyle name="Header2 2 4 6 3" xfId="23858" xr:uid="{00000000-0005-0000-0000-00002E5D0000}"/>
    <cellStyle name="Header2 2 4 6 3 2" xfId="23859" xr:uid="{00000000-0005-0000-0000-00002F5D0000}"/>
    <cellStyle name="Header2 2 4 6 3 2 2" xfId="23860" xr:uid="{00000000-0005-0000-0000-0000305D0000}"/>
    <cellStyle name="Header2 2 4 6 3 2 3" xfId="23861" xr:uid="{00000000-0005-0000-0000-0000315D0000}"/>
    <cellStyle name="Header2 2 4 6 3 2 4" xfId="23862" xr:uid="{00000000-0005-0000-0000-0000325D0000}"/>
    <cellStyle name="Header2 2 4 6 3 2 5" xfId="23863" xr:uid="{00000000-0005-0000-0000-0000335D0000}"/>
    <cellStyle name="Header2 2 4 6 3 3" xfId="23864" xr:uid="{00000000-0005-0000-0000-0000345D0000}"/>
    <cellStyle name="Header2 2 4 6 3 4" xfId="23865" xr:uid="{00000000-0005-0000-0000-0000355D0000}"/>
    <cellStyle name="Header2 2 4 6 4" xfId="23866" xr:uid="{00000000-0005-0000-0000-0000365D0000}"/>
    <cellStyle name="Header2 2 4 6 4 2" xfId="23867" xr:uid="{00000000-0005-0000-0000-0000375D0000}"/>
    <cellStyle name="Header2 2 4 6 4 3" xfId="23868" xr:uid="{00000000-0005-0000-0000-0000385D0000}"/>
    <cellStyle name="Header2 2 4 6 4 4" xfId="23869" xr:uid="{00000000-0005-0000-0000-0000395D0000}"/>
    <cellStyle name="Header2 2 4 6 4 5" xfId="23870" xr:uid="{00000000-0005-0000-0000-00003A5D0000}"/>
    <cellStyle name="Header2 2 4 6 5" xfId="23871" xr:uid="{00000000-0005-0000-0000-00003B5D0000}"/>
    <cellStyle name="Header2 2 4 6 6" xfId="23872" xr:uid="{00000000-0005-0000-0000-00003C5D0000}"/>
    <cellStyle name="Header2 2 4 7" xfId="23873" xr:uid="{00000000-0005-0000-0000-00003D5D0000}"/>
    <cellStyle name="Header2 2 4 7 2" xfId="23874" xr:uid="{00000000-0005-0000-0000-00003E5D0000}"/>
    <cellStyle name="Header2 2 4 7 2 2" xfId="23875" xr:uid="{00000000-0005-0000-0000-00003F5D0000}"/>
    <cellStyle name="Header2 2 4 7 2 3" xfId="23876" xr:uid="{00000000-0005-0000-0000-0000405D0000}"/>
    <cellStyle name="Header2 2 4 7 2 4" xfId="23877" xr:uid="{00000000-0005-0000-0000-0000415D0000}"/>
    <cellStyle name="Header2 2 4 7 2 5" xfId="23878" xr:uid="{00000000-0005-0000-0000-0000425D0000}"/>
    <cellStyle name="Header2 2 4 7 3" xfId="23879" xr:uid="{00000000-0005-0000-0000-0000435D0000}"/>
    <cellStyle name="Header2 2 4 7 4" xfId="23880" xr:uid="{00000000-0005-0000-0000-0000445D0000}"/>
    <cellStyle name="Header2 2 4 8" xfId="23881" xr:uid="{00000000-0005-0000-0000-0000455D0000}"/>
    <cellStyle name="Header2 2 4 8 2" xfId="23882" xr:uid="{00000000-0005-0000-0000-0000465D0000}"/>
    <cellStyle name="Header2 2 4 8 2 2" xfId="23883" xr:uid="{00000000-0005-0000-0000-0000475D0000}"/>
    <cellStyle name="Header2 2 4 8 2 3" xfId="23884" xr:uid="{00000000-0005-0000-0000-0000485D0000}"/>
    <cellStyle name="Header2 2 4 8 2 4" xfId="23885" xr:uid="{00000000-0005-0000-0000-0000495D0000}"/>
    <cellStyle name="Header2 2 4 8 2 5" xfId="23886" xr:uid="{00000000-0005-0000-0000-00004A5D0000}"/>
    <cellStyle name="Header2 2 4 8 3" xfId="23887" xr:uid="{00000000-0005-0000-0000-00004B5D0000}"/>
    <cellStyle name="Header2 2 4 8 4" xfId="23888" xr:uid="{00000000-0005-0000-0000-00004C5D0000}"/>
    <cellStyle name="Header2 2 4 9" xfId="23889" xr:uid="{00000000-0005-0000-0000-00004D5D0000}"/>
    <cellStyle name="Header2 2 4 9 2" xfId="23890" xr:uid="{00000000-0005-0000-0000-00004E5D0000}"/>
    <cellStyle name="Header2 2 4 9 3" xfId="23891" xr:uid="{00000000-0005-0000-0000-00004F5D0000}"/>
    <cellStyle name="Header2 2 4 9 4" xfId="23892" xr:uid="{00000000-0005-0000-0000-0000505D0000}"/>
    <cellStyle name="Header2 2 4 9 5" xfId="23893" xr:uid="{00000000-0005-0000-0000-0000515D0000}"/>
    <cellStyle name="Header2 2 5" xfId="23894" xr:uid="{00000000-0005-0000-0000-0000525D0000}"/>
    <cellStyle name="Header2 2 5 2" xfId="23895" xr:uid="{00000000-0005-0000-0000-0000535D0000}"/>
    <cellStyle name="Header2 2 5 2 2" xfId="23896" xr:uid="{00000000-0005-0000-0000-0000545D0000}"/>
    <cellStyle name="Header2 2 5 2 2 2" xfId="23897" xr:uid="{00000000-0005-0000-0000-0000555D0000}"/>
    <cellStyle name="Header2 2 5 2 2 3" xfId="23898" xr:uid="{00000000-0005-0000-0000-0000565D0000}"/>
    <cellStyle name="Header2 2 5 2 2 4" xfId="23899" xr:uid="{00000000-0005-0000-0000-0000575D0000}"/>
    <cellStyle name="Header2 2 5 2 2 5" xfId="23900" xr:uid="{00000000-0005-0000-0000-0000585D0000}"/>
    <cellStyle name="Header2 2 5 2 3" xfId="23901" xr:uid="{00000000-0005-0000-0000-0000595D0000}"/>
    <cellStyle name="Header2 2 5 2 4" xfId="23902" xr:uid="{00000000-0005-0000-0000-00005A5D0000}"/>
    <cellStyle name="Header2 2 5 3" xfId="23903" xr:uid="{00000000-0005-0000-0000-00005B5D0000}"/>
    <cellStyle name="Header2 2 5 3 2" xfId="23904" xr:uid="{00000000-0005-0000-0000-00005C5D0000}"/>
    <cellStyle name="Header2 2 5 3 2 2" xfId="23905" xr:uid="{00000000-0005-0000-0000-00005D5D0000}"/>
    <cellStyle name="Header2 2 5 3 2 3" xfId="23906" xr:uid="{00000000-0005-0000-0000-00005E5D0000}"/>
    <cellStyle name="Header2 2 5 3 2 4" xfId="23907" xr:uid="{00000000-0005-0000-0000-00005F5D0000}"/>
    <cellStyle name="Header2 2 5 3 2 5" xfId="23908" xr:uid="{00000000-0005-0000-0000-0000605D0000}"/>
    <cellStyle name="Header2 2 5 3 3" xfId="23909" xr:uid="{00000000-0005-0000-0000-0000615D0000}"/>
    <cellStyle name="Header2 2 5 3 4" xfId="23910" xr:uid="{00000000-0005-0000-0000-0000625D0000}"/>
    <cellStyle name="Header2 2 5 4" xfId="23911" xr:uid="{00000000-0005-0000-0000-0000635D0000}"/>
    <cellStyle name="Header2 2 5 4 2" xfId="23912" xr:uid="{00000000-0005-0000-0000-0000645D0000}"/>
    <cellStyle name="Header2 2 5 4 3" xfId="23913" xr:uid="{00000000-0005-0000-0000-0000655D0000}"/>
    <cellStyle name="Header2 2 5 4 4" xfId="23914" xr:uid="{00000000-0005-0000-0000-0000665D0000}"/>
    <cellStyle name="Header2 2 5 4 5" xfId="23915" xr:uid="{00000000-0005-0000-0000-0000675D0000}"/>
    <cellStyle name="Header2 2 5 5" xfId="23916" xr:uid="{00000000-0005-0000-0000-0000685D0000}"/>
    <cellStyle name="Header2 2 5 6" xfId="23917" xr:uid="{00000000-0005-0000-0000-0000695D0000}"/>
    <cellStyle name="Header2 2 6" xfId="23918" xr:uid="{00000000-0005-0000-0000-00006A5D0000}"/>
    <cellStyle name="Header2 2 6 2" xfId="23919" xr:uid="{00000000-0005-0000-0000-00006B5D0000}"/>
    <cellStyle name="Header2 2 6 2 2" xfId="23920" xr:uid="{00000000-0005-0000-0000-00006C5D0000}"/>
    <cellStyle name="Header2 2 6 2 2 2" xfId="23921" xr:uid="{00000000-0005-0000-0000-00006D5D0000}"/>
    <cellStyle name="Header2 2 6 2 2 3" xfId="23922" xr:uid="{00000000-0005-0000-0000-00006E5D0000}"/>
    <cellStyle name="Header2 2 6 2 2 4" xfId="23923" xr:uid="{00000000-0005-0000-0000-00006F5D0000}"/>
    <cellStyle name="Header2 2 6 2 2 5" xfId="23924" xr:uid="{00000000-0005-0000-0000-0000705D0000}"/>
    <cellStyle name="Header2 2 6 2 3" xfId="23925" xr:uid="{00000000-0005-0000-0000-0000715D0000}"/>
    <cellStyle name="Header2 2 6 2 4" xfId="23926" xr:uid="{00000000-0005-0000-0000-0000725D0000}"/>
    <cellStyle name="Header2 2 6 3" xfId="23927" xr:uid="{00000000-0005-0000-0000-0000735D0000}"/>
    <cellStyle name="Header2 2 6 3 2" xfId="23928" xr:uid="{00000000-0005-0000-0000-0000745D0000}"/>
    <cellStyle name="Header2 2 6 3 2 2" xfId="23929" xr:uid="{00000000-0005-0000-0000-0000755D0000}"/>
    <cellStyle name="Header2 2 6 3 2 3" xfId="23930" xr:uid="{00000000-0005-0000-0000-0000765D0000}"/>
    <cellStyle name="Header2 2 6 3 2 4" xfId="23931" xr:uid="{00000000-0005-0000-0000-0000775D0000}"/>
    <cellStyle name="Header2 2 6 3 2 5" xfId="23932" xr:uid="{00000000-0005-0000-0000-0000785D0000}"/>
    <cellStyle name="Header2 2 6 3 3" xfId="23933" xr:uid="{00000000-0005-0000-0000-0000795D0000}"/>
    <cellStyle name="Header2 2 6 3 4" xfId="23934" xr:uid="{00000000-0005-0000-0000-00007A5D0000}"/>
    <cellStyle name="Header2 2 6 4" xfId="23935" xr:uid="{00000000-0005-0000-0000-00007B5D0000}"/>
    <cellStyle name="Header2 2 6 4 2" xfId="23936" xr:uid="{00000000-0005-0000-0000-00007C5D0000}"/>
    <cellStyle name="Header2 2 6 4 3" xfId="23937" xr:uid="{00000000-0005-0000-0000-00007D5D0000}"/>
    <cellStyle name="Header2 2 6 4 4" xfId="23938" xr:uid="{00000000-0005-0000-0000-00007E5D0000}"/>
    <cellStyle name="Header2 2 6 4 5" xfId="23939" xr:uid="{00000000-0005-0000-0000-00007F5D0000}"/>
    <cellStyle name="Header2 2 6 5" xfId="23940" xr:uid="{00000000-0005-0000-0000-0000805D0000}"/>
    <cellStyle name="Header2 2 6 6" xfId="23941" xr:uid="{00000000-0005-0000-0000-0000815D0000}"/>
    <cellStyle name="Header2 2 7" xfId="23942" xr:uid="{00000000-0005-0000-0000-0000825D0000}"/>
    <cellStyle name="Header2 2 7 2" xfId="23943" xr:uid="{00000000-0005-0000-0000-0000835D0000}"/>
    <cellStyle name="Header2 2 7 2 2" xfId="23944" xr:uid="{00000000-0005-0000-0000-0000845D0000}"/>
    <cellStyle name="Header2 2 7 2 2 2" xfId="23945" xr:uid="{00000000-0005-0000-0000-0000855D0000}"/>
    <cellStyle name="Header2 2 7 2 2 3" xfId="23946" xr:uid="{00000000-0005-0000-0000-0000865D0000}"/>
    <cellStyle name="Header2 2 7 2 2 4" xfId="23947" xr:uid="{00000000-0005-0000-0000-0000875D0000}"/>
    <cellStyle name="Header2 2 7 2 2 5" xfId="23948" xr:uid="{00000000-0005-0000-0000-0000885D0000}"/>
    <cellStyle name="Header2 2 7 2 3" xfId="23949" xr:uid="{00000000-0005-0000-0000-0000895D0000}"/>
    <cellStyle name="Header2 2 7 2 4" xfId="23950" xr:uid="{00000000-0005-0000-0000-00008A5D0000}"/>
    <cellStyle name="Header2 2 7 3" xfId="23951" xr:uid="{00000000-0005-0000-0000-00008B5D0000}"/>
    <cellStyle name="Header2 2 7 3 2" xfId="23952" xr:uid="{00000000-0005-0000-0000-00008C5D0000}"/>
    <cellStyle name="Header2 2 7 3 2 2" xfId="23953" xr:uid="{00000000-0005-0000-0000-00008D5D0000}"/>
    <cellStyle name="Header2 2 7 3 2 3" xfId="23954" xr:uid="{00000000-0005-0000-0000-00008E5D0000}"/>
    <cellStyle name="Header2 2 7 3 2 4" xfId="23955" xr:uid="{00000000-0005-0000-0000-00008F5D0000}"/>
    <cellStyle name="Header2 2 7 3 2 5" xfId="23956" xr:uid="{00000000-0005-0000-0000-0000905D0000}"/>
    <cellStyle name="Header2 2 7 3 3" xfId="23957" xr:uid="{00000000-0005-0000-0000-0000915D0000}"/>
    <cellStyle name="Header2 2 7 3 4" xfId="23958" xr:uid="{00000000-0005-0000-0000-0000925D0000}"/>
    <cellStyle name="Header2 2 7 4" xfId="23959" xr:uid="{00000000-0005-0000-0000-0000935D0000}"/>
    <cellStyle name="Header2 2 7 4 2" xfId="23960" xr:uid="{00000000-0005-0000-0000-0000945D0000}"/>
    <cellStyle name="Header2 2 7 4 3" xfId="23961" xr:uid="{00000000-0005-0000-0000-0000955D0000}"/>
    <cellStyle name="Header2 2 7 4 4" xfId="23962" xr:uid="{00000000-0005-0000-0000-0000965D0000}"/>
    <cellStyle name="Header2 2 7 4 5" xfId="23963" xr:uid="{00000000-0005-0000-0000-0000975D0000}"/>
    <cellStyle name="Header2 2 7 5" xfId="23964" xr:uid="{00000000-0005-0000-0000-0000985D0000}"/>
    <cellStyle name="Header2 2 7 6" xfId="23965" xr:uid="{00000000-0005-0000-0000-0000995D0000}"/>
    <cellStyle name="Header2 2 8" xfId="23966" xr:uid="{00000000-0005-0000-0000-00009A5D0000}"/>
    <cellStyle name="Header2 2 8 2" xfId="23967" xr:uid="{00000000-0005-0000-0000-00009B5D0000}"/>
    <cellStyle name="Header2 2 8 2 2" xfId="23968" xr:uid="{00000000-0005-0000-0000-00009C5D0000}"/>
    <cellStyle name="Header2 2 8 2 3" xfId="23969" xr:uid="{00000000-0005-0000-0000-00009D5D0000}"/>
    <cellStyle name="Header2 2 8 2 4" xfId="23970" xr:uid="{00000000-0005-0000-0000-00009E5D0000}"/>
    <cellStyle name="Header2 2 8 2 5" xfId="23971" xr:uid="{00000000-0005-0000-0000-00009F5D0000}"/>
    <cellStyle name="Header2 2 8 3" xfId="23972" xr:uid="{00000000-0005-0000-0000-0000A05D0000}"/>
    <cellStyle name="Header2 2 8 4" xfId="23973" xr:uid="{00000000-0005-0000-0000-0000A15D0000}"/>
    <cellStyle name="Header2 2 9" xfId="23974" xr:uid="{00000000-0005-0000-0000-0000A25D0000}"/>
    <cellStyle name="Header2 2 9 2" xfId="23975" xr:uid="{00000000-0005-0000-0000-0000A35D0000}"/>
    <cellStyle name="Header2 2 9 2 2" xfId="23976" xr:uid="{00000000-0005-0000-0000-0000A45D0000}"/>
    <cellStyle name="Header2 2 9 2 3" xfId="23977" xr:uid="{00000000-0005-0000-0000-0000A55D0000}"/>
    <cellStyle name="Header2 2 9 2 4" xfId="23978" xr:uid="{00000000-0005-0000-0000-0000A65D0000}"/>
    <cellStyle name="Header2 2 9 2 5" xfId="23979" xr:uid="{00000000-0005-0000-0000-0000A75D0000}"/>
    <cellStyle name="Header2 2 9 3" xfId="23980" xr:uid="{00000000-0005-0000-0000-0000A85D0000}"/>
    <cellStyle name="Header2 2 9 4" xfId="23981" xr:uid="{00000000-0005-0000-0000-0000A95D0000}"/>
    <cellStyle name="Header2 3" xfId="23982" xr:uid="{00000000-0005-0000-0000-0000AA5D0000}"/>
    <cellStyle name="Header2 3 10" xfId="23983" xr:uid="{00000000-0005-0000-0000-0000AB5D0000}"/>
    <cellStyle name="Header2 3 10 2" xfId="23984" xr:uid="{00000000-0005-0000-0000-0000AC5D0000}"/>
    <cellStyle name="Header2 3 10 3" xfId="23985" xr:uid="{00000000-0005-0000-0000-0000AD5D0000}"/>
    <cellStyle name="Header2 3 10 4" xfId="23986" xr:uid="{00000000-0005-0000-0000-0000AE5D0000}"/>
    <cellStyle name="Header2 3 10 5" xfId="23987" xr:uid="{00000000-0005-0000-0000-0000AF5D0000}"/>
    <cellStyle name="Header2 3 11" xfId="23988" xr:uid="{00000000-0005-0000-0000-0000B05D0000}"/>
    <cellStyle name="Header2 3 12" xfId="23989" xr:uid="{00000000-0005-0000-0000-0000B15D0000}"/>
    <cellStyle name="Header2 3 2" xfId="23990" xr:uid="{00000000-0005-0000-0000-0000B25D0000}"/>
    <cellStyle name="Header2 3 2 10" xfId="23991" xr:uid="{00000000-0005-0000-0000-0000B35D0000}"/>
    <cellStyle name="Header2 3 2 11" xfId="23992" xr:uid="{00000000-0005-0000-0000-0000B45D0000}"/>
    <cellStyle name="Header2 3 2 2" xfId="23993" xr:uid="{00000000-0005-0000-0000-0000B55D0000}"/>
    <cellStyle name="Header2 3 2 2 2" xfId="23994" xr:uid="{00000000-0005-0000-0000-0000B65D0000}"/>
    <cellStyle name="Header2 3 2 2 2 2" xfId="23995" xr:uid="{00000000-0005-0000-0000-0000B75D0000}"/>
    <cellStyle name="Header2 3 2 2 2 2 2" xfId="23996" xr:uid="{00000000-0005-0000-0000-0000B85D0000}"/>
    <cellStyle name="Header2 3 2 2 2 2 3" xfId="23997" xr:uid="{00000000-0005-0000-0000-0000B95D0000}"/>
    <cellStyle name="Header2 3 2 2 2 2 4" xfId="23998" xr:uid="{00000000-0005-0000-0000-0000BA5D0000}"/>
    <cellStyle name="Header2 3 2 2 2 2 5" xfId="23999" xr:uid="{00000000-0005-0000-0000-0000BB5D0000}"/>
    <cellStyle name="Header2 3 2 2 2 3" xfId="24000" xr:uid="{00000000-0005-0000-0000-0000BC5D0000}"/>
    <cellStyle name="Header2 3 2 2 2 4" xfId="24001" xr:uid="{00000000-0005-0000-0000-0000BD5D0000}"/>
    <cellStyle name="Header2 3 2 2 3" xfId="24002" xr:uid="{00000000-0005-0000-0000-0000BE5D0000}"/>
    <cellStyle name="Header2 3 2 2 3 2" xfId="24003" xr:uid="{00000000-0005-0000-0000-0000BF5D0000}"/>
    <cellStyle name="Header2 3 2 2 3 2 2" xfId="24004" xr:uid="{00000000-0005-0000-0000-0000C05D0000}"/>
    <cellStyle name="Header2 3 2 2 3 2 3" xfId="24005" xr:uid="{00000000-0005-0000-0000-0000C15D0000}"/>
    <cellStyle name="Header2 3 2 2 3 2 4" xfId="24006" xr:uid="{00000000-0005-0000-0000-0000C25D0000}"/>
    <cellStyle name="Header2 3 2 2 3 2 5" xfId="24007" xr:uid="{00000000-0005-0000-0000-0000C35D0000}"/>
    <cellStyle name="Header2 3 2 2 3 3" xfId="24008" xr:uid="{00000000-0005-0000-0000-0000C45D0000}"/>
    <cellStyle name="Header2 3 2 2 3 4" xfId="24009" xr:uid="{00000000-0005-0000-0000-0000C55D0000}"/>
    <cellStyle name="Header2 3 2 2 4" xfId="24010" xr:uid="{00000000-0005-0000-0000-0000C65D0000}"/>
    <cellStyle name="Header2 3 2 2 4 2" xfId="24011" xr:uid="{00000000-0005-0000-0000-0000C75D0000}"/>
    <cellStyle name="Header2 3 2 2 4 3" xfId="24012" xr:uid="{00000000-0005-0000-0000-0000C85D0000}"/>
    <cellStyle name="Header2 3 2 2 4 4" xfId="24013" xr:uid="{00000000-0005-0000-0000-0000C95D0000}"/>
    <cellStyle name="Header2 3 2 2 4 5" xfId="24014" xr:uid="{00000000-0005-0000-0000-0000CA5D0000}"/>
    <cellStyle name="Header2 3 2 2 5" xfId="24015" xr:uid="{00000000-0005-0000-0000-0000CB5D0000}"/>
    <cellStyle name="Header2 3 2 2 6" xfId="24016" xr:uid="{00000000-0005-0000-0000-0000CC5D0000}"/>
    <cellStyle name="Header2 3 2 3" xfId="24017" xr:uid="{00000000-0005-0000-0000-0000CD5D0000}"/>
    <cellStyle name="Header2 3 2 3 2" xfId="24018" xr:uid="{00000000-0005-0000-0000-0000CE5D0000}"/>
    <cellStyle name="Header2 3 2 3 2 2" xfId="24019" xr:uid="{00000000-0005-0000-0000-0000CF5D0000}"/>
    <cellStyle name="Header2 3 2 3 2 2 2" xfId="24020" xr:uid="{00000000-0005-0000-0000-0000D05D0000}"/>
    <cellStyle name="Header2 3 2 3 2 2 3" xfId="24021" xr:uid="{00000000-0005-0000-0000-0000D15D0000}"/>
    <cellStyle name="Header2 3 2 3 2 2 4" xfId="24022" xr:uid="{00000000-0005-0000-0000-0000D25D0000}"/>
    <cellStyle name="Header2 3 2 3 2 2 5" xfId="24023" xr:uid="{00000000-0005-0000-0000-0000D35D0000}"/>
    <cellStyle name="Header2 3 2 3 2 3" xfId="24024" xr:uid="{00000000-0005-0000-0000-0000D45D0000}"/>
    <cellStyle name="Header2 3 2 3 2 4" xfId="24025" xr:uid="{00000000-0005-0000-0000-0000D55D0000}"/>
    <cellStyle name="Header2 3 2 3 3" xfId="24026" xr:uid="{00000000-0005-0000-0000-0000D65D0000}"/>
    <cellStyle name="Header2 3 2 3 3 2" xfId="24027" xr:uid="{00000000-0005-0000-0000-0000D75D0000}"/>
    <cellStyle name="Header2 3 2 3 3 2 2" xfId="24028" xr:uid="{00000000-0005-0000-0000-0000D85D0000}"/>
    <cellStyle name="Header2 3 2 3 3 2 3" xfId="24029" xr:uid="{00000000-0005-0000-0000-0000D95D0000}"/>
    <cellStyle name="Header2 3 2 3 3 2 4" xfId="24030" xr:uid="{00000000-0005-0000-0000-0000DA5D0000}"/>
    <cellStyle name="Header2 3 2 3 3 2 5" xfId="24031" xr:uid="{00000000-0005-0000-0000-0000DB5D0000}"/>
    <cellStyle name="Header2 3 2 3 3 3" xfId="24032" xr:uid="{00000000-0005-0000-0000-0000DC5D0000}"/>
    <cellStyle name="Header2 3 2 3 3 4" xfId="24033" xr:uid="{00000000-0005-0000-0000-0000DD5D0000}"/>
    <cellStyle name="Header2 3 2 3 4" xfId="24034" xr:uid="{00000000-0005-0000-0000-0000DE5D0000}"/>
    <cellStyle name="Header2 3 2 3 4 2" xfId="24035" xr:uid="{00000000-0005-0000-0000-0000DF5D0000}"/>
    <cellStyle name="Header2 3 2 3 4 3" xfId="24036" xr:uid="{00000000-0005-0000-0000-0000E05D0000}"/>
    <cellStyle name="Header2 3 2 3 4 4" xfId="24037" xr:uid="{00000000-0005-0000-0000-0000E15D0000}"/>
    <cellStyle name="Header2 3 2 3 4 5" xfId="24038" xr:uid="{00000000-0005-0000-0000-0000E25D0000}"/>
    <cellStyle name="Header2 3 2 3 5" xfId="24039" xr:uid="{00000000-0005-0000-0000-0000E35D0000}"/>
    <cellStyle name="Header2 3 2 3 6" xfId="24040" xr:uid="{00000000-0005-0000-0000-0000E45D0000}"/>
    <cellStyle name="Header2 3 2 4" xfId="24041" xr:uid="{00000000-0005-0000-0000-0000E55D0000}"/>
    <cellStyle name="Header2 3 2 4 2" xfId="24042" xr:uid="{00000000-0005-0000-0000-0000E65D0000}"/>
    <cellStyle name="Header2 3 2 4 2 2" xfId="24043" xr:uid="{00000000-0005-0000-0000-0000E75D0000}"/>
    <cellStyle name="Header2 3 2 4 2 2 2" xfId="24044" xr:uid="{00000000-0005-0000-0000-0000E85D0000}"/>
    <cellStyle name="Header2 3 2 4 2 2 3" xfId="24045" xr:uid="{00000000-0005-0000-0000-0000E95D0000}"/>
    <cellStyle name="Header2 3 2 4 2 2 4" xfId="24046" xr:uid="{00000000-0005-0000-0000-0000EA5D0000}"/>
    <cellStyle name="Header2 3 2 4 2 2 5" xfId="24047" xr:uid="{00000000-0005-0000-0000-0000EB5D0000}"/>
    <cellStyle name="Header2 3 2 4 2 3" xfId="24048" xr:uid="{00000000-0005-0000-0000-0000EC5D0000}"/>
    <cellStyle name="Header2 3 2 4 2 4" xfId="24049" xr:uid="{00000000-0005-0000-0000-0000ED5D0000}"/>
    <cellStyle name="Header2 3 2 4 3" xfId="24050" xr:uid="{00000000-0005-0000-0000-0000EE5D0000}"/>
    <cellStyle name="Header2 3 2 4 3 2" xfId="24051" xr:uid="{00000000-0005-0000-0000-0000EF5D0000}"/>
    <cellStyle name="Header2 3 2 4 3 2 2" xfId="24052" xr:uid="{00000000-0005-0000-0000-0000F05D0000}"/>
    <cellStyle name="Header2 3 2 4 3 2 3" xfId="24053" xr:uid="{00000000-0005-0000-0000-0000F15D0000}"/>
    <cellStyle name="Header2 3 2 4 3 2 4" xfId="24054" xr:uid="{00000000-0005-0000-0000-0000F25D0000}"/>
    <cellStyle name="Header2 3 2 4 3 2 5" xfId="24055" xr:uid="{00000000-0005-0000-0000-0000F35D0000}"/>
    <cellStyle name="Header2 3 2 4 3 3" xfId="24056" xr:uid="{00000000-0005-0000-0000-0000F45D0000}"/>
    <cellStyle name="Header2 3 2 4 3 4" xfId="24057" xr:uid="{00000000-0005-0000-0000-0000F55D0000}"/>
    <cellStyle name="Header2 3 2 4 4" xfId="24058" xr:uid="{00000000-0005-0000-0000-0000F65D0000}"/>
    <cellStyle name="Header2 3 2 4 4 2" xfId="24059" xr:uid="{00000000-0005-0000-0000-0000F75D0000}"/>
    <cellStyle name="Header2 3 2 4 4 3" xfId="24060" xr:uid="{00000000-0005-0000-0000-0000F85D0000}"/>
    <cellStyle name="Header2 3 2 4 4 4" xfId="24061" xr:uid="{00000000-0005-0000-0000-0000F95D0000}"/>
    <cellStyle name="Header2 3 2 4 4 5" xfId="24062" xr:uid="{00000000-0005-0000-0000-0000FA5D0000}"/>
    <cellStyle name="Header2 3 2 4 5" xfId="24063" xr:uid="{00000000-0005-0000-0000-0000FB5D0000}"/>
    <cellStyle name="Header2 3 2 4 6" xfId="24064" xr:uid="{00000000-0005-0000-0000-0000FC5D0000}"/>
    <cellStyle name="Header2 3 2 5" xfId="24065" xr:uid="{00000000-0005-0000-0000-0000FD5D0000}"/>
    <cellStyle name="Header2 3 2 5 2" xfId="24066" xr:uid="{00000000-0005-0000-0000-0000FE5D0000}"/>
    <cellStyle name="Header2 3 2 5 2 2" xfId="24067" xr:uid="{00000000-0005-0000-0000-0000FF5D0000}"/>
    <cellStyle name="Header2 3 2 5 2 2 2" xfId="24068" xr:uid="{00000000-0005-0000-0000-0000005E0000}"/>
    <cellStyle name="Header2 3 2 5 2 2 3" xfId="24069" xr:uid="{00000000-0005-0000-0000-0000015E0000}"/>
    <cellStyle name="Header2 3 2 5 2 2 4" xfId="24070" xr:uid="{00000000-0005-0000-0000-0000025E0000}"/>
    <cellStyle name="Header2 3 2 5 2 2 5" xfId="24071" xr:uid="{00000000-0005-0000-0000-0000035E0000}"/>
    <cellStyle name="Header2 3 2 5 2 3" xfId="24072" xr:uid="{00000000-0005-0000-0000-0000045E0000}"/>
    <cellStyle name="Header2 3 2 5 2 4" xfId="24073" xr:uid="{00000000-0005-0000-0000-0000055E0000}"/>
    <cellStyle name="Header2 3 2 5 3" xfId="24074" xr:uid="{00000000-0005-0000-0000-0000065E0000}"/>
    <cellStyle name="Header2 3 2 5 3 2" xfId="24075" xr:uid="{00000000-0005-0000-0000-0000075E0000}"/>
    <cellStyle name="Header2 3 2 5 3 2 2" xfId="24076" xr:uid="{00000000-0005-0000-0000-0000085E0000}"/>
    <cellStyle name="Header2 3 2 5 3 2 3" xfId="24077" xr:uid="{00000000-0005-0000-0000-0000095E0000}"/>
    <cellStyle name="Header2 3 2 5 3 2 4" xfId="24078" xr:uid="{00000000-0005-0000-0000-00000A5E0000}"/>
    <cellStyle name="Header2 3 2 5 3 2 5" xfId="24079" xr:uid="{00000000-0005-0000-0000-00000B5E0000}"/>
    <cellStyle name="Header2 3 2 5 3 3" xfId="24080" xr:uid="{00000000-0005-0000-0000-00000C5E0000}"/>
    <cellStyle name="Header2 3 2 5 3 4" xfId="24081" xr:uid="{00000000-0005-0000-0000-00000D5E0000}"/>
    <cellStyle name="Header2 3 2 5 4" xfId="24082" xr:uid="{00000000-0005-0000-0000-00000E5E0000}"/>
    <cellStyle name="Header2 3 2 5 4 2" xfId="24083" xr:uid="{00000000-0005-0000-0000-00000F5E0000}"/>
    <cellStyle name="Header2 3 2 5 4 3" xfId="24084" xr:uid="{00000000-0005-0000-0000-0000105E0000}"/>
    <cellStyle name="Header2 3 2 5 4 4" xfId="24085" xr:uid="{00000000-0005-0000-0000-0000115E0000}"/>
    <cellStyle name="Header2 3 2 5 4 5" xfId="24086" xr:uid="{00000000-0005-0000-0000-0000125E0000}"/>
    <cellStyle name="Header2 3 2 5 5" xfId="24087" xr:uid="{00000000-0005-0000-0000-0000135E0000}"/>
    <cellStyle name="Header2 3 2 5 6" xfId="24088" xr:uid="{00000000-0005-0000-0000-0000145E0000}"/>
    <cellStyle name="Header2 3 2 6" xfId="24089" xr:uid="{00000000-0005-0000-0000-0000155E0000}"/>
    <cellStyle name="Header2 3 2 6 2" xfId="24090" xr:uid="{00000000-0005-0000-0000-0000165E0000}"/>
    <cellStyle name="Header2 3 2 6 2 2" xfId="24091" xr:uid="{00000000-0005-0000-0000-0000175E0000}"/>
    <cellStyle name="Header2 3 2 6 2 2 2" xfId="24092" xr:uid="{00000000-0005-0000-0000-0000185E0000}"/>
    <cellStyle name="Header2 3 2 6 2 2 3" xfId="24093" xr:uid="{00000000-0005-0000-0000-0000195E0000}"/>
    <cellStyle name="Header2 3 2 6 2 2 4" xfId="24094" xr:uid="{00000000-0005-0000-0000-00001A5E0000}"/>
    <cellStyle name="Header2 3 2 6 2 2 5" xfId="24095" xr:uid="{00000000-0005-0000-0000-00001B5E0000}"/>
    <cellStyle name="Header2 3 2 6 2 3" xfId="24096" xr:uid="{00000000-0005-0000-0000-00001C5E0000}"/>
    <cellStyle name="Header2 3 2 6 2 4" xfId="24097" xr:uid="{00000000-0005-0000-0000-00001D5E0000}"/>
    <cellStyle name="Header2 3 2 6 3" xfId="24098" xr:uid="{00000000-0005-0000-0000-00001E5E0000}"/>
    <cellStyle name="Header2 3 2 6 3 2" xfId="24099" xr:uid="{00000000-0005-0000-0000-00001F5E0000}"/>
    <cellStyle name="Header2 3 2 6 3 2 2" xfId="24100" xr:uid="{00000000-0005-0000-0000-0000205E0000}"/>
    <cellStyle name="Header2 3 2 6 3 2 3" xfId="24101" xr:uid="{00000000-0005-0000-0000-0000215E0000}"/>
    <cellStyle name="Header2 3 2 6 3 2 4" xfId="24102" xr:uid="{00000000-0005-0000-0000-0000225E0000}"/>
    <cellStyle name="Header2 3 2 6 3 2 5" xfId="24103" xr:uid="{00000000-0005-0000-0000-0000235E0000}"/>
    <cellStyle name="Header2 3 2 6 3 3" xfId="24104" xr:uid="{00000000-0005-0000-0000-0000245E0000}"/>
    <cellStyle name="Header2 3 2 6 3 4" xfId="24105" xr:uid="{00000000-0005-0000-0000-0000255E0000}"/>
    <cellStyle name="Header2 3 2 6 4" xfId="24106" xr:uid="{00000000-0005-0000-0000-0000265E0000}"/>
    <cellStyle name="Header2 3 2 6 4 2" xfId="24107" xr:uid="{00000000-0005-0000-0000-0000275E0000}"/>
    <cellStyle name="Header2 3 2 6 4 3" xfId="24108" xr:uid="{00000000-0005-0000-0000-0000285E0000}"/>
    <cellStyle name="Header2 3 2 6 4 4" xfId="24109" xr:uid="{00000000-0005-0000-0000-0000295E0000}"/>
    <cellStyle name="Header2 3 2 6 4 5" xfId="24110" xr:uid="{00000000-0005-0000-0000-00002A5E0000}"/>
    <cellStyle name="Header2 3 2 6 5" xfId="24111" xr:uid="{00000000-0005-0000-0000-00002B5E0000}"/>
    <cellStyle name="Header2 3 2 6 6" xfId="24112" xr:uid="{00000000-0005-0000-0000-00002C5E0000}"/>
    <cellStyle name="Header2 3 2 7" xfId="24113" xr:uid="{00000000-0005-0000-0000-00002D5E0000}"/>
    <cellStyle name="Header2 3 2 7 2" xfId="24114" xr:uid="{00000000-0005-0000-0000-00002E5E0000}"/>
    <cellStyle name="Header2 3 2 7 2 2" xfId="24115" xr:uid="{00000000-0005-0000-0000-00002F5E0000}"/>
    <cellStyle name="Header2 3 2 7 2 3" xfId="24116" xr:uid="{00000000-0005-0000-0000-0000305E0000}"/>
    <cellStyle name="Header2 3 2 7 2 4" xfId="24117" xr:uid="{00000000-0005-0000-0000-0000315E0000}"/>
    <cellStyle name="Header2 3 2 7 2 5" xfId="24118" xr:uid="{00000000-0005-0000-0000-0000325E0000}"/>
    <cellStyle name="Header2 3 2 7 3" xfId="24119" xr:uid="{00000000-0005-0000-0000-0000335E0000}"/>
    <cellStyle name="Header2 3 2 7 4" xfId="24120" xr:uid="{00000000-0005-0000-0000-0000345E0000}"/>
    <cellStyle name="Header2 3 2 8" xfId="24121" xr:uid="{00000000-0005-0000-0000-0000355E0000}"/>
    <cellStyle name="Header2 3 2 8 2" xfId="24122" xr:uid="{00000000-0005-0000-0000-0000365E0000}"/>
    <cellStyle name="Header2 3 2 8 2 2" xfId="24123" xr:uid="{00000000-0005-0000-0000-0000375E0000}"/>
    <cellStyle name="Header2 3 2 8 2 3" xfId="24124" xr:uid="{00000000-0005-0000-0000-0000385E0000}"/>
    <cellStyle name="Header2 3 2 8 2 4" xfId="24125" xr:uid="{00000000-0005-0000-0000-0000395E0000}"/>
    <cellStyle name="Header2 3 2 8 2 5" xfId="24126" xr:uid="{00000000-0005-0000-0000-00003A5E0000}"/>
    <cellStyle name="Header2 3 2 8 3" xfId="24127" xr:uid="{00000000-0005-0000-0000-00003B5E0000}"/>
    <cellStyle name="Header2 3 2 8 4" xfId="24128" xr:uid="{00000000-0005-0000-0000-00003C5E0000}"/>
    <cellStyle name="Header2 3 2 9" xfId="24129" xr:uid="{00000000-0005-0000-0000-00003D5E0000}"/>
    <cellStyle name="Header2 3 2 9 2" xfId="24130" xr:uid="{00000000-0005-0000-0000-00003E5E0000}"/>
    <cellStyle name="Header2 3 2 9 3" xfId="24131" xr:uid="{00000000-0005-0000-0000-00003F5E0000}"/>
    <cellStyle name="Header2 3 2 9 4" xfId="24132" xr:uid="{00000000-0005-0000-0000-0000405E0000}"/>
    <cellStyle name="Header2 3 2 9 5" xfId="24133" xr:uid="{00000000-0005-0000-0000-0000415E0000}"/>
    <cellStyle name="Header2 3 3" xfId="24134" xr:uid="{00000000-0005-0000-0000-0000425E0000}"/>
    <cellStyle name="Header2 3 3 2" xfId="24135" xr:uid="{00000000-0005-0000-0000-0000435E0000}"/>
    <cellStyle name="Header2 3 3 2 2" xfId="24136" xr:uid="{00000000-0005-0000-0000-0000445E0000}"/>
    <cellStyle name="Header2 3 3 2 2 2" xfId="24137" xr:uid="{00000000-0005-0000-0000-0000455E0000}"/>
    <cellStyle name="Header2 3 3 2 2 3" xfId="24138" xr:uid="{00000000-0005-0000-0000-0000465E0000}"/>
    <cellStyle name="Header2 3 3 2 2 4" xfId="24139" xr:uid="{00000000-0005-0000-0000-0000475E0000}"/>
    <cellStyle name="Header2 3 3 2 2 5" xfId="24140" xr:uid="{00000000-0005-0000-0000-0000485E0000}"/>
    <cellStyle name="Header2 3 3 2 3" xfId="24141" xr:uid="{00000000-0005-0000-0000-0000495E0000}"/>
    <cellStyle name="Header2 3 3 2 4" xfId="24142" xr:uid="{00000000-0005-0000-0000-00004A5E0000}"/>
    <cellStyle name="Header2 3 3 3" xfId="24143" xr:uid="{00000000-0005-0000-0000-00004B5E0000}"/>
    <cellStyle name="Header2 3 3 3 2" xfId="24144" xr:uid="{00000000-0005-0000-0000-00004C5E0000}"/>
    <cellStyle name="Header2 3 3 3 2 2" xfId="24145" xr:uid="{00000000-0005-0000-0000-00004D5E0000}"/>
    <cellStyle name="Header2 3 3 3 2 3" xfId="24146" xr:uid="{00000000-0005-0000-0000-00004E5E0000}"/>
    <cellStyle name="Header2 3 3 3 2 4" xfId="24147" xr:uid="{00000000-0005-0000-0000-00004F5E0000}"/>
    <cellStyle name="Header2 3 3 3 2 5" xfId="24148" xr:uid="{00000000-0005-0000-0000-0000505E0000}"/>
    <cellStyle name="Header2 3 3 3 3" xfId="24149" xr:uid="{00000000-0005-0000-0000-0000515E0000}"/>
    <cellStyle name="Header2 3 3 3 4" xfId="24150" xr:uid="{00000000-0005-0000-0000-0000525E0000}"/>
    <cellStyle name="Header2 3 3 4" xfId="24151" xr:uid="{00000000-0005-0000-0000-0000535E0000}"/>
    <cellStyle name="Header2 3 3 4 2" xfId="24152" xr:uid="{00000000-0005-0000-0000-0000545E0000}"/>
    <cellStyle name="Header2 3 3 4 3" xfId="24153" xr:uid="{00000000-0005-0000-0000-0000555E0000}"/>
    <cellStyle name="Header2 3 3 4 4" xfId="24154" xr:uid="{00000000-0005-0000-0000-0000565E0000}"/>
    <cellStyle name="Header2 3 3 4 5" xfId="24155" xr:uid="{00000000-0005-0000-0000-0000575E0000}"/>
    <cellStyle name="Header2 3 3 5" xfId="24156" xr:uid="{00000000-0005-0000-0000-0000585E0000}"/>
    <cellStyle name="Header2 3 3 6" xfId="24157" xr:uid="{00000000-0005-0000-0000-0000595E0000}"/>
    <cellStyle name="Header2 3 4" xfId="24158" xr:uid="{00000000-0005-0000-0000-00005A5E0000}"/>
    <cellStyle name="Header2 3 4 2" xfId="24159" xr:uid="{00000000-0005-0000-0000-00005B5E0000}"/>
    <cellStyle name="Header2 3 4 2 2" xfId="24160" xr:uid="{00000000-0005-0000-0000-00005C5E0000}"/>
    <cellStyle name="Header2 3 4 2 2 2" xfId="24161" xr:uid="{00000000-0005-0000-0000-00005D5E0000}"/>
    <cellStyle name="Header2 3 4 2 2 3" xfId="24162" xr:uid="{00000000-0005-0000-0000-00005E5E0000}"/>
    <cellStyle name="Header2 3 4 2 2 4" xfId="24163" xr:uid="{00000000-0005-0000-0000-00005F5E0000}"/>
    <cellStyle name="Header2 3 4 2 2 5" xfId="24164" xr:uid="{00000000-0005-0000-0000-0000605E0000}"/>
    <cellStyle name="Header2 3 4 2 3" xfId="24165" xr:uid="{00000000-0005-0000-0000-0000615E0000}"/>
    <cellStyle name="Header2 3 4 2 4" xfId="24166" xr:uid="{00000000-0005-0000-0000-0000625E0000}"/>
    <cellStyle name="Header2 3 4 3" xfId="24167" xr:uid="{00000000-0005-0000-0000-0000635E0000}"/>
    <cellStyle name="Header2 3 4 3 2" xfId="24168" xr:uid="{00000000-0005-0000-0000-0000645E0000}"/>
    <cellStyle name="Header2 3 4 3 2 2" xfId="24169" xr:uid="{00000000-0005-0000-0000-0000655E0000}"/>
    <cellStyle name="Header2 3 4 3 2 3" xfId="24170" xr:uid="{00000000-0005-0000-0000-0000665E0000}"/>
    <cellStyle name="Header2 3 4 3 2 4" xfId="24171" xr:uid="{00000000-0005-0000-0000-0000675E0000}"/>
    <cellStyle name="Header2 3 4 3 2 5" xfId="24172" xr:uid="{00000000-0005-0000-0000-0000685E0000}"/>
    <cellStyle name="Header2 3 4 3 3" xfId="24173" xr:uid="{00000000-0005-0000-0000-0000695E0000}"/>
    <cellStyle name="Header2 3 4 3 4" xfId="24174" xr:uid="{00000000-0005-0000-0000-00006A5E0000}"/>
    <cellStyle name="Header2 3 4 4" xfId="24175" xr:uid="{00000000-0005-0000-0000-00006B5E0000}"/>
    <cellStyle name="Header2 3 4 4 2" xfId="24176" xr:uid="{00000000-0005-0000-0000-00006C5E0000}"/>
    <cellStyle name="Header2 3 4 4 3" xfId="24177" xr:uid="{00000000-0005-0000-0000-00006D5E0000}"/>
    <cellStyle name="Header2 3 4 4 4" xfId="24178" xr:uid="{00000000-0005-0000-0000-00006E5E0000}"/>
    <cellStyle name="Header2 3 4 4 5" xfId="24179" xr:uid="{00000000-0005-0000-0000-00006F5E0000}"/>
    <cellStyle name="Header2 3 4 5" xfId="24180" xr:uid="{00000000-0005-0000-0000-0000705E0000}"/>
    <cellStyle name="Header2 3 4 6" xfId="24181" xr:uid="{00000000-0005-0000-0000-0000715E0000}"/>
    <cellStyle name="Header2 3 5" xfId="24182" xr:uid="{00000000-0005-0000-0000-0000725E0000}"/>
    <cellStyle name="Header2 3 5 2" xfId="24183" xr:uid="{00000000-0005-0000-0000-0000735E0000}"/>
    <cellStyle name="Header2 3 5 2 2" xfId="24184" xr:uid="{00000000-0005-0000-0000-0000745E0000}"/>
    <cellStyle name="Header2 3 5 2 2 2" xfId="24185" xr:uid="{00000000-0005-0000-0000-0000755E0000}"/>
    <cellStyle name="Header2 3 5 2 2 3" xfId="24186" xr:uid="{00000000-0005-0000-0000-0000765E0000}"/>
    <cellStyle name="Header2 3 5 2 2 4" xfId="24187" xr:uid="{00000000-0005-0000-0000-0000775E0000}"/>
    <cellStyle name="Header2 3 5 2 2 5" xfId="24188" xr:uid="{00000000-0005-0000-0000-0000785E0000}"/>
    <cellStyle name="Header2 3 5 2 3" xfId="24189" xr:uid="{00000000-0005-0000-0000-0000795E0000}"/>
    <cellStyle name="Header2 3 5 2 4" xfId="24190" xr:uid="{00000000-0005-0000-0000-00007A5E0000}"/>
    <cellStyle name="Header2 3 5 3" xfId="24191" xr:uid="{00000000-0005-0000-0000-00007B5E0000}"/>
    <cellStyle name="Header2 3 5 3 2" xfId="24192" xr:uid="{00000000-0005-0000-0000-00007C5E0000}"/>
    <cellStyle name="Header2 3 5 3 2 2" xfId="24193" xr:uid="{00000000-0005-0000-0000-00007D5E0000}"/>
    <cellStyle name="Header2 3 5 3 2 3" xfId="24194" xr:uid="{00000000-0005-0000-0000-00007E5E0000}"/>
    <cellStyle name="Header2 3 5 3 2 4" xfId="24195" xr:uid="{00000000-0005-0000-0000-00007F5E0000}"/>
    <cellStyle name="Header2 3 5 3 2 5" xfId="24196" xr:uid="{00000000-0005-0000-0000-0000805E0000}"/>
    <cellStyle name="Header2 3 5 3 3" xfId="24197" xr:uid="{00000000-0005-0000-0000-0000815E0000}"/>
    <cellStyle name="Header2 3 5 3 4" xfId="24198" xr:uid="{00000000-0005-0000-0000-0000825E0000}"/>
    <cellStyle name="Header2 3 5 4" xfId="24199" xr:uid="{00000000-0005-0000-0000-0000835E0000}"/>
    <cellStyle name="Header2 3 5 4 2" xfId="24200" xr:uid="{00000000-0005-0000-0000-0000845E0000}"/>
    <cellStyle name="Header2 3 5 4 3" xfId="24201" xr:uid="{00000000-0005-0000-0000-0000855E0000}"/>
    <cellStyle name="Header2 3 5 4 4" xfId="24202" xr:uid="{00000000-0005-0000-0000-0000865E0000}"/>
    <cellStyle name="Header2 3 5 4 5" xfId="24203" xr:uid="{00000000-0005-0000-0000-0000875E0000}"/>
    <cellStyle name="Header2 3 5 5" xfId="24204" xr:uid="{00000000-0005-0000-0000-0000885E0000}"/>
    <cellStyle name="Header2 3 5 6" xfId="24205" xr:uid="{00000000-0005-0000-0000-0000895E0000}"/>
    <cellStyle name="Header2 3 6" xfId="24206" xr:uid="{00000000-0005-0000-0000-00008A5E0000}"/>
    <cellStyle name="Header2 3 6 2" xfId="24207" xr:uid="{00000000-0005-0000-0000-00008B5E0000}"/>
    <cellStyle name="Header2 3 6 2 2" xfId="24208" xr:uid="{00000000-0005-0000-0000-00008C5E0000}"/>
    <cellStyle name="Header2 3 6 2 2 2" xfId="24209" xr:uid="{00000000-0005-0000-0000-00008D5E0000}"/>
    <cellStyle name="Header2 3 6 2 2 3" xfId="24210" xr:uid="{00000000-0005-0000-0000-00008E5E0000}"/>
    <cellStyle name="Header2 3 6 2 2 4" xfId="24211" xr:uid="{00000000-0005-0000-0000-00008F5E0000}"/>
    <cellStyle name="Header2 3 6 2 2 5" xfId="24212" xr:uid="{00000000-0005-0000-0000-0000905E0000}"/>
    <cellStyle name="Header2 3 6 2 3" xfId="24213" xr:uid="{00000000-0005-0000-0000-0000915E0000}"/>
    <cellStyle name="Header2 3 6 2 4" xfId="24214" xr:uid="{00000000-0005-0000-0000-0000925E0000}"/>
    <cellStyle name="Header2 3 6 3" xfId="24215" xr:uid="{00000000-0005-0000-0000-0000935E0000}"/>
    <cellStyle name="Header2 3 6 3 2" xfId="24216" xr:uid="{00000000-0005-0000-0000-0000945E0000}"/>
    <cellStyle name="Header2 3 6 3 2 2" xfId="24217" xr:uid="{00000000-0005-0000-0000-0000955E0000}"/>
    <cellStyle name="Header2 3 6 3 2 3" xfId="24218" xr:uid="{00000000-0005-0000-0000-0000965E0000}"/>
    <cellStyle name="Header2 3 6 3 2 4" xfId="24219" xr:uid="{00000000-0005-0000-0000-0000975E0000}"/>
    <cellStyle name="Header2 3 6 3 2 5" xfId="24220" xr:uid="{00000000-0005-0000-0000-0000985E0000}"/>
    <cellStyle name="Header2 3 6 3 3" xfId="24221" xr:uid="{00000000-0005-0000-0000-0000995E0000}"/>
    <cellStyle name="Header2 3 6 3 4" xfId="24222" xr:uid="{00000000-0005-0000-0000-00009A5E0000}"/>
    <cellStyle name="Header2 3 6 4" xfId="24223" xr:uid="{00000000-0005-0000-0000-00009B5E0000}"/>
    <cellStyle name="Header2 3 6 4 2" xfId="24224" xr:uid="{00000000-0005-0000-0000-00009C5E0000}"/>
    <cellStyle name="Header2 3 6 4 3" xfId="24225" xr:uid="{00000000-0005-0000-0000-00009D5E0000}"/>
    <cellStyle name="Header2 3 6 4 4" xfId="24226" xr:uid="{00000000-0005-0000-0000-00009E5E0000}"/>
    <cellStyle name="Header2 3 6 4 5" xfId="24227" xr:uid="{00000000-0005-0000-0000-00009F5E0000}"/>
    <cellStyle name="Header2 3 6 5" xfId="24228" xr:uid="{00000000-0005-0000-0000-0000A05E0000}"/>
    <cellStyle name="Header2 3 6 6" xfId="24229" xr:uid="{00000000-0005-0000-0000-0000A15E0000}"/>
    <cellStyle name="Header2 3 7" xfId="24230" xr:uid="{00000000-0005-0000-0000-0000A25E0000}"/>
    <cellStyle name="Header2 3 7 2" xfId="24231" xr:uid="{00000000-0005-0000-0000-0000A35E0000}"/>
    <cellStyle name="Header2 3 7 2 2" xfId="24232" xr:uid="{00000000-0005-0000-0000-0000A45E0000}"/>
    <cellStyle name="Header2 3 7 2 2 2" xfId="24233" xr:uid="{00000000-0005-0000-0000-0000A55E0000}"/>
    <cellStyle name="Header2 3 7 2 2 3" xfId="24234" xr:uid="{00000000-0005-0000-0000-0000A65E0000}"/>
    <cellStyle name="Header2 3 7 2 2 4" xfId="24235" xr:uid="{00000000-0005-0000-0000-0000A75E0000}"/>
    <cellStyle name="Header2 3 7 2 2 5" xfId="24236" xr:uid="{00000000-0005-0000-0000-0000A85E0000}"/>
    <cellStyle name="Header2 3 7 2 3" xfId="24237" xr:uid="{00000000-0005-0000-0000-0000A95E0000}"/>
    <cellStyle name="Header2 3 7 2 4" xfId="24238" xr:uid="{00000000-0005-0000-0000-0000AA5E0000}"/>
    <cellStyle name="Header2 3 7 3" xfId="24239" xr:uid="{00000000-0005-0000-0000-0000AB5E0000}"/>
    <cellStyle name="Header2 3 7 3 2" xfId="24240" xr:uid="{00000000-0005-0000-0000-0000AC5E0000}"/>
    <cellStyle name="Header2 3 7 3 2 2" xfId="24241" xr:uid="{00000000-0005-0000-0000-0000AD5E0000}"/>
    <cellStyle name="Header2 3 7 3 2 3" xfId="24242" xr:uid="{00000000-0005-0000-0000-0000AE5E0000}"/>
    <cellStyle name="Header2 3 7 3 2 4" xfId="24243" xr:uid="{00000000-0005-0000-0000-0000AF5E0000}"/>
    <cellStyle name="Header2 3 7 3 2 5" xfId="24244" xr:uid="{00000000-0005-0000-0000-0000B05E0000}"/>
    <cellStyle name="Header2 3 7 3 3" xfId="24245" xr:uid="{00000000-0005-0000-0000-0000B15E0000}"/>
    <cellStyle name="Header2 3 7 3 4" xfId="24246" xr:uid="{00000000-0005-0000-0000-0000B25E0000}"/>
    <cellStyle name="Header2 3 7 4" xfId="24247" xr:uid="{00000000-0005-0000-0000-0000B35E0000}"/>
    <cellStyle name="Header2 3 7 4 2" xfId="24248" xr:uid="{00000000-0005-0000-0000-0000B45E0000}"/>
    <cellStyle name="Header2 3 7 4 3" xfId="24249" xr:uid="{00000000-0005-0000-0000-0000B55E0000}"/>
    <cellStyle name="Header2 3 7 4 4" xfId="24250" xr:uid="{00000000-0005-0000-0000-0000B65E0000}"/>
    <cellStyle name="Header2 3 7 4 5" xfId="24251" xr:uid="{00000000-0005-0000-0000-0000B75E0000}"/>
    <cellStyle name="Header2 3 7 5" xfId="24252" xr:uid="{00000000-0005-0000-0000-0000B85E0000}"/>
    <cellStyle name="Header2 3 7 6" xfId="24253" xr:uid="{00000000-0005-0000-0000-0000B95E0000}"/>
    <cellStyle name="Header2 3 8" xfId="24254" xr:uid="{00000000-0005-0000-0000-0000BA5E0000}"/>
    <cellStyle name="Header2 3 8 2" xfId="24255" xr:uid="{00000000-0005-0000-0000-0000BB5E0000}"/>
    <cellStyle name="Header2 3 8 2 2" xfId="24256" xr:uid="{00000000-0005-0000-0000-0000BC5E0000}"/>
    <cellStyle name="Header2 3 8 2 3" xfId="24257" xr:uid="{00000000-0005-0000-0000-0000BD5E0000}"/>
    <cellStyle name="Header2 3 8 2 4" xfId="24258" xr:uid="{00000000-0005-0000-0000-0000BE5E0000}"/>
    <cellStyle name="Header2 3 8 2 5" xfId="24259" xr:uid="{00000000-0005-0000-0000-0000BF5E0000}"/>
    <cellStyle name="Header2 3 8 3" xfId="24260" xr:uid="{00000000-0005-0000-0000-0000C05E0000}"/>
    <cellStyle name="Header2 3 8 4" xfId="24261" xr:uid="{00000000-0005-0000-0000-0000C15E0000}"/>
    <cellStyle name="Header2 3 9" xfId="24262" xr:uid="{00000000-0005-0000-0000-0000C25E0000}"/>
    <cellStyle name="Header2 3 9 2" xfId="24263" xr:uid="{00000000-0005-0000-0000-0000C35E0000}"/>
    <cellStyle name="Header2 3 9 2 2" xfId="24264" xr:uid="{00000000-0005-0000-0000-0000C45E0000}"/>
    <cellStyle name="Header2 3 9 2 3" xfId="24265" xr:uid="{00000000-0005-0000-0000-0000C55E0000}"/>
    <cellStyle name="Header2 3 9 2 4" xfId="24266" xr:uid="{00000000-0005-0000-0000-0000C65E0000}"/>
    <cellStyle name="Header2 3 9 2 5" xfId="24267" xr:uid="{00000000-0005-0000-0000-0000C75E0000}"/>
    <cellStyle name="Header2 3 9 3" xfId="24268" xr:uid="{00000000-0005-0000-0000-0000C85E0000}"/>
    <cellStyle name="Header2 3 9 4" xfId="24269" xr:uid="{00000000-0005-0000-0000-0000C95E0000}"/>
    <cellStyle name="Header2 4" xfId="24270" xr:uid="{00000000-0005-0000-0000-0000CA5E0000}"/>
    <cellStyle name="Header2 4 10" xfId="24271" xr:uid="{00000000-0005-0000-0000-0000CB5E0000}"/>
    <cellStyle name="Header2 4 11" xfId="24272" xr:uid="{00000000-0005-0000-0000-0000CC5E0000}"/>
    <cellStyle name="Header2 4 2" xfId="24273" xr:uid="{00000000-0005-0000-0000-0000CD5E0000}"/>
    <cellStyle name="Header2 4 2 2" xfId="24274" xr:uid="{00000000-0005-0000-0000-0000CE5E0000}"/>
    <cellStyle name="Header2 4 2 2 2" xfId="24275" xr:uid="{00000000-0005-0000-0000-0000CF5E0000}"/>
    <cellStyle name="Header2 4 2 2 2 2" xfId="24276" xr:uid="{00000000-0005-0000-0000-0000D05E0000}"/>
    <cellStyle name="Header2 4 2 2 2 3" xfId="24277" xr:uid="{00000000-0005-0000-0000-0000D15E0000}"/>
    <cellStyle name="Header2 4 2 2 2 4" xfId="24278" xr:uid="{00000000-0005-0000-0000-0000D25E0000}"/>
    <cellStyle name="Header2 4 2 2 2 5" xfId="24279" xr:uid="{00000000-0005-0000-0000-0000D35E0000}"/>
    <cellStyle name="Header2 4 2 2 3" xfId="24280" xr:uid="{00000000-0005-0000-0000-0000D45E0000}"/>
    <cellStyle name="Header2 4 2 2 4" xfId="24281" xr:uid="{00000000-0005-0000-0000-0000D55E0000}"/>
    <cellStyle name="Header2 4 2 3" xfId="24282" xr:uid="{00000000-0005-0000-0000-0000D65E0000}"/>
    <cellStyle name="Header2 4 2 3 2" xfId="24283" xr:uid="{00000000-0005-0000-0000-0000D75E0000}"/>
    <cellStyle name="Header2 4 2 3 2 2" xfId="24284" xr:uid="{00000000-0005-0000-0000-0000D85E0000}"/>
    <cellStyle name="Header2 4 2 3 2 3" xfId="24285" xr:uid="{00000000-0005-0000-0000-0000D95E0000}"/>
    <cellStyle name="Header2 4 2 3 2 4" xfId="24286" xr:uid="{00000000-0005-0000-0000-0000DA5E0000}"/>
    <cellStyle name="Header2 4 2 3 2 5" xfId="24287" xr:uid="{00000000-0005-0000-0000-0000DB5E0000}"/>
    <cellStyle name="Header2 4 2 3 3" xfId="24288" xr:uid="{00000000-0005-0000-0000-0000DC5E0000}"/>
    <cellStyle name="Header2 4 2 3 4" xfId="24289" xr:uid="{00000000-0005-0000-0000-0000DD5E0000}"/>
    <cellStyle name="Header2 4 2 4" xfId="24290" xr:uid="{00000000-0005-0000-0000-0000DE5E0000}"/>
    <cellStyle name="Header2 4 2 4 2" xfId="24291" xr:uid="{00000000-0005-0000-0000-0000DF5E0000}"/>
    <cellStyle name="Header2 4 2 4 3" xfId="24292" xr:uid="{00000000-0005-0000-0000-0000E05E0000}"/>
    <cellStyle name="Header2 4 2 4 4" xfId="24293" xr:uid="{00000000-0005-0000-0000-0000E15E0000}"/>
    <cellStyle name="Header2 4 2 4 5" xfId="24294" xr:uid="{00000000-0005-0000-0000-0000E25E0000}"/>
    <cellStyle name="Header2 4 2 5" xfId="24295" xr:uid="{00000000-0005-0000-0000-0000E35E0000}"/>
    <cellStyle name="Header2 4 2 6" xfId="24296" xr:uid="{00000000-0005-0000-0000-0000E45E0000}"/>
    <cellStyle name="Header2 4 3" xfId="24297" xr:uid="{00000000-0005-0000-0000-0000E55E0000}"/>
    <cellStyle name="Header2 4 3 2" xfId="24298" xr:uid="{00000000-0005-0000-0000-0000E65E0000}"/>
    <cellStyle name="Header2 4 3 2 2" xfId="24299" xr:uid="{00000000-0005-0000-0000-0000E75E0000}"/>
    <cellStyle name="Header2 4 3 2 2 2" xfId="24300" xr:uid="{00000000-0005-0000-0000-0000E85E0000}"/>
    <cellStyle name="Header2 4 3 2 2 3" xfId="24301" xr:uid="{00000000-0005-0000-0000-0000E95E0000}"/>
    <cellStyle name="Header2 4 3 2 2 4" xfId="24302" xr:uid="{00000000-0005-0000-0000-0000EA5E0000}"/>
    <cellStyle name="Header2 4 3 2 2 5" xfId="24303" xr:uid="{00000000-0005-0000-0000-0000EB5E0000}"/>
    <cellStyle name="Header2 4 3 2 3" xfId="24304" xr:uid="{00000000-0005-0000-0000-0000EC5E0000}"/>
    <cellStyle name="Header2 4 3 2 4" xfId="24305" xr:uid="{00000000-0005-0000-0000-0000ED5E0000}"/>
    <cellStyle name="Header2 4 3 3" xfId="24306" xr:uid="{00000000-0005-0000-0000-0000EE5E0000}"/>
    <cellStyle name="Header2 4 3 3 2" xfId="24307" xr:uid="{00000000-0005-0000-0000-0000EF5E0000}"/>
    <cellStyle name="Header2 4 3 3 2 2" xfId="24308" xr:uid="{00000000-0005-0000-0000-0000F05E0000}"/>
    <cellStyle name="Header2 4 3 3 2 3" xfId="24309" xr:uid="{00000000-0005-0000-0000-0000F15E0000}"/>
    <cellStyle name="Header2 4 3 3 2 4" xfId="24310" xr:uid="{00000000-0005-0000-0000-0000F25E0000}"/>
    <cellStyle name="Header2 4 3 3 2 5" xfId="24311" xr:uid="{00000000-0005-0000-0000-0000F35E0000}"/>
    <cellStyle name="Header2 4 3 3 3" xfId="24312" xr:uid="{00000000-0005-0000-0000-0000F45E0000}"/>
    <cellStyle name="Header2 4 3 3 4" xfId="24313" xr:uid="{00000000-0005-0000-0000-0000F55E0000}"/>
    <cellStyle name="Header2 4 3 4" xfId="24314" xr:uid="{00000000-0005-0000-0000-0000F65E0000}"/>
    <cellStyle name="Header2 4 3 4 2" xfId="24315" xr:uid="{00000000-0005-0000-0000-0000F75E0000}"/>
    <cellStyle name="Header2 4 3 4 3" xfId="24316" xr:uid="{00000000-0005-0000-0000-0000F85E0000}"/>
    <cellStyle name="Header2 4 3 4 4" xfId="24317" xr:uid="{00000000-0005-0000-0000-0000F95E0000}"/>
    <cellStyle name="Header2 4 3 4 5" xfId="24318" xr:uid="{00000000-0005-0000-0000-0000FA5E0000}"/>
    <cellStyle name="Header2 4 3 5" xfId="24319" xr:uid="{00000000-0005-0000-0000-0000FB5E0000}"/>
    <cellStyle name="Header2 4 3 6" xfId="24320" xr:uid="{00000000-0005-0000-0000-0000FC5E0000}"/>
    <cellStyle name="Header2 4 4" xfId="24321" xr:uid="{00000000-0005-0000-0000-0000FD5E0000}"/>
    <cellStyle name="Header2 4 4 2" xfId="24322" xr:uid="{00000000-0005-0000-0000-0000FE5E0000}"/>
    <cellStyle name="Header2 4 4 2 2" xfId="24323" xr:uid="{00000000-0005-0000-0000-0000FF5E0000}"/>
    <cellStyle name="Header2 4 4 2 2 2" xfId="24324" xr:uid="{00000000-0005-0000-0000-0000005F0000}"/>
    <cellStyle name="Header2 4 4 2 2 3" xfId="24325" xr:uid="{00000000-0005-0000-0000-0000015F0000}"/>
    <cellStyle name="Header2 4 4 2 2 4" xfId="24326" xr:uid="{00000000-0005-0000-0000-0000025F0000}"/>
    <cellStyle name="Header2 4 4 2 2 5" xfId="24327" xr:uid="{00000000-0005-0000-0000-0000035F0000}"/>
    <cellStyle name="Header2 4 4 2 3" xfId="24328" xr:uid="{00000000-0005-0000-0000-0000045F0000}"/>
    <cellStyle name="Header2 4 4 2 4" xfId="24329" xr:uid="{00000000-0005-0000-0000-0000055F0000}"/>
    <cellStyle name="Header2 4 4 3" xfId="24330" xr:uid="{00000000-0005-0000-0000-0000065F0000}"/>
    <cellStyle name="Header2 4 4 3 2" xfId="24331" xr:uid="{00000000-0005-0000-0000-0000075F0000}"/>
    <cellStyle name="Header2 4 4 3 2 2" xfId="24332" xr:uid="{00000000-0005-0000-0000-0000085F0000}"/>
    <cellStyle name="Header2 4 4 3 2 3" xfId="24333" xr:uid="{00000000-0005-0000-0000-0000095F0000}"/>
    <cellStyle name="Header2 4 4 3 2 4" xfId="24334" xr:uid="{00000000-0005-0000-0000-00000A5F0000}"/>
    <cellStyle name="Header2 4 4 3 2 5" xfId="24335" xr:uid="{00000000-0005-0000-0000-00000B5F0000}"/>
    <cellStyle name="Header2 4 4 3 3" xfId="24336" xr:uid="{00000000-0005-0000-0000-00000C5F0000}"/>
    <cellStyle name="Header2 4 4 3 4" xfId="24337" xr:uid="{00000000-0005-0000-0000-00000D5F0000}"/>
    <cellStyle name="Header2 4 4 4" xfId="24338" xr:uid="{00000000-0005-0000-0000-00000E5F0000}"/>
    <cellStyle name="Header2 4 4 4 2" xfId="24339" xr:uid="{00000000-0005-0000-0000-00000F5F0000}"/>
    <cellStyle name="Header2 4 4 4 3" xfId="24340" xr:uid="{00000000-0005-0000-0000-0000105F0000}"/>
    <cellStyle name="Header2 4 4 4 4" xfId="24341" xr:uid="{00000000-0005-0000-0000-0000115F0000}"/>
    <cellStyle name="Header2 4 4 4 5" xfId="24342" xr:uid="{00000000-0005-0000-0000-0000125F0000}"/>
    <cellStyle name="Header2 4 4 5" xfId="24343" xr:uid="{00000000-0005-0000-0000-0000135F0000}"/>
    <cellStyle name="Header2 4 4 6" xfId="24344" xr:uid="{00000000-0005-0000-0000-0000145F0000}"/>
    <cellStyle name="Header2 4 5" xfId="24345" xr:uid="{00000000-0005-0000-0000-0000155F0000}"/>
    <cellStyle name="Header2 4 5 2" xfId="24346" xr:uid="{00000000-0005-0000-0000-0000165F0000}"/>
    <cellStyle name="Header2 4 5 2 2" xfId="24347" xr:uid="{00000000-0005-0000-0000-0000175F0000}"/>
    <cellStyle name="Header2 4 5 2 2 2" xfId="24348" xr:uid="{00000000-0005-0000-0000-0000185F0000}"/>
    <cellStyle name="Header2 4 5 2 2 3" xfId="24349" xr:uid="{00000000-0005-0000-0000-0000195F0000}"/>
    <cellStyle name="Header2 4 5 2 2 4" xfId="24350" xr:uid="{00000000-0005-0000-0000-00001A5F0000}"/>
    <cellStyle name="Header2 4 5 2 2 5" xfId="24351" xr:uid="{00000000-0005-0000-0000-00001B5F0000}"/>
    <cellStyle name="Header2 4 5 2 3" xfId="24352" xr:uid="{00000000-0005-0000-0000-00001C5F0000}"/>
    <cellStyle name="Header2 4 5 2 4" xfId="24353" xr:uid="{00000000-0005-0000-0000-00001D5F0000}"/>
    <cellStyle name="Header2 4 5 3" xfId="24354" xr:uid="{00000000-0005-0000-0000-00001E5F0000}"/>
    <cellStyle name="Header2 4 5 3 2" xfId="24355" xr:uid="{00000000-0005-0000-0000-00001F5F0000}"/>
    <cellStyle name="Header2 4 5 3 2 2" xfId="24356" xr:uid="{00000000-0005-0000-0000-0000205F0000}"/>
    <cellStyle name="Header2 4 5 3 2 3" xfId="24357" xr:uid="{00000000-0005-0000-0000-0000215F0000}"/>
    <cellStyle name="Header2 4 5 3 2 4" xfId="24358" xr:uid="{00000000-0005-0000-0000-0000225F0000}"/>
    <cellStyle name="Header2 4 5 3 2 5" xfId="24359" xr:uid="{00000000-0005-0000-0000-0000235F0000}"/>
    <cellStyle name="Header2 4 5 3 3" xfId="24360" xr:uid="{00000000-0005-0000-0000-0000245F0000}"/>
    <cellStyle name="Header2 4 5 3 4" xfId="24361" xr:uid="{00000000-0005-0000-0000-0000255F0000}"/>
    <cellStyle name="Header2 4 5 4" xfId="24362" xr:uid="{00000000-0005-0000-0000-0000265F0000}"/>
    <cellStyle name="Header2 4 5 4 2" xfId="24363" xr:uid="{00000000-0005-0000-0000-0000275F0000}"/>
    <cellStyle name="Header2 4 5 4 3" xfId="24364" xr:uid="{00000000-0005-0000-0000-0000285F0000}"/>
    <cellStyle name="Header2 4 5 4 4" xfId="24365" xr:uid="{00000000-0005-0000-0000-0000295F0000}"/>
    <cellStyle name="Header2 4 5 4 5" xfId="24366" xr:uid="{00000000-0005-0000-0000-00002A5F0000}"/>
    <cellStyle name="Header2 4 5 5" xfId="24367" xr:uid="{00000000-0005-0000-0000-00002B5F0000}"/>
    <cellStyle name="Header2 4 5 6" xfId="24368" xr:uid="{00000000-0005-0000-0000-00002C5F0000}"/>
    <cellStyle name="Header2 4 6" xfId="24369" xr:uid="{00000000-0005-0000-0000-00002D5F0000}"/>
    <cellStyle name="Header2 4 6 2" xfId="24370" xr:uid="{00000000-0005-0000-0000-00002E5F0000}"/>
    <cellStyle name="Header2 4 6 2 2" xfId="24371" xr:uid="{00000000-0005-0000-0000-00002F5F0000}"/>
    <cellStyle name="Header2 4 6 2 2 2" xfId="24372" xr:uid="{00000000-0005-0000-0000-0000305F0000}"/>
    <cellStyle name="Header2 4 6 2 2 3" xfId="24373" xr:uid="{00000000-0005-0000-0000-0000315F0000}"/>
    <cellStyle name="Header2 4 6 2 2 4" xfId="24374" xr:uid="{00000000-0005-0000-0000-0000325F0000}"/>
    <cellStyle name="Header2 4 6 2 2 5" xfId="24375" xr:uid="{00000000-0005-0000-0000-0000335F0000}"/>
    <cellStyle name="Header2 4 6 2 3" xfId="24376" xr:uid="{00000000-0005-0000-0000-0000345F0000}"/>
    <cellStyle name="Header2 4 6 2 4" xfId="24377" xr:uid="{00000000-0005-0000-0000-0000355F0000}"/>
    <cellStyle name="Header2 4 6 3" xfId="24378" xr:uid="{00000000-0005-0000-0000-0000365F0000}"/>
    <cellStyle name="Header2 4 6 3 2" xfId="24379" xr:uid="{00000000-0005-0000-0000-0000375F0000}"/>
    <cellStyle name="Header2 4 6 3 2 2" xfId="24380" xr:uid="{00000000-0005-0000-0000-0000385F0000}"/>
    <cellStyle name="Header2 4 6 3 2 3" xfId="24381" xr:uid="{00000000-0005-0000-0000-0000395F0000}"/>
    <cellStyle name="Header2 4 6 3 2 4" xfId="24382" xr:uid="{00000000-0005-0000-0000-00003A5F0000}"/>
    <cellStyle name="Header2 4 6 3 2 5" xfId="24383" xr:uid="{00000000-0005-0000-0000-00003B5F0000}"/>
    <cellStyle name="Header2 4 6 3 3" xfId="24384" xr:uid="{00000000-0005-0000-0000-00003C5F0000}"/>
    <cellStyle name="Header2 4 6 3 4" xfId="24385" xr:uid="{00000000-0005-0000-0000-00003D5F0000}"/>
    <cellStyle name="Header2 4 6 4" xfId="24386" xr:uid="{00000000-0005-0000-0000-00003E5F0000}"/>
    <cellStyle name="Header2 4 6 4 2" xfId="24387" xr:uid="{00000000-0005-0000-0000-00003F5F0000}"/>
    <cellStyle name="Header2 4 6 4 3" xfId="24388" xr:uid="{00000000-0005-0000-0000-0000405F0000}"/>
    <cellStyle name="Header2 4 6 4 4" xfId="24389" xr:uid="{00000000-0005-0000-0000-0000415F0000}"/>
    <cellStyle name="Header2 4 6 4 5" xfId="24390" xr:uid="{00000000-0005-0000-0000-0000425F0000}"/>
    <cellStyle name="Header2 4 6 5" xfId="24391" xr:uid="{00000000-0005-0000-0000-0000435F0000}"/>
    <cellStyle name="Header2 4 6 6" xfId="24392" xr:uid="{00000000-0005-0000-0000-0000445F0000}"/>
    <cellStyle name="Header2 4 7" xfId="24393" xr:uid="{00000000-0005-0000-0000-0000455F0000}"/>
    <cellStyle name="Header2 4 7 2" xfId="24394" xr:uid="{00000000-0005-0000-0000-0000465F0000}"/>
    <cellStyle name="Header2 4 7 2 2" xfId="24395" xr:uid="{00000000-0005-0000-0000-0000475F0000}"/>
    <cellStyle name="Header2 4 7 2 3" xfId="24396" xr:uid="{00000000-0005-0000-0000-0000485F0000}"/>
    <cellStyle name="Header2 4 7 2 4" xfId="24397" xr:uid="{00000000-0005-0000-0000-0000495F0000}"/>
    <cellStyle name="Header2 4 7 2 5" xfId="24398" xr:uid="{00000000-0005-0000-0000-00004A5F0000}"/>
    <cellStyle name="Header2 4 7 3" xfId="24399" xr:uid="{00000000-0005-0000-0000-00004B5F0000}"/>
    <cellStyle name="Header2 4 7 4" xfId="24400" xr:uid="{00000000-0005-0000-0000-00004C5F0000}"/>
    <cellStyle name="Header2 4 8" xfId="24401" xr:uid="{00000000-0005-0000-0000-00004D5F0000}"/>
    <cellStyle name="Header2 4 8 2" xfId="24402" xr:uid="{00000000-0005-0000-0000-00004E5F0000}"/>
    <cellStyle name="Header2 4 8 2 2" xfId="24403" xr:uid="{00000000-0005-0000-0000-00004F5F0000}"/>
    <cellStyle name="Header2 4 8 2 3" xfId="24404" xr:uid="{00000000-0005-0000-0000-0000505F0000}"/>
    <cellStyle name="Header2 4 8 2 4" xfId="24405" xr:uid="{00000000-0005-0000-0000-0000515F0000}"/>
    <cellStyle name="Header2 4 8 2 5" xfId="24406" xr:uid="{00000000-0005-0000-0000-0000525F0000}"/>
    <cellStyle name="Header2 4 8 3" xfId="24407" xr:uid="{00000000-0005-0000-0000-0000535F0000}"/>
    <cellStyle name="Header2 4 8 4" xfId="24408" xr:uid="{00000000-0005-0000-0000-0000545F0000}"/>
    <cellStyle name="Header2 4 9" xfId="24409" xr:uid="{00000000-0005-0000-0000-0000555F0000}"/>
    <cellStyle name="Header2 4 9 2" xfId="24410" xr:uid="{00000000-0005-0000-0000-0000565F0000}"/>
    <cellStyle name="Header2 4 9 3" xfId="24411" xr:uid="{00000000-0005-0000-0000-0000575F0000}"/>
    <cellStyle name="Header2 4 9 4" xfId="24412" xr:uid="{00000000-0005-0000-0000-0000585F0000}"/>
    <cellStyle name="Header2 4 9 5" xfId="24413" xr:uid="{00000000-0005-0000-0000-0000595F0000}"/>
    <cellStyle name="Header2 5" xfId="24414" xr:uid="{00000000-0005-0000-0000-00005A5F0000}"/>
    <cellStyle name="Header2 5 10" xfId="24415" xr:uid="{00000000-0005-0000-0000-00005B5F0000}"/>
    <cellStyle name="Header2 5 11" xfId="24416" xr:uid="{00000000-0005-0000-0000-00005C5F0000}"/>
    <cellStyle name="Header2 5 2" xfId="24417" xr:uid="{00000000-0005-0000-0000-00005D5F0000}"/>
    <cellStyle name="Header2 5 2 2" xfId="24418" xr:uid="{00000000-0005-0000-0000-00005E5F0000}"/>
    <cellStyle name="Header2 5 2 2 2" xfId="24419" xr:uid="{00000000-0005-0000-0000-00005F5F0000}"/>
    <cellStyle name="Header2 5 2 2 2 2" xfId="24420" xr:uid="{00000000-0005-0000-0000-0000605F0000}"/>
    <cellStyle name="Header2 5 2 2 2 3" xfId="24421" xr:uid="{00000000-0005-0000-0000-0000615F0000}"/>
    <cellStyle name="Header2 5 2 2 2 4" xfId="24422" xr:uid="{00000000-0005-0000-0000-0000625F0000}"/>
    <cellStyle name="Header2 5 2 2 2 5" xfId="24423" xr:uid="{00000000-0005-0000-0000-0000635F0000}"/>
    <cellStyle name="Header2 5 2 2 3" xfId="24424" xr:uid="{00000000-0005-0000-0000-0000645F0000}"/>
    <cellStyle name="Header2 5 2 2 4" xfId="24425" xr:uid="{00000000-0005-0000-0000-0000655F0000}"/>
    <cellStyle name="Header2 5 2 3" xfId="24426" xr:uid="{00000000-0005-0000-0000-0000665F0000}"/>
    <cellStyle name="Header2 5 2 3 2" xfId="24427" xr:uid="{00000000-0005-0000-0000-0000675F0000}"/>
    <cellStyle name="Header2 5 2 3 2 2" xfId="24428" xr:uid="{00000000-0005-0000-0000-0000685F0000}"/>
    <cellStyle name="Header2 5 2 3 2 3" xfId="24429" xr:uid="{00000000-0005-0000-0000-0000695F0000}"/>
    <cellStyle name="Header2 5 2 3 2 4" xfId="24430" xr:uid="{00000000-0005-0000-0000-00006A5F0000}"/>
    <cellStyle name="Header2 5 2 3 2 5" xfId="24431" xr:uid="{00000000-0005-0000-0000-00006B5F0000}"/>
    <cellStyle name="Header2 5 2 3 3" xfId="24432" xr:uid="{00000000-0005-0000-0000-00006C5F0000}"/>
    <cellStyle name="Header2 5 2 3 4" xfId="24433" xr:uid="{00000000-0005-0000-0000-00006D5F0000}"/>
    <cellStyle name="Header2 5 2 4" xfId="24434" xr:uid="{00000000-0005-0000-0000-00006E5F0000}"/>
    <cellStyle name="Header2 5 2 4 2" xfId="24435" xr:uid="{00000000-0005-0000-0000-00006F5F0000}"/>
    <cellStyle name="Header2 5 2 4 3" xfId="24436" xr:uid="{00000000-0005-0000-0000-0000705F0000}"/>
    <cellStyle name="Header2 5 2 4 4" xfId="24437" xr:uid="{00000000-0005-0000-0000-0000715F0000}"/>
    <cellStyle name="Header2 5 2 4 5" xfId="24438" xr:uid="{00000000-0005-0000-0000-0000725F0000}"/>
    <cellStyle name="Header2 5 2 5" xfId="24439" xr:uid="{00000000-0005-0000-0000-0000735F0000}"/>
    <cellStyle name="Header2 5 2 6" xfId="24440" xr:uid="{00000000-0005-0000-0000-0000745F0000}"/>
    <cellStyle name="Header2 5 3" xfId="24441" xr:uid="{00000000-0005-0000-0000-0000755F0000}"/>
    <cellStyle name="Header2 5 3 2" xfId="24442" xr:uid="{00000000-0005-0000-0000-0000765F0000}"/>
    <cellStyle name="Header2 5 3 2 2" xfId="24443" xr:uid="{00000000-0005-0000-0000-0000775F0000}"/>
    <cellStyle name="Header2 5 3 2 2 2" xfId="24444" xr:uid="{00000000-0005-0000-0000-0000785F0000}"/>
    <cellStyle name="Header2 5 3 2 2 3" xfId="24445" xr:uid="{00000000-0005-0000-0000-0000795F0000}"/>
    <cellStyle name="Header2 5 3 2 2 4" xfId="24446" xr:uid="{00000000-0005-0000-0000-00007A5F0000}"/>
    <cellStyle name="Header2 5 3 2 2 5" xfId="24447" xr:uid="{00000000-0005-0000-0000-00007B5F0000}"/>
    <cellStyle name="Header2 5 3 2 3" xfId="24448" xr:uid="{00000000-0005-0000-0000-00007C5F0000}"/>
    <cellStyle name="Header2 5 3 2 4" xfId="24449" xr:uid="{00000000-0005-0000-0000-00007D5F0000}"/>
    <cellStyle name="Header2 5 3 3" xfId="24450" xr:uid="{00000000-0005-0000-0000-00007E5F0000}"/>
    <cellStyle name="Header2 5 3 3 2" xfId="24451" xr:uid="{00000000-0005-0000-0000-00007F5F0000}"/>
    <cellStyle name="Header2 5 3 3 2 2" xfId="24452" xr:uid="{00000000-0005-0000-0000-0000805F0000}"/>
    <cellStyle name="Header2 5 3 3 2 3" xfId="24453" xr:uid="{00000000-0005-0000-0000-0000815F0000}"/>
    <cellStyle name="Header2 5 3 3 2 4" xfId="24454" xr:uid="{00000000-0005-0000-0000-0000825F0000}"/>
    <cellStyle name="Header2 5 3 3 2 5" xfId="24455" xr:uid="{00000000-0005-0000-0000-0000835F0000}"/>
    <cellStyle name="Header2 5 3 3 3" xfId="24456" xr:uid="{00000000-0005-0000-0000-0000845F0000}"/>
    <cellStyle name="Header2 5 3 3 4" xfId="24457" xr:uid="{00000000-0005-0000-0000-0000855F0000}"/>
    <cellStyle name="Header2 5 3 4" xfId="24458" xr:uid="{00000000-0005-0000-0000-0000865F0000}"/>
    <cellStyle name="Header2 5 3 4 2" xfId="24459" xr:uid="{00000000-0005-0000-0000-0000875F0000}"/>
    <cellStyle name="Header2 5 3 4 3" xfId="24460" xr:uid="{00000000-0005-0000-0000-0000885F0000}"/>
    <cellStyle name="Header2 5 3 4 4" xfId="24461" xr:uid="{00000000-0005-0000-0000-0000895F0000}"/>
    <cellStyle name="Header2 5 3 4 5" xfId="24462" xr:uid="{00000000-0005-0000-0000-00008A5F0000}"/>
    <cellStyle name="Header2 5 3 5" xfId="24463" xr:uid="{00000000-0005-0000-0000-00008B5F0000}"/>
    <cellStyle name="Header2 5 3 6" xfId="24464" xr:uid="{00000000-0005-0000-0000-00008C5F0000}"/>
    <cellStyle name="Header2 5 4" xfId="24465" xr:uid="{00000000-0005-0000-0000-00008D5F0000}"/>
    <cellStyle name="Header2 5 4 2" xfId="24466" xr:uid="{00000000-0005-0000-0000-00008E5F0000}"/>
    <cellStyle name="Header2 5 4 2 2" xfId="24467" xr:uid="{00000000-0005-0000-0000-00008F5F0000}"/>
    <cellStyle name="Header2 5 4 2 2 2" xfId="24468" xr:uid="{00000000-0005-0000-0000-0000905F0000}"/>
    <cellStyle name="Header2 5 4 2 2 3" xfId="24469" xr:uid="{00000000-0005-0000-0000-0000915F0000}"/>
    <cellStyle name="Header2 5 4 2 2 4" xfId="24470" xr:uid="{00000000-0005-0000-0000-0000925F0000}"/>
    <cellStyle name="Header2 5 4 2 2 5" xfId="24471" xr:uid="{00000000-0005-0000-0000-0000935F0000}"/>
    <cellStyle name="Header2 5 4 2 3" xfId="24472" xr:uid="{00000000-0005-0000-0000-0000945F0000}"/>
    <cellStyle name="Header2 5 4 2 4" xfId="24473" xr:uid="{00000000-0005-0000-0000-0000955F0000}"/>
    <cellStyle name="Header2 5 4 3" xfId="24474" xr:uid="{00000000-0005-0000-0000-0000965F0000}"/>
    <cellStyle name="Header2 5 4 3 2" xfId="24475" xr:uid="{00000000-0005-0000-0000-0000975F0000}"/>
    <cellStyle name="Header2 5 4 3 2 2" xfId="24476" xr:uid="{00000000-0005-0000-0000-0000985F0000}"/>
    <cellStyle name="Header2 5 4 3 2 3" xfId="24477" xr:uid="{00000000-0005-0000-0000-0000995F0000}"/>
    <cellStyle name="Header2 5 4 3 2 4" xfId="24478" xr:uid="{00000000-0005-0000-0000-00009A5F0000}"/>
    <cellStyle name="Header2 5 4 3 2 5" xfId="24479" xr:uid="{00000000-0005-0000-0000-00009B5F0000}"/>
    <cellStyle name="Header2 5 4 3 3" xfId="24480" xr:uid="{00000000-0005-0000-0000-00009C5F0000}"/>
    <cellStyle name="Header2 5 4 3 4" xfId="24481" xr:uid="{00000000-0005-0000-0000-00009D5F0000}"/>
    <cellStyle name="Header2 5 4 4" xfId="24482" xr:uid="{00000000-0005-0000-0000-00009E5F0000}"/>
    <cellStyle name="Header2 5 4 4 2" xfId="24483" xr:uid="{00000000-0005-0000-0000-00009F5F0000}"/>
    <cellStyle name="Header2 5 4 4 3" xfId="24484" xr:uid="{00000000-0005-0000-0000-0000A05F0000}"/>
    <cellStyle name="Header2 5 4 4 4" xfId="24485" xr:uid="{00000000-0005-0000-0000-0000A15F0000}"/>
    <cellStyle name="Header2 5 4 4 5" xfId="24486" xr:uid="{00000000-0005-0000-0000-0000A25F0000}"/>
    <cellStyle name="Header2 5 4 5" xfId="24487" xr:uid="{00000000-0005-0000-0000-0000A35F0000}"/>
    <cellStyle name="Header2 5 4 6" xfId="24488" xr:uid="{00000000-0005-0000-0000-0000A45F0000}"/>
    <cellStyle name="Header2 5 5" xfId="24489" xr:uid="{00000000-0005-0000-0000-0000A55F0000}"/>
    <cellStyle name="Header2 5 5 2" xfId="24490" xr:uid="{00000000-0005-0000-0000-0000A65F0000}"/>
    <cellStyle name="Header2 5 5 2 2" xfId="24491" xr:uid="{00000000-0005-0000-0000-0000A75F0000}"/>
    <cellStyle name="Header2 5 5 2 2 2" xfId="24492" xr:uid="{00000000-0005-0000-0000-0000A85F0000}"/>
    <cellStyle name="Header2 5 5 2 2 3" xfId="24493" xr:uid="{00000000-0005-0000-0000-0000A95F0000}"/>
    <cellStyle name="Header2 5 5 2 2 4" xfId="24494" xr:uid="{00000000-0005-0000-0000-0000AA5F0000}"/>
    <cellStyle name="Header2 5 5 2 2 5" xfId="24495" xr:uid="{00000000-0005-0000-0000-0000AB5F0000}"/>
    <cellStyle name="Header2 5 5 2 3" xfId="24496" xr:uid="{00000000-0005-0000-0000-0000AC5F0000}"/>
    <cellStyle name="Header2 5 5 2 4" xfId="24497" xr:uid="{00000000-0005-0000-0000-0000AD5F0000}"/>
    <cellStyle name="Header2 5 5 3" xfId="24498" xr:uid="{00000000-0005-0000-0000-0000AE5F0000}"/>
    <cellStyle name="Header2 5 5 3 2" xfId="24499" xr:uid="{00000000-0005-0000-0000-0000AF5F0000}"/>
    <cellStyle name="Header2 5 5 3 2 2" xfId="24500" xr:uid="{00000000-0005-0000-0000-0000B05F0000}"/>
    <cellStyle name="Header2 5 5 3 2 3" xfId="24501" xr:uid="{00000000-0005-0000-0000-0000B15F0000}"/>
    <cellStyle name="Header2 5 5 3 2 4" xfId="24502" xr:uid="{00000000-0005-0000-0000-0000B25F0000}"/>
    <cellStyle name="Header2 5 5 3 2 5" xfId="24503" xr:uid="{00000000-0005-0000-0000-0000B35F0000}"/>
    <cellStyle name="Header2 5 5 3 3" xfId="24504" xr:uid="{00000000-0005-0000-0000-0000B45F0000}"/>
    <cellStyle name="Header2 5 5 3 4" xfId="24505" xr:uid="{00000000-0005-0000-0000-0000B55F0000}"/>
    <cellStyle name="Header2 5 5 4" xfId="24506" xr:uid="{00000000-0005-0000-0000-0000B65F0000}"/>
    <cellStyle name="Header2 5 5 4 2" xfId="24507" xr:uid="{00000000-0005-0000-0000-0000B75F0000}"/>
    <cellStyle name="Header2 5 5 4 3" xfId="24508" xr:uid="{00000000-0005-0000-0000-0000B85F0000}"/>
    <cellStyle name="Header2 5 5 4 4" xfId="24509" xr:uid="{00000000-0005-0000-0000-0000B95F0000}"/>
    <cellStyle name="Header2 5 5 4 5" xfId="24510" xr:uid="{00000000-0005-0000-0000-0000BA5F0000}"/>
    <cellStyle name="Header2 5 5 5" xfId="24511" xr:uid="{00000000-0005-0000-0000-0000BB5F0000}"/>
    <cellStyle name="Header2 5 5 6" xfId="24512" xr:uid="{00000000-0005-0000-0000-0000BC5F0000}"/>
    <cellStyle name="Header2 5 6" xfId="24513" xr:uid="{00000000-0005-0000-0000-0000BD5F0000}"/>
    <cellStyle name="Header2 5 6 2" xfId="24514" xr:uid="{00000000-0005-0000-0000-0000BE5F0000}"/>
    <cellStyle name="Header2 5 6 2 2" xfId="24515" xr:uid="{00000000-0005-0000-0000-0000BF5F0000}"/>
    <cellStyle name="Header2 5 6 2 2 2" xfId="24516" xr:uid="{00000000-0005-0000-0000-0000C05F0000}"/>
    <cellStyle name="Header2 5 6 2 2 3" xfId="24517" xr:uid="{00000000-0005-0000-0000-0000C15F0000}"/>
    <cellStyle name="Header2 5 6 2 2 4" xfId="24518" xr:uid="{00000000-0005-0000-0000-0000C25F0000}"/>
    <cellStyle name="Header2 5 6 2 2 5" xfId="24519" xr:uid="{00000000-0005-0000-0000-0000C35F0000}"/>
    <cellStyle name="Header2 5 6 2 3" xfId="24520" xr:uid="{00000000-0005-0000-0000-0000C45F0000}"/>
    <cellStyle name="Header2 5 6 2 4" xfId="24521" xr:uid="{00000000-0005-0000-0000-0000C55F0000}"/>
    <cellStyle name="Header2 5 6 3" xfId="24522" xr:uid="{00000000-0005-0000-0000-0000C65F0000}"/>
    <cellStyle name="Header2 5 6 3 2" xfId="24523" xr:uid="{00000000-0005-0000-0000-0000C75F0000}"/>
    <cellStyle name="Header2 5 6 3 2 2" xfId="24524" xr:uid="{00000000-0005-0000-0000-0000C85F0000}"/>
    <cellStyle name="Header2 5 6 3 2 3" xfId="24525" xr:uid="{00000000-0005-0000-0000-0000C95F0000}"/>
    <cellStyle name="Header2 5 6 3 2 4" xfId="24526" xr:uid="{00000000-0005-0000-0000-0000CA5F0000}"/>
    <cellStyle name="Header2 5 6 3 2 5" xfId="24527" xr:uid="{00000000-0005-0000-0000-0000CB5F0000}"/>
    <cellStyle name="Header2 5 6 3 3" xfId="24528" xr:uid="{00000000-0005-0000-0000-0000CC5F0000}"/>
    <cellStyle name="Header2 5 6 3 4" xfId="24529" xr:uid="{00000000-0005-0000-0000-0000CD5F0000}"/>
    <cellStyle name="Header2 5 6 4" xfId="24530" xr:uid="{00000000-0005-0000-0000-0000CE5F0000}"/>
    <cellStyle name="Header2 5 6 4 2" xfId="24531" xr:uid="{00000000-0005-0000-0000-0000CF5F0000}"/>
    <cellStyle name="Header2 5 6 4 3" xfId="24532" xr:uid="{00000000-0005-0000-0000-0000D05F0000}"/>
    <cellStyle name="Header2 5 6 4 4" xfId="24533" xr:uid="{00000000-0005-0000-0000-0000D15F0000}"/>
    <cellStyle name="Header2 5 6 4 5" xfId="24534" xr:uid="{00000000-0005-0000-0000-0000D25F0000}"/>
    <cellStyle name="Header2 5 6 5" xfId="24535" xr:uid="{00000000-0005-0000-0000-0000D35F0000}"/>
    <cellStyle name="Header2 5 6 6" xfId="24536" xr:uid="{00000000-0005-0000-0000-0000D45F0000}"/>
    <cellStyle name="Header2 5 7" xfId="24537" xr:uid="{00000000-0005-0000-0000-0000D55F0000}"/>
    <cellStyle name="Header2 5 7 2" xfId="24538" xr:uid="{00000000-0005-0000-0000-0000D65F0000}"/>
    <cellStyle name="Header2 5 7 2 2" xfId="24539" xr:uid="{00000000-0005-0000-0000-0000D75F0000}"/>
    <cellStyle name="Header2 5 7 2 3" xfId="24540" xr:uid="{00000000-0005-0000-0000-0000D85F0000}"/>
    <cellStyle name="Header2 5 7 2 4" xfId="24541" xr:uid="{00000000-0005-0000-0000-0000D95F0000}"/>
    <cellStyle name="Header2 5 7 2 5" xfId="24542" xr:uid="{00000000-0005-0000-0000-0000DA5F0000}"/>
    <cellStyle name="Header2 5 7 3" xfId="24543" xr:uid="{00000000-0005-0000-0000-0000DB5F0000}"/>
    <cellStyle name="Header2 5 7 4" xfId="24544" xr:uid="{00000000-0005-0000-0000-0000DC5F0000}"/>
    <cellStyle name="Header2 5 8" xfId="24545" xr:uid="{00000000-0005-0000-0000-0000DD5F0000}"/>
    <cellStyle name="Header2 5 8 2" xfId="24546" xr:uid="{00000000-0005-0000-0000-0000DE5F0000}"/>
    <cellStyle name="Header2 5 8 2 2" xfId="24547" xr:uid="{00000000-0005-0000-0000-0000DF5F0000}"/>
    <cellStyle name="Header2 5 8 2 3" xfId="24548" xr:uid="{00000000-0005-0000-0000-0000E05F0000}"/>
    <cellStyle name="Header2 5 8 2 4" xfId="24549" xr:uid="{00000000-0005-0000-0000-0000E15F0000}"/>
    <cellStyle name="Header2 5 8 2 5" xfId="24550" xr:uid="{00000000-0005-0000-0000-0000E25F0000}"/>
    <cellStyle name="Header2 5 8 3" xfId="24551" xr:uid="{00000000-0005-0000-0000-0000E35F0000}"/>
    <cellStyle name="Header2 5 8 4" xfId="24552" xr:uid="{00000000-0005-0000-0000-0000E45F0000}"/>
    <cellStyle name="Header2 5 9" xfId="24553" xr:uid="{00000000-0005-0000-0000-0000E55F0000}"/>
    <cellStyle name="Header2 5 9 2" xfId="24554" xr:uid="{00000000-0005-0000-0000-0000E65F0000}"/>
    <cellStyle name="Header2 5 9 3" xfId="24555" xr:uid="{00000000-0005-0000-0000-0000E75F0000}"/>
    <cellStyle name="Header2 5 9 4" xfId="24556" xr:uid="{00000000-0005-0000-0000-0000E85F0000}"/>
    <cellStyle name="Header2 5 9 5" xfId="24557" xr:uid="{00000000-0005-0000-0000-0000E95F0000}"/>
    <cellStyle name="Header2 6" xfId="24558" xr:uid="{00000000-0005-0000-0000-0000EA5F0000}"/>
    <cellStyle name="Header2 6 2" xfId="24559" xr:uid="{00000000-0005-0000-0000-0000EB5F0000}"/>
    <cellStyle name="Header2 6 2 2" xfId="24560" xr:uid="{00000000-0005-0000-0000-0000EC5F0000}"/>
    <cellStyle name="Header2 6 2 2 2" xfId="24561" xr:uid="{00000000-0005-0000-0000-0000ED5F0000}"/>
    <cellStyle name="Header2 6 2 2 3" xfId="24562" xr:uid="{00000000-0005-0000-0000-0000EE5F0000}"/>
    <cellStyle name="Header2 6 2 2 4" xfId="24563" xr:uid="{00000000-0005-0000-0000-0000EF5F0000}"/>
    <cellStyle name="Header2 6 2 2 5" xfId="24564" xr:uid="{00000000-0005-0000-0000-0000F05F0000}"/>
    <cellStyle name="Header2 6 2 3" xfId="24565" xr:uid="{00000000-0005-0000-0000-0000F15F0000}"/>
    <cellStyle name="Header2 6 2 4" xfId="24566" xr:uid="{00000000-0005-0000-0000-0000F25F0000}"/>
    <cellStyle name="Header2 6 3" xfId="24567" xr:uid="{00000000-0005-0000-0000-0000F35F0000}"/>
    <cellStyle name="Header2 6 3 2" xfId="24568" xr:uid="{00000000-0005-0000-0000-0000F45F0000}"/>
    <cellStyle name="Header2 6 3 2 2" xfId="24569" xr:uid="{00000000-0005-0000-0000-0000F55F0000}"/>
    <cellStyle name="Header2 6 3 2 3" xfId="24570" xr:uid="{00000000-0005-0000-0000-0000F65F0000}"/>
    <cellStyle name="Header2 6 3 2 4" xfId="24571" xr:uid="{00000000-0005-0000-0000-0000F75F0000}"/>
    <cellStyle name="Header2 6 3 2 5" xfId="24572" xr:uid="{00000000-0005-0000-0000-0000F85F0000}"/>
    <cellStyle name="Header2 6 3 3" xfId="24573" xr:uid="{00000000-0005-0000-0000-0000F95F0000}"/>
    <cellStyle name="Header2 6 3 4" xfId="24574" xr:uid="{00000000-0005-0000-0000-0000FA5F0000}"/>
    <cellStyle name="Header2 6 4" xfId="24575" xr:uid="{00000000-0005-0000-0000-0000FB5F0000}"/>
    <cellStyle name="Header2 6 4 2" xfId="24576" xr:uid="{00000000-0005-0000-0000-0000FC5F0000}"/>
    <cellStyle name="Header2 6 4 3" xfId="24577" xr:uid="{00000000-0005-0000-0000-0000FD5F0000}"/>
    <cellStyle name="Header2 6 4 4" xfId="24578" xr:uid="{00000000-0005-0000-0000-0000FE5F0000}"/>
    <cellStyle name="Header2 6 4 5" xfId="24579" xr:uid="{00000000-0005-0000-0000-0000FF5F0000}"/>
    <cellStyle name="Header2 6 5" xfId="24580" xr:uid="{00000000-0005-0000-0000-000000600000}"/>
    <cellStyle name="Header2 6 6" xfId="24581" xr:uid="{00000000-0005-0000-0000-000001600000}"/>
    <cellStyle name="Header2 7" xfId="24582" xr:uid="{00000000-0005-0000-0000-000002600000}"/>
    <cellStyle name="Header2 7 2" xfId="24583" xr:uid="{00000000-0005-0000-0000-000003600000}"/>
    <cellStyle name="Header2 7 2 2" xfId="24584" xr:uid="{00000000-0005-0000-0000-000004600000}"/>
    <cellStyle name="Header2 7 2 2 2" xfId="24585" xr:uid="{00000000-0005-0000-0000-000005600000}"/>
    <cellStyle name="Header2 7 2 2 3" xfId="24586" xr:uid="{00000000-0005-0000-0000-000006600000}"/>
    <cellStyle name="Header2 7 2 2 4" xfId="24587" xr:uid="{00000000-0005-0000-0000-000007600000}"/>
    <cellStyle name="Header2 7 2 2 5" xfId="24588" xr:uid="{00000000-0005-0000-0000-000008600000}"/>
    <cellStyle name="Header2 7 2 3" xfId="24589" xr:uid="{00000000-0005-0000-0000-000009600000}"/>
    <cellStyle name="Header2 7 2 4" xfId="24590" xr:uid="{00000000-0005-0000-0000-00000A600000}"/>
    <cellStyle name="Header2 7 3" xfId="24591" xr:uid="{00000000-0005-0000-0000-00000B600000}"/>
    <cellStyle name="Header2 7 3 2" xfId="24592" xr:uid="{00000000-0005-0000-0000-00000C600000}"/>
    <cellStyle name="Header2 7 3 2 2" xfId="24593" xr:uid="{00000000-0005-0000-0000-00000D600000}"/>
    <cellStyle name="Header2 7 3 2 3" xfId="24594" xr:uid="{00000000-0005-0000-0000-00000E600000}"/>
    <cellStyle name="Header2 7 3 2 4" xfId="24595" xr:uid="{00000000-0005-0000-0000-00000F600000}"/>
    <cellStyle name="Header2 7 3 2 5" xfId="24596" xr:uid="{00000000-0005-0000-0000-000010600000}"/>
    <cellStyle name="Header2 7 3 3" xfId="24597" xr:uid="{00000000-0005-0000-0000-000011600000}"/>
    <cellStyle name="Header2 7 3 4" xfId="24598" xr:uid="{00000000-0005-0000-0000-000012600000}"/>
    <cellStyle name="Header2 7 4" xfId="24599" xr:uid="{00000000-0005-0000-0000-000013600000}"/>
    <cellStyle name="Header2 7 4 2" xfId="24600" xr:uid="{00000000-0005-0000-0000-000014600000}"/>
    <cellStyle name="Header2 7 4 3" xfId="24601" xr:uid="{00000000-0005-0000-0000-000015600000}"/>
    <cellStyle name="Header2 7 4 4" xfId="24602" xr:uid="{00000000-0005-0000-0000-000016600000}"/>
    <cellStyle name="Header2 7 4 5" xfId="24603" xr:uid="{00000000-0005-0000-0000-000017600000}"/>
    <cellStyle name="Header2 7 5" xfId="24604" xr:uid="{00000000-0005-0000-0000-000018600000}"/>
    <cellStyle name="Header2 7 6" xfId="24605" xr:uid="{00000000-0005-0000-0000-000019600000}"/>
    <cellStyle name="Header2 8" xfId="24606" xr:uid="{00000000-0005-0000-0000-00001A600000}"/>
    <cellStyle name="Header2 8 2" xfId="24607" xr:uid="{00000000-0005-0000-0000-00001B600000}"/>
    <cellStyle name="Header2 8 2 2" xfId="24608" xr:uid="{00000000-0005-0000-0000-00001C600000}"/>
    <cellStyle name="Header2 8 2 2 2" xfId="24609" xr:uid="{00000000-0005-0000-0000-00001D600000}"/>
    <cellStyle name="Header2 8 2 2 3" xfId="24610" xr:uid="{00000000-0005-0000-0000-00001E600000}"/>
    <cellStyle name="Header2 8 2 2 4" xfId="24611" xr:uid="{00000000-0005-0000-0000-00001F600000}"/>
    <cellStyle name="Header2 8 2 2 5" xfId="24612" xr:uid="{00000000-0005-0000-0000-000020600000}"/>
    <cellStyle name="Header2 8 2 3" xfId="24613" xr:uid="{00000000-0005-0000-0000-000021600000}"/>
    <cellStyle name="Header2 8 2 4" xfId="24614" xr:uid="{00000000-0005-0000-0000-000022600000}"/>
    <cellStyle name="Header2 8 3" xfId="24615" xr:uid="{00000000-0005-0000-0000-000023600000}"/>
    <cellStyle name="Header2 8 3 2" xfId="24616" xr:uid="{00000000-0005-0000-0000-000024600000}"/>
    <cellStyle name="Header2 8 3 2 2" xfId="24617" xr:uid="{00000000-0005-0000-0000-000025600000}"/>
    <cellStyle name="Header2 8 3 2 3" xfId="24618" xr:uid="{00000000-0005-0000-0000-000026600000}"/>
    <cellStyle name="Header2 8 3 2 4" xfId="24619" xr:uid="{00000000-0005-0000-0000-000027600000}"/>
    <cellStyle name="Header2 8 3 2 5" xfId="24620" xr:uid="{00000000-0005-0000-0000-000028600000}"/>
    <cellStyle name="Header2 8 3 3" xfId="24621" xr:uid="{00000000-0005-0000-0000-000029600000}"/>
    <cellStyle name="Header2 8 3 4" xfId="24622" xr:uid="{00000000-0005-0000-0000-00002A600000}"/>
    <cellStyle name="Header2 8 4" xfId="24623" xr:uid="{00000000-0005-0000-0000-00002B600000}"/>
    <cellStyle name="Header2 8 4 2" xfId="24624" xr:uid="{00000000-0005-0000-0000-00002C600000}"/>
    <cellStyle name="Header2 8 4 3" xfId="24625" xr:uid="{00000000-0005-0000-0000-00002D600000}"/>
    <cellStyle name="Header2 8 4 4" xfId="24626" xr:uid="{00000000-0005-0000-0000-00002E600000}"/>
    <cellStyle name="Header2 8 4 5" xfId="24627" xr:uid="{00000000-0005-0000-0000-00002F600000}"/>
    <cellStyle name="Header2 8 5" xfId="24628" xr:uid="{00000000-0005-0000-0000-000030600000}"/>
    <cellStyle name="Header2 8 6" xfId="24629" xr:uid="{00000000-0005-0000-0000-000031600000}"/>
    <cellStyle name="Header2 9" xfId="24630" xr:uid="{00000000-0005-0000-0000-000032600000}"/>
    <cellStyle name="Header2 9 2" xfId="24631" xr:uid="{00000000-0005-0000-0000-000033600000}"/>
    <cellStyle name="Header2 9 2 2" xfId="24632" xr:uid="{00000000-0005-0000-0000-000034600000}"/>
    <cellStyle name="Header2 9 2 3" xfId="24633" xr:uid="{00000000-0005-0000-0000-000035600000}"/>
    <cellStyle name="Header2 9 2 4" xfId="24634" xr:uid="{00000000-0005-0000-0000-000036600000}"/>
    <cellStyle name="Header2 9 2 5" xfId="24635" xr:uid="{00000000-0005-0000-0000-000037600000}"/>
    <cellStyle name="Header2 9 3" xfId="24636" xr:uid="{00000000-0005-0000-0000-000038600000}"/>
    <cellStyle name="Header2 9 4" xfId="24637" xr:uid="{00000000-0005-0000-0000-000039600000}"/>
    <cellStyle name="Headers" xfId="24638" xr:uid="{00000000-0005-0000-0000-00003A600000}"/>
    <cellStyle name="Heading" xfId="24639" xr:uid="{00000000-0005-0000-0000-00003B600000}"/>
    <cellStyle name="Heading 1 2" xfId="24640" xr:uid="{00000000-0005-0000-0000-00003C600000}"/>
    <cellStyle name="Heading 1 2 10" xfId="24641" xr:uid="{00000000-0005-0000-0000-00003D600000}"/>
    <cellStyle name="Heading 1 2 11" xfId="24642" xr:uid="{00000000-0005-0000-0000-00003E600000}"/>
    <cellStyle name="Heading 1 2 12" xfId="24643" xr:uid="{00000000-0005-0000-0000-00003F600000}"/>
    <cellStyle name="Heading 1 2 13" xfId="24644" xr:uid="{00000000-0005-0000-0000-000040600000}"/>
    <cellStyle name="Heading 1 2 14" xfId="24645" xr:uid="{00000000-0005-0000-0000-000041600000}"/>
    <cellStyle name="Heading 1 2 15" xfId="24646" xr:uid="{00000000-0005-0000-0000-000042600000}"/>
    <cellStyle name="Heading 1 2 2" xfId="24647" xr:uid="{00000000-0005-0000-0000-000043600000}"/>
    <cellStyle name="Heading 1 2 2 2" xfId="24648" xr:uid="{00000000-0005-0000-0000-000044600000}"/>
    <cellStyle name="Heading 1 2 3" xfId="24649" xr:uid="{00000000-0005-0000-0000-000045600000}"/>
    <cellStyle name="Heading 1 2 3 2" xfId="24650" xr:uid="{00000000-0005-0000-0000-000046600000}"/>
    <cellStyle name="Heading 1 2 4" xfId="24651" xr:uid="{00000000-0005-0000-0000-000047600000}"/>
    <cellStyle name="Heading 1 2 5" xfId="24652" xr:uid="{00000000-0005-0000-0000-000048600000}"/>
    <cellStyle name="Heading 1 2 6" xfId="24653" xr:uid="{00000000-0005-0000-0000-000049600000}"/>
    <cellStyle name="Heading 1 2 7" xfId="24654" xr:uid="{00000000-0005-0000-0000-00004A600000}"/>
    <cellStyle name="Heading 1 2 8" xfId="24655" xr:uid="{00000000-0005-0000-0000-00004B600000}"/>
    <cellStyle name="Heading 1 2 9" xfId="24656" xr:uid="{00000000-0005-0000-0000-00004C600000}"/>
    <cellStyle name="Heading 1 3" xfId="24657" xr:uid="{00000000-0005-0000-0000-00004D600000}"/>
    <cellStyle name="Heading 1 3 2" xfId="24658" xr:uid="{00000000-0005-0000-0000-00004E600000}"/>
    <cellStyle name="Heading 1 3 3" xfId="24659" xr:uid="{00000000-0005-0000-0000-00004F600000}"/>
    <cellStyle name="Heading 1 3 4" xfId="24660" xr:uid="{00000000-0005-0000-0000-000050600000}"/>
    <cellStyle name="Heading 1 4" xfId="24661" xr:uid="{00000000-0005-0000-0000-000051600000}"/>
    <cellStyle name="Heading 1 5" xfId="24662" xr:uid="{00000000-0005-0000-0000-000052600000}"/>
    <cellStyle name="Heading 1 6" xfId="24663" xr:uid="{00000000-0005-0000-0000-000053600000}"/>
    <cellStyle name="Heading 1 7" xfId="24664" xr:uid="{00000000-0005-0000-0000-000054600000}"/>
    <cellStyle name="Heading 2 2" xfId="24665" xr:uid="{00000000-0005-0000-0000-000055600000}"/>
    <cellStyle name="Heading 2 2 2" xfId="24666" xr:uid="{00000000-0005-0000-0000-000056600000}"/>
    <cellStyle name="Heading 2 2 2 2" xfId="24667" xr:uid="{00000000-0005-0000-0000-000057600000}"/>
    <cellStyle name="Heading 2 2 3" xfId="24668" xr:uid="{00000000-0005-0000-0000-000058600000}"/>
    <cellStyle name="Heading 2 3" xfId="24669" xr:uid="{00000000-0005-0000-0000-000059600000}"/>
    <cellStyle name="Heading 2 3 2" xfId="24670" xr:uid="{00000000-0005-0000-0000-00005A600000}"/>
    <cellStyle name="Heading 2 3 3" xfId="24671" xr:uid="{00000000-0005-0000-0000-00005B600000}"/>
    <cellStyle name="Heading 2 3 4" xfId="24672" xr:uid="{00000000-0005-0000-0000-00005C600000}"/>
    <cellStyle name="Heading 2 4" xfId="24673" xr:uid="{00000000-0005-0000-0000-00005D600000}"/>
    <cellStyle name="Heading 2 4 2" xfId="24674" xr:uid="{00000000-0005-0000-0000-00005E600000}"/>
    <cellStyle name="Heading 2 5" xfId="24675" xr:uid="{00000000-0005-0000-0000-00005F600000}"/>
    <cellStyle name="Heading 2 5 2" xfId="24676" xr:uid="{00000000-0005-0000-0000-000060600000}"/>
    <cellStyle name="Heading 2 6" xfId="24677" xr:uid="{00000000-0005-0000-0000-000061600000}"/>
    <cellStyle name="Heading 2 7" xfId="24678" xr:uid="{00000000-0005-0000-0000-000062600000}"/>
    <cellStyle name="Heading 3 2" xfId="24679" xr:uid="{00000000-0005-0000-0000-000063600000}"/>
    <cellStyle name="Heading 3 2 2" xfId="24680" xr:uid="{00000000-0005-0000-0000-000064600000}"/>
    <cellStyle name="Heading 3 2 2 2" xfId="24681" xr:uid="{00000000-0005-0000-0000-000065600000}"/>
    <cellStyle name="Heading 3 2 3" xfId="24682" xr:uid="{00000000-0005-0000-0000-000066600000}"/>
    <cellStyle name="Heading 3 3" xfId="24683" xr:uid="{00000000-0005-0000-0000-000067600000}"/>
    <cellStyle name="Heading 3 3 2" xfId="24684" xr:uid="{00000000-0005-0000-0000-000068600000}"/>
    <cellStyle name="Heading 3 4" xfId="24685" xr:uid="{00000000-0005-0000-0000-000069600000}"/>
    <cellStyle name="Heading 4 2" xfId="24686" xr:uid="{00000000-0005-0000-0000-00006A600000}"/>
    <cellStyle name="Heading 4 2 2" xfId="24687" xr:uid="{00000000-0005-0000-0000-00006B600000}"/>
    <cellStyle name="Heading 4 2 2 2" xfId="24688" xr:uid="{00000000-0005-0000-0000-00006C600000}"/>
    <cellStyle name="Heading 4 2 3" xfId="24689" xr:uid="{00000000-0005-0000-0000-00006D600000}"/>
    <cellStyle name="Heading 4 3" xfId="24690" xr:uid="{00000000-0005-0000-0000-00006E600000}"/>
    <cellStyle name="Heading 4 3 2" xfId="24691" xr:uid="{00000000-0005-0000-0000-00006F600000}"/>
    <cellStyle name="Heading 4 4" xfId="24692" xr:uid="{00000000-0005-0000-0000-000070600000}"/>
    <cellStyle name="Heading 5" xfId="24693" xr:uid="{00000000-0005-0000-0000-000071600000}"/>
    <cellStyle name="Heading1" xfId="24694" xr:uid="{00000000-0005-0000-0000-000072600000}"/>
    <cellStyle name="Heading1 2" xfId="24695" xr:uid="{00000000-0005-0000-0000-000073600000}"/>
    <cellStyle name="Heading2" xfId="24696" xr:uid="{00000000-0005-0000-0000-000074600000}"/>
    <cellStyle name="HEADINGS" xfId="24697" xr:uid="{00000000-0005-0000-0000-000075600000}"/>
    <cellStyle name="HEADINGSTOP" xfId="24698" xr:uid="{00000000-0005-0000-0000-000076600000}"/>
    <cellStyle name="Headline1" xfId="24699" xr:uid="{00000000-0005-0000-0000-000077600000}"/>
    <cellStyle name="Headline3" xfId="24700" xr:uid="{00000000-0005-0000-0000-000078600000}"/>
    <cellStyle name="Helv 9 ctr wrap" xfId="24701" xr:uid="{00000000-0005-0000-0000-000079600000}"/>
    <cellStyle name="Helv 9 lft wrap" xfId="24702" xr:uid="{00000000-0005-0000-0000-00007A600000}"/>
    <cellStyle name="Hidden" xfId="24703" xr:uid="{00000000-0005-0000-0000-00007B600000}"/>
    <cellStyle name="Hyperlink 10" xfId="24704" xr:uid="{00000000-0005-0000-0000-00007D600000}"/>
    <cellStyle name="Hyperlink 100" xfId="24705" xr:uid="{00000000-0005-0000-0000-00007E600000}"/>
    <cellStyle name="Hyperlink 101" xfId="24706" xr:uid="{00000000-0005-0000-0000-00007F600000}"/>
    <cellStyle name="Hyperlink 102" xfId="24707" xr:uid="{00000000-0005-0000-0000-000080600000}"/>
    <cellStyle name="Hyperlink 103" xfId="24708" xr:uid="{00000000-0005-0000-0000-000081600000}"/>
    <cellStyle name="Hyperlink 104" xfId="24709" xr:uid="{00000000-0005-0000-0000-000082600000}"/>
    <cellStyle name="Hyperlink 105" xfId="24710" xr:uid="{00000000-0005-0000-0000-000083600000}"/>
    <cellStyle name="Hyperlink 106" xfId="24711" xr:uid="{00000000-0005-0000-0000-000084600000}"/>
    <cellStyle name="Hyperlink 107" xfId="24712" xr:uid="{00000000-0005-0000-0000-000085600000}"/>
    <cellStyle name="Hyperlink 108" xfId="24713" xr:uid="{00000000-0005-0000-0000-000086600000}"/>
    <cellStyle name="Hyperlink 109" xfId="24714" xr:uid="{00000000-0005-0000-0000-000087600000}"/>
    <cellStyle name="Hyperlink 11" xfId="24715" xr:uid="{00000000-0005-0000-0000-000088600000}"/>
    <cellStyle name="Hyperlink 110" xfId="24716" xr:uid="{00000000-0005-0000-0000-000089600000}"/>
    <cellStyle name="Hyperlink 111" xfId="24717" xr:uid="{00000000-0005-0000-0000-00008A600000}"/>
    <cellStyle name="Hyperlink 112" xfId="24718" xr:uid="{00000000-0005-0000-0000-00008B600000}"/>
    <cellStyle name="Hyperlink 113" xfId="24719" xr:uid="{00000000-0005-0000-0000-00008C600000}"/>
    <cellStyle name="Hyperlink 114" xfId="24720" xr:uid="{00000000-0005-0000-0000-00008D600000}"/>
    <cellStyle name="Hyperlink 115" xfId="24721" xr:uid="{00000000-0005-0000-0000-00008E600000}"/>
    <cellStyle name="Hyperlink 116" xfId="24722" xr:uid="{00000000-0005-0000-0000-00008F600000}"/>
    <cellStyle name="Hyperlink 117" xfId="24723" xr:uid="{00000000-0005-0000-0000-000090600000}"/>
    <cellStyle name="Hyperlink 118" xfId="24724" xr:uid="{00000000-0005-0000-0000-000091600000}"/>
    <cellStyle name="Hyperlink 119" xfId="24725" xr:uid="{00000000-0005-0000-0000-000092600000}"/>
    <cellStyle name="Hyperlink 12" xfId="24726" xr:uid="{00000000-0005-0000-0000-000093600000}"/>
    <cellStyle name="Hyperlink 120" xfId="24727" xr:uid="{00000000-0005-0000-0000-000094600000}"/>
    <cellStyle name="Hyperlink 121" xfId="24728" xr:uid="{00000000-0005-0000-0000-000095600000}"/>
    <cellStyle name="Hyperlink 122" xfId="24729" xr:uid="{00000000-0005-0000-0000-000096600000}"/>
    <cellStyle name="Hyperlink 123" xfId="24730" xr:uid="{00000000-0005-0000-0000-000097600000}"/>
    <cellStyle name="Hyperlink 124" xfId="24731" xr:uid="{00000000-0005-0000-0000-000098600000}"/>
    <cellStyle name="Hyperlink 125" xfId="24732" xr:uid="{00000000-0005-0000-0000-000099600000}"/>
    <cellStyle name="Hyperlink 126" xfId="24733" xr:uid="{00000000-0005-0000-0000-00009A600000}"/>
    <cellStyle name="Hyperlink 127" xfId="24734" xr:uid="{00000000-0005-0000-0000-00009B600000}"/>
    <cellStyle name="Hyperlink 128" xfId="24735" xr:uid="{00000000-0005-0000-0000-00009C600000}"/>
    <cellStyle name="Hyperlink 129" xfId="24736" xr:uid="{00000000-0005-0000-0000-00009D600000}"/>
    <cellStyle name="Hyperlink 13" xfId="24737" xr:uid="{00000000-0005-0000-0000-00009E600000}"/>
    <cellStyle name="Hyperlink 130" xfId="24738" xr:uid="{00000000-0005-0000-0000-00009F600000}"/>
    <cellStyle name="Hyperlink 131" xfId="24739" xr:uid="{00000000-0005-0000-0000-0000A0600000}"/>
    <cellStyle name="Hyperlink 132" xfId="24740" xr:uid="{00000000-0005-0000-0000-0000A1600000}"/>
    <cellStyle name="Hyperlink 133" xfId="24741" xr:uid="{00000000-0005-0000-0000-0000A2600000}"/>
    <cellStyle name="Hyperlink 134" xfId="24742" xr:uid="{00000000-0005-0000-0000-0000A3600000}"/>
    <cellStyle name="Hyperlink 135" xfId="24743" xr:uid="{00000000-0005-0000-0000-0000A4600000}"/>
    <cellStyle name="Hyperlink 136" xfId="24744" xr:uid="{00000000-0005-0000-0000-0000A5600000}"/>
    <cellStyle name="Hyperlink 137" xfId="24745" xr:uid="{00000000-0005-0000-0000-0000A6600000}"/>
    <cellStyle name="Hyperlink 138" xfId="24746" xr:uid="{00000000-0005-0000-0000-0000A7600000}"/>
    <cellStyle name="Hyperlink 139" xfId="24747" xr:uid="{00000000-0005-0000-0000-0000A8600000}"/>
    <cellStyle name="Hyperlink 14" xfId="24748" xr:uid="{00000000-0005-0000-0000-0000A9600000}"/>
    <cellStyle name="Hyperlink 140" xfId="24749" xr:uid="{00000000-0005-0000-0000-0000AA600000}"/>
    <cellStyle name="Hyperlink 141" xfId="24750" xr:uid="{00000000-0005-0000-0000-0000AB600000}"/>
    <cellStyle name="Hyperlink 142" xfId="24751" xr:uid="{00000000-0005-0000-0000-0000AC600000}"/>
    <cellStyle name="Hyperlink 143" xfId="24752" xr:uid="{00000000-0005-0000-0000-0000AD600000}"/>
    <cellStyle name="Hyperlink 144" xfId="24753" xr:uid="{00000000-0005-0000-0000-0000AE600000}"/>
    <cellStyle name="Hyperlink 145" xfId="24754" xr:uid="{00000000-0005-0000-0000-0000AF600000}"/>
    <cellStyle name="Hyperlink 146" xfId="24755" xr:uid="{00000000-0005-0000-0000-0000B0600000}"/>
    <cellStyle name="Hyperlink 147" xfId="24756" xr:uid="{00000000-0005-0000-0000-0000B1600000}"/>
    <cellStyle name="Hyperlink 148" xfId="24757" xr:uid="{00000000-0005-0000-0000-0000B2600000}"/>
    <cellStyle name="Hyperlink 149" xfId="24758" xr:uid="{00000000-0005-0000-0000-0000B3600000}"/>
    <cellStyle name="Hyperlink 15" xfId="24759" xr:uid="{00000000-0005-0000-0000-0000B4600000}"/>
    <cellStyle name="Hyperlink 150" xfId="24760" xr:uid="{00000000-0005-0000-0000-0000B5600000}"/>
    <cellStyle name="Hyperlink 151" xfId="24761" xr:uid="{00000000-0005-0000-0000-0000B6600000}"/>
    <cellStyle name="Hyperlink 152" xfId="24762" xr:uid="{00000000-0005-0000-0000-0000B7600000}"/>
    <cellStyle name="Hyperlink 153" xfId="24763" xr:uid="{00000000-0005-0000-0000-0000B8600000}"/>
    <cellStyle name="Hyperlink 154" xfId="24764" xr:uid="{00000000-0005-0000-0000-0000B9600000}"/>
    <cellStyle name="Hyperlink 155" xfId="24765" xr:uid="{00000000-0005-0000-0000-0000BA600000}"/>
    <cellStyle name="Hyperlink 156" xfId="24766" xr:uid="{00000000-0005-0000-0000-0000BB600000}"/>
    <cellStyle name="Hyperlink 157" xfId="24767" xr:uid="{00000000-0005-0000-0000-0000BC600000}"/>
    <cellStyle name="Hyperlink 158" xfId="24768" xr:uid="{00000000-0005-0000-0000-0000BD600000}"/>
    <cellStyle name="Hyperlink 159" xfId="24769" xr:uid="{00000000-0005-0000-0000-0000BE600000}"/>
    <cellStyle name="Hyperlink 16" xfId="24770" xr:uid="{00000000-0005-0000-0000-0000BF600000}"/>
    <cellStyle name="Hyperlink 160" xfId="24771" xr:uid="{00000000-0005-0000-0000-0000C0600000}"/>
    <cellStyle name="Hyperlink 161" xfId="24772" xr:uid="{00000000-0005-0000-0000-0000C1600000}"/>
    <cellStyle name="Hyperlink 162" xfId="24773" xr:uid="{00000000-0005-0000-0000-0000C2600000}"/>
    <cellStyle name="Hyperlink 163" xfId="24774" xr:uid="{00000000-0005-0000-0000-0000C3600000}"/>
    <cellStyle name="Hyperlink 164" xfId="24775" xr:uid="{00000000-0005-0000-0000-0000C4600000}"/>
    <cellStyle name="Hyperlink 165" xfId="24776" xr:uid="{00000000-0005-0000-0000-0000C5600000}"/>
    <cellStyle name="Hyperlink 166" xfId="24777" xr:uid="{00000000-0005-0000-0000-0000C6600000}"/>
    <cellStyle name="Hyperlink 167" xfId="24778" xr:uid="{00000000-0005-0000-0000-0000C7600000}"/>
    <cellStyle name="Hyperlink 168" xfId="24779" xr:uid="{00000000-0005-0000-0000-0000C8600000}"/>
    <cellStyle name="Hyperlink 169" xfId="24780" xr:uid="{00000000-0005-0000-0000-0000C9600000}"/>
    <cellStyle name="Hyperlink 17" xfId="24781" xr:uid="{00000000-0005-0000-0000-0000CA600000}"/>
    <cellStyle name="Hyperlink 170" xfId="24782" xr:uid="{00000000-0005-0000-0000-0000CB600000}"/>
    <cellStyle name="Hyperlink 171" xfId="24783" xr:uid="{00000000-0005-0000-0000-0000CC600000}"/>
    <cellStyle name="Hyperlink 172" xfId="24784" xr:uid="{00000000-0005-0000-0000-0000CD600000}"/>
    <cellStyle name="Hyperlink 173" xfId="24785" xr:uid="{00000000-0005-0000-0000-0000CE600000}"/>
    <cellStyle name="Hyperlink 174" xfId="24786" xr:uid="{00000000-0005-0000-0000-0000CF600000}"/>
    <cellStyle name="Hyperlink 175" xfId="24787" xr:uid="{00000000-0005-0000-0000-0000D0600000}"/>
    <cellStyle name="Hyperlink 176" xfId="24788" xr:uid="{00000000-0005-0000-0000-0000D1600000}"/>
    <cellStyle name="Hyperlink 177" xfId="24789" xr:uid="{00000000-0005-0000-0000-0000D2600000}"/>
    <cellStyle name="Hyperlink 178" xfId="24790" xr:uid="{00000000-0005-0000-0000-0000D3600000}"/>
    <cellStyle name="Hyperlink 179" xfId="24791" xr:uid="{00000000-0005-0000-0000-0000D4600000}"/>
    <cellStyle name="Hyperlink 18" xfId="24792" xr:uid="{00000000-0005-0000-0000-0000D5600000}"/>
    <cellStyle name="Hyperlink 180" xfId="24793" xr:uid="{00000000-0005-0000-0000-0000D6600000}"/>
    <cellStyle name="Hyperlink 19" xfId="24794" xr:uid="{00000000-0005-0000-0000-0000D7600000}"/>
    <cellStyle name="Hyperlink 2" xfId="24795" xr:uid="{00000000-0005-0000-0000-0000D8600000}"/>
    <cellStyle name="Hyperlink 2 2" xfId="24796" xr:uid="{00000000-0005-0000-0000-0000D9600000}"/>
    <cellStyle name="Hyperlink 2 3" xfId="24797" xr:uid="{00000000-0005-0000-0000-0000DA600000}"/>
    <cellStyle name="Hyperlink 2 4" xfId="24798" xr:uid="{00000000-0005-0000-0000-0000DB600000}"/>
    <cellStyle name="Hyperlink 20" xfId="24799" xr:uid="{00000000-0005-0000-0000-0000DC600000}"/>
    <cellStyle name="Hyperlink 21" xfId="24800" xr:uid="{00000000-0005-0000-0000-0000DD600000}"/>
    <cellStyle name="Hyperlink 22" xfId="24801" xr:uid="{00000000-0005-0000-0000-0000DE600000}"/>
    <cellStyle name="Hyperlink 23" xfId="24802" xr:uid="{00000000-0005-0000-0000-0000DF600000}"/>
    <cellStyle name="Hyperlink 24" xfId="24803" xr:uid="{00000000-0005-0000-0000-0000E0600000}"/>
    <cellStyle name="Hyperlink 25" xfId="24804" xr:uid="{00000000-0005-0000-0000-0000E1600000}"/>
    <cellStyle name="Hyperlink 26" xfId="24805" xr:uid="{00000000-0005-0000-0000-0000E2600000}"/>
    <cellStyle name="Hyperlink 260" xfId="24806" xr:uid="{00000000-0005-0000-0000-0000E3600000}"/>
    <cellStyle name="Hyperlink 261" xfId="24807" xr:uid="{00000000-0005-0000-0000-0000E4600000}"/>
    <cellStyle name="Hyperlink 262" xfId="24808" xr:uid="{00000000-0005-0000-0000-0000E5600000}"/>
    <cellStyle name="Hyperlink 263" xfId="24809" xr:uid="{00000000-0005-0000-0000-0000E6600000}"/>
    <cellStyle name="Hyperlink 264" xfId="24810" xr:uid="{00000000-0005-0000-0000-0000E7600000}"/>
    <cellStyle name="Hyperlink 265" xfId="24811" xr:uid="{00000000-0005-0000-0000-0000E8600000}"/>
    <cellStyle name="Hyperlink 266" xfId="24812" xr:uid="{00000000-0005-0000-0000-0000E9600000}"/>
    <cellStyle name="Hyperlink 267" xfId="24813" xr:uid="{00000000-0005-0000-0000-0000EA600000}"/>
    <cellStyle name="Hyperlink 268" xfId="24814" xr:uid="{00000000-0005-0000-0000-0000EB600000}"/>
    <cellStyle name="Hyperlink 269" xfId="24815" xr:uid="{00000000-0005-0000-0000-0000EC600000}"/>
    <cellStyle name="Hyperlink 27" xfId="24816" xr:uid="{00000000-0005-0000-0000-0000ED600000}"/>
    <cellStyle name="Hyperlink 270" xfId="24817" xr:uid="{00000000-0005-0000-0000-0000EE600000}"/>
    <cellStyle name="Hyperlink 271" xfId="24818" xr:uid="{00000000-0005-0000-0000-0000EF600000}"/>
    <cellStyle name="Hyperlink 272" xfId="24819" xr:uid="{00000000-0005-0000-0000-0000F0600000}"/>
    <cellStyle name="Hyperlink 273" xfId="24820" xr:uid="{00000000-0005-0000-0000-0000F1600000}"/>
    <cellStyle name="Hyperlink 274" xfId="24821" xr:uid="{00000000-0005-0000-0000-0000F2600000}"/>
    <cellStyle name="Hyperlink 275" xfId="24822" xr:uid="{00000000-0005-0000-0000-0000F3600000}"/>
    <cellStyle name="Hyperlink 276" xfId="24823" xr:uid="{00000000-0005-0000-0000-0000F4600000}"/>
    <cellStyle name="Hyperlink 277" xfId="24824" xr:uid="{00000000-0005-0000-0000-0000F5600000}"/>
    <cellStyle name="Hyperlink 278" xfId="24825" xr:uid="{00000000-0005-0000-0000-0000F6600000}"/>
    <cellStyle name="Hyperlink 279" xfId="24826" xr:uid="{00000000-0005-0000-0000-0000F7600000}"/>
    <cellStyle name="Hyperlink 28" xfId="24827" xr:uid="{00000000-0005-0000-0000-0000F8600000}"/>
    <cellStyle name="Hyperlink 280" xfId="24828" xr:uid="{00000000-0005-0000-0000-0000F9600000}"/>
    <cellStyle name="Hyperlink 281" xfId="24829" xr:uid="{00000000-0005-0000-0000-0000FA600000}"/>
    <cellStyle name="Hyperlink 282" xfId="24830" xr:uid="{00000000-0005-0000-0000-0000FB600000}"/>
    <cellStyle name="Hyperlink 283" xfId="24831" xr:uid="{00000000-0005-0000-0000-0000FC600000}"/>
    <cellStyle name="Hyperlink 284" xfId="24832" xr:uid="{00000000-0005-0000-0000-0000FD600000}"/>
    <cellStyle name="Hyperlink 285" xfId="24833" xr:uid="{00000000-0005-0000-0000-0000FE600000}"/>
    <cellStyle name="Hyperlink 286" xfId="24834" xr:uid="{00000000-0005-0000-0000-0000FF600000}"/>
    <cellStyle name="Hyperlink 287" xfId="24835" xr:uid="{00000000-0005-0000-0000-000000610000}"/>
    <cellStyle name="Hyperlink 288" xfId="24836" xr:uid="{00000000-0005-0000-0000-000001610000}"/>
    <cellStyle name="Hyperlink 289" xfId="24837" xr:uid="{00000000-0005-0000-0000-000002610000}"/>
    <cellStyle name="Hyperlink 29" xfId="24838" xr:uid="{00000000-0005-0000-0000-000003610000}"/>
    <cellStyle name="Hyperlink 290" xfId="24839" xr:uid="{00000000-0005-0000-0000-000004610000}"/>
    <cellStyle name="Hyperlink 291" xfId="24840" xr:uid="{00000000-0005-0000-0000-000005610000}"/>
    <cellStyle name="Hyperlink 292" xfId="24841" xr:uid="{00000000-0005-0000-0000-000006610000}"/>
    <cellStyle name="Hyperlink 293" xfId="24842" xr:uid="{00000000-0005-0000-0000-000007610000}"/>
    <cellStyle name="Hyperlink 294" xfId="24843" xr:uid="{00000000-0005-0000-0000-000008610000}"/>
    <cellStyle name="Hyperlink 295" xfId="24844" xr:uid="{00000000-0005-0000-0000-000009610000}"/>
    <cellStyle name="Hyperlink 296" xfId="24845" xr:uid="{00000000-0005-0000-0000-00000A610000}"/>
    <cellStyle name="Hyperlink 297" xfId="24846" xr:uid="{00000000-0005-0000-0000-00000B610000}"/>
    <cellStyle name="Hyperlink 298" xfId="24847" xr:uid="{00000000-0005-0000-0000-00000C610000}"/>
    <cellStyle name="Hyperlink 299" xfId="24848" xr:uid="{00000000-0005-0000-0000-00000D610000}"/>
    <cellStyle name="Hyperlink 3" xfId="24849" xr:uid="{00000000-0005-0000-0000-00000E610000}"/>
    <cellStyle name="Hyperlink 3 2" xfId="24850" xr:uid="{00000000-0005-0000-0000-00000F610000}"/>
    <cellStyle name="Hyperlink 30" xfId="24851" xr:uid="{00000000-0005-0000-0000-000010610000}"/>
    <cellStyle name="Hyperlink 300" xfId="24852" xr:uid="{00000000-0005-0000-0000-000011610000}"/>
    <cellStyle name="Hyperlink 301" xfId="24853" xr:uid="{00000000-0005-0000-0000-000012610000}"/>
    <cellStyle name="Hyperlink 302" xfId="24854" xr:uid="{00000000-0005-0000-0000-000013610000}"/>
    <cellStyle name="Hyperlink 303" xfId="24855" xr:uid="{00000000-0005-0000-0000-000014610000}"/>
    <cellStyle name="Hyperlink 304" xfId="24856" xr:uid="{00000000-0005-0000-0000-000015610000}"/>
    <cellStyle name="Hyperlink 305" xfId="24857" xr:uid="{00000000-0005-0000-0000-000016610000}"/>
    <cellStyle name="Hyperlink 306" xfId="24858" xr:uid="{00000000-0005-0000-0000-000017610000}"/>
    <cellStyle name="Hyperlink 307" xfId="24859" xr:uid="{00000000-0005-0000-0000-000018610000}"/>
    <cellStyle name="Hyperlink 308" xfId="24860" xr:uid="{00000000-0005-0000-0000-000019610000}"/>
    <cellStyle name="Hyperlink 309" xfId="24861" xr:uid="{00000000-0005-0000-0000-00001A610000}"/>
    <cellStyle name="Hyperlink 31" xfId="24862" xr:uid="{00000000-0005-0000-0000-00001B610000}"/>
    <cellStyle name="Hyperlink 310" xfId="24863" xr:uid="{00000000-0005-0000-0000-00001C610000}"/>
    <cellStyle name="Hyperlink 311" xfId="24864" xr:uid="{00000000-0005-0000-0000-00001D610000}"/>
    <cellStyle name="Hyperlink 312" xfId="24865" xr:uid="{00000000-0005-0000-0000-00001E610000}"/>
    <cellStyle name="Hyperlink 313" xfId="24866" xr:uid="{00000000-0005-0000-0000-00001F610000}"/>
    <cellStyle name="Hyperlink 314" xfId="24867" xr:uid="{00000000-0005-0000-0000-000020610000}"/>
    <cellStyle name="Hyperlink 315" xfId="24868" xr:uid="{00000000-0005-0000-0000-000021610000}"/>
    <cellStyle name="Hyperlink 316" xfId="24869" xr:uid="{00000000-0005-0000-0000-000022610000}"/>
    <cellStyle name="Hyperlink 317" xfId="24870" xr:uid="{00000000-0005-0000-0000-000023610000}"/>
    <cellStyle name="Hyperlink 318" xfId="24871" xr:uid="{00000000-0005-0000-0000-000024610000}"/>
    <cellStyle name="Hyperlink 319" xfId="24872" xr:uid="{00000000-0005-0000-0000-000025610000}"/>
    <cellStyle name="Hyperlink 32" xfId="24873" xr:uid="{00000000-0005-0000-0000-000026610000}"/>
    <cellStyle name="Hyperlink 320" xfId="24874" xr:uid="{00000000-0005-0000-0000-000027610000}"/>
    <cellStyle name="Hyperlink 321" xfId="24875" xr:uid="{00000000-0005-0000-0000-000028610000}"/>
    <cellStyle name="Hyperlink 322" xfId="24876" xr:uid="{00000000-0005-0000-0000-000029610000}"/>
    <cellStyle name="Hyperlink 323" xfId="24877" xr:uid="{00000000-0005-0000-0000-00002A610000}"/>
    <cellStyle name="Hyperlink 324" xfId="24878" xr:uid="{00000000-0005-0000-0000-00002B610000}"/>
    <cellStyle name="Hyperlink 325" xfId="24879" xr:uid="{00000000-0005-0000-0000-00002C610000}"/>
    <cellStyle name="Hyperlink 326" xfId="24880" xr:uid="{00000000-0005-0000-0000-00002D610000}"/>
    <cellStyle name="Hyperlink 327" xfId="24881" xr:uid="{00000000-0005-0000-0000-00002E610000}"/>
    <cellStyle name="Hyperlink 328" xfId="24882" xr:uid="{00000000-0005-0000-0000-00002F610000}"/>
    <cellStyle name="Hyperlink 329" xfId="24883" xr:uid="{00000000-0005-0000-0000-000030610000}"/>
    <cellStyle name="Hyperlink 33" xfId="24884" xr:uid="{00000000-0005-0000-0000-000031610000}"/>
    <cellStyle name="Hyperlink 330" xfId="24885" xr:uid="{00000000-0005-0000-0000-000032610000}"/>
    <cellStyle name="Hyperlink 331" xfId="24886" xr:uid="{00000000-0005-0000-0000-000033610000}"/>
    <cellStyle name="Hyperlink 332" xfId="24887" xr:uid="{00000000-0005-0000-0000-000034610000}"/>
    <cellStyle name="Hyperlink 333" xfId="24888" xr:uid="{00000000-0005-0000-0000-000035610000}"/>
    <cellStyle name="Hyperlink 334" xfId="24889" xr:uid="{00000000-0005-0000-0000-000036610000}"/>
    <cellStyle name="Hyperlink 335" xfId="24890" xr:uid="{00000000-0005-0000-0000-000037610000}"/>
    <cellStyle name="Hyperlink 336" xfId="24891" xr:uid="{00000000-0005-0000-0000-000038610000}"/>
    <cellStyle name="Hyperlink 337" xfId="24892" xr:uid="{00000000-0005-0000-0000-000039610000}"/>
    <cellStyle name="Hyperlink 338" xfId="24893" xr:uid="{00000000-0005-0000-0000-00003A610000}"/>
    <cellStyle name="Hyperlink 339" xfId="24894" xr:uid="{00000000-0005-0000-0000-00003B610000}"/>
    <cellStyle name="Hyperlink 34" xfId="24895" xr:uid="{00000000-0005-0000-0000-00003C610000}"/>
    <cellStyle name="Hyperlink 340" xfId="24896" xr:uid="{00000000-0005-0000-0000-00003D610000}"/>
    <cellStyle name="Hyperlink 341" xfId="24897" xr:uid="{00000000-0005-0000-0000-00003E610000}"/>
    <cellStyle name="Hyperlink 342" xfId="24898" xr:uid="{00000000-0005-0000-0000-00003F610000}"/>
    <cellStyle name="Hyperlink 343" xfId="24899" xr:uid="{00000000-0005-0000-0000-000040610000}"/>
    <cellStyle name="Hyperlink 344" xfId="24900" xr:uid="{00000000-0005-0000-0000-000041610000}"/>
    <cellStyle name="Hyperlink 345" xfId="24901" xr:uid="{00000000-0005-0000-0000-000042610000}"/>
    <cellStyle name="Hyperlink 346" xfId="24902" xr:uid="{00000000-0005-0000-0000-000043610000}"/>
    <cellStyle name="Hyperlink 347" xfId="24903" xr:uid="{00000000-0005-0000-0000-000044610000}"/>
    <cellStyle name="Hyperlink 348" xfId="24904" xr:uid="{00000000-0005-0000-0000-000045610000}"/>
    <cellStyle name="Hyperlink 349" xfId="24905" xr:uid="{00000000-0005-0000-0000-000046610000}"/>
    <cellStyle name="Hyperlink 35" xfId="24906" xr:uid="{00000000-0005-0000-0000-000047610000}"/>
    <cellStyle name="Hyperlink 350" xfId="24907" xr:uid="{00000000-0005-0000-0000-000048610000}"/>
    <cellStyle name="Hyperlink 351" xfId="24908" xr:uid="{00000000-0005-0000-0000-000049610000}"/>
    <cellStyle name="Hyperlink 352" xfId="24909" xr:uid="{00000000-0005-0000-0000-00004A610000}"/>
    <cellStyle name="Hyperlink 353" xfId="24910" xr:uid="{00000000-0005-0000-0000-00004B610000}"/>
    <cellStyle name="Hyperlink 354" xfId="24911" xr:uid="{00000000-0005-0000-0000-00004C610000}"/>
    <cellStyle name="Hyperlink 355" xfId="24912" xr:uid="{00000000-0005-0000-0000-00004D610000}"/>
    <cellStyle name="Hyperlink 356" xfId="24913" xr:uid="{00000000-0005-0000-0000-00004E610000}"/>
    <cellStyle name="Hyperlink 36" xfId="24914" xr:uid="{00000000-0005-0000-0000-00004F610000}"/>
    <cellStyle name="Hyperlink 37" xfId="24915" xr:uid="{00000000-0005-0000-0000-000050610000}"/>
    <cellStyle name="Hyperlink 38" xfId="24916" xr:uid="{00000000-0005-0000-0000-000051610000}"/>
    <cellStyle name="Hyperlink 39" xfId="24917" xr:uid="{00000000-0005-0000-0000-000052610000}"/>
    <cellStyle name="Hyperlink 4" xfId="24918" xr:uid="{00000000-0005-0000-0000-000053610000}"/>
    <cellStyle name="Hyperlink 4 2" xfId="24919" xr:uid="{00000000-0005-0000-0000-000054610000}"/>
    <cellStyle name="Hyperlink 40" xfId="24920" xr:uid="{00000000-0005-0000-0000-000055610000}"/>
    <cellStyle name="Hyperlink 41" xfId="24921" xr:uid="{00000000-0005-0000-0000-000056610000}"/>
    <cellStyle name="Hyperlink 42" xfId="24922" xr:uid="{00000000-0005-0000-0000-000057610000}"/>
    <cellStyle name="Hyperlink 43" xfId="24923" xr:uid="{00000000-0005-0000-0000-000058610000}"/>
    <cellStyle name="Hyperlink 44" xfId="24924" xr:uid="{00000000-0005-0000-0000-000059610000}"/>
    <cellStyle name="Hyperlink 45" xfId="24925" xr:uid="{00000000-0005-0000-0000-00005A610000}"/>
    <cellStyle name="Hyperlink 46" xfId="24926" xr:uid="{00000000-0005-0000-0000-00005B610000}"/>
    <cellStyle name="Hyperlink 47" xfId="24927" xr:uid="{00000000-0005-0000-0000-00005C610000}"/>
    <cellStyle name="Hyperlink 48" xfId="24928" xr:uid="{00000000-0005-0000-0000-00005D610000}"/>
    <cellStyle name="Hyperlink 49" xfId="24929" xr:uid="{00000000-0005-0000-0000-00005E610000}"/>
    <cellStyle name="Hyperlink 5" xfId="24930" xr:uid="{00000000-0005-0000-0000-00005F610000}"/>
    <cellStyle name="Hyperlink 50" xfId="24931" xr:uid="{00000000-0005-0000-0000-000060610000}"/>
    <cellStyle name="Hyperlink 51" xfId="24932" xr:uid="{00000000-0005-0000-0000-000061610000}"/>
    <cellStyle name="Hyperlink 52" xfId="24933" xr:uid="{00000000-0005-0000-0000-000062610000}"/>
    <cellStyle name="Hyperlink 53" xfId="24934" xr:uid="{00000000-0005-0000-0000-000063610000}"/>
    <cellStyle name="Hyperlink 54" xfId="24935" xr:uid="{00000000-0005-0000-0000-000064610000}"/>
    <cellStyle name="Hyperlink 55" xfId="24936" xr:uid="{00000000-0005-0000-0000-000065610000}"/>
    <cellStyle name="Hyperlink 56" xfId="24937" xr:uid="{00000000-0005-0000-0000-000066610000}"/>
    <cellStyle name="Hyperlink 57" xfId="24938" xr:uid="{00000000-0005-0000-0000-000067610000}"/>
    <cellStyle name="Hyperlink 58" xfId="24939" xr:uid="{00000000-0005-0000-0000-000068610000}"/>
    <cellStyle name="Hyperlink 59" xfId="24940" xr:uid="{00000000-0005-0000-0000-000069610000}"/>
    <cellStyle name="Hyperlink 6" xfId="24941" xr:uid="{00000000-0005-0000-0000-00006A610000}"/>
    <cellStyle name="Hyperlink 60" xfId="24942" xr:uid="{00000000-0005-0000-0000-00006B610000}"/>
    <cellStyle name="Hyperlink 61" xfId="24943" xr:uid="{00000000-0005-0000-0000-00006C610000}"/>
    <cellStyle name="Hyperlink 62" xfId="24944" xr:uid="{00000000-0005-0000-0000-00006D610000}"/>
    <cellStyle name="Hyperlink 63" xfId="24945" xr:uid="{00000000-0005-0000-0000-00006E610000}"/>
    <cellStyle name="Hyperlink 64" xfId="24946" xr:uid="{00000000-0005-0000-0000-00006F610000}"/>
    <cellStyle name="Hyperlink 65" xfId="24947" xr:uid="{00000000-0005-0000-0000-000070610000}"/>
    <cellStyle name="Hyperlink 66" xfId="24948" xr:uid="{00000000-0005-0000-0000-000071610000}"/>
    <cellStyle name="Hyperlink 67" xfId="24949" xr:uid="{00000000-0005-0000-0000-000072610000}"/>
    <cellStyle name="Hyperlink 68" xfId="24950" xr:uid="{00000000-0005-0000-0000-000073610000}"/>
    <cellStyle name="Hyperlink 69" xfId="24951" xr:uid="{00000000-0005-0000-0000-000074610000}"/>
    <cellStyle name="Hyperlink 7" xfId="24952" xr:uid="{00000000-0005-0000-0000-000075610000}"/>
    <cellStyle name="Hyperlink 70" xfId="24953" xr:uid="{00000000-0005-0000-0000-000076610000}"/>
    <cellStyle name="Hyperlink 71" xfId="24954" xr:uid="{00000000-0005-0000-0000-000077610000}"/>
    <cellStyle name="Hyperlink 72" xfId="24955" xr:uid="{00000000-0005-0000-0000-000078610000}"/>
    <cellStyle name="Hyperlink 73" xfId="24956" xr:uid="{00000000-0005-0000-0000-000079610000}"/>
    <cellStyle name="Hyperlink 74" xfId="24957" xr:uid="{00000000-0005-0000-0000-00007A610000}"/>
    <cellStyle name="Hyperlink 75" xfId="24958" xr:uid="{00000000-0005-0000-0000-00007B610000}"/>
    <cellStyle name="Hyperlink 76" xfId="24959" xr:uid="{00000000-0005-0000-0000-00007C610000}"/>
    <cellStyle name="Hyperlink 77" xfId="24960" xr:uid="{00000000-0005-0000-0000-00007D610000}"/>
    <cellStyle name="Hyperlink 78" xfId="24961" xr:uid="{00000000-0005-0000-0000-00007E610000}"/>
    <cellStyle name="Hyperlink 79" xfId="24962" xr:uid="{00000000-0005-0000-0000-00007F610000}"/>
    <cellStyle name="Hyperlink 8" xfId="24963" xr:uid="{00000000-0005-0000-0000-000080610000}"/>
    <cellStyle name="Hyperlink 80" xfId="24964" xr:uid="{00000000-0005-0000-0000-000081610000}"/>
    <cellStyle name="Hyperlink 81" xfId="24965" xr:uid="{00000000-0005-0000-0000-000082610000}"/>
    <cellStyle name="Hyperlink 82" xfId="24966" xr:uid="{00000000-0005-0000-0000-000083610000}"/>
    <cellStyle name="Hyperlink 83" xfId="24967" xr:uid="{00000000-0005-0000-0000-000084610000}"/>
    <cellStyle name="Hyperlink 84" xfId="24968" xr:uid="{00000000-0005-0000-0000-000085610000}"/>
    <cellStyle name="Hyperlink 85" xfId="24969" xr:uid="{00000000-0005-0000-0000-000086610000}"/>
    <cellStyle name="Hyperlink 86" xfId="24970" xr:uid="{00000000-0005-0000-0000-000087610000}"/>
    <cellStyle name="Hyperlink 87" xfId="24971" xr:uid="{00000000-0005-0000-0000-000088610000}"/>
    <cellStyle name="Hyperlink 88" xfId="24972" xr:uid="{00000000-0005-0000-0000-000089610000}"/>
    <cellStyle name="Hyperlink 89" xfId="24973" xr:uid="{00000000-0005-0000-0000-00008A610000}"/>
    <cellStyle name="Hyperlink 9" xfId="24974" xr:uid="{00000000-0005-0000-0000-00008B610000}"/>
    <cellStyle name="Hyperlink 90" xfId="24975" xr:uid="{00000000-0005-0000-0000-00008C610000}"/>
    <cellStyle name="Hyperlink 91" xfId="24976" xr:uid="{00000000-0005-0000-0000-00008D610000}"/>
    <cellStyle name="Hyperlink 92" xfId="24977" xr:uid="{00000000-0005-0000-0000-00008E610000}"/>
    <cellStyle name="Hyperlink 93" xfId="24978" xr:uid="{00000000-0005-0000-0000-00008F610000}"/>
    <cellStyle name="Hyperlink 94" xfId="24979" xr:uid="{00000000-0005-0000-0000-000090610000}"/>
    <cellStyle name="Hyperlink 95" xfId="24980" xr:uid="{00000000-0005-0000-0000-000091610000}"/>
    <cellStyle name="Hyperlink 96" xfId="24981" xr:uid="{00000000-0005-0000-0000-000092610000}"/>
    <cellStyle name="Hyperlink 97" xfId="24982" xr:uid="{00000000-0005-0000-0000-000093610000}"/>
    <cellStyle name="Hyperlink 98" xfId="24983" xr:uid="{00000000-0005-0000-0000-000094610000}"/>
    <cellStyle name="Hyperlink 99" xfId="24984" xr:uid="{00000000-0005-0000-0000-000095610000}"/>
    <cellStyle name="Input [yellow]" xfId="24985" xr:uid="{00000000-0005-0000-0000-000096610000}"/>
    <cellStyle name="Input [yellow] 2" xfId="24986" xr:uid="{00000000-0005-0000-0000-000097610000}"/>
    <cellStyle name="Input [yellow] 3" xfId="24987" xr:uid="{00000000-0005-0000-0000-000098610000}"/>
    <cellStyle name="Input 10" xfId="24988" xr:uid="{00000000-0005-0000-0000-000099610000}"/>
    <cellStyle name="Input 10 10" xfId="24989" xr:uid="{00000000-0005-0000-0000-00009A610000}"/>
    <cellStyle name="Input 10 11" xfId="24990" xr:uid="{00000000-0005-0000-0000-00009B610000}"/>
    <cellStyle name="Input 10 12" xfId="24991" xr:uid="{00000000-0005-0000-0000-00009C610000}"/>
    <cellStyle name="Input 10 13" xfId="24992" xr:uid="{00000000-0005-0000-0000-00009D610000}"/>
    <cellStyle name="Input 10 2" xfId="24993" xr:uid="{00000000-0005-0000-0000-00009E610000}"/>
    <cellStyle name="Input 10 2 10" xfId="24994" xr:uid="{00000000-0005-0000-0000-00009F610000}"/>
    <cellStyle name="Input 10 2 10 2" xfId="24995" xr:uid="{00000000-0005-0000-0000-0000A0610000}"/>
    <cellStyle name="Input 10 2 10 3" xfId="24996" xr:uid="{00000000-0005-0000-0000-0000A1610000}"/>
    <cellStyle name="Input 10 2 10 4" xfId="24997" xr:uid="{00000000-0005-0000-0000-0000A2610000}"/>
    <cellStyle name="Input 10 2 10 5" xfId="24998" xr:uid="{00000000-0005-0000-0000-0000A3610000}"/>
    <cellStyle name="Input 10 2 10 6" xfId="24999" xr:uid="{00000000-0005-0000-0000-0000A4610000}"/>
    <cellStyle name="Input 10 2 11" xfId="25000" xr:uid="{00000000-0005-0000-0000-0000A5610000}"/>
    <cellStyle name="Input 10 2 12" xfId="25001" xr:uid="{00000000-0005-0000-0000-0000A6610000}"/>
    <cellStyle name="Input 10 2 13" xfId="25002" xr:uid="{00000000-0005-0000-0000-0000A7610000}"/>
    <cellStyle name="Input 10 2 14" xfId="25003" xr:uid="{00000000-0005-0000-0000-0000A8610000}"/>
    <cellStyle name="Input 10 2 2" xfId="25004" xr:uid="{00000000-0005-0000-0000-0000A9610000}"/>
    <cellStyle name="Input 10 2 2 10" xfId="25005" xr:uid="{00000000-0005-0000-0000-0000AA610000}"/>
    <cellStyle name="Input 10 2 2 11" xfId="25006" xr:uid="{00000000-0005-0000-0000-0000AB610000}"/>
    <cellStyle name="Input 10 2 2 12" xfId="25007" xr:uid="{00000000-0005-0000-0000-0000AC610000}"/>
    <cellStyle name="Input 10 2 2 13" xfId="25008" xr:uid="{00000000-0005-0000-0000-0000AD610000}"/>
    <cellStyle name="Input 10 2 2 2" xfId="25009" xr:uid="{00000000-0005-0000-0000-0000AE610000}"/>
    <cellStyle name="Input 10 2 2 2 2" xfId="25010" xr:uid="{00000000-0005-0000-0000-0000AF610000}"/>
    <cellStyle name="Input 10 2 2 2 2 2" xfId="25011" xr:uid="{00000000-0005-0000-0000-0000B0610000}"/>
    <cellStyle name="Input 10 2 2 2 2 2 2" xfId="25012" xr:uid="{00000000-0005-0000-0000-0000B1610000}"/>
    <cellStyle name="Input 10 2 2 2 2 2 3" xfId="25013" xr:uid="{00000000-0005-0000-0000-0000B2610000}"/>
    <cellStyle name="Input 10 2 2 2 2 2 4" xfId="25014" xr:uid="{00000000-0005-0000-0000-0000B3610000}"/>
    <cellStyle name="Input 10 2 2 2 2 2 5" xfId="25015" xr:uid="{00000000-0005-0000-0000-0000B4610000}"/>
    <cellStyle name="Input 10 2 2 2 2 2 6" xfId="25016" xr:uid="{00000000-0005-0000-0000-0000B5610000}"/>
    <cellStyle name="Input 10 2 2 2 2 3" xfId="25017" xr:uid="{00000000-0005-0000-0000-0000B6610000}"/>
    <cellStyle name="Input 10 2 2 2 2 4" xfId="25018" xr:uid="{00000000-0005-0000-0000-0000B7610000}"/>
    <cellStyle name="Input 10 2 2 2 2 5" xfId="25019" xr:uid="{00000000-0005-0000-0000-0000B8610000}"/>
    <cellStyle name="Input 10 2 2 2 2 6" xfId="25020" xr:uid="{00000000-0005-0000-0000-0000B9610000}"/>
    <cellStyle name="Input 10 2 2 2 3" xfId="25021" xr:uid="{00000000-0005-0000-0000-0000BA610000}"/>
    <cellStyle name="Input 10 2 2 2 3 2" xfId="25022" xr:uid="{00000000-0005-0000-0000-0000BB610000}"/>
    <cellStyle name="Input 10 2 2 2 3 2 2" xfId="25023" xr:uid="{00000000-0005-0000-0000-0000BC610000}"/>
    <cellStyle name="Input 10 2 2 2 3 2 3" xfId="25024" xr:uid="{00000000-0005-0000-0000-0000BD610000}"/>
    <cellStyle name="Input 10 2 2 2 3 2 4" xfId="25025" xr:uid="{00000000-0005-0000-0000-0000BE610000}"/>
    <cellStyle name="Input 10 2 2 2 3 2 5" xfId="25026" xr:uid="{00000000-0005-0000-0000-0000BF610000}"/>
    <cellStyle name="Input 10 2 2 2 3 2 6" xfId="25027" xr:uid="{00000000-0005-0000-0000-0000C0610000}"/>
    <cellStyle name="Input 10 2 2 2 3 3" xfId="25028" xr:uid="{00000000-0005-0000-0000-0000C1610000}"/>
    <cellStyle name="Input 10 2 2 2 3 4" xfId="25029" xr:uid="{00000000-0005-0000-0000-0000C2610000}"/>
    <cellStyle name="Input 10 2 2 2 3 5" xfId="25030" xr:uid="{00000000-0005-0000-0000-0000C3610000}"/>
    <cellStyle name="Input 10 2 2 2 3 6" xfId="25031" xr:uid="{00000000-0005-0000-0000-0000C4610000}"/>
    <cellStyle name="Input 10 2 2 2 4" xfId="25032" xr:uid="{00000000-0005-0000-0000-0000C5610000}"/>
    <cellStyle name="Input 10 2 2 2 4 2" xfId="25033" xr:uid="{00000000-0005-0000-0000-0000C6610000}"/>
    <cellStyle name="Input 10 2 2 2 4 3" xfId="25034" xr:uid="{00000000-0005-0000-0000-0000C7610000}"/>
    <cellStyle name="Input 10 2 2 2 4 4" xfId="25035" xr:uid="{00000000-0005-0000-0000-0000C8610000}"/>
    <cellStyle name="Input 10 2 2 2 4 5" xfId="25036" xr:uid="{00000000-0005-0000-0000-0000C9610000}"/>
    <cellStyle name="Input 10 2 2 2 4 6" xfId="25037" xr:uid="{00000000-0005-0000-0000-0000CA610000}"/>
    <cellStyle name="Input 10 2 2 2 5" xfId="25038" xr:uid="{00000000-0005-0000-0000-0000CB610000}"/>
    <cellStyle name="Input 10 2 2 2 6" xfId="25039" xr:uid="{00000000-0005-0000-0000-0000CC610000}"/>
    <cellStyle name="Input 10 2 2 2 7" xfId="25040" xr:uid="{00000000-0005-0000-0000-0000CD610000}"/>
    <cellStyle name="Input 10 2 2 2 8" xfId="25041" xr:uid="{00000000-0005-0000-0000-0000CE610000}"/>
    <cellStyle name="Input 10 2 2 3" xfId="25042" xr:uid="{00000000-0005-0000-0000-0000CF610000}"/>
    <cellStyle name="Input 10 2 2 3 2" xfId="25043" xr:uid="{00000000-0005-0000-0000-0000D0610000}"/>
    <cellStyle name="Input 10 2 2 3 2 2" xfId="25044" xr:uid="{00000000-0005-0000-0000-0000D1610000}"/>
    <cellStyle name="Input 10 2 2 3 2 2 2" xfId="25045" xr:uid="{00000000-0005-0000-0000-0000D2610000}"/>
    <cellStyle name="Input 10 2 2 3 2 2 3" xfId="25046" xr:uid="{00000000-0005-0000-0000-0000D3610000}"/>
    <cellStyle name="Input 10 2 2 3 2 2 4" xfId="25047" xr:uid="{00000000-0005-0000-0000-0000D4610000}"/>
    <cellStyle name="Input 10 2 2 3 2 2 5" xfId="25048" xr:uid="{00000000-0005-0000-0000-0000D5610000}"/>
    <cellStyle name="Input 10 2 2 3 2 2 6" xfId="25049" xr:uid="{00000000-0005-0000-0000-0000D6610000}"/>
    <cellStyle name="Input 10 2 2 3 2 3" xfId="25050" xr:uid="{00000000-0005-0000-0000-0000D7610000}"/>
    <cellStyle name="Input 10 2 2 3 2 4" xfId="25051" xr:uid="{00000000-0005-0000-0000-0000D8610000}"/>
    <cellStyle name="Input 10 2 2 3 2 5" xfId="25052" xr:uid="{00000000-0005-0000-0000-0000D9610000}"/>
    <cellStyle name="Input 10 2 2 3 2 6" xfId="25053" xr:uid="{00000000-0005-0000-0000-0000DA610000}"/>
    <cellStyle name="Input 10 2 2 3 3" xfId="25054" xr:uid="{00000000-0005-0000-0000-0000DB610000}"/>
    <cellStyle name="Input 10 2 2 3 3 2" xfId="25055" xr:uid="{00000000-0005-0000-0000-0000DC610000}"/>
    <cellStyle name="Input 10 2 2 3 3 2 2" xfId="25056" xr:uid="{00000000-0005-0000-0000-0000DD610000}"/>
    <cellStyle name="Input 10 2 2 3 3 2 3" xfId="25057" xr:uid="{00000000-0005-0000-0000-0000DE610000}"/>
    <cellStyle name="Input 10 2 2 3 3 2 4" xfId="25058" xr:uid="{00000000-0005-0000-0000-0000DF610000}"/>
    <cellStyle name="Input 10 2 2 3 3 2 5" xfId="25059" xr:uid="{00000000-0005-0000-0000-0000E0610000}"/>
    <cellStyle name="Input 10 2 2 3 3 2 6" xfId="25060" xr:uid="{00000000-0005-0000-0000-0000E1610000}"/>
    <cellStyle name="Input 10 2 2 3 3 3" xfId="25061" xr:uid="{00000000-0005-0000-0000-0000E2610000}"/>
    <cellStyle name="Input 10 2 2 3 3 4" xfId="25062" xr:uid="{00000000-0005-0000-0000-0000E3610000}"/>
    <cellStyle name="Input 10 2 2 3 3 5" xfId="25063" xr:uid="{00000000-0005-0000-0000-0000E4610000}"/>
    <cellStyle name="Input 10 2 2 3 3 6" xfId="25064" xr:uid="{00000000-0005-0000-0000-0000E5610000}"/>
    <cellStyle name="Input 10 2 2 3 4" xfId="25065" xr:uid="{00000000-0005-0000-0000-0000E6610000}"/>
    <cellStyle name="Input 10 2 2 3 4 2" xfId="25066" xr:uid="{00000000-0005-0000-0000-0000E7610000}"/>
    <cellStyle name="Input 10 2 2 3 4 3" xfId="25067" xr:uid="{00000000-0005-0000-0000-0000E8610000}"/>
    <cellStyle name="Input 10 2 2 3 4 4" xfId="25068" xr:uid="{00000000-0005-0000-0000-0000E9610000}"/>
    <cellStyle name="Input 10 2 2 3 4 5" xfId="25069" xr:uid="{00000000-0005-0000-0000-0000EA610000}"/>
    <cellStyle name="Input 10 2 2 3 4 6" xfId="25070" xr:uid="{00000000-0005-0000-0000-0000EB610000}"/>
    <cellStyle name="Input 10 2 2 3 5" xfId="25071" xr:uid="{00000000-0005-0000-0000-0000EC610000}"/>
    <cellStyle name="Input 10 2 2 3 6" xfId="25072" xr:uid="{00000000-0005-0000-0000-0000ED610000}"/>
    <cellStyle name="Input 10 2 2 3 7" xfId="25073" xr:uid="{00000000-0005-0000-0000-0000EE610000}"/>
    <cellStyle name="Input 10 2 2 3 8" xfId="25074" xr:uid="{00000000-0005-0000-0000-0000EF610000}"/>
    <cellStyle name="Input 10 2 2 4" xfId="25075" xr:uid="{00000000-0005-0000-0000-0000F0610000}"/>
    <cellStyle name="Input 10 2 2 4 2" xfId="25076" xr:uid="{00000000-0005-0000-0000-0000F1610000}"/>
    <cellStyle name="Input 10 2 2 4 2 2" xfId="25077" xr:uid="{00000000-0005-0000-0000-0000F2610000}"/>
    <cellStyle name="Input 10 2 2 4 2 2 2" xfId="25078" xr:uid="{00000000-0005-0000-0000-0000F3610000}"/>
    <cellStyle name="Input 10 2 2 4 2 2 3" xfId="25079" xr:uid="{00000000-0005-0000-0000-0000F4610000}"/>
    <cellStyle name="Input 10 2 2 4 2 2 4" xfId="25080" xr:uid="{00000000-0005-0000-0000-0000F5610000}"/>
    <cellStyle name="Input 10 2 2 4 2 2 5" xfId="25081" xr:uid="{00000000-0005-0000-0000-0000F6610000}"/>
    <cellStyle name="Input 10 2 2 4 2 2 6" xfId="25082" xr:uid="{00000000-0005-0000-0000-0000F7610000}"/>
    <cellStyle name="Input 10 2 2 4 2 3" xfId="25083" xr:uid="{00000000-0005-0000-0000-0000F8610000}"/>
    <cellStyle name="Input 10 2 2 4 2 4" xfId="25084" xr:uid="{00000000-0005-0000-0000-0000F9610000}"/>
    <cellStyle name="Input 10 2 2 4 2 5" xfId="25085" xr:uid="{00000000-0005-0000-0000-0000FA610000}"/>
    <cellStyle name="Input 10 2 2 4 2 6" xfId="25086" xr:uid="{00000000-0005-0000-0000-0000FB610000}"/>
    <cellStyle name="Input 10 2 2 4 3" xfId="25087" xr:uid="{00000000-0005-0000-0000-0000FC610000}"/>
    <cellStyle name="Input 10 2 2 4 3 2" xfId="25088" xr:uid="{00000000-0005-0000-0000-0000FD610000}"/>
    <cellStyle name="Input 10 2 2 4 3 2 2" xfId="25089" xr:uid="{00000000-0005-0000-0000-0000FE610000}"/>
    <cellStyle name="Input 10 2 2 4 3 2 3" xfId="25090" xr:uid="{00000000-0005-0000-0000-0000FF610000}"/>
    <cellStyle name="Input 10 2 2 4 3 2 4" xfId="25091" xr:uid="{00000000-0005-0000-0000-000000620000}"/>
    <cellStyle name="Input 10 2 2 4 3 2 5" xfId="25092" xr:uid="{00000000-0005-0000-0000-000001620000}"/>
    <cellStyle name="Input 10 2 2 4 3 2 6" xfId="25093" xr:uid="{00000000-0005-0000-0000-000002620000}"/>
    <cellStyle name="Input 10 2 2 4 3 3" xfId="25094" xr:uid="{00000000-0005-0000-0000-000003620000}"/>
    <cellStyle name="Input 10 2 2 4 3 4" xfId="25095" xr:uid="{00000000-0005-0000-0000-000004620000}"/>
    <cellStyle name="Input 10 2 2 4 3 5" xfId="25096" xr:uid="{00000000-0005-0000-0000-000005620000}"/>
    <cellStyle name="Input 10 2 2 4 3 6" xfId="25097" xr:uid="{00000000-0005-0000-0000-000006620000}"/>
    <cellStyle name="Input 10 2 2 4 4" xfId="25098" xr:uid="{00000000-0005-0000-0000-000007620000}"/>
    <cellStyle name="Input 10 2 2 4 4 2" xfId="25099" xr:uid="{00000000-0005-0000-0000-000008620000}"/>
    <cellStyle name="Input 10 2 2 4 4 3" xfId="25100" xr:uid="{00000000-0005-0000-0000-000009620000}"/>
    <cellStyle name="Input 10 2 2 4 4 4" xfId="25101" xr:uid="{00000000-0005-0000-0000-00000A620000}"/>
    <cellStyle name="Input 10 2 2 4 4 5" xfId="25102" xr:uid="{00000000-0005-0000-0000-00000B620000}"/>
    <cellStyle name="Input 10 2 2 4 4 6" xfId="25103" xr:uid="{00000000-0005-0000-0000-00000C620000}"/>
    <cellStyle name="Input 10 2 2 4 5" xfId="25104" xr:uid="{00000000-0005-0000-0000-00000D620000}"/>
    <cellStyle name="Input 10 2 2 4 6" xfId="25105" xr:uid="{00000000-0005-0000-0000-00000E620000}"/>
    <cellStyle name="Input 10 2 2 4 7" xfId="25106" xr:uid="{00000000-0005-0000-0000-00000F620000}"/>
    <cellStyle name="Input 10 2 2 4 8" xfId="25107" xr:uid="{00000000-0005-0000-0000-000010620000}"/>
    <cellStyle name="Input 10 2 2 5" xfId="25108" xr:uid="{00000000-0005-0000-0000-000011620000}"/>
    <cellStyle name="Input 10 2 2 5 2" xfId="25109" xr:uid="{00000000-0005-0000-0000-000012620000}"/>
    <cellStyle name="Input 10 2 2 5 2 2" xfId="25110" xr:uid="{00000000-0005-0000-0000-000013620000}"/>
    <cellStyle name="Input 10 2 2 5 2 2 2" xfId="25111" xr:uid="{00000000-0005-0000-0000-000014620000}"/>
    <cellStyle name="Input 10 2 2 5 2 2 3" xfId="25112" xr:uid="{00000000-0005-0000-0000-000015620000}"/>
    <cellStyle name="Input 10 2 2 5 2 2 4" xfId="25113" xr:uid="{00000000-0005-0000-0000-000016620000}"/>
    <cellStyle name="Input 10 2 2 5 2 2 5" xfId="25114" xr:uid="{00000000-0005-0000-0000-000017620000}"/>
    <cellStyle name="Input 10 2 2 5 2 2 6" xfId="25115" xr:uid="{00000000-0005-0000-0000-000018620000}"/>
    <cellStyle name="Input 10 2 2 5 2 3" xfId="25116" xr:uid="{00000000-0005-0000-0000-000019620000}"/>
    <cellStyle name="Input 10 2 2 5 2 4" xfId="25117" xr:uid="{00000000-0005-0000-0000-00001A620000}"/>
    <cellStyle name="Input 10 2 2 5 2 5" xfId="25118" xr:uid="{00000000-0005-0000-0000-00001B620000}"/>
    <cellStyle name="Input 10 2 2 5 2 6" xfId="25119" xr:uid="{00000000-0005-0000-0000-00001C620000}"/>
    <cellStyle name="Input 10 2 2 5 3" xfId="25120" xr:uid="{00000000-0005-0000-0000-00001D620000}"/>
    <cellStyle name="Input 10 2 2 5 3 2" xfId="25121" xr:uid="{00000000-0005-0000-0000-00001E620000}"/>
    <cellStyle name="Input 10 2 2 5 3 2 2" xfId="25122" xr:uid="{00000000-0005-0000-0000-00001F620000}"/>
    <cellStyle name="Input 10 2 2 5 3 2 3" xfId="25123" xr:uid="{00000000-0005-0000-0000-000020620000}"/>
    <cellStyle name="Input 10 2 2 5 3 2 4" xfId="25124" xr:uid="{00000000-0005-0000-0000-000021620000}"/>
    <cellStyle name="Input 10 2 2 5 3 2 5" xfId="25125" xr:uid="{00000000-0005-0000-0000-000022620000}"/>
    <cellStyle name="Input 10 2 2 5 3 2 6" xfId="25126" xr:uid="{00000000-0005-0000-0000-000023620000}"/>
    <cellStyle name="Input 10 2 2 5 3 3" xfId="25127" xr:uid="{00000000-0005-0000-0000-000024620000}"/>
    <cellStyle name="Input 10 2 2 5 3 4" xfId="25128" xr:uid="{00000000-0005-0000-0000-000025620000}"/>
    <cellStyle name="Input 10 2 2 5 3 5" xfId="25129" xr:uid="{00000000-0005-0000-0000-000026620000}"/>
    <cellStyle name="Input 10 2 2 5 3 6" xfId="25130" xr:uid="{00000000-0005-0000-0000-000027620000}"/>
    <cellStyle name="Input 10 2 2 5 4" xfId="25131" xr:uid="{00000000-0005-0000-0000-000028620000}"/>
    <cellStyle name="Input 10 2 2 5 4 2" xfId="25132" xr:uid="{00000000-0005-0000-0000-000029620000}"/>
    <cellStyle name="Input 10 2 2 5 4 3" xfId="25133" xr:uid="{00000000-0005-0000-0000-00002A620000}"/>
    <cellStyle name="Input 10 2 2 5 4 4" xfId="25134" xr:uid="{00000000-0005-0000-0000-00002B620000}"/>
    <cellStyle name="Input 10 2 2 5 4 5" xfId="25135" xr:uid="{00000000-0005-0000-0000-00002C620000}"/>
    <cellStyle name="Input 10 2 2 5 4 6" xfId="25136" xr:uid="{00000000-0005-0000-0000-00002D620000}"/>
    <cellStyle name="Input 10 2 2 5 5" xfId="25137" xr:uid="{00000000-0005-0000-0000-00002E620000}"/>
    <cellStyle name="Input 10 2 2 5 6" xfId="25138" xr:uid="{00000000-0005-0000-0000-00002F620000}"/>
    <cellStyle name="Input 10 2 2 5 7" xfId="25139" xr:uid="{00000000-0005-0000-0000-000030620000}"/>
    <cellStyle name="Input 10 2 2 5 8" xfId="25140" xr:uid="{00000000-0005-0000-0000-000031620000}"/>
    <cellStyle name="Input 10 2 2 6" xfId="25141" xr:uid="{00000000-0005-0000-0000-000032620000}"/>
    <cellStyle name="Input 10 2 2 6 2" xfId="25142" xr:uid="{00000000-0005-0000-0000-000033620000}"/>
    <cellStyle name="Input 10 2 2 6 2 2" xfId="25143" xr:uid="{00000000-0005-0000-0000-000034620000}"/>
    <cellStyle name="Input 10 2 2 6 2 2 2" xfId="25144" xr:uid="{00000000-0005-0000-0000-000035620000}"/>
    <cellStyle name="Input 10 2 2 6 2 2 3" xfId="25145" xr:uid="{00000000-0005-0000-0000-000036620000}"/>
    <cellStyle name="Input 10 2 2 6 2 2 4" xfId="25146" xr:uid="{00000000-0005-0000-0000-000037620000}"/>
    <cellStyle name="Input 10 2 2 6 2 2 5" xfId="25147" xr:uid="{00000000-0005-0000-0000-000038620000}"/>
    <cellStyle name="Input 10 2 2 6 2 2 6" xfId="25148" xr:uid="{00000000-0005-0000-0000-000039620000}"/>
    <cellStyle name="Input 10 2 2 6 2 3" xfId="25149" xr:uid="{00000000-0005-0000-0000-00003A620000}"/>
    <cellStyle name="Input 10 2 2 6 2 4" xfId="25150" xr:uid="{00000000-0005-0000-0000-00003B620000}"/>
    <cellStyle name="Input 10 2 2 6 2 5" xfId="25151" xr:uid="{00000000-0005-0000-0000-00003C620000}"/>
    <cellStyle name="Input 10 2 2 6 2 6" xfId="25152" xr:uid="{00000000-0005-0000-0000-00003D620000}"/>
    <cellStyle name="Input 10 2 2 6 3" xfId="25153" xr:uid="{00000000-0005-0000-0000-00003E620000}"/>
    <cellStyle name="Input 10 2 2 6 3 2" xfId="25154" xr:uid="{00000000-0005-0000-0000-00003F620000}"/>
    <cellStyle name="Input 10 2 2 6 3 2 2" xfId="25155" xr:uid="{00000000-0005-0000-0000-000040620000}"/>
    <cellStyle name="Input 10 2 2 6 3 2 3" xfId="25156" xr:uid="{00000000-0005-0000-0000-000041620000}"/>
    <cellStyle name="Input 10 2 2 6 3 2 4" xfId="25157" xr:uid="{00000000-0005-0000-0000-000042620000}"/>
    <cellStyle name="Input 10 2 2 6 3 2 5" xfId="25158" xr:uid="{00000000-0005-0000-0000-000043620000}"/>
    <cellStyle name="Input 10 2 2 6 3 2 6" xfId="25159" xr:uid="{00000000-0005-0000-0000-000044620000}"/>
    <cellStyle name="Input 10 2 2 6 3 3" xfId="25160" xr:uid="{00000000-0005-0000-0000-000045620000}"/>
    <cellStyle name="Input 10 2 2 6 3 4" xfId="25161" xr:uid="{00000000-0005-0000-0000-000046620000}"/>
    <cellStyle name="Input 10 2 2 6 3 5" xfId="25162" xr:uid="{00000000-0005-0000-0000-000047620000}"/>
    <cellStyle name="Input 10 2 2 6 3 6" xfId="25163" xr:uid="{00000000-0005-0000-0000-000048620000}"/>
    <cellStyle name="Input 10 2 2 6 4" xfId="25164" xr:uid="{00000000-0005-0000-0000-000049620000}"/>
    <cellStyle name="Input 10 2 2 6 4 2" xfId="25165" xr:uid="{00000000-0005-0000-0000-00004A620000}"/>
    <cellStyle name="Input 10 2 2 6 4 3" xfId="25166" xr:uid="{00000000-0005-0000-0000-00004B620000}"/>
    <cellStyle name="Input 10 2 2 6 4 4" xfId="25167" xr:uid="{00000000-0005-0000-0000-00004C620000}"/>
    <cellStyle name="Input 10 2 2 6 4 5" xfId="25168" xr:uid="{00000000-0005-0000-0000-00004D620000}"/>
    <cellStyle name="Input 10 2 2 6 4 6" xfId="25169" xr:uid="{00000000-0005-0000-0000-00004E620000}"/>
    <cellStyle name="Input 10 2 2 6 5" xfId="25170" xr:uid="{00000000-0005-0000-0000-00004F620000}"/>
    <cellStyle name="Input 10 2 2 6 6" xfId="25171" xr:uid="{00000000-0005-0000-0000-000050620000}"/>
    <cellStyle name="Input 10 2 2 6 7" xfId="25172" xr:uid="{00000000-0005-0000-0000-000051620000}"/>
    <cellStyle name="Input 10 2 2 6 8" xfId="25173" xr:uid="{00000000-0005-0000-0000-000052620000}"/>
    <cellStyle name="Input 10 2 2 7" xfId="25174" xr:uid="{00000000-0005-0000-0000-000053620000}"/>
    <cellStyle name="Input 10 2 2 7 2" xfId="25175" xr:uid="{00000000-0005-0000-0000-000054620000}"/>
    <cellStyle name="Input 10 2 2 7 2 2" xfId="25176" xr:uid="{00000000-0005-0000-0000-000055620000}"/>
    <cellStyle name="Input 10 2 2 7 2 3" xfId="25177" xr:uid="{00000000-0005-0000-0000-000056620000}"/>
    <cellStyle name="Input 10 2 2 7 2 4" xfId="25178" xr:uid="{00000000-0005-0000-0000-000057620000}"/>
    <cellStyle name="Input 10 2 2 7 2 5" xfId="25179" xr:uid="{00000000-0005-0000-0000-000058620000}"/>
    <cellStyle name="Input 10 2 2 7 2 6" xfId="25180" xr:uid="{00000000-0005-0000-0000-000059620000}"/>
    <cellStyle name="Input 10 2 2 7 3" xfId="25181" xr:uid="{00000000-0005-0000-0000-00005A620000}"/>
    <cellStyle name="Input 10 2 2 7 4" xfId="25182" xr:uid="{00000000-0005-0000-0000-00005B620000}"/>
    <cellStyle name="Input 10 2 2 7 5" xfId="25183" xr:uid="{00000000-0005-0000-0000-00005C620000}"/>
    <cellStyle name="Input 10 2 2 7 6" xfId="25184" xr:uid="{00000000-0005-0000-0000-00005D620000}"/>
    <cellStyle name="Input 10 2 2 8" xfId="25185" xr:uid="{00000000-0005-0000-0000-00005E620000}"/>
    <cellStyle name="Input 10 2 2 8 2" xfId="25186" xr:uid="{00000000-0005-0000-0000-00005F620000}"/>
    <cellStyle name="Input 10 2 2 8 2 2" xfId="25187" xr:uid="{00000000-0005-0000-0000-000060620000}"/>
    <cellStyle name="Input 10 2 2 8 2 3" xfId="25188" xr:uid="{00000000-0005-0000-0000-000061620000}"/>
    <cellStyle name="Input 10 2 2 8 2 4" xfId="25189" xr:uid="{00000000-0005-0000-0000-000062620000}"/>
    <cellStyle name="Input 10 2 2 8 2 5" xfId="25190" xr:uid="{00000000-0005-0000-0000-000063620000}"/>
    <cellStyle name="Input 10 2 2 8 2 6" xfId="25191" xr:uid="{00000000-0005-0000-0000-000064620000}"/>
    <cellStyle name="Input 10 2 2 8 3" xfId="25192" xr:uid="{00000000-0005-0000-0000-000065620000}"/>
    <cellStyle name="Input 10 2 2 8 4" xfId="25193" xr:uid="{00000000-0005-0000-0000-000066620000}"/>
    <cellStyle name="Input 10 2 2 8 5" xfId="25194" xr:uid="{00000000-0005-0000-0000-000067620000}"/>
    <cellStyle name="Input 10 2 2 8 6" xfId="25195" xr:uid="{00000000-0005-0000-0000-000068620000}"/>
    <cellStyle name="Input 10 2 2 9" xfId="25196" xr:uid="{00000000-0005-0000-0000-000069620000}"/>
    <cellStyle name="Input 10 2 2 9 2" xfId="25197" xr:uid="{00000000-0005-0000-0000-00006A620000}"/>
    <cellStyle name="Input 10 2 2 9 3" xfId="25198" xr:uid="{00000000-0005-0000-0000-00006B620000}"/>
    <cellStyle name="Input 10 2 2 9 4" xfId="25199" xr:uid="{00000000-0005-0000-0000-00006C620000}"/>
    <cellStyle name="Input 10 2 2 9 5" xfId="25200" xr:uid="{00000000-0005-0000-0000-00006D620000}"/>
    <cellStyle name="Input 10 2 2 9 6" xfId="25201" xr:uid="{00000000-0005-0000-0000-00006E620000}"/>
    <cellStyle name="Input 10 2 3" xfId="25202" xr:uid="{00000000-0005-0000-0000-00006F620000}"/>
    <cellStyle name="Input 10 2 3 2" xfId="25203" xr:uid="{00000000-0005-0000-0000-000070620000}"/>
    <cellStyle name="Input 10 2 3 2 2" xfId="25204" xr:uid="{00000000-0005-0000-0000-000071620000}"/>
    <cellStyle name="Input 10 2 3 2 2 2" xfId="25205" xr:uid="{00000000-0005-0000-0000-000072620000}"/>
    <cellStyle name="Input 10 2 3 2 2 3" xfId="25206" xr:uid="{00000000-0005-0000-0000-000073620000}"/>
    <cellStyle name="Input 10 2 3 2 2 4" xfId="25207" xr:uid="{00000000-0005-0000-0000-000074620000}"/>
    <cellStyle name="Input 10 2 3 2 2 5" xfId="25208" xr:uid="{00000000-0005-0000-0000-000075620000}"/>
    <cellStyle name="Input 10 2 3 2 2 6" xfId="25209" xr:uid="{00000000-0005-0000-0000-000076620000}"/>
    <cellStyle name="Input 10 2 3 2 3" xfId="25210" xr:uid="{00000000-0005-0000-0000-000077620000}"/>
    <cellStyle name="Input 10 2 3 2 4" xfId="25211" xr:uid="{00000000-0005-0000-0000-000078620000}"/>
    <cellStyle name="Input 10 2 3 2 5" xfId="25212" xr:uid="{00000000-0005-0000-0000-000079620000}"/>
    <cellStyle name="Input 10 2 3 2 6" xfId="25213" xr:uid="{00000000-0005-0000-0000-00007A620000}"/>
    <cellStyle name="Input 10 2 3 3" xfId="25214" xr:uid="{00000000-0005-0000-0000-00007B620000}"/>
    <cellStyle name="Input 10 2 3 3 2" xfId="25215" xr:uid="{00000000-0005-0000-0000-00007C620000}"/>
    <cellStyle name="Input 10 2 3 3 2 2" xfId="25216" xr:uid="{00000000-0005-0000-0000-00007D620000}"/>
    <cellStyle name="Input 10 2 3 3 2 3" xfId="25217" xr:uid="{00000000-0005-0000-0000-00007E620000}"/>
    <cellStyle name="Input 10 2 3 3 2 4" xfId="25218" xr:uid="{00000000-0005-0000-0000-00007F620000}"/>
    <cellStyle name="Input 10 2 3 3 2 5" xfId="25219" xr:uid="{00000000-0005-0000-0000-000080620000}"/>
    <cellStyle name="Input 10 2 3 3 2 6" xfId="25220" xr:uid="{00000000-0005-0000-0000-000081620000}"/>
    <cellStyle name="Input 10 2 3 3 3" xfId="25221" xr:uid="{00000000-0005-0000-0000-000082620000}"/>
    <cellStyle name="Input 10 2 3 3 4" xfId="25222" xr:uid="{00000000-0005-0000-0000-000083620000}"/>
    <cellStyle name="Input 10 2 3 3 5" xfId="25223" xr:uid="{00000000-0005-0000-0000-000084620000}"/>
    <cellStyle name="Input 10 2 3 3 6" xfId="25224" xr:uid="{00000000-0005-0000-0000-000085620000}"/>
    <cellStyle name="Input 10 2 3 4" xfId="25225" xr:uid="{00000000-0005-0000-0000-000086620000}"/>
    <cellStyle name="Input 10 2 3 4 2" xfId="25226" xr:uid="{00000000-0005-0000-0000-000087620000}"/>
    <cellStyle name="Input 10 2 3 4 3" xfId="25227" xr:uid="{00000000-0005-0000-0000-000088620000}"/>
    <cellStyle name="Input 10 2 3 4 4" xfId="25228" xr:uid="{00000000-0005-0000-0000-000089620000}"/>
    <cellStyle name="Input 10 2 3 4 5" xfId="25229" xr:uid="{00000000-0005-0000-0000-00008A620000}"/>
    <cellStyle name="Input 10 2 3 4 6" xfId="25230" xr:uid="{00000000-0005-0000-0000-00008B620000}"/>
    <cellStyle name="Input 10 2 3 5" xfId="25231" xr:uid="{00000000-0005-0000-0000-00008C620000}"/>
    <cellStyle name="Input 10 2 3 6" xfId="25232" xr:uid="{00000000-0005-0000-0000-00008D620000}"/>
    <cellStyle name="Input 10 2 3 7" xfId="25233" xr:uid="{00000000-0005-0000-0000-00008E620000}"/>
    <cellStyle name="Input 10 2 3 8" xfId="25234" xr:uid="{00000000-0005-0000-0000-00008F620000}"/>
    <cellStyle name="Input 10 2 4" xfId="25235" xr:uid="{00000000-0005-0000-0000-000090620000}"/>
    <cellStyle name="Input 10 2 4 2" xfId="25236" xr:uid="{00000000-0005-0000-0000-000091620000}"/>
    <cellStyle name="Input 10 2 4 2 2" xfId="25237" xr:uid="{00000000-0005-0000-0000-000092620000}"/>
    <cellStyle name="Input 10 2 4 2 2 2" xfId="25238" xr:uid="{00000000-0005-0000-0000-000093620000}"/>
    <cellStyle name="Input 10 2 4 2 2 3" xfId="25239" xr:uid="{00000000-0005-0000-0000-000094620000}"/>
    <cellStyle name="Input 10 2 4 2 2 4" xfId="25240" xr:uid="{00000000-0005-0000-0000-000095620000}"/>
    <cellStyle name="Input 10 2 4 2 2 5" xfId="25241" xr:uid="{00000000-0005-0000-0000-000096620000}"/>
    <cellStyle name="Input 10 2 4 2 2 6" xfId="25242" xr:uid="{00000000-0005-0000-0000-000097620000}"/>
    <cellStyle name="Input 10 2 4 2 3" xfId="25243" xr:uid="{00000000-0005-0000-0000-000098620000}"/>
    <cellStyle name="Input 10 2 4 2 4" xfId="25244" xr:uid="{00000000-0005-0000-0000-000099620000}"/>
    <cellStyle name="Input 10 2 4 2 5" xfId="25245" xr:uid="{00000000-0005-0000-0000-00009A620000}"/>
    <cellStyle name="Input 10 2 4 2 6" xfId="25246" xr:uid="{00000000-0005-0000-0000-00009B620000}"/>
    <cellStyle name="Input 10 2 4 3" xfId="25247" xr:uid="{00000000-0005-0000-0000-00009C620000}"/>
    <cellStyle name="Input 10 2 4 3 2" xfId="25248" xr:uid="{00000000-0005-0000-0000-00009D620000}"/>
    <cellStyle name="Input 10 2 4 3 2 2" xfId="25249" xr:uid="{00000000-0005-0000-0000-00009E620000}"/>
    <cellStyle name="Input 10 2 4 3 2 3" xfId="25250" xr:uid="{00000000-0005-0000-0000-00009F620000}"/>
    <cellStyle name="Input 10 2 4 3 2 4" xfId="25251" xr:uid="{00000000-0005-0000-0000-0000A0620000}"/>
    <cellStyle name="Input 10 2 4 3 2 5" xfId="25252" xr:uid="{00000000-0005-0000-0000-0000A1620000}"/>
    <cellStyle name="Input 10 2 4 3 2 6" xfId="25253" xr:uid="{00000000-0005-0000-0000-0000A2620000}"/>
    <cellStyle name="Input 10 2 4 3 3" xfId="25254" xr:uid="{00000000-0005-0000-0000-0000A3620000}"/>
    <cellStyle name="Input 10 2 4 3 4" xfId="25255" xr:uid="{00000000-0005-0000-0000-0000A4620000}"/>
    <cellStyle name="Input 10 2 4 3 5" xfId="25256" xr:uid="{00000000-0005-0000-0000-0000A5620000}"/>
    <cellStyle name="Input 10 2 4 3 6" xfId="25257" xr:uid="{00000000-0005-0000-0000-0000A6620000}"/>
    <cellStyle name="Input 10 2 4 4" xfId="25258" xr:uid="{00000000-0005-0000-0000-0000A7620000}"/>
    <cellStyle name="Input 10 2 4 4 2" xfId="25259" xr:uid="{00000000-0005-0000-0000-0000A8620000}"/>
    <cellStyle name="Input 10 2 4 4 3" xfId="25260" xr:uid="{00000000-0005-0000-0000-0000A9620000}"/>
    <cellStyle name="Input 10 2 4 4 4" xfId="25261" xr:uid="{00000000-0005-0000-0000-0000AA620000}"/>
    <cellStyle name="Input 10 2 4 4 5" xfId="25262" xr:uid="{00000000-0005-0000-0000-0000AB620000}"/>
    <cellStyle name="Input 10 2 4 4 6" xfId="25263" xr:uid="{00000000-0005-0000-0000-0000AC620000}"/>
    <cellStyle name="Input 10 2 4 5" xfId="25264" xr:uid="{00000000-0005-0000-0000-0000AD620000}"/>
    <cellStyle name="Input 10 2 4 6" xfId="25265" xr:uid="{00000000-0005-0000-0000-0000AE620000}"/>
    <cellStyle name="Input 10 2 4 7" xfId="25266" xr:uid="{00000000-0005-0000-0000-0000AF620000}"/>
    <cellStyle name="Input 10 2 4 8" xfId="25267" xr:uid="{00000000-0005-0000-0000-0000B0620000}"/>
    <cellStyle name="Input 10 2 5" xfId="25268" xr:uid="{00000000-0005-0000-0000-0000B1620000}"/>
    <cellStyle name="Input 10 2 5 2" xfId="25269" xr:uid="{00000000-0005-0000-0000-0000B2620000}"/>
    <cellStyle name="Input 10 2 5 2 2" xfId="25270" xr:uid="{00000000-0005-0000-0000-0000B3620000}"/>
    <cellStyle name="Input 10 2 5 2 2 2" xfId="25271" xr:uid="{00000000-0005-0000-0000-0000B4620000}"/>
    <cellStyle name="Input 10 2 5 2 2 3" xfId="25272" xr:uid="{00000000-0005-0000-0000-0000B5620000}"/>
    <cellStyle name="Input 10 2 5 2 2 4" xfId="25273" xr:uid="{00000000-0005-0000-0000-0000B6620000}"/>
    <cellStyle name="Input 10 2 5 2 2 5" xfId="25274" xr:uid="{00000000-0005-0000-0000-0000B7620000}"/>
    <cellStyle name="Input 10 2 5 2 2 6" xfId="25275" xr:uid="{00000000-0005-0000-0000-0000B8620000}"/>
    <cellStyle name="Input 10 2 5 2 3" xfId="25276" xr:uid="{00000000-0005-0000-0000-0000B9620000}"/>
    <cellStyle name="Input 10 2 5 2 4" xfId="25277" xr:uid="{00000000-0005-0000-0000-0000BA620000}"/>
    <cellStyle name="Input 10 2 5 2 5" xfId="25278" xr:uid="{00000000-0005-0000-0000-0000BB620000}"/>
    <cellStyle name="Input 10 2 5 2 6" xfId="25279" xr:uid="{00000000-0005-0000-0000-0000BC620000}"/>
    <cellStyle name="Input 10 2 5 3" xfId="25280" xr:uid="{00000000-0005-0000-0000-0000BD620000}"/>
    <cellStyle name="Input 10 2 5 3 2" xfId="25281" xr:uid="{00000000-0005-0000-0000-0000BE620000}"/>
    <cellStyle name="Input 10 2 5 3 2 2" xfId="25282" xr:uid="{00000000-0005-0000-0000-0000BF620000}"/>
    <cellStyle name="Input 10 2 5 3 2 3" xfId="25283" xr:uid="{00000000-0005-0000-0000-0000C0620000}"/>
    <cellStyle name="Input 10 2 5 3 2 4" xfId="25284" xr:uid="{00000000-0005-0000-0000-0000C1620000}"/>
    <cellStyle name="Input 10 2 5 3 2 5" xfId="25285" xr:uid="{00000000-0005-0000-0000-0000C2620000}"/>
    <cellStyle name="Input 10 2 5 3 2 6" xfId="25286" xr:uid="{00000000-0005-0000-0000-0000C3620000}"/>
    <cellStyle name="Input 10 2 5 3 3" xfId="25287" xr:uid="{00000000-0005-0000-0000-0000C4620000}"/>
    <cellStyle name="Input 10 2 5 3 4" xfId="25288" xr:uid="{00000000-0005-0000-0000-0000C5620000}"/>
    <cellStyle name="Input 10 2 5 3 5" xfId="25289" xr:uid="{00000000-0005-0000-0000-0000C6620000}"/>
    <cellStyle name="Input 10 2 5 3 6" xfId="25290" xr:uid="{00000000-0005-0000-0000-0000C7620000}"/>
    <cellStyle name="Input 10 2 5 4" xfId="25291" xr:uid="{00000000-0005-0000-0000-0000C8620000}"/>
    <cellStyle name="Input 10 2 5 4 2" xfId="25292" xr:uid="{00000000-0005-0000-0000-0000C9620000}"/>
    <cellStyle name="Input 10 2 5 4 3" xfId="25293" xr:uid="{00000000-0005-0000-0000-0000CA620000}"/>
    <cellStyle name="Input 10 2 5 4 4" xfId="25294" xr:uid="{00000000-0005-0000-0000-0000CB620000}"/>
    <cellStyle name="Input 10 2 5 4 5" xfId="25295" xr:uid="{00000000-0005-0000-0000-0000CC620000}"/>
    <cellStyle name="Input 10 2 5 4 6" xfId="25296" xr:uid="{00000000-0005-0000-0000-0000CD620000}"/>
    <cellStyle name="Input 10 2 5 5" xfId="25297" xr:uid="{00000000-0005-0000-0000-0000CE620000}"/>
    <cellStyle name="Input 10 2 5 6" xfId="25298" xr:uid="{00000000-0005-0000-0000-0000CF620000}"/>
    <cellStyle name="Input 10 2 5 7" xfId="25299" xr:uid="{00000000-0005-0000-0000-0000D0620000}"/>
    <cellStyle name="Input 10 2 5 8" xfId="25300" xr:uid="{00000000-0005-0000-0000-0000D1620000}"/>
    <cellStyle name="Input 10 2 6" xfId="25301" xr:uid="{00000000-0005-0000-0000-0000D2620000}"/>
    <cellStyle name="Input 10 2 6 2" xfId="25302" xr:uid="{00000000-0005-0000-0000-0000D3620000}"/>
    <cellStyle name="Input 10 2 6 2 2" xfId="25303" xr:uid="{00000000-0005-0000-0000-0000D4620000}"/>
    <cellStyle name="Input 10 2 6 2 2 2" xfId="25304" xr:uid="{00000000-0005-0000-0000-0000D5620000}"/>
    <cellStyle name="Input 10 2 6 2 2 3" xfId="25305" xr:uid="{00000000-0005-0000-0000-0000D6620000}"/>
    <cellStyle name="Input 10 2 6 2 2 4" xfId="25306" xr:uid="{00000000-0005-0000-0000-0000D7620000}"/>
    <cellStyle name="Input 10 2 6 2 2 5" xfId="25307" xr:uid="{00000000-0005-0000-0000-0000D8620000}"/>
    <cellStyle name="Input 10 2 6 2 2 6" xfId="25308" xr:uid="{00000000-0005-0000-0000-0000D9620000}"/>
    <cellStyle name="Input 10 2 6 2 3" xfId="25309" xr:uid="{00000000-0005-0000-0000-0000DA620000}"/>
    <cellStyle name="Input 10 2 6 2 4" xfId="25310" xr:uid="{00000000-0005-0000-0000-0000DB620000}"/>
    <cellStyle name="Input 10 2 6 2 5" xfId="25311" xr:uid="{00000000-0005-0000-0000-0000DC620000}"/>
    <cellStyle name="Input 10 2 6 2 6" xfId="25312" xr:uid="{00000000-0005-0000-0000-0000DD620000}"/>
    <cellStyle name="Input 10 2 6 3" xfId="25313" xr:uid="{00000000-0005-0000-0000-0000DE620000}"/>
    <cellStyle name="Input 10 2 6 3 2" xfId="25314" xr:uid="{00000000-0005-0000-0000-0000DF620000}"/>
    <cellStyle name="Input 10 2 6 3 2 2" xfId="25315" xr:uid="{00000000-0005-0000-0000-0000E0620000}"/>
    <cellStyle name="Input 10 2 6 3 2 3" xfId="25316" xr:uid="{00000000-0005-0000-0000-0000E1620000}"/>
    <cellStyle name="Input 10 2 6 3 2 4" xfId="25317" xr:uid="{00000000-0005-0000-0000-0000E2620000}"/>
    <cellStyle name="Input 10 2 6 3 2 5" xfId="25318" xr:uid="{00000000-0005-0000-0000-0000E3620000}"/>
    <cellStyle name="Input 10 2 6 3 2 6" xfId="25319" xr:uid="{00000000-0005-0000-0000-0000E4620000}"/>
    <cellStyle name="Input 10 2 6 3 3" xfId="25320" xr:uid="{00000000-0005-0000-0000-0000E5620000}"/>
    <cellStyle name="Input 10 2 6 3 4" xfId="25321" xr:uid="{00000000-0005-0000-0000-0000E6620000}"/>
    <cellStyle name="Input 10 2 6 3 5" xfId="25322" xr:uid="{00000000-0005-0000-0000-0000E7620000}"/>
    <cellStyle name="Input 10 2 6 3 6" xfId="25323" xr:uid="{00000000-0005-0000-0000-0000E8620000}"/>
    <cellStyle name="Input 10 2 6 4" xfId="25324" xr:uid="{00000000-0005-0000-0000-0000E9620000}"/>
    <cellStyle name="Input 10 2 6 4 2" xfId="25325" xr:uid="{00000000-0005-0000-0000-0000EA620000}"/>
    <cellStyle name="Input 10 2 6 4 3" xfId="25326" xr:uid="{00000000-0005-0000-0000-0000EB620000}"/>
    <cellStyle name="Input 10 2 6 4 4" xfId="25327" xr:uid="{00000000-0005-0000-0000-0000EC620000}"/>
    <cellStyle name="Input 10 2 6 4 5" xfId="25328" xr:uid="{00000000-0005-0000-0000-0000ED620000}"/>
    <cellStyle name="Input 10 2 6 4 6" xfId="25329" xr:uid="{00000000-0005-0000-0000-0000EE620000}"/>
    <cellStyle name="Input 10 2 6 5" xfId="25330" xr:uid="{00000000-0005-0000-0000-0000EF620000}"/>
    <cellStyle name="Input 10 2 6 6" xfId="25331" xr:uid="{00000000-0005-0000-0000-0000F0620000}"/>
    <cellStyle name="Input 10 2 6 7" xfId="25332" xr:uid="{00000000-0005-0000-0000-0000F1620000}"/>
    <cellStyle name="Input 10 2 6 8" xfId="25333" xr:uid="{00000000-0005-0000-0000-0000F2620000}"/>
    <cellStyle name="Input 10 2 7" xfId="25334" xr:uid="{00000000-0005-0000-0000-0000F3620000}"/>
    <cellStyle name="Input 10 2 7 2" xfId="25335" xr:uid="{00000000-0005-0000-0000-0000F4620000}"/>
    <cellStyle name="Input 10 2 7 2 2" xfId="25336" xr:uid="{00000000-0005-0000-0000-0000F5620000}"/>
    <cellStyle name="Input 10 2 7 2 2 2" xfId="25337" xr:uid="{00000000-0005-0000-0000-0000F6620000}"/>
    <cellStyle name="Input 10 2 7 2 2 3" xfId="25338" xr:uid="{00000000-0005-0000-0000-0000F7620000}"/>
    <cellStyle name="Input 10 2 7 2 2 4" xfId="25339" xr:uid="{00000000-0005-0000-0000-0000F8620000}"/>
    <cellStyle name="Input 10 2 7 2 2 5" xfId="25340" xr:uid="{00000000-0005-0000-0000-0000F9620000}"/>
    <cellStyle name="Input 10 2 7 2 2 6" xfId="25341" xr:uid="{00000000-0005-0000-0000-0000FA620000}"/>
    <cellStyle name="Input 10 2 7 2 3" xfId="25342" xr:uid="{00000000-0005-0000-0000-0000FB620000}"/>
    <cellStyle name="Input 10 2 7 2 4" xfId="25343" xr:uid="{00000000-0005-0000-0000-0000FC620000}"/>
    <cellStyle name="Input 10 2 7 2 5" xfId="25344" xr:uid="{00000000-0005-0000-0000-0000FD620000}"/>
    <cellStyle name="Input 10 2 7 2 6" xfId="25345" xr:uid="{00000000-0005-0000-0000-0000FE620000}"/>
    <cellStyle name="Input 10 2 7 3" xfId="25346" xr:uid="{00000000-0005-0000-0000-0000FF620000}"/>
    <cellStyle name="Input 10 2 7 3 2" xfId="25347" xr:uid="{00000000-0005-0000-0000-000000630000}"/>
    <cellStyle name="Input 10 2 7 3 2 2" xfId="25348" xr:uid="{00000000-0005-0000-0000-000001630000}"/>
    <cellStyle name="Input 10 2 7 3 2 3" xfId="25349" xr:uid="{00000000-0005-0000-0000-000002630000}"/>
    <cellStyle name="Input 10 2 7 3 2 4" xfId="25350" xr:uid="{00000000-0005-0000-0000-000003630000}"/>
    <cellStyle name="Input 10 2 7 3 2 5" xfId="25351" xr:uid="{00000000-0005-0000-0000-000004630000}"/>
    <cellStyle name="Input 10 2 7 3 2 6" xfId="25352" xr:uid="{00000000-0005-0000-0000-000005630000}"/>
    <cellStyle name="Input 10 2 7 3 3" xfId="25353" xr:uid="{00000000-0005-0000-0000-000006630000}"/>
    <cellStyle name="Input 10 2 7 3 4" xfId="25354" xr:uid="{00000000-0005-0000-0000-000007630000}"/>
    <cellStyle name="Input 10 2 7 3 5" xfId="25355" xr:uid="{00000000-0005-0000-0000-000008630000}"/>
    <cellStyle name="Input 10 2 7 3 6" xfId="25356" xr:uid="{00000000-0005-0000-0000-000009630000}"/>
    <cellStyle name="Input 10 2 7 4" xfId="25357" xr:uid="{00000000-0005-0000-0000-00000A630000}"/>
    <cellStyle name="Input 10 2 7 4 2" xfId="25358" xr:uid="{00000000-0005-0000-0000-00000B630000}"/>
    <cellStyle name="Input 10 2 7 4 3" xfId="25359" xr:uid="{00000000-0005-0000-0000-00000C630000}"/>
    <cellStyle name="Input 10 2 7 4 4" xfId="25360" xr:uid="{00000000-0005-0000-0000-00000D630000}"/>
    <cellStyle name="Input 10 2 7 4 5" xfId="25361" xr:uid="{00000000-0005-0000-0000-00000E630000}"/>
    <cellStyle name="Input 10 2 7 4 6" xfId="25362" xr:uid="{00000000-0005-0000-0000-00000F630000}"/>
    <cellStyle name="Input 10 2 7 5" xfId="25363" xr:uid="{00000000-0005-0000-0000-000010630000}"/>
    <cellStyle name="Input 10 2 7 6" xfId="25364" xr:uid="{00000000-0005-0000-0000-000011630000}"/>
    <cellStyle name="Input 10 2 7 7" xfId="25365" xr:uid="{00000000-0005-0000-0000-000012630000}"/>
    <cellStyle name="Input 10 2 7 8" xfId="25366" xr:uid="{00000000-0005-0000-0000-000013630000}"/>
    <cellStyle name="Input 10 2 8" xfId="25367" xr:uid="{00000000-0005-0000-0000-000014630000}"/>
    <cellStyle name="Input 10 2 8 2" xfId="25368" xr:uid="{00000000-0005-0000-0000-000015630000}"/>
    <cellStyle name="Input 10 2 8 2 2" xfId="25369" xr:uid="{00000000-0005-0000-0000-000016630000}"/>
    <cellStyle name="Input 10 2 8 2 3" xfId="25370" xr:uid="{00000000-0005-0000-0000-000017630000}"/>
    <cellStyle name="Input 10 2 8 2 4" xfId="25371" xr:uid="{00000000-0005-0000-0000-000018630000}"/>
    <cellStyle name="Input 10 2 8 2 5" xfId="25372" xr:uid="{00000000-0005-0000-0000-000019630000}"/>
    <cellStyle name="Input 10 2 8 2 6" xfId="25373" xr:uid="{00000000-0005-0000-0000-00001A630000}"/>
    <cellStyle name="Input 10 2 8 3" xfId="25374" xr:uid="{00000000-0005-0000-0000-00001B630000}"/>
    <cellStyle name="Input 10 2 8 4" xfId="25375" xr:uid="{00000000-0005-0000-0000-00001C630000}"/>
    <cellStyle name="Input 10 2 8 5" xfId="25376" xr:uid="{00000000-0005-0000-0000-00001D630000}"/>
    <cellStyle name="Input 10 2 8 6" xfId="25377" xr:uid="{00000000-0005-0000-0000-00001E630000}"/>
    <cellStyle name="Input 10 2 9" xfId="25378" xr:uid="{00000000-0005-0000-0000-00001F630000}"/>
    <cellStyle name="Input 10 2 9 2" xfId="25379" xr:uid="{00000000-0005-0000-0000-000020630000}"/>
    <cellStyle name="Input 10 2 9 2 2" xfId="25380" xr:uid="{00000000-0005-0000-0000-000021630000}"/>
    <cellStyle name="Input 10 2 9 2 3" xfId="25381" xr:uid="{00000000-0005-0000-0000-000022630000}"/>
    <cellStyle name="Input 10 2 9 2 4" xfId="25382" xr:uid="{00000000-0005-0000-0000-000023630000}"/>
    <cellStyle name="Input 10 2 9 2 5" xfId="25383" xr:uid="{00000000-0005-0000-0000-000024630000}"/>
    <cellStyle name="Input 10 2 9 2 6" xfId="25384" xr:uid="{00000000-0005-0000-0000-000025630000}"/>
    <cellStyle name="Input 10 2 9 3" xfId="25385" xr:uid="{00000000-0005-0000-0000-000026630000}"/>
    <cellStyle name="Input 10 2 9 4" xfId="25386" xr:uid="{00000000-0005-0000-0000-000027630000}"/>
    <cellStyle name="Input 10 2 9 5" xfId="25387" xr:uid="{00000000-0005-0000-0000-000028630000}"/>
    <cellStyle name="Input 10 2 9 6" xfId="25388" xr:uid="{00000000-0005-0000-0000-000029630000}"/>
    <cellStyle name="Input 10 3" xfId="25389" xr:uid="{00000000-0005-0000-0000-00002A630000}"/>
    <cellStyle name="Input 10 3 10" xfId="25390" xr:uid="{00000000-0005-0000-0000-00002B630000}"/>
    <cellStyle name="Input 10 3 11" xfId="25391" xr:uid="{00000000-0005-0000-0000-00002C630000}"/>
    <cellStyle name="Input 10 3 12" xfId="25392" xr:uid="{00000000-0005-0000-0000-00002D630000}"/>
    <cellStyle name="Input 10 3 13" xfId="25393" xr:uid="{00000000-0005-0000-0000-00002E630000}"/>
    <cellStyle name="Input 10 3 2" xfId="25394" xr:uid="{00000000-0005-0000-0000-00002F630000}"/>
    <cellStyle name="Input 10 3 2 2" xfId="25395" xr:uid="{00000000-0005-0000-0000-000030630000}"/>
    <cellStyle name="Input 10 3 2 2 2" xfId="25396" xr:uid="{00000000-0005-0000-0000-000031630000}"/>
    <cellStyle name="Input 10 3 2 2 2 2" xfId="25397" xr:uid="{00000000-0005-0000-0000-000032630000}"/>
    <cellStyle name="Input 10 3 2 2 2 3" xfId="25398" xr:uid="{00000000-0005-0000-0000-000033630000}"/>
    <cellStyle name="Input 10 3 2 2 2 4" xfId="25399" xr:uid="{00000000-0005-0000-0000-000034630000}"/>
    <cellStyle name="Input 10 3 2 2 2 5" xfId="25400" xr:uid="{00000000-0005-0000-0000-000035630000}"/>
    <cellStyle name="Input 10 3 2 2 2 6" xfId="25401" xr:uid="{00000000-0005-0000-0000-000036630000}"/>
    <cellStyle name="Input 10 3 2 2 3" xfId="25402" xr:uid="{00000000-0005-0000-0000-000037630000}"/>
    <cellStyle name="Input 10 3 2 2 4" xfId="25403" xr:uid="{00000000-0005-0000-0000-000038630000}"/>
    <cellStyle name="Input 10 3 2 2 5" xfId="25404" xr:uid="{00000000-0005-0000-0000-000039630000}"/>
    <cellStyle name="Input 10 3 2 2 6" xfId="25405" xr:uid="{00000000-0005-0000-0000-00003A630000}"/>
    <cellStyle name="Input 10 3 2 3" xfId="25406" xr:uid="{00000000-0005-0000-0000-00003B630000}"/>
    <cellStyle name="Input 10 3 2 3 2" xfId="25407" xr:uid="{00000000-0005-0000-0000-00003C630000}"/>
    <cellStyle name="Input 10 3 2 3 2 2" xfId="25408" xr:uid="{00000000-0005-0000-0000-00003D630000}"/>
    <cellStyle name="Input 10 3 2 3 2 3" xfId="25409" xr:uid="{00000000-0005-0000-0000-00003E630000}"/>
    <cellStyle name="Input 10 3 2 3 2 4" xfId="25410" xr:uid="{00000000-0005-0000-0000-00003F630000}"/>
    <cellStyle name="Input 10 3 2 3 2 5" xfId="25411" xr:uid="{00000000-0005-0000-0000-000040630000}"/>
    <cellStyle name="Input 10 3 2 3 2 6" xfId="25412" xr:uid="{00000000-0005-0000-0000-000041630000}"/>
    <cellStyle name="Input 10 3 2 3 3" xfId="25413" xr:uid="{00000000-0005-0000-0000-000042630000}"/>
    <cellStyle name="Input 10 3 2 3 4" xfId="25414" xr:uid="{00000000-0005-0000-0000-000043630000}"/>
    <cellStyle name="Input 10 3 2 3 5" xfId="25415" xr:uid="{00000000-0005-0000-0000-000044630000}"/>
    <cellStyle name="Input 10 3 2 3 6" xfId="25416" xr:uid="{00000000-0005-0000-0000-000045630000}"/>
    <cellStyle name="Input 10 3 2 4" xfId="25417" xr:uid="{00000000-0005-0000-0000-000046630000}"/>
    <cellStyle name="Input 10 3 2 4 2" xfId="25418" xr:uid="{00000000-0005-0000-0000-000047630000}"/>
    <cellStyle name="Input 10 3 2 4 3" xfId="25419" xr:uid="{00000000-0005-0000-0000-000048630000}"/>
    <cellStyle name="Input 10 3 2 4 4" xfId="25420" xr:uid="{00000000-0005-0000-0000-000049630000}"/>
    <cellStyle name="Input 10 3 2 4 5" xfId="25421" xr:uid="{00000000-0005-0000-0000-00004A630000}"/>
    <cellStyle name="Input 10 3 2 4 6" xfId="25422" xr:uid="{00000000-0005-0000-0000-00004B630000}"/>
    <cellStyle name="Input 10 3 2 5" xfId="25423" xr:uid="{00000000-0005-0000-0000-00004C630000}"/>
    <cellStyle name="Input 10 3 2 6" xfId="25424" xr:uid="{00000000-0005-0000-0000-00004D630000}"/>
    <cellStyle name="Input 10 3 2 7" xfId="25425" xr:uid="{00000000-0005-0000-0000-00004E630000}"/>
    <cellStyle name="Input 10 3 2 8" xfId="25426" xr:uid="{00000000-0005-0000-0000-00004F630000}"/>
    <cellStyle name="Input 10 3 3" xfId="25427" xr:uid="{00000000-0005-0000-0000-000050630000}"/>
    <cellStyle name="Input 10 3 3 2" xfId="25428" xr:uid="{00000000-0005-0000-0000-000051630000}"/>
    <cellStyle name="Input 10 3 3 2 2" xfId="25429" xr:uid="{00000000-0005-0000-0000-000052630000}"/>
    <cellStyle name="Input 10 3 3 2 2 2" xfId="25430" xr:uid="{00000000-0005-0000-0000-000053630000}"/>
    <cellStyle name="Input 10 3 3 2 2 3" xfId="25431" xr:uid="{00000000-0005-0000-0000-000054630000}"/>
    <cellStyle name="Input 10 3 3 2 2 4" xfId="25432" xr:uid="{00000000-0005-0000-0000-000055630000}"/>
    <cellStyle name="Input 10 3 3 2 2 5" xfId="25433" xr:uid="{00000000-0005-0000-0000-000056630000}"/>
    <cellStyle name="Input 10 3 3 2 2 6" xfId="25434" xr:uid="{00000000-0005-0000-0000-000057630000}"/>
    <cellStyle name="Input 10 3 3 2 3" xfId="25435" xr:uid="{00000000-0005-0000-0000-000058630000}"/>
    <cellStyle name="Input 10 3 3 2 4" xfId="25436" xr:uid="{00000000-0005-0000-0000-000059630000}"/>
    <cellStyle name="Input 10 3 3 2 5" xfId="25437" xr:uid="{00000000-0005-0000-0000-00005A630000}"/>
    <cellStyle name="Input 10 3 3 2 6" xfId="25438" xr:uid="{00000000-0005-0000-0000-00005B630000}"/>
    <cellStyle name="Input 10 3 3 3" xfId="25439" xr:uid="{00000000-0005-0000-0000-00005C630000}"/>
    <cellStyle name="Input 10 3 3 3 2" xfId="25440" xr:uid="{00000000-0005-0000-0000-00005D630000}"/>
    <cellStyle name="Input 10 3 3 3 2 2" xfId="25441" xr:uid="{00000000-0005-0000-0000-00005E630000}"/>
    <cellStyle name="Input 10 3 3 3 2 3" xfId="25442" xr:uid="{00000000-0005-0000-0000-00005F630000}"/>
    <cellStyle name="Input 10 3 3 3 2 4" xfId="25443" xr:uid="{00000000-0005-0000-0000-000060630000}"/>
    <cellStyle name="Input 10 3 3 3 2 5" xfId="25444" xr:uid="{00000000-0005-0000-0000-000061630000}"/>
    <cellStyle name="Input 10 3 3 3 2 6" xfId="25445" xr:uid="{00000000-0005-0000-0000-000062630000}"/>
    <cellStyle name="Input 10 3 3 3 3" xfId="25446" xr:uid="{00000000-0005-0000-0000-000063630000}"/>
    <cellStyle name="Input 10 3 3 3 4" xfId="25447" xr:uid="{00000000-0005-0000-0000-000064630000}"/>
    <cellStyle name="Input 10 3 3 3 5" xfId="25448" xr:uid="{00000000-0005-0000-0000-000065630000}"/>
    <cellStyle name="Input 10 3 3 3 6" xfId="25449" xr:uid="{00000000-0005-0000-0000-000066630000}"/>
    <cellStyle name="Input 10 3 3 4" xfId="25450" xr:uid="{00000000-0005-0000-0000-000067630000}"/>
    <cellStyle name="Input 10 3 3 4 2" xfId="25451" xr:uid="{00000000-0005-0000-0000-000068630000}"/>
    <cellStyle name="Input 10 3 3 4 3" xfId="25452" xr:uid="{00000000-0005-0000-0000-000069630000}"/>
    <cellStyle name="Input 10 3 3 4 4" xfId="25453" xr:uid="{00000000-0005-0000-0000-00006A630000}"/>
    <cellStyle name="Input 10 3 3 4 5" xfId="25454" xr:uid="{00000000-0005-0000-0000-00006B630000}"/>
    <cellStyle name="Input 10 3 3 4 6" xfId="25455" xr:uid="{00000000-0005-0000-0000-00006C630000}"/>
    <cellStyle name="Input 10 3 3 5" xfId="25456" xr:uid="{00000000-0005-0000-0000-00006D630000}"/>
    <cellStyle name="Input 10 3 3 6" xfId="25457" xr:uid="{00000000-0005-0000-0000-00006E630000}"/>
    <cellStyle name="Input 10 3 3 7" xfId="25458" xr:uid="{00000000-0005-0000-0000-00006F630000}"/>
    <cellStyle name="Input 10 3 3 8" xfId="25459" xr:uid="{00000000-0005-0000-0000-000070630000}"/>
    <cellStyle name="Input 10 3 4" xfId="25460" xr:uid="{00000000-0005-0000-0000-000071630000}"/>
    <cellStyle name="Input 10 3 4 2" xfId="25461" xr:uid="{00000000-0005-0000-0000-000072630000}"/>
    <cellStyle name="Input 10 3 4 2 2" xfId="25462" xr:uid="{00000000-0005-0000-0000-000073630000}"/>
    <cellStyle name="Input 10 3 4 2 2 2" xfId="25463" xr:uid="{00000000-0005-0000-0000-000074630000}"/>
    <cellStyle name="Input 10 3 4 2 2 3" xfId="25464" xr:uid="{00000000-0005-0000-0000-000075630000}"/>
    <cellStyle name="Input 10 3 4 2 2 4" xfId="25465" xr:uid="{00000000-0005-0000-0000-000076630000}"/>
    <cellStyle name="Input 10 3 4 2 2 5" xfId="25466" xr:uid="{00000000-0005-0000-0000-000077630000}"/>
    <cellStyle name="Input 10 3 4 2 2 6" xfId="25467" xr:uid="{00000000-0005-0000-0000-000078630000}"/>
    <cellStyle name="Input 10 3 4 2 3" xfId="25468" xr:uid="{00000000-0005-0000-0000-000079630000}"/>
    <cellStyle name="Input 10 3 4 2 4" xfId="25469" xr:uid="{00000000-0005-0000-0000-00007A630000}"/>
    <cellStyle name="Input 10 3 4 2 5" xfId="25470" xr:uid="{00000000-0005-0000-0000-00007B630000}"/>
    <cellStyle name="Input 10 3 4 2 6" xfId="25471" xr:uid="{00000000-0005-0000-0000-00007C630000}"/>
    <cellStyle name="Input 10 3 4 3" xfId="25472" xr:uid="{00000000-0005-0000-0000-00007D630000}"/>
    <cellStyle name="Input 10 3 4 3 2" xfId="25473" xr:uid="{00000000-0005-0000-0000-00007E630000}"/>
    <cellStyle name="Input 10 3 4 3 2 2" xfId="25474" xr:uid="{00000000-0005-0000-0000-00007F630000}"/>
    <cellStyle name="Input 10 3 4 3 2 3" xfId="25475" xr:uid="{00000000-0005-0000-0000-000080630000}"/>
    <cellStyle name="Input 10 3 4 3 2 4" xfId="25476" xr:uid="{00000000-0005-0000-0000-000081630000}"/>
    <cellStyle name="Input 10 3 4 3 2 5" xfId="25477" xr:uid="{00000000-0005-0000-0000-000082630000}"/>
    <cellStyle name="Input 10 3 4 3 2 6" xfId="25478" xr:uid="{00000000-0005-0000-0000-000083630000}"/>
    <cellStyle name="Input 10 3 4 3 3" xfId="25479" xr:uid="{00000000-0005-0000-0000-000084630000}"/>
    <cellStyle name="Input 10 3 4 3 4" xfId="25480" xr:uid="{00000000-0005-0000-0000-000085630000}"/>
    <cellStyle name="Input 10 3 4 3 5" xfId="25481" xr:uid="{00000000-0005-0000-0000-000086630000}"/>
    <cellStyle name="Input 10 3 4 3 6" xfId="25482" xr:uid="{00000000-0005-0000-0000-000087630000}"/>
    <cellStyle name="Input 10 3 4 4" xfId="25483" xr:uid="{00000000-0005-0000-0000-000088630000}"/>
    <cellStyle name="Input 10 3 4 4 2" xfId="25484" xr:uid="{00000000-0005-0000-0000-000089630000}"/>
    <cellStyle name="Input 10 3 4 4 3" xfId="25485" xr:uid="{00000000-0005-0000-0000-00008A630000}"/>
    <cellStyle name="Input 10 3 4 4 4" xfId="25486" xr:uid="{00000000-0005-0000-0000-00008B630000}"/>
    <cellStyle name="Input 10 3 4 4 5" xfId="25487" xr:uid="{00000000-0005-0000-0000-00008C630000}"/>
    <cellStyle name="Input 10 3 4 4 6" xfId="25488" xr:uid="{00000000-0005-0000-0000-00008D630000}"/>
    <cellStyle name="Input 10 3 4 5" xfId="25489" xr:uid="{00000000-0005-0000-0000-00008E630000}"/>
    <cellStyle name="Input 10 3 4 6" xfId="25490" xr:uid="{00000000-0005-0000-0000-00008F630000}"/>
    <cellStyle name="Input 10 3 4 7" xfId="25491" xr:uid="{00000000-0005-0000-0000-000090630000}"/>
    <cellStyle name="Input 10 3 4 8" xfId="25492" xr:uid="{00000000-0005-0000-0000-000091630000}"/>
    <cellStyle name="Input 10 3 5" xfId="25493" xr:uid="{00000000-0005-0000-0000-000092630000}"/>
    <cellStyle name="Input 10 3 5 2" xfId="25494" xr:uid="{00000000-0005-0000-0000-000093630000}"/>
    <cellStyle name="Input 10 3 5 2 2" xfId="25495" xr:uid="{00000000-0005-0000-0000-000094630000}"/>
    <cellStyle name="Input 10 3 5 2 2 2" xfId="25496" xr:uid="{00000000-0005-0000-0000-000095630000}"/>
    <cellStyle name="Input 10 3 5 2 2 3" xfId="25497" xr:uid="{00000000-0005-0000-0000-000096630000}"/>
    <cellStyle name="Input 10 3 5 2 2 4" xfId="25498" xr:uid="{00000000-0005-0000-0000-000097630000}"/>
    <cellStyle name="Input 10 3 5 2 2 5" xfId="25499" xr:uid="{00000000-0005-0000-0000-000098630000}"/>
    <cellStyle name="Input 10 3 5 2 2 6" xfId="25500" xr:uid="{00000000-0005-0000-0000-000099630000}"/>
    <cellStyle name="Input 10 3 5 2 3" xfId="25501" xr:uid="{00000000-0005-0000-0000-00009A630000}"/>
    <cellStyle name="Input 10 3 5 2 4" xfId="25502" xr:uid="{00000000-0005-0000-0000-00009B630000}"/>
    <cellStyle name="Input 10 3 5 2 5" xfId="25503" xr:uid="{00000000-0005-0000-0000-00009C630000}"/>
    <cellStyle name="Input 10 3 5 2 6" xfId="25504" xr:uid="{00000000-0005-0000-0000-00009D630000}"/>
    <cellStyle name="Input 10 3 5 3" xfId="25505" xr:uid="{00000000-0005-0000-0000-00009E630000}"/>
    <cellStyle name="Input 10 3 5 3 2" xfId="25506" xr:uid="{00000000-0005-0000-0000-00009F630000}"/>
    <cellStyle name="Input 10 3 5 3 2 2" xfId="25507" xr:uid="{00000000-0005-0000-0000-0000A0630000}"/>
    <cellStyle name="Input 10 3 5 3 2 3" xfId="25508" xr:uid="{00000000-0005-0000-0000-0000A1630000}"/>
    <cellStyle name="Input 10 3 5 3 2 4" xfId="25509" xr:uid="{00000000-0005-0000-0000-0000A2630000}"/>
    <cellStyle name="Input 10 3 5 3 2 5" xfId="25510" xr:uid="{00000000-0005-0000-0000-0000A3630000}"/>
    <cellStyle name="Input 10 3 5 3 2 6" xfId="25511" xr:uid="{00000000-0005-0000-0000-0000A4630000}"/>
    <cellStyle name="Input 10 3 5 3 3" xfId="25512" xr:uid="{00000000-0005-0000-0000-0000A5630000}"/>
    <cellStyle name="Input 10 3 5 3 4" xfId="25513" xr:uid="{00000000-0005-0000-0000-0000A6630000}"/>
    <cellStyle name="Input 10 3 5 3 5" xfId="25514" xr:uid="{00000000-0005-0000-0000-0000A7630000}"/>
    <cellStyle name="Input 10 3 5 3 6" xfId="25515" xr:uid="{00000000-0005-0000-0000-0000A8630000}"/>
    <cellStyle name="Input 10 3 5 4" xfId="25516" xr:uid="{00000000-0005-0000-0000-0000A9630000}"/>
    <cellStyle name="Input 10 3 5 4 2" xfId="25517" xr:uid="{00000000-0005-0000-0000-0000AA630000}"/>
    <cellStyle name="Input 10 3 5 4 3" xfId="25518" xr:uid="{00000000-0005-0000-0000-0000AB630000}"/>
    <cellStyle name="Input 10 3 5 4 4" xfId="25519" xr:uid="{00000000-0005-0000-0000-0000AC630000}"/>
    <cellStyle name="Input 10 3 5 4 5" xfId="25520" xr:uid="{00000000-0005-0000-0000-0000AD630000}"/>
    <cellStyle name="Input 10 3 5 4 6" xfId="25521" xr:uid="{00000000-0005-0000-0000-0000AE630000}"/>
    <cellStyle name="Input 10 3 5 5" xfId="25522" xr:uid="{00000000-0005-0000-0000-0000AF630000}"/>
    <cellStyle name="Input 10 3 5 6" xfId="25523" xr:uid="{00000000-0005-0000-0000-0000B0630000}"/>
    <cellStyle name="Input 10 3 5 7" xfId="25524" xr:uid="{00000000-0005-0000-0000-0000B1630000}"/>
    <cellStyle name="Input 10 3 5 8" xfId="25525" xr:uid="{00000000-0005-0000-0000-0000B2630000}"/>
    <cellStyle name="Input 10 3 6" xfId="25526" xr:uid="{00000000-0005-0000-0000-0000B3630000}"/>
    <cellStyle name="Input 10 3 6 2" xfId="25527" xr:uid="{00000000-0005-0000-0000-0000B4630000}"/>
    <cellStyle name="Input 10 3 6 2 2" xfId="25528" xr:uid="{00000000-0005-0000-0000-0000B5630000}"/>
    <cellStyle name="Input 10 3 6 2 2 2" xfId="25529" xr:uid="{00000000-0005-0000-0000-0000B6630000}"/>
    <cellStyle name="Input 10 3 6 2 2 3" xfId="25530" xr:uid="{00000000-0005-0000-0000-0000B7630000}"/>
    <cellStyle name="Input 10 3 6 2 2 4" xfId="25531" xr:uid="{00000000-0005-0000-0000-0000B8630000}"/>
    <cellStyle name="Input 10 3 6 2 2 5" xfId="25532" xr:uid="{00000000-0005-0000-0000-0000B9630000}"/>
    <cellStyle name="Input 10 3 6 2 2 6" xfId="25533" xr:uid="{00000000-0005-0000-0000-0000BA630000}"/>
    <cellStyle name="Input 10 3 6 2 3" xfId="25534" xr:uid="{00000000-0005-0000-0000-0000BB630000}"/>
    <cellStyle name="Input 10 3 6 2 4" xfId="25535" xr:uid="{00000000-0005-0000-0000-0000BC630000}"/>
    <cellStyle name="Input 10 3 6 2 5" xfId="25536" xr:uid="{00000000-0005-0000-0000-0000BD630000}"/>
    <cellStyle name="Input 10 3 6 2 6" xfId="25537" xr:uid="{00000000-0005-0000-0000-0000BE630000}"/>
    <cellStyle name="Input 10 3 6 3" xfId="25538" xr:uid="{00000000-0005-0000-0000-0000BF630000}"/>
    <cellStyle name="Input 10 3 6 3 2" xfId="25539" xr:uid="{00000000-0005-0000-0000-0000C0630000}"/>
    <cellStyle name="Input 10 3 6 3 2 2" xfId="25540" xr:uid="{00000000-0005-0000-0000-0000C1630000}"/>
    <cellStyle name="Input 10 3 6 3 2 3" xfId="25541" xr:uid="{00000000-0005-0000-0000-0000C2630000}"/>
    <cellStyle name="Input 10 3 6 3 2 4" xfId="25542" xr:uid="{00000000-0005-0000-0000-0000C3630000}"/>
    <cellStyle name="Input 10 3 6 3 2 5" xfId="25543" xr:uid="{00000000-0005-0000-0000-0000C4630000}"/>
    <cellStyle name="Input 10 3 6 3 2 6" xfId="25544" xr:uid="{00000000-0005-0000-0000-0000C5630000}"/>
    <cellStyle name="Input 10 3 6 3 3" xfId="25545" xr:uid="{00000000-0005-0000-0000-0000C6630000}"/>
    <cellStyle name="Input 10 3 6 3 4" xfId="25546" xr:uid="{00000000-0005-0000-0000-0000C7630000}"/>
    <cellStyle name="Input 10 3 6 3 5" xfId="25547" xr:uid="{00000000-0005-0000-0000-0000C8630000}"/>
    <cellStyle name="Input 10 3 6 3 6" xfId="25548" xr:uid="{00000000-0005-0000-0000-0000C9630000}"/>
    <cellStyle name="Input 10 3 6 4" xfId="25549" xr:uid="{00000000-0005-0000-0000-0000CA630000}"/>
    <cellStyle name="Input 10 3 6 4 2" xfId="25550" xr:uid="{00000000-0005-0000-0000-0000CB630000}"/>
    <cellStyle name="Input 10 3 6 4 3" xfId="25551" xr:uid="{00000000-0005-0000-0000-0000CC630000}"/>
    <cellStyle name="Input 10 3 6 4 4" xfId="25552" xr:uid="{00000000-0005-0000-0000-0000CD630000}"/>
    <cellStyle name="Input 10 3 6 4 5" xfId="25553" xr:uid="{00000000-0005-0000-0000-0000CE630000}"/>
    <cellStyle name="Input 10 3 6 4 6" xfId="25554" xr:uid="{00000000-0005-0000-0000-0000CF630000}"/>
    <cellStyle name="Input 10 3 6 5" xfId="25555" xr:uid="{00000000-0005-0000-0000-0000D0630000}"/>
    <cellStyle name="Input 10 3 6 6" xfId="25556" xr:uid="{00000000-0005-0000-0000-0000D1630000}"/>
    <cellStyle name="Input 10 3 6 7" xfId="25557" xr:uid="{00000000-0005-0000-0000-0000D2630000}"/>
    <cellStyle name="Input 10 3 6 8" xfId="25558" xr:uid="{00000000-0005-0000-0000-0000D3630000}"/>
    <cellStyle name="Input 10 3 7" xfId="25559" xr:uid="{00000000-0005-0000-0000-0000D4630000}"/>
    <cellStyle name="Input 10 3 7 2" xfId="25560" xr:uid="{00000000-0005-0000-0000-0000D5630000}"/>
    <cellStyle name="Input 10 3 7 2 2" xfId="25561" xr:uid="{00000000-0005-0000-0000-0000D6630000}"/>
    <cellStyle name="Input 10 3 7 2 3" xfId="25562" xr:uid="{00000000-0005-0000-0000-0000D7630000}"/>
    <cellStyle name="Input 10 3 7 2 4" xfId="25563" xr:uid="{00000000-0005-0000-0000-0000D8630000}"/>
    <cellStyle name="Input 10 3 7 2 5" xfId="25564" xr:uid="{00000000-0005-0000-0000-0000D9630000}"/>
    <cellStyle name="Input 10 3 7 2 6" xfId="25565" xr:uid="{00000000-0005-0000-0000-0000DA630000}"/>
    <cellStyle name="Input 10 3 7 3" xfId="25566" xr:uid="{00000000-0005-0000-0000-0000DB630000}"/>
    <cellStyle name="Input 10 3 7 4" xfId="25567" xr:uid="{00000000-0005-0000-0000-0000DC630000}"/>
    <cellStyle name="Input 10 3 7 5" xfId="25568" xr:uid="{00000000-0005-0000-0000-0000DD630000}"/>
    <cellStyle name="Input 10 3 7 6" xfId="25569" xr:uid="{00000000-0005-0000-0000-0000DE630000}"/>
    <cellStyle name="Input 10 3 8" xfId="25570" xr:uid="{00000000-0005-0000-0000-0000DF630000}"/>
    <cellStyle name="Input 10 3 8 2" xfId="25571" xr:uid="{00000000-0005-0000-0000-0000E0630000}"/>
    <cellStyle name="Input 10 3 8 2 2" xfId="25572" xr:uid="{00000000-0005-0000-0000-0000E1630000}"/>
    <cellStyle name="Input 10 3 8 2 3" xfId="25573" xr:uid="{00000000-0005-0000-0000-0000E2630000}"/>
    <cellStyle name="Input 10 3 8 2 4" xfId="25574" xr:uid="{00000000-0005-0000-0000-0000E3630000}"/>
    <cellStyle name="Input 10 3 8 2 5" xfId="25575" xr:uid="{00000000-0005-0000-0000-0000E4630000}"/>
    <cellStyle name="Input 10 3 8 2 6" xfId="25576" xr:uid="{00000000-0005-0000-0000-0000E5630000}"/>
    <cellStyle name="Input 10 3 8 3" xfId="25577" xr:uid="{00000000-0005-0000-0000-0000E6630000}"/>
    <cellStyle name="Input 10 3 8 4" xfId="25578" xr:uid="{00000000-0005-0000-0000-0000E7630000}"/>
    <cellStyle name="Input 10 3 8 5" xfId="25579" xr:uid="{00000000-0005-0000-0000-0000E8630000}"/>
    <cellStyle name="Input 10 3 8 6" xfId="25580" xr:uid="{00000000-0005-0000-0000-0000E9630000}"/>
    <cellStyle name="Input 10 3 9" xfId="25581" xr:uid="{00000000-0005-0000-0000-0000EA630000}"/>
    <cellStyle name="Input 10 3 9 2" xfId="25582" xr:uid="{00000000-0005-0000-0000-0000EB630000}"/>
    <cellStyle name="Input 10 3 9 3" xfId="25583" xr:uid="{00000000-0005-0000-0000-0000EC630000}"/>
    <cellStyle name="Input 10 3 9 4" xfId="25584" xr:uid="{00000000-0005-0000-0000-0000ED630000}"/>
    <cellStyle name="Input 10 3 9 5" xfId="25585" xr:uid="{00000000-0005-0000-0000-0000EE630000}"/>
    <cellStyle name="Input 10 3 9 6" xfId="25586" xr:uid="{00000000-0005-0000-0000-0000EF630000}"/>
    <cellStyle name="Input 10 4" xfId="25587" xr:uid="{00000000-0005-0000-0000-0000F0630000}"/>
    <cellStyle name="Input 10 4 2" xfId="25588" xr:uid="{00000000-0005-0000-0000-0000F1630000}"/>
    <cellStyle name="Input 10 4 2 2" xfId="25589" xr:uid="{00000000-0005-0000-0000-0000F2630000}"/>
    <cellStyle name="Input 10 4 2 2 2" xfId="25590" xr:uid="{00000000-0005-0000-0000-0000F3630000}"/>
    <cellStyle name="Input 10 4 2 2 3" xfId="25591" xr:uid="{00000000-0005-0000-0000-0000F4630000}"/>
    <cellStyle name="Input 10 4 2 2 4" xfId="25592" xr:uid="{00000000-0005-0000-0000-0000F5630000}"/>
    <cellStyle name="Input 10 4 2 2 5" xfId="25593" xr:uid="{00000000-0005-0000-0000-0000F6630000}"/>
    <cellStyle name="Input 10 4 2 2 6" xfId="25594" xr:uid="{00000000-0005-0000-0000-0000F7630000}"/>
    <cellStyle name="Input 10 4 2 3" xfId="25595" xr:uid="{00000000-0005-0000-0000-0000F8630000}"/>
    <cellStyle name="Input 10 4 2 4" xfId="25596" xr:uid="{00000000-0005-0000-0000-0000F9630000}"/>
    <cellStyle name="Input 10 4 2 5" xfId="25597" xr:uid="{00000000-0005-0000-0000-0000FA630000}"/>
    <cellStyle name="Input 10 4 2 6" xfId="25598" xr:uid="{00000000-0005-0000-0000-0000FB630000}"/>
    <cellStyle name="Input 10 4 3" xfId="25599" xr:uid="{00000000-0005-0000-0000-0000FC630000}"/>
    <cellStyle name="Input 10 4 3 2" xfId="25600" xr:uid="{00000000-0005-0000-0000-0000FD630000}"/>
    <cellStyle name="Input 10 4 3 2 2" xfId="25601" xr:uid="{00000000-0005-0000-0000-0000FE630000}"/>
    <cellStyle name="Input 10 4 3 2 3" xfId="25602" xr:uid="{00000000-0005-0000-0000-0000FF630000}"/>
    <cellStyle name="Input 10 4 3 2 4" xfId="25603" xr:uid="{00000000-0005-0000-0000-000000640000}"/>
    <cellStyle name="Input 10 4 3 2 5" xfId="25604" xr:uid="{00000000-0005-0000-0000-000001640000}"/>
    <cellStyle name="Input 10 4 3 2 6" xfId="25605" xr:uid="{00000000-0005-0000-0000-000002640000}"/>
    <cellStyle name="Input 10 4 3 3" xfId="25606" xr:uid="{00000000-0005-0000-0000-000003640000}"/>
    <cellStyle name="Input 10 4 3 4" xfId="25607" xr:uid="{00000000-0005-0000-0000-000004640000}"/>
    <cellStyle name="Input 10 4 3 5" xfId="25608" xr:uid="{00000000-0005-0000-0000-000005640000}"/>
    <cellStyle name="Input 10 4 3 6" xfId="25609" xr:uid="{00000000-0005-0000-0000-000006640000}"/>
    <cellStyle name="Input 10 4 4" xfId="25610" xr:uid="{00000000-0005-0000-0000-000007640000}"/>
    <cellStyle name="Input 10 4 4 2" xfId="25611" xr:uid="{00000000-0005-0000-0000-000008640000}"/>
    <cellStyle name="Input 10 4 4 3" xfId="25612" xr:uid="{00000000-0005-0000-0000-000009640000}"/>
    <cellStyle name="Input 10 4 4 4" xfId="25613" xr:uid="{00000000-0005-0000-0000-00000A640000}"/>
    <cellStyle name="Input 10 4 4 5" xfId="25614" xr:uid="{00000000-0005-0000-0000-00000B640000}"/>
    <cellStyle name="Input 10 4 4 6" xfId="25615" xr:uid="{00000000-0005-0000-0000-00000C640000}"/>
    <cellStyle name="Input 10 4 5" xfId="25616" xr:uid="{00000000-0005-0000-0000-00000D640000}"/>
    <cellStyle name="Input 10 4 6" xfId="25617" xr:uid="{00000000-0005-0000-0000-00000E640000}"/>
    <cellStyle name="Input 10 4 7" xfId="25618" xr:uid="{00000000-0005-0000-0000-00000F640000}"/>
    <cellStyle name="Input 10 4 8" xfId="25619" xr:uid="{00000000-0005-0000-0000-000010640000}"/>
    <cellStyle name="Input 10 5" xfId="25620" xr:uid="{00000000-0005-0000-0000-000011640000}"/>
    <cellStyle name="Input 10 5 2" xfId="25621" xr:uid="{00000000-0005-0000-0000-000012640000}"/>
    <cellStyle name="Input 10 5 2 2" xfId="25622" xr:uid="{00000000-0005-0000-0000-000013640000}"/>
    <cellStyle name="Input 10 5 2 2 2" xfId="25623" xr:uid="{00000000-0005-0000-0000-000014640000}"/>
    <cellStyle name="Input 10 5 2 2 3" xfId="25624" xr:uid="{00000000-0005-0000-0000-000015640000}"/>
    <cellStyle name="Input 10 5 2 2 4" xfId="25625" xr:uid="{00000000-0005-0000-0000-000016640000}"/>
    <cellStyle name="Input 10 5 2 2 5" xfId="25626" xr:uid="{00000000-0005-0000-0000-000017640000}"/>
    <cellStyle name="Input 10 5 2 2 6" xfId="25627" xr:uid="{00000000-0005-0000-0000-000018640000}"/>
    <cellStyle name="Input 10 5 2 3" xfId="25628" xr:uid="{00000000-0005-0000-0000-000019640000}"/>
    <cellStyle name="Input 10 5 2 4" xfId="25629" xr:uid="{00000000-0005-0000-0000-00001A640000}"/>
    <cellStyle name="Input 10 5 2 5" xfId="25630" xr:uid="{00000000-0005-0000-0000-00001B640000}"/>
    <cellStyle name="Input 10 5 2 6" xfId="25631" xr:uid="{00000000-0005-0000-0000-00001C640000}"/>
    <cellStyle name="Input 10 5 3" xfId="25632" xr:uid="{00000000-0005-0000-0000-00001D640000}"/>
    <cellStyle name="Input 10 5 3 2" xfId="25633" xr:uid="{00000000-0005-0000-0000-00001E640000}"/>
    <cellStyle name="Input 10 5 3 2 2" xfId="25634" xr:uid="{00000000-0005-0000-0000-00001F640000}"/>
    <cellStyle name="Input 10 5 3 2 3" xfId="25635" xr:uid="{00000000-0005-0000-0000-000020640000}"/>
    <cellStyle name="Input 10 5 3 2 4" xfId="25636" xr:uid="{00000000-0005-0000-0000-000021640000}"/>
    <cellStyle name="Input 10 5 3 2 5" xfId="25637" xr:uid="{00000000-0005-0000-0000-000022640000}"/>
    <cellStyle name="Input 10 5 3 2 6" xfId="25638" xr:uid="{00000000-0005-0000-0000-000023640000}"/>
    <cellStyle name="Input 10 5 3 3" xfId="25639" xr:uid="{00000000-0005-0000-0000-000024640000}"/>
    <cellStyle name="Input 10 5 3 4" xfId="25640" xr:uid="{00000000-0005-0000-0000-000025640000}"/>
    <cellStyle name="Input 10 5 3 5" xfId="25641" xr:uid="{00000000-0005-0000-0000-000026640000}"/>
    <cellStyle name="Input 10 5 3 6" xfId="25642" xr:uid="{00000000-0005-0000-0000-000027640000}"/>
    <cellStyle name="Input 10 5 4" xfId="25643" xr:uid="{00000000-0005-0000-0000-000028640000}"/>
    <cellStyle name="Input 10 5 4 2" xfId="25644" xr:uid="{00000000-0005-0000-0000-000029640000}"/>
    <cellStyle name="Input 10 5 4 3" xfId="25645" xr:uid="{00000000-0005-0000-0000-00002A640000}"/>
    <cellStyle name="Input 10 5 4 4" xfId="25646" xr:uid="{00000000-0005-0000-0000-00002B640000}"/>
    <cellStyle name="Input 10 5 4 5" xfId="25647" xr:uid="{00000000-0005-0000-0000-00002C640000}"/>
    <cellStyle name="Input 10 5 4 6" xfId="25648" xr:uid="{00000000-0005-0000-0000-00002D640000}"/>
    <cellStyle name="Input 10 5 5" xfId="25649" xr:uid="{00000000-0005-0000-0000-00002E640000}"/>
    <cellStyle name="Input 10 5 6" xfId="25650" xr:uid="{00000000-0005-0000-0000-00002F640000}"/>
    <cellStyle name="Input 10 5 7" xfId="25651" xr:uid="{00000000-0005-0000-0000-000030640000}"/>
    <cellStyle name="Input 10 5 8" xfId="25652" xr:uid="{00000000-0005-0000-0000-000031640000}"/>
    <cellStyle name="Input 10 6" xfId="25653" xr:uid="{00000000-0005-0000-0000-000032640000}"/>
    <cellStyle name="Input 10 6 2" xfId="25654" xr:uid="{00000000-0005-0000-0000-000033640000}"/>
    <cellStyle name="Input 10 6 2 2" xfId="25655" xr:uid="{00000000-0005-0000-0000-000034640000}"/>
    <cellStyle name="Input 10 6 2 2 2" xfId="25656" xr:uid="{00000000-0005-0000-0000-000035640000}"/>
    <cellStyle name="Input 10 6 2 2 3" xfId="25657" xr:uid="{00000000-0005-0000-0000-000036640000}"/>
    <cellStyle name="Input 10 6 2 2 4" xfId="25658" xr:uid="{00000000-0005-0000-0000-000037640000}"/>
    <cellStyle name="Input 10 6 2 2 5" xfId="25659" xr:uid="{00000000-0005-0000-0000-000038640000}"/>
    <cellStyle name="Input 10 6 2 2 6" xfId="25660" xr:uid="{00000000-0005-0000-0000-000039640000}"/>
    <cellStyle name="Input 10 6 2 3" xfId="25661" xr:uid="{00000000-0005-0000-0000-00003A640000}"/>
    <cellStyle name="Input 10 6 2 4" xfId="25662" xr:uid="{00000000-0005-0000-0000-00003B640000}"/>
    <cellStyle name="Input 10 6 2 5" xfId="25663" xr:uid="{00000000-0005-0000-0000-00003C640000}"/>
    <cellStyle name="Input 10 6 2 6" xfId="25664" xr:uid="{00000000-0005-0000-0000-00003D640000}"/>
    <cellStyle name="Input 10 6 3" xfId="25665" xr:uid="{00000000-0005-0000-0000-00003E640000}"/>
    <cellStyle name="Input 10 6 3 2" xfId="25666" xr:uid="{00000000-0005-0000-0000-00003F640000}"/>
    <cellStyle name="Input 10 6 3 2 2" xfId="25667" xr:uid="{00000000-0005-0000-0000-000040640000}"/>
    <cellStyle name="Input 10 6 3 2 3" xfId="25668" xr:uid="{00000000-0005-0000-0000-000041640000}"/>
    <cellStyle name="Input 10 6 3 2 4" xfId="25669" xr:uid="{00000000-0005-0000-0000-000042640000}"/>
    <cellStyle name="Input 10 6 3 2 5" xfId="25670" xr:uid="{00000000-0005-0000-0000-000043640000}"/>
    <cellStyle name="Input 10 6 3 2 6" xfId="25671" xr:uid="{00000000-0005-0000-0000-000044640000}"/>
    <cellStyle name="Input 10 6 3 3" xfId="25672" xr:uid="{00000000-0005-0000-0000-000045640000}"/>
    <cellStyle name="Input 10 6 3 4" xfId="25673" xr:uid="{00000000-0005-0000-0000-000046640000}"/>
    <cellStyle name="Input 10 6 3 5" xfId="25674" xr:uid="{00000000-0005-0000-0000-000047640000}"/>
    <cellStyle name="Input 10 6 3 6" xfId="25675" xr:uid="{00000000-0005-0000-0000-000048640000}"/>
    <cellStyle name="Input 10 6 4" xfId="25676" xr:uid="{00000000-0005-0000-0000-000049640000}"/>
    <cellStyle name="Input 10 6 4 2" xfId="25677" xr:uid="{00000000-0005-0000-0000-00004A640000}"/>
    <cellStyle name="Input 10 6 4 3" xfId="25678" xr:uid="{00000000-0005-0000-0000-00004B640000}"/>
    <cellStyle name="Input 10 6 4 4" xfId="25679" xr:uid="{00000000-0005-0000-0000-00004C640000}"/>
    <cellStyle name="Input 10 6 4 5" xfId="25680" xr:uid="{00000000-0005-0000-0000-00004D640000}"/>
    <cellStyle name="Input 10 6 4 6" xfId="25681" xr:uid="{00000000-0005-0000-0000-00004E640000}"/>
    <cellStyle name="Input 10 6 5" xfId="25682" xr:uid="{00000000-0005-0000-0000-00004F640000}"/>
    <cellStyle name="Input 10 6 6" xfId="25683" xr:uid="{00000000-0005-0000-0000-000050640000}"/>
    <cellStyle name="Input 10 6 7" xfId="25684" xr:uid="{00000000-0005-0000-0000-000051640000}"/>
    <cellStyle name="Input 10 6 8" xfId="25685" xr:uid="{00000000-0005-0000-0000-000052640000}"/>
    <cellStyle name="Input 10 7" xfId="25686" xr:uid="{00000000-0005-0000-0000-000053640000}"/>
    <cellStyle name="Input 10 7 2" xfId="25687" xr:uid="{00000000-0005-0000-0000-000054640000}"/>
    <cellStyle name="Input 10 7 2 2" xfId="25688" xr:uid="{00000000-0005-0000-0000-000055640000}"/>
    <cellStyle name="Input 10 7 2 3" xfId="25689" xr:uid="{00000000-0005-0000-0000-000056640000}"/>
    <cellStyle name="Input 10 7 2 4" xfId="25690" xr:uid="{00000000-0005-0000-0000-000057640000}"/>
    <cellStyle name="Input 10 7 2 5" xfId="25691" xr:uid="{00000000-0005-0000-0000-000058640000}"/>
    <cellStyle name="Input 10 7 2 6" xfId="25692" xr:uid="{00000000-0005-0000-0000-000059640000}"/>
    <cellStyle name="Input 10 7 3" xfId="25693" xr:uid="{00000000-0005-0000-0000-00005A640000}"/>
    <cellStyle name="Input 10 7 4" xfId="25694" xr:uid="{00000000-0005-0000-0000-00005B640000}"/>
    <cellStyle name="Input 10 7 5" xfId="25695" xr:uid="{00000000-0005-0000-0000-00005C640000}"/>
    <cellStyle name="Input 10 7 6" xfId="25696" xr:uid="{00000000-0005-0000-0000-00005D640000}"/>
    <cellStyle name="Input 10 8" xfId="25697" xr:uid="{00000000-0005-0000-0000-00005E640000}"/>
    <cellStyle name="Input 10 8 2" xfId="25698" xr:uid="{00000000-0005-0000-0000-00005F640000}"/>
    <cellStyle name="Input 10 8 2 2" xfId="25699" xr:uid="{00000000-0005-0000-0000-000060640000}"/>
    <cellStyle name="Input 10 8 2 3" xfId="25700" xr:uid="{00000000-0005-0000-0000-000061640000}"/>
    <cellStyle name="Input 10 8 2 4" xfId="25701" xr:uid="{00000000-0005-0000-0000-000062640000}"/>
    <cellStyle name="Input 10 8 2 5" xfId="25702" xr:uid="{00000000-0005-0000-0000-000063640000}"/>
    <cellStyle name="Input 10 8 2 6" xfId="25703" xr:uid="{00000000-0005-0000-0000-000064640000}"/>
    <cellStyle name="Input 10 8 3" xfId="25704" xr:uid="{00000000-0005-0000-0000-000065640000}"/>
    <cellStyle name="Input 10 8 4" xfId="25705" xr:uid="{00000000-0005-0000-0000-000066640000}"/>
    <cellStyle name="Input 10 8 5" xfId="25706" xr:uid="{00000000-0005-0000-0000-000067640000}"/>
    <cellStyle name="Input 10 8 6" xfId="25707" xr:uid="{00000000-0005-0000-0000-000068640000}"/>
    <cellStyle name="Input 10 9" xfId="25708" xr:uid="{00000000-0005-0000-0000-000069640000}"/>
    <cellStyle name="Input 10 9 2" xfId="25709" xr:uid="{00000000-0005-0000-0000-00006A640000}"/>
    <cellStyle name="Input 10 9 3" xfId="25710" xr:uid="{00000000-0005-0000-0000-00006B640000}"/>
    <cellStyle name="Input 10 9 4" xfId="25711" xr:uid="{00000000-0005-0000-0000-00006C640000}"/>
    <cellStyle name="Input 10 9 5" xfId="25712" xr:uid="{00000000-0005-0000-0000-00006D640000}"/>
    <cellStyle name="Input 10 9 6" xfId="25713" xr:uid="{00000000-0005-0000-0000-00006E640000}"/>
    <cellStyle name="Input 11" xfId="25714" xr:uid="{00000000-0005-0000-0000-00006F640000}"/>
    <cellStyle name="Input 12" xfId="25715" xr:uid="{00000000-0005-0000-0000-000070640000}"/>
    <cellStyle name="Input 13" xfId="25716" xr:uid="{00000000-0005-0000-0000-000071640000}"/>
    <cellStyle name="Input 14" xfId="25717" xr:uid="{00000000-0005-0000-0000-000072640000}"/>
    <cellStyle name="Input 2" xfId="25718" xr:uid="{00000000-0005-0000-0000-000073640000}"/>
    <cellStyle name="Input 2 10" xfId="25719" xr:uid="{00000000-0005-0000-0000-000074640000}"/>
    <cellStyle name="Input 2 10 2" xfId="25720" xr:uid="{00000000-0005-0000-0000-000075640000}"/>
    <cellStyle name="Input 2 10 2 2" xfId="25721" xr:uid="{00000000-0005-0000-0000-000076640000}"/>
    <cellStyle name="Input 2 10 2 2 2" xfId="25722" xr:uid="{00000000-0005-0000-0000-000077640000}"/>
    <cellStyle name="Input 2 10 2 2 3" xfId="25723" xr:uid="{00000000-0005-0000-0000-000078640000}"/>
    <cellStyle name="Input 2 10 2 2 4" xfId="25724" xr:uid="{00000000-0005-0000-0000-000079640000}"/>
    <cellStyle name="Input 2 10 2 2 5" xfId="25725" xr:uid="{00000000-0005-0000-0000-00007A640000}"/>
    <cellStyle name="Input 2 10 2 3" xfId="25726" xr:uid="{00000000-0005-0000-0000-00007B640000}"/>
    <cellStyle name="Input 2 10 2 4" xfId="25727" xr:uid="{00000000-0005-0000-0000-00007C640000}"/>
    <cellStyle name="Input 2 10 2 5" xfId="25728" xr:uid="{00000000-0005-0000-0000-00007D640000}"/>
    <cellStyle name="Input 2 10 2 6" xfId="25729" xr:uid="{00000000-0005-0000-0000-00007E640000}"/>
    <cellStyle name="Input 2 10 2 7" xfId="25730" xr:uid="{00000000-0005-0000-0000-00007F640000}"/>
    <cellStyle name="Input 2 10 3" xfId="25731" xr:uid="{00000000-0005-0000-0000-000080640000}"/>
    <cellStyle name="Input 2 10 3 2" xfId="25732" xr:uid="{00000000-0005-0000-0000-000081640000}"/>
    <cellStyle name="Input 2 10 3 3" xfId="25733" xr:uid="{00000000-0005-0000-0000-000082640000}"/>
    <cellStyle name="Input 2 10 3 4" xfId="25734" xr:uid="{00000000-0005-0000-0000-000083640000}"/>
    <cellStyle name="Input 2 10 3 5" xfId="25735" xr:uid="{00000000-0005-0000-0000-000084640000}"/>
    <cellStyle name="Input 2 10 4" xfId="25736" xr:uid="{00000000-0005-0000-0000-000085640000}"/>
    <cellStyle name="Input 2 10 5" xfId="25737" xr:uid="{00000000-0005-0000-0000-000086640000}"/>
    <cellStyle name="Input 2 10 6" xfId="25738" xr:uid="{00000000-0005-0000-0000-000087640000}"/>
    <cellStyle name="Input 2 10 7" xfId="25739" xr:uid="{00000000-0005-0000-0000-000088640000}"/>
    <cellStyle name="Input 2 11" xfId="25740" xr:uid="{00000000-0005-0000-0000-000089640000}"/>
    <cellStyle name="Input 2 11 2" xfId="25741" xr:uid="{00000000-0005-0000-0000-00008A640000}"/>
    <cellStyle name="Input 2 11 2 2" xfId="25742" xr:uid="{00000000-0005-0000-0000-00008B640000}"/>
    <cellStyle name="Input 2 11 2 3" xfId="25743" xr:uid="{00000000-0005-0000-0000-00008C640000}"/>
    <cellStyle name="Input 2 11 2 4" xfId="25744" xr:uid="{00000000-0005-0000-0000-00008D640000}"/>
    <cellStyle name="Input 2 11 2 5" xfId="25745" xr:uid="{00000000-0005-0000-0000-00008E640000}"/>
    <cellStyle name="Input 2 11 3" xfId="25746" xr:uid="{00000000-0005-0000-0000-00008F640000}"/>
    <cellStyle name="Input 2 11 3 2" xfId="25747" xr:uid="{00000000-0005-0000-0000-000090640000}"/>
    <cellStyle name="Input 2 11 3 3" xfId="25748" xr:uid="{00000000-0005-0000-0000-000091640000}"/>
    <cellStyle name="Input 2 11 3 4" xfId="25749" xr:uid="{00000000-0005-0000-0000-000092640000}"/>
    <cellStyle name="Input 2 11 3 5" xfId="25750" xr:uid="{00000000-0005-0000-0000-000093640000}"/>
    <cellStyle name="Input 2 11 4" xfId="25751" xr:uid="{00000000-0005-0000-0000-000094640000}"/>
    <cellStyle name="Input 2 11 5" xfId="25752" xr:uid="{00000000-0005-0000-0000-000095640000}"/>
    <cellStyle name="Input 2 11 6" xfId="25753" xr:uid="{00000000-0005-0000-0000-000096640000}"/>
    <cellStyle name="Input 2 11 7" xfId="25754" xr:uid="{00000000-0005-0000-0000-000097640000}"/>
    <cellStyle name="Input 2 11 8" xfId="25755" xr:uid="{00000000-0005-0000-0000-000098640000}"/>
    <cellStyle name="Input 2 12" xfId="25756" xr:uid="{00000000-0005-0000-0000-000099640000}"/>
    <cellStyle name="Input 2 12 2" xfId="25757" xr:uid="{00000000-0005-0000-0000-00009A640000}"/>
    <cellStyle name="Input 2 12 2 2" xfId="25758" xr:uid="{00000000-0005-0000-0000-00009B640000}"/>
    <cellStyle name="Input 2 12 2 3" xfId="25759" xr:uid="{00000000-0005-0000-0000-00009C640000}"/>
    <cellStyle name="Input 2 12 2 4" xfId="25760" xr:uid="{00000000-0005-0000-0000-00009D640000}"/>
    <cellStyle name="Input 2 12 2 5" xfId="25761" xr:uid="{00000000-0005-0000-0000-00009E640000}"/>
    <cellStyle name="Input 2 12 3" xfId="25762" xr:uid="{00000000-0005-0000-0000-00009F640000}"/>
    <cellStyle name="Input 2 12 4" xfId="25763" xr:uid="{00000000-0005-0000-0000-0000A0640000}"/>
    <cellStyle name="Input 2 12 5" xfId="25764" xr:uid="{00000000-0005-0000-0000-0000A1640000}"/>
    <cellStyle name="Input 2 12 6" xfId="25765" xr:uid="{00000000-0005-0000-0000-0000A2640000}"/>
    <cellStyle name="Input 2 13" xfId="25766" xr:uid="{00000000-0005-0000-0000-0000A3640000}"/>
    <cellStyle name="Input 2 13 2" xfId="25767" xr:uid="{00000000-0005-0000-0000-0000A4640000}"/>
    <cellStyle name="Input 2 13 2 2" xfId="25768" xr:uid="{00000000-0005-0000-0000-0000A5640000}"/>
    <cellStyle name="Input 2 13 2 3" xfId="25769" xr:uid="{00000000-0005-0000-0000-0000A6640000}"/>
    <cellStyle name="Input 2 13 2 4" xfId="25770" xr:uid="{00000000-0005-0000-0000-0000A7640000}"/>
    <cellStyle name="Input 2 13 2 5" xfId="25771" xr:uid="{00000000-0005-0000-0000-0000A8640000}"/>
    <cellStyle name="Input 2 13 3" xfId="25772" xr:uid="{00000000-0005-0000-0000-0000A9640000}"/>
    <cellStyle name="Input 2 13 4" xfId="25773" xr:uid="{00000000-0005-0000-0000-0000AA640000}"/>
    <cellStyle name="Input 2 13 5" xfId="25774" xr:uid="{00000000-0005-0000-0000-0000AB640000}"/>
    <cellStyle name="Input 2 13 6" xfId="25775" xr:uid="{00000000-0005-0000-0000-0000AC640000}"/>
    <cellStyle name="Input 2 14" xfId="25776" xr:uid="{00000000-0005-0000-0000-0000AD640000}"/>
    <cellStyle name="Input 2 14 2" xfId="25777" xr:uid="{00000000-0005-0000-0000-0000AE640000}"/>
    <cellStyle name="Input 2 14 2 2" xfId="25778" xr:uid="{00000000-0005-0000-0000-0000AF640000}"/>
    <cellStyle name="Input 2 14 2 3" xfId="25779" xr:uid="{00000000-0005-0000-0000-0000B0640000}"/>
    <cellStyle name="Input 2 14 2 4" xfId="25780" xr:uid="{00000000-0005-0000-0000-0000B1640000}"/>
    <cellStyle name="Input 2 14 2 5" xfId="25781" xr:uid="{00000000-0005-0000-0000-0000B2640000}"/>
    <cellStyle name="Input 2 14 3" xfId="25782" xr:uid="{00000000-0005-0000-0000-0000B3640000}"/>
    <cellStyle name="Input 2 14 4" xfId="25783" xr:uid="{00000000-0005-0000-0000-0000B4640000}"/>
    <cellStyle name="Input 2 14 5" xfId="25784" xr:uid="{00000000-0005-0000-0000-0000B5640000}"/>
    <cellStyle name="Input 2 14 6" xfId="25785" xr:uid="{00000000-0005-0000-0000-0000B6640000}"/>
    <cellStyle name="Input 2 15" xfId="25786" xr:uid="{00000000-0005-0000-0000-0000B7640000}"/>
    <cellStyle name="Input 2 15 2" xfId="25787" xr:uid="{00000000-0005-0000-0000-0000B8640000}"/>
    <cellStyle name="Input 2 15 2 2" xfId="25788" xr:uid="{00000000-0005-0000-0000-0000B9640000}"/>
    <cellStyle name="Input 2 15 2 3" xfId="25789" xr:uid="{00000000-0005-0000-0000-0000BA640000}"/>
    <cellStyle name="Input 2 15 2 4" xfId="25790" xr:uid="{00000000-0005-0000-0000-0000BB640000}"/>
    <cellStyle name="Input 2 15 2 5" xfId="25791" xr:uid="{00000000-0005-0000-0000-0000BC640000}"/>
    <cellStyle name="Input 2 15 3" xfId="25792" xr:uid="{00000000-0005-0000-0000-0000BD640000}"/>
    <cellStyle name="Input 2 15 4" xfId="25793" xr:uid="{00000000-0005-0000-0000-0000BE640000}"/>
    <cellStyle name="Input 2 15 5" xfId="25794" xr:uid="{00000000-0005-0000-0000-0000BF640000}"/>
    <cellStyle name="Input 2 15 6" xfId="25795" xr:uid="{00000000-0005-0000-0000-0000C0640000}"/>
    <cellStyle name="Input 2 16" xfId="25796" xr:uid="{00000000-0005-0000-0000-0000C1640000}"/>
    <cellStyle name="Input 2 16 2" xfId="25797" xr:uid="{00000000-0005-0000-0000-0000C2640000}"/>
    <cellStyle name="Input 2 16 2 2" xfId="25798" xr:uid="{00000000-0005-0000-0000-0000C3640000}"/>
    <cellStyle name="Input 2 16 2 3" xfId="25799" xr:uid="{00000000-0005-0000-0000-0000C4640000}"/>
    <cellStyle name="Input 2 16 2 4" xfId="25800" xr:uid="{00000000-0005-0000-0000-0000C5640000}"/>
    <cellStyle name="Input 2 16 2 5" xfId="25801" xr:uid="{00000000-0005-0000-0000-0000C6640000}"/>
    <cellStyle name="Input 2 16 3" xfId="25802" xr:uid="{00000000-0005-0000-0000-0000C7640000}"/>
    <cellStyle name="Input 2 16 4" xfId="25803" xr:uid="{00000000-0005-0000-0000-0000C8640000}"/>
    <cellStyle name="Input 2 16 5" xfId="25804" xr:uid="{00000000-0005-0000-0000-0000C9640000}"/>
    <cellStyle name="Input 2 16 6" xfId="25805" xr:uid="{00000000-0005-0000-0000-0000CA640000}"/>
    <cellStyle name="Input 2 17" xfId="25806" xr:uid="{00000000-0005-0000-0000-0000CB640000}"/>
    <cellStyle name="Input 2 17 2" xfId="25807" xr:uid="{00000000-0005-0000-0000-0000CC640000}"/>
    <cellStyle name="Input 2 17 2 2" xfId="25808" xr:uid="{00000000-0005-0000-0000-0000CD640000}"/>
    <cellStyle name="Input 2 17 2 3" xfId="25809" xr:uid="{00000000-0005-0000-0000-0000CE640000}"/>
    <cellStyle name="Input 2 17 2 4" xfId="25810" xr:uid="{00000000-0005-0000-0000-0000CF640000}"/>
    <cellStyle name="Input 2 17 2 5" xfId="25811" xr:uid="{00000000-0005-0000-0000-0000D0640000}"/>
    <cellStyle name="Input 2 17 3" xfId="25812" xr:uid="{00000000-0005-0000-0000-0000D1640000}"/>
    <cellStyle name="Input 2 17 4" xfId="25813" xr:uid="{00000000-0005-0000-0000-0000D2640000}"/>
    <cellStyle name="Input 2 17 5" xfId="25814" xr:uid="{00000000-0005-0000-0000-0000D3640000}"/>
    <cellStyle name="Input 2 17 6" xfId="25815" xr:uid="{00000000-0005-0000-0000-0000D4640000}"/>
    <cellStyle name="Input 2 18" xfId="25816" xr:uid="{00000000-0005-0000-0000-0000D5640000}"/>
    <cellStyle name="Input 2 18 2" xfId="25817" xr:uid="{00000000-0005-0000-0000-0000D6640000}"/>
    <cellStyle name="Input 2 18 2 2" xfId="25818" xr:uid="{00000000-0005-0000-0000-0000D7640000}"/>
    <cellStyle name="Input 2 18 2 3" xfId="25819" xr:uid="{00000000-0005-0000-0000-0000D8640000}"/>
    <cellStyle name="Input 2 18 2 4" xfId="25820" xr:uid="{00000000-0005-0000-0000-0000D9640000}"/>
    <cellStyle name="Input 2 18 2 5" xfId="25821" xr:uid="{00000000-0005-0000-0000-0000DA640000}"/>
    <cellStyle name="Input 2 18 3" xfId="25822" xr:uid="{00000000-0005-0000-0000-0000DB640000}"/>
    <cellStyle name="Input 2 18 4" xfId="25823" xr:uid="{00000000-0005-0000-0000-0000DC640000}"/>
    <cellStyle name="Input 2 18 5" xfId="25824" xr:uid="{00000000-0005-0000-0000-0000DD640000}"/>
    <cellStyle name="Input 2 18 6" xfId="25825" xr:uid="{00000000-0005-0000-0000-0000DE640000}"/>
    <cellStyle name="Input 2 19" xfId="25826" xr:uid="{00000000-0005-0000-0000-0000DF640000}"/>
    <cellStyle name="Input 2 19 2" xfId="25827" xr:uid="{00000000-0005-0000-0000-0000E0640000}"/>
    <cellStyle name="Input 2 19 2 2" xfId="25828" xr:uid="{00000000-0005-0000-0000-0000E1640000}"/>
    <cellStyle name="Input 2 19 2 3" xfId="25829" xr:uid="{00000000-0005-0000-0000-0000E2640000}"/>
    <cellStyle name="Input 2 19 2 4" xfId="25830" xr:uid="{00000000-0005-0000-0000-0000E3640000}"/>
    <cellStyle name="Input 2 19 2 5" xfId="25831" xr:uid="{00000000-0005-0000-0000-0000E4640000}"/>
    <cellStyle name="Input 2 19 3" xfId="25832" xr:uid="{00000000-0005-0000-0000-0000E5640000}"/>
    <cellStyle name="Input 2 19 4" xfId="25833" xr:uid="{00000000-0005-0000-0000-0000E6640000}"/>
    <cellStyle name="Input 2 19 5" xfId="25834" xr:uid="{00000000-0005-0000-0000-0000E7640000}"/>
    <cellStyle name="Input 2 19 6" xfId="25835" xr:uid="{00000000-0005-0000-0000-0000E8640000}"/>
    <cellStyle name="Input 2 2" xfId="25836" xr:uid="{00000000-0005-0000-0000-0000E9640000}"/>
    <cellStyle name="Input 2 2 2" xfId="25837" xr:uid="{00000000-0005-0000-0000-0000EA640000}"/>
    <cellStyle name="Input 2 2 2 2" xfId="25838" xr:uid="{00000000-0005-0000-0000-0000EB640000}"/>
    <cellStyle name="Input 2 2 2 2 2" xfId="25839" xr:uid="{00000000-0005-0000-0000-0000EC640000}"/>
    <cellStyle name="Input 2 2 2 2 3" xfId="25840" xr:uid="{00000000-0005-0000-0000-0000ED640000}"/>
    <cellStyle name="Input 2 2 2 2 4" xfId="25841" xr:uid="{00000000-0005-0000-0000-0000EE640000}"/>
    <cellStyle name="Input 2 2 2 2 5" xfId="25842" xr:uid="{00000000-0005-0000-0000-0000EF640000}"/>
    <cellStyle name="Input 2 2 2 3" xfId="25843" xr:uid="{00000000-0005-0000-0000-0000F0640000}"/>
    <cellStyle name="Input 2 2 2 4" xfId="25844" xr:uid="{00000000-0005-0000-0000-0000F1640000}"/>
    <cellStyle name="Input 2 2 2 5" xfId="25845" xr:uid="{00000000-0005-0000-0000-0000F2640000}"/>
    <cellStyle name="Input 2 2 2 6" xfId="25846" xr:uid="{00000000-0005-0000-0000-0000F3640000}"/>
    <cellStyle name="Input 2 2 2 7" xfId="25847" xr:uid="{00000000-0005-0000-0000-0000F4640000}"/>
    <cellStyle name="Input 2 2 3" xfId="25848" xr:uid="{00000000-0005-0000-0000-0000F5640000}"/>
    <cellStyle name="Input 2 2 4" xfId="25849" xr:uid="{00000000-0005-0000-0000-0000F6640000}"/>
    <cellStyle name="Input 2 2 5" xfId="25850" xr:uid="{00000000-0005-0000-0000-0000F7640000}"/>
    <cellStyle name="Input 2 2 6" xfId="25851" xr:uid="{00000000-0005-0000-0000-0000F8640000}"/>
    <cellStyle name="Input 2 20" xfId="25852" xr:uid="{00000000-0005-0000-0000-0000F9640000}"/>
    <cellStyle name="Input 2 20 2" xfId="25853" xr:uid="{00000000-0005-0000-0000-0000FA640000}"/>
    <cellStyle name="Input 2 20 2 2" xfId="25854" xr:uid="{00000000-0005-0000-0000-0000FB640000}"/>
    <cellStyle name="Input 2 20 2 3" xfId="25855" xr:uid="{00000000-0005-0000-0000-0000FC640000}"/>
    <cellStyle name="Input 2 20 2 4" xfId="25856" xr:uid="{00000000-0005-0000-0000-0000FD640000}"/>
    <cellStyle name="Input 2 20 2 5" xfId="25857" xr:uid="{00000000-0005-0000-0000-0000FE640000}"/>
    <cellStyle name="Input 2 20 3" xfId="25858" xr:uid="{00000000-0005-0000-0000-0000FF640000}"/>
    <cellStyle name="Input 2 20 4" xfId="25859" xr:uid="{00000000-0005-0000-0000-000000650000}"/>
    <cellStyle name="Input 2 20 5" xfId="25860" xr:uid="{00000000-0005-0000-0000-000001650000}"/>
    <cellStyle name="Input 2 20 6" xfId="25861" xr:uid="{00000000-0005-0000-0000-000002650000}"/>
    <cellStyle name="Input 2 21" xfId="25862" xr:uid="{00000000-0005-0000-0000-000003650000}"/>
    <cellStyle name="Input 2 21 2" xfId="25863" xr:uid="{00000000-0005-0000-0000-000004650000}"/>
    <cellStyle name="Input 2 21 2 2" xfId="25864" xr:uid="{00000000-0005-0000-0000-000005650000}"/>
    <cellStyle name="Input 2 21 2 3" xfId="25865" xr:uid="{00000000-0005-0000-0000-000006650000}"/>
    <cellStyle name="Input 2 21 2 4" xfId="25866" xr:uid="{00000000-0005-0000-0000-000007650000}"/>
    <cellStyle name="Input 2 21 2 5" xfId="25867" xr:uid="{00000000-0005-0000-0000-000008650000}"/>
    <cellStyle name="Input 2 21 3" xfId="25868" xr:uid="{00000000-0005-0000-0000-000009650000}"/>
    <cellStyle name="Input 2 21 4" xfId="25869" xr:uid="{00000000-0005-0000-0000-00000A650000}"/>
    <cellStyle name="Input 2 21 5" xfId="25870" xr:uid="{00000000-0005-0000-0000-00000B650000}"/>
    <cellStyle name="Input 2 21 6" xfId="25871" xr:uid="{00000000-0005-0000-0000-00000C650000}"/>
    <cellStyle name="Input 2 22" xfId="25872" xr:uid="{00000000-0005-0000-0000-00000D650000}"/>
    <cellStyle name="Input 2 22 2" xfId="25873" xr:uid="{00000000-0005-0000-0000-00000E650000}"/>
    <cellStyle name="Input 2 22 2 2" xfId="25874" xr:uid="{00000000-0005-0000-0000-00000F650000}"/>
    <cellStyle name="Input 2 22 2 3" xfId="25875" xr:uid="{00000000-0005-0000-0000-000010650000}"/>
    <cellStyle name="Input 2 22 2 4" xfId="25876" xr:uid="{00000000-0005-0000-0000-000011650000}"/>
    <cellStyle name="Input 2 22 2 5" xfId="25877" xr:uid="{00000000-0005-0000-0000-000012650000}"/>
    <cellStyle name="Input 2 22 3" xfId="25878" xr:uid="{00000000-0005-0000-0000-000013650000}"/>
    <cellStyle name="Input 2 22 4" xfId="25879" xr:uid="{00000000-0005-0000-0000-000014650000}"/>
    <cellStyle name="Input 2 22 5" xfId="25880" xr:uid="{00000000-0005-0000-0000-000015650000}"/>
    <cellStyle name="Input 2 22 6" xfId="25881" xr:uid="{00000000-0005-0000-0000-000016650000}"/>
    <cellStyle name="Input 2 23" xfId="25882" xr:uid="{00000000-0005-0000-0000-000017650000}"/>
    <cellStyle name="Input 2 23 2" xfId="25883" xr:uid="{00000000-0005-0000-0000-000018650000}"/>
    <cellStyle name="Input 2 23 2 2" xfId="25884" xr:uid="{00000000-0005-0000-0000-000019650000}"/>
    <cellStyle name="Input 2 23 2 3" xfId="25885" xr:uid="{00000000-0005-0000-0000-00001A650000}"/>
    <cellStyle name="Input 2 23 2 4" xfId="25886" xr:uid="{00000000-0005-0000-0000-00001B650000}"/>
    <cellStyle name="Input 2 23 2 5" xfId="25887" xr:uid="{00000000-0005-0000-0000-00001C650000}"/>
    <cellStyle name="Input 2 23 3" xfId="25888" xr:uid="{00000000-0005-0000-0000-00001D650000}"/>
    <cellStyle name="Input 2 23 4" xfId="25889" xr:uid="{00000000-0005-0000-0000-00001E650000}"/>
    <cellStyle name="Input 2 23 5" xfId="25890" xr:uid="{00000000-0005-0000-0000-00001F650000}"/>
    <cellStyle name="Input 2 23 6" xfId="25891" xr:uid="{00000000-0005-0000-0000-000020650000}"/>
    <cellStyle name="Input 2 24" xfId="25892" xr:uid="{00000000-0005-0000-0000-000021650000}"/>
    <cellStyle name="Input 2 24 2" xfId="25893" xr:uid="{00000000-0005-0000-0000-000022650000}"/>
    <cellStyle name="Input 2 24 2 2" xfId="25894" xr:uid="{00000000-0005-0000-0000-000023650000}"/>
    <cellStyle name="Input 2 24 2 3" xfId="25895" xr:uid="{00000000-0005-0000-0000-000024650000}"/>
    <cellStyle name="Input 2 24 2 4" xfId="25896" xr:uid="{00000000-0005-0000-0000-000025650000}"/>
    <cellStyle name="Input 2 24 2 5" xfId="25897" xr:uid="{00000000-0005-0000-0000-000026650000}"/>
    <cellStyle name="Input 2 24 3" xfId="25898" xr:uid="{00000000-0005-0000-0000-000027650000}"/>
    <cellStyle name="Input 2 24 4" xfId="25899" xr:uid="{00000000-0005-0000-0000-000028650000}"/>
    <cellStyle name="Input 2 24 5" xfId="25900" xr:uid="{00000000-0005-0000-0000-000029650000}"/>
    <cellStyle name="Input 2 24 6" xfId="25901" xr:uid="{00000000-0005-0000-0000-00002A650000}"/>
    <cellStyle name="Input 2 25" xfId="25902" xr:uid="{00000000-0005-0000-0000-00002B650000}"/>
    <cellStyle name="Input 2 25 2" xfId="25903" xr:uid="{00000000-0005-0000-0000-00002C650000}"/>
    <cellStyle name="Input 2 25 2 2" xfId="25904" xr:uid="{00000000-0005-0000-0000-00002D650000}"/>
    <cellStyle name="Input 2 25 2 3" xfId="25905" xr:uid="{00000000-0005-0000-0000-00002E650000}"/>
    <cellStyle name="Input 2 25 2 4" xfId="25906" xr:uid="{00000000-0005-0000-0000-00002F650000}"/>
    <cellStyle name="Input 2 25 2 5" xfId="25907" xr:uid="{00000000-0005-0000-0000-000030650000}"/>
    <cellStyle name="Input 2 25 3" xfId="25908" xr:uid="{00000000-0005-0000-0000-000031650000}"/>
    <cellStyle name="Input 2 25 4" xfId="25909" xr:uid="{00000000-0005-0000-0000-000032650000}"/>
    <cellStyle name="Input 2 25 5" xfId="25910" xr:uid="{00000000-0005-0000-0000-000033650000}"/>
    <cellStyle name="Input 2 25 6" xfId="25911" xr:uid="{00000000-0005-0000-0000-000034650000}"/>
    <cellStyle name="Input 2 26" xfId="25912" xr:uid="{00000000-0005-0000-0000-000035650000}"/>
    <cellStyle name="Input 2 26 2" xfId="25913" xr:uid="{00000000-0005-0000-0000-000036650000}"/>
    <cellStyle name="Input 2 26 2 2" xfId="25914" xr:uid="{00000000-0005-0000-0000-000037650000}"/>
    <cellStyle name="Input 2 26 2 3" xfId="25915" xr:uid="{00000000-0005-0000-0000-000038650000}"/>
    <cellStyle name="Input 2 26 2 4" xfId="25916" xr:uid="{00000000-0005-0000-0000-000039650000}"/>
    <cellStyle name="Input 2 26 2 5" xfId="25917" xr:uid="{00000000-0005-0000-0000-00003A650000}"/>
    <cellStyle name="Input 2 26 3" xfId="25918" xr:uid="{00000000-0005-0000-0000-00003B650000}"/>
    <cellStyle name="Input 2 26 4" xfId="25919" xr:uid="{00000000-0005-0000-0000-00003C650000}"/>
    <cellStyle name="Input 2 26 5" xfId="25920" xr:uid="{00000000-0005-0000-0000-00003D650000}"/>
    <cellStyle name="Input 2 26 6" xfId="25921" xr:uid="{00000000-0005-0000-0000-00003E650000}"/>
    <cellStyle name="Input 2 27" xfId="25922" xr:uid="{00000000-0005-0000-0000-00003F650000}"/>
    <cellStyle name="Input 2 27 2" xfId="25923" xr:uid="{00000000-0005-0000-0000-000040650000}"/>
    <cellStyle name="Input 2 27 2 2" xfId="25924" xr:uid="{00000000-0005-0000-0000-000041650000}"/>
    <cellStyle name="Input 2 27 2 3" xfId="25925" xr:uid="{00000000-0005-0000-0000-000042650000}"/>
    <cellStyle name="Input 2 27 2 4" xfId="25926" xr:uid="{00000000-0005-0000-0000-000043650000}"/>
    <cellStyle name="Input 2 27 2 5" xfId="25927" xr:uid="{00000000-0005-0000-0000-000044650000}"/>
    <cellStyle name="Input 2 27 3" xfId="25928" xr:uid="{00000000-0005-0000-0000-000045650000}"/>
    <cellStyle name="Input 2 27 4" xfId="25929" xr:uid="{00000000-0005-0000-0000-000046650000}"/>
    <cellStyle name="Input 2 27 5" xfId="25930" xr:uid="{00000000-0005-0000-0000-000047650000}"/>
    <cellStyle name="Input 2 27 6" xfId="25931" xr:uid="{00000000-0005-0000-0000-000048650000}"/>
    <cellStyle name="Input 2 28" xfId="25932" xr:uid="{00000000-0005-0000-0000-000049650000}"/>
    <cellStyle name="Input 2 28 2" xfId="25933" xr:uid="{00000000-0005-0000-0000-00004A650000}"/>
    <cellStyle name="Input 2 28 2 2" xfId="25934" xr:uid="{00000000-0005-0000-0000-00004B650000}"/>
    <cellStyle name="Input 2 28 2 3" xfId="25935" xr:uid="{00000000-0005-0000-0000-00004C650000}"/>
    <cellStyle name="Input 2 28 2 4" xfId="25936" xr:uid="{00000000-0005-0000-0000-00004D650000}"/>
    <cellStyle name="Input 2 28 2 5" xfId="25937" xr:uid="{00000000-0005-0000-0000-00004E650000}"/>
    <cellStyle name="Input 2 28 3" xfId="25938" xr:uid="{00000000-0005-0000-0000-00004F650000}"/>
    <cellStyle name="Input 2 28 4" xfId="25939" xr:uid="{00000000-0005-0000-0000-000050650000}"/>
    <cellStyle name="Input 2 28 5" xfId="25940" xr:uid="{00000000-0005-0000-0000-000051650000}"/>
    <cellStyle name="Input 2 28 6" xfId="25941" xr:uid="{00000000-0005-0000-0000-000052650000}"/>
    <cellStyle name="Input 2 29" xfId="25942" xr:uid="{00000000-0005-0000-0000-000053650000}"/>
    <cellStyle name="Input 2 29 2" xfId="25943" xr:uid="{00000000-0005-0000-0000-000054650000}"/>
    <cellStyle name="Input 2 29 2 2" xfId="25944" xr:uid="{00000000-0005-0000-0000-000055650000}"/>
    <cellStyle name="Input 2 29 2 3" xfId="25945" xr:uid="{00000000-0005-0000-0000-000056650000}"/>
    <cellStyle name="Input 2 29 2 4" xfId="25946" xr:uid="{00000000-0005-0000-0000-000057650000}"/>
    <cellStyle name="Input 2 29 2 5" xfId="25947" xr:uid="{00000000-0005-0000-0000-000058650000}"/>
    <cellStyle name="Input 2 29 3" xfId="25948" xr:uid="{00000000-0005-0000-0000-000059650000}"/>
    <cellStyle name="Input 2 29 4" xfId="25949" xr:uid="{00000000-0005-0000-0000-00005A650000}"/>
    <cellStyle name="Input 2 29 5" xfId="25950" xr:uid="{00000000-0005-0000-0000-00005B650000}"/>
    <cellStyle name="Input 2 29 6" xfId="25951" xr:uid="{00000000-0005-0000-0000-00005C650000}"/>
    <cellStyle name="Input 2 3" xfId="25952" xr:uid="{00000000-0005-0000-0000-00005D650000}"/>
    <cellStyle name="Input 2 3 10" xfId="25953" xr:uid="{00000000-0005-0000-0000-00005E650000}"/>
    <cellStyle name="Input 2 3 11" xfId="25954" xr:uid="{00000000-0005-0000-0000-00005F650000}"/>
    <cellStyle name="Input 2 3 12" xfId="25955" xr:uid="{00000000-0005-0000-0000-000060650000}"/>
    <cellStyle name="Input 2 3 13" xfId="25956" xr:uid="{00000000-0005-0000-0000-000061650000}"/>
    <cellStyle name="Input 2 3 2" xfId="25957" xr:uid="{00000000-0005-0000-0000-000062650000}"/>
    <cellStyle name="Input 2 3 2 10" xfId="25958" xr:uid="{00000000-0005-0000-0000-000063650000}"/>
    <cellStyle name="Input 2 3 2 10 2" xfId="25959" xr:uid="{00000000-0005-0000-0000-000064650000}"/>
    <cellStyle name="Input 2 3 2 10 3" xfId="25960" xr:uid="{00000000-0005-0000-0000-000065650000}"/>
    <cellStyle name="Input 2 3 2 10 4" xfId="25961" xr:uid="{00000000-0005-0000-0000-000066650000}"/>
    <cellStyle name="Input 2 3 2 10 5" xfId="25962" xr:uid="{00000000-0005-0000-0000-000067650000}"/>
    <cellStyle name="Input 2 3 2 10 6" xfId="25963" xr:uid="{00000000-0005-0000-0000-000068650000}"/>
    <cellStyle name="Input 2 3 2 11" xfId="25964" xr:uid="{00000000-0005-0000-0000-000069650000}"/>
    <cellStyle name="Input 2 3 2 12" xfId="25965" xr:uid="{00000000-0005-0000-0000-00006A650000}"/>
    <cellStyle name="Input 2 3 2 13" xfId="25966" xr:uid="{00000000-0005-0000-0000-00006B650000}"/>
    <cellStyle name="Input 2 3 2 14" xfId="25967" xr:uid="{00000000-0005-0000-0000-00006C650000}"/>
    <cellStyle name="Input 2 3 2 2" xfId="25968" xr:uid="{00000000-0005-0000-0000-00006D650000}"/>
    <cellStyle name="Input 2 3 2 2 10" xfId="25969" xr:uid="{00000000-0005-0000-0000-00006E650000}"/>
    <cellStyle name="Input 2 3 2 2 11" xfId="25970" xr:uid="{00000000-0005-0000-0000-00006F650000}"/>
    <cellStyle name="Input 2 3 2 2 12" xfId="25971" xr:uid="{00000000-0005-0000-0000-000070650000}"/>
    <cellStyle name="Input 2 3 2 2 13" xfId="25972" xr:uid="{00000000-0005-0000-0000-000071650000}"/>
    <cellStyle name="Input 2 3 2 2 2" xfId="25973" xr:uid="{00000000-0005-0000-0000-000072650000}"/>
    <cellStyle name="Input 2 3 2 2 2 2" xfId="25974" xr:uid="{00000000-0005-0000-0000-000073650000}"/>
    <cellStyle name="Input 2 3 2 2 2 2 2" xfId="25975" xr:uid="{00000000-0005-0000-0000-000074650000}"/>
    <cellStyle name="Input 2 3 2 2 2 2 2 2" xfId="25976" xr:uid="{00000000-0005-0000-0000-000075650000}"/>
    <cellStyle name="Input 2 3 2 2 2 2 2 3" xfId="25977" xr:uid="{00000000-0005-0000-0000-000076650000}"/>
    <cellStyle name="Input 2 3 2 2 2 2 2 4" xfId="25978" xr:uid="{00000000-0005-0000-0000-000077650000}"/>
    <cellStyle name="Input 2 3 2 2 2 2 2 5" xfId="25979" xr:uid="{00000000-0005-0000-0000-000078650000}"/>
    <cellStyle name="Input 2 3 2 2 2 2 2 6" xfId="25980" xr:uid="{00000000-0005-0000-0000-000079650000}"/>
    <cellStyle name="Input 2 3 2 2 2 2 3" xfId="25981" xr:uid="{00000000-0005-0000-0000-00007A650000}"/>
    <cellStyle name="Input 2 3 2 2 2 2 4" xfId="25982" xr:uid="{00000000-0005-0000-0000-00007B650000}"/>
    <cellStyle name="Input 2 3 2 2 2 2 5" xfId="25983" xr:uid="{00000000-0005-0000-0000-00007C650000}"/>
    <cellStyle name="Input 2 3 2 2 2 2 6" xfId="25984" xr:uid="{00000000-0005-0000-0000-00007D650000}"/>
    <cellStyle name="Input 2 3 2 2 2 3" xfId="25985" xr:uid="{00000000-0005-0000-0000-00007E650000}"/>
    <cellStyle name="Input 2 3 2 2 2 3 2" xfId="25986" xr:uid="{00000000-0005-0000-0000-00007F650000}"/>
    <cellStyle name="Input 2 3 2 2 2 3 2 2" xfId="25987" xr:uid="{00000000-0005-0000-0000-000080650000}"/>
    <cellStyle name="Input 2 3 2 2 2 3 2 3" xfId="25988" xr:uid="{00000000-0005-0000-0000-000081650000}"/>
    <cellStyle name="Input 2 3 2 2 2 3 2 4" xfId="25989" xr:uid="{00000000-0005-0000-0000-000082650000}"/>
    <cellStyle name="Input 2 3 2 2 2 3 2 5" xfId="25990" xr:uid="{00000000-0005-0000-0000-000083650000}"/>
    <cellStyle name="Input 2 3 2 2 2 3 2 6" xfId="25991" xr:uid="{00000000-0005-0000-0000-000084650000}"/>
    <cellStyle name="Input 2 3 2 2 2 3 3" xfId="25992" xr:uid="{00000000-0005-0000-0000-000085650000}"/>
    <cellStyle name="Input 2 3 2 2 2 3 4" xfId="25993" xr:uid="{00000000-0005-0000-0000-000086650000}"/>
    <cellStyle name="Input 2 3 2 2 2 3 5" xfId="25994" xr:uid="{00000000-0005-0000-0000-000087650000}"/>
    <cellStyle name="Input 2 3 2 2 2 3 6" xfId="25995" xr:uid="{00000000-0005-0000-0000-000088650000}"/>
    <cellStyle name="Input 2 3 2 2 2 4" xfId="25996" xr:uid="{00000000-0005-0000-0000-000089650000}"/>
    <cellStyle name="Input 2 3 2 2 2 4 2" xfId="25997" xr:uid="{00000000-0005-0000-0000-00008A650000}"/>
    <cellStyle name="Input 2 3 2 2 2 4 3" xfId="25998" xr:uid="{00000000-0005-0000-0000-00008B650000}"/>
    <cellStyle name="Input 2 3 2 2 2 4 4" xfId="25999" xr:uid="{00000000-0005-0000-0000-00008C650000}"/>
    <cellStyle name="Input 2 3 2 2 2 4 5" xfId="26000" xr:uid="{00000000-0005-0000-0000-00008D650000}"/>
    <cellStyle name="Input 2 3 2 2 2 4 6" xfId="26001" xr:uid="{00000000-0005-0000-0000-00008E650000}"/>
    <cellStyle name="Input 2 3 2 2 2 5" xfId="26002" xr:uid="{00000000-0005-0000-0000-00008F650000}"/>
    <cellStyle name="Input 2 3 2 2 2 6" xfId="26003" xr:uid="{00000000-0005-0000-0000-000090650000}"/>
    <cellStyle name="Input 2 3 2 2 2 7" xfId="26004" xr:uid="{00000000-0005-0000-0000-000091650000}"/>
    <cellStyle name="Input 2 3 2 2 2 8" xfId="26005" xr:uid="{00000000-0005-0000-0000-000092650000}"/>
    <cellStyle name="Input 2 3 2 2 3" xfId="26006" xr:uid="{00000000-0005-0000-0000-000093650000}"/>
    <cellStyle name="Input 2 3 2 2 3 2" xfId="26007" xr:uid="{00000000-0005-0000-0000-000094650000}"/>
    <cellStyle name="Input 2 3 2 2 3 2 2" xfId="26008" xr:uid="{00000000-0005-0000-0000-000095650000}"/>
    <cellStyle name="Input 2 3 2 2 3 2 2 2" xfId="26009" xr:uid="{00000000-0005-0000-0000-000096650000}"/>
    <cellStyle name="Input 2 3 2 2 3 2 2 3" xfId="26010" xr:uid="{00000000-0005-0000-0000-000097650000}"/>
    <cellStyle name="Input 2 3 2 2 3 2 2 4" xfId="26011" xr:uid="{00000000-0005-0000-0000-000098650000}"/>
    <cellStyle name="Input 2 3 2 2 3 2 2 5" xfId="26012" xr:uid="{00000000-0005-0000-0000-000099650000}"/>
    <cellStyle name="Input 2 3 2 2 3 2 2 6" xfId="26013" xr:uid="{00000000-0005-0000-0000-00009A650000}"/>
    <cellStyle name="Input 2 3 2 2 3 2 3" xfId="26014" xr:uid="{00000000-0005-0000-0000-00009B650000}"/>
    <cellStyle name="Input 2 3 2 2 3 2 4" xfId="26015" xr:uid="{00000000-0005-0000-0000-00009C650000}"/>
    <cellStyle name="Input 2 3 2 2 3 2 5" xfId="26016" xr:uid="{00000000-0005-0000-0000-00009D650000}"/>
    <cellStyle name="Input 2 3 2 2 3 2 6" xfId="26017" xr:uid="{00000000-0005-0000-0000-00009E650000}"/>
    <cellStyle name="Input 2 3 2 2 3 3" xfId="26018" xr:uid="{00000000-0005-0000-0000-00009F650000}"/>
    <cellStyle name="Input 2 3 2 2 3 3 2" xfId="26019" xr:uid="{00000000-0005-0000-0000-0000A0650000}"/>
    <cellStyle name="Input 2 3 2 2 3 3 2 2" xfId="26020" xr:uid="{00000000-0005-0000-0000-0000A1650000}"/>
    <cellStyle name="Input 2 3 2 2 3 3 2 3" xfId="26021" xr:uid="{00000000-0005-0000-0000-0000A2650000}"/>
    <cellStyle name="Input 2 3 2 2 3 3 2 4" xfId="26022" xr:uid="{00000000-0005-0000-0000-0000A3650000}"/>
    <cellStyle name="Input 2 3 2 2 3 3 2 5" xfId="26023" xr:uid="{00000000-0005-0000-0000-0000A4650000}"/>
    <cellStyle name="Input 2 3 2 2 3 3 2 6" xfId="26024" xr:uid="{00000000-0005-0000-0000-0000A5650000}"/>
    <cellStyle name="Input 2 3 2 2 3 3 3" xfId="26025" xr:uid="{00000000-0005-0000-0000-0000A6650000}"/>
    <cellStyle name="Input 2 3 2 2 3 3 4" xfId="26026" xr:uid="{00000000-0005-0000-0000-0000A7650000}"/>
    <cellStyle name="Input 2 3 2 2 3 3 5" xfId="26027" xr:uid="{00000000-0005-0000-0000-0000A8650000}"/>
    <cellStyle name="Input 2 3 2 2 3 3 6" xfId="26028" xr:uid="{00000000-0005-0000-0000-0000A9650000}"/>
    <cellStyle name="Input 2 3 2 2 3 4" xfId="26029" xr:uid="{00000000-0005-0000-0000-0000AA650000}"/>
    <cellStyle name="Input 2 3 2 2 3 4 2" xfId="26030" xr:uid="{00000000-0005-0000-0000-0000AB650000}"/>
    <cellStyle name="Input 2 3 2 2 3 4 3" xfId="26031" xr:uid="{00000000-0005-0000-0000-0000AC650000}"/>
    <cellStyle name="Input 2 3 2 2 3 4 4" xfId="26032" xr:uid="{00000000-0005-0000-0000-0000AD650000}"/>
    <cellStyle name="Input 2 3 2 2 3 4 5" xfId="26033" xr:uid="{00000000-0005-0000-0000-0000AE650000}"/>
    <cellStyle name="Input 2 3 2 2 3 4 6" xfId="26034" xr:uid="{00000000-0005-0000-0000-0000AF650000}"/>
    <cellStyle name="Input 2 3 2 2 3 5" xfId="26035" xr:uid="{00000000-0005-0000-0000-0000B0650000}"/>
    <cellStyle name="Input 2 3 2 2 3 6" xfId="26036" xr:uid="{00000000-0005-0000-0000-0000B1650000}"/>
    <cellStyle name="Input 2 3 2 2 3 7" xfId="26037" xr:uid="{00000000-0005-0000-0000-0000B2650000}"/>
    <cellStyle name="Input 2 3 2 2 3 8" xfId="26038" xr:uid="{00000000-0005-0000-0000-0000B3650000}"/>
    <cellStyle name="Input 2 3 2 2 4" xfId="26039" xr:uid="{00000000-0005-0000-0000-0000B4650000}"/>
    <cellStyle name="Input 2 3 2 2 4 2" xfId="26040" xr:uid="{00000000-0005-0000-0000-0000B5650000}"/>
    <cellStyle name="Input 2 3 2 2 4 2 2" xfId="26041" xr:uid="{00000000-0005-0000-0000-0000B6650000}"/>
    <cellStyle name="Input 2 3 2 2 4 2 2 2" xfId="26042" xr:uid="{00000000-0005-0000-0000-0000B7650000}"/>
    <cellStyle name="Input 2 3 2 2 4 2 2 3" xfId="26043" xr:uid="{00000000-0005-0000-0000-0000B8650000}"/>
    <cellStyle name="Input 2 3 2 2 4 2 2 4" xfId="26044" xr:uid="{00000000-0005-0000-0000-0000B9650000}"/>
    <cellStyle name="Input 2 3 2 2 4 2 2 5" xfId="26045" xr:uid="{00000000-0005-0000-0000-0000BA650000}"/>
    <cellStyle name="Input 2 3 2 2 4 2 2 6" xfId="26046" xr:uid="{00000000-0005-0000-0000-0000BB650000}"/>
    <cellStyle name="Input 2 3 2 2 4 2 3" xfId="26047" xr:uid="{00000000-0005-0000-0000-0000BC650000}"/>
    <cellStyle name="Input 2 3 2 2 4 2 4" xfId="26048" xr:uid="{00000000-0005-0000-0000-0000BD650000}"/>
    <cellStyle name="Input 2 3 2 2 4 2 5" xfId="26049" xr:uid="{00000000-0005-0000-0000-0000BE650000}"/>
    <cellStyle name="Input 2 3 2 2 4 2 6" xfId="26050" xr:uid="{00000000-0005-0000-0000-0000BF650000}"/>
    <cellStyle name="Input 2 3 2 2 4 3" xfId="26051" xr:uid="{00000000-0005-0000-0000-0000C0650000}"/>
    <cellStyle name="Input 2 3 2 2 4 3 2" xfId="26052" xr:uid="{00000000-0005-0000-0000-0000C1650000}"/>
    <cellStyle name="Input 2 3 2 2 4 3 2 2" xfId="26053" xr:uid="{00000000-0005-0000-0000-0000C2650000}"/>
    <cellStyle name="Input 2 3 2 2 4 3 2 3" xfId="26054" xr:uid="{00000000-0005-0000-0000-0000C3650000}"/>
    <cellStyle name="Input 2 3 2 2 4 3 2 4" xfId="26055" xr:uid="{00000000-0005-0000-0000-0000C4650000}"/>
    <cellStyle name="Input 2 3 2 2 4 3 2 5" xfId="26056" xr:uid="{00000000-0005-0000-0000-0000C5650000}"/>
    <cellStyle name="Input 2 3 2 2 4 3 2 6" xfId="26057" xr:uid="{00000000-0005-0000-0000-0000C6650000}"/>
    <cellStyle name="Input 2 3 2 2 4 3 3" xfId="26058" xr:uid="{00000000-0005-0000-0000-0000C7650000}"/>
    <cellStyle name="Input 2 3 2 2 4 3 4" xfId="26059" xr:uid="{00000000-0005-0000-0000-0000C8650000}"/>
    <cellStyle name="Input 2 3 2 2 4 3 5" xfId="26060" xr:uid="{00000000-0005-0000-0000-0000C9650000}"/>
    <cellStyle name="Input 2 3 2 2 4 3 6" xfId="26061" xr:uid="{00000000-0005-0000-0000-0000CA650000}"/>
    <cellStyle name="Input 2 3 2 2 4 4" xfId="26062" xr:uid="{00000000-0005-0000-0000-0000CB650000}"/>
    <cellStyle name="Input 2 3 2 2 4 4 2" xfId="26063" xr:uid="{00000000-0005-0000-0000-0000CC650000}"/>
    <cellStyle name="Input 2 3 2 2 4 4 3" xfId="26064" xr:uid="{00000000-0005-0000-0000-0000CD650000}"/>
    <cellStyle name="Input 2 3 2 2 4 4 4" xfId="26065" xr:uid="{00000000-0005-0000-0000-0000CE650000}"/>
    <cellStyle name="Input 2 3 2 2 4 4 5" xfId="26066" xr:uid="{00000000-0005-0000-0000-0000CF650000}"/>
    <cellStyle name="Input 2 3 2 2 4 4 6" xfId="26067" xr:uid="{00000000-0005-0000-0000-0000D0650000}"/>
    <cellStyle name="Input 2 3 2 2 4 5" xfId="26068" xr:uid="{00000000-0005-0000-0000-0000D1650000}"/>
    <cellStyle name="Input 2 3 2 2 4 6" xfId="26069" xr:uid="{00000000-0005-0000-0000-0000D2650000}"/>
    <cellStyle name="Input 2 3 2 2 4 7" xfId="26070" xr:uid="{00000000-0005-0000-0000-0000D3650000}"/>
    <cellStyle name="Input 2 3 2 2 4 8" xfId="26071" xr:uid="{00000000-0005-0000-0000-0000D4650000}"/>
    <cellStyle name="Input 2 3 2 2 5" xfId="26072" xr:uid="{00000000-0005-0000-0000-0000D5650000}"/>
    <cellStyle name="Input 2 3 2 2 5 2" xfId="26073" xr:uid="{00000000-0005-0000-0000-0000D6650000}"/>
    <cellStyle name="Input 2 3 2 2 5 2 2" xfId="26074" xr:uid="{00000000-0005-0000-0000-0000D7650000}"/>
    <cellStyle name="Input 2 3 2 2 5 2 2 2" xfId="26075" xr:uid="{00000000-0005-0000-0000-0000D8650000}"/>
    <cellStyle name="Input 2 3 2 2 5 2 2 3" xfId="26076" xr:uid="{00000000-0005-0000-0000-0000D9650000}"/>
    <cellStyle name="Input 2 3 2 2 5 2 2 4" xfId="26077" xr:uid="{00000000-0005-0000-0000-0000DA650000}"/>
    <cellStyle name="Input 2 3 2 2 5 2 2 5" xfId="26078" xr:uid="{00000000-0005-0000-0000-0000DB650000}"/>
    <cellStyle name="Input 2 3 2 2 5 2 2 6" xfId="26079" xr:uid="{00000000-0005-0000-0000-0000DC650000}"/>
    <cellStyle name="Input 2 3 2 2 5 2 3" xfId="26080" xr:uid="{00000000-0005-0000-0000-0000DD650000}"/>
    <cellStyle name="Input 2 3 2 2 5 2 4" xfId="26081" xr:uid="{00000000-0005-0000-0000-0000DE650000}"/>
    <cellStyle name="Input 2 3 2 2 5 2 5" xfId="26082" xr:uid="{00000000-0005-0000-0000-0000DF650000}"/>
    <cellStyle name="Input 2 3 2 2 5 2 6" xfId="26083" xr:uid="{00000000-0005-0000-0000-0000E0650000}"/>
    <cellStyle name="Input 2 3 2 2 5 3" xfId="26084" xr:uid="{00000000-0005-0000-0000-0000E1650000}"/>
    <cellStyle name="Input 2 3 2 2 5 3 2" xfId="26085" xr:uid="{00000000-0005-0000-0000-0000E2650000}"/>
    <cellStyle name="Input 2 3 2 2 5 3 2 2" xfId="26086" xr:uid="{00000000-0005-0000-0000-0000E3650000}"/>
    <cellStyle name="Input 2 3 2 2 5 3 2 3" xfId="26087" xr:uid="{00000000-0005-0000-0000-0000E4650000}"/>
    <cellStyle name="Input 2 3 2 2 5 3 2 4" xfId="26088" xr:uid="{00000000-0005-0000-0000-0000E5650000}"/>
    <cellStyle name="Input 2 3 2 2 5 3 2 5" xfId="26089" xr:uid="{00000000-0005-0000-0000-0000E6650000}"/>
    <cellStyle name="Input 2 3 2 2 5 3 2 6" xfId="26090" xr:uid="{00000000-0005-0000-0000-0000E7650000}"/>
    <cellStyle name="Input 2 3 2 2 5 3 3" xfId="26091" xr:uid="{00000000-0005-0000-0000-0000E8650000}"/>
    <cellStyle name="Input 2 3 2 2 5 3 4" xfId="26092" xr:uid="{00000000-0005-0000-0000-0000E9650000}"/>
    <cellStyle name="Input 2 3 2 2 5 3 5" xfId="26093" xr:uid="{00000000-0005-0000-0000-0000EA650000}"/>
    <cellStyle name="Input 2 3 2 2 5 3 6" xfId="26094" xr:uid="{00000000-0005-0000-0000-0000EB650000}"/>
    <cellStyle name="Input 2 3 2 2 5 4" xfId="26095" xr:uid="{00000000-0005-0000-0000-0000EC650000}"/>
    <cellStyle name="Input 2 3 2 2 5 4 2" xfId="26096" xr:uid="{00000000-0005-0000-0000-0000ED650000}"/>
    <cellStyle name="Input 2 3 2 2 5 4 3" xfId="26097" xr:uid="{00000000-0005-0000-0000-0000EE650000}"/>
    <cellStyle name="Input 2 3 2 2 5 4 4" xfId="26098" xr:uid="{00000000-0005-0000-0000-0000EF650000}"/>
    <cellStyle name="Input 2 3 2 2 5 4 5" xfId="26099" xr:uid="{00000000-0005-0000-0000-0000F0650000}"/>
    <cellStyle name="Input 2 3 2 2 5 4 6" xfId="26100" xr:uid="{00000000-0005-0000-0000-0000F1650000}"/>
    <cellStyle name="Input 2 3 2 2 5 5" xfId="26101" xr:uid="{00000000-0005-0000-0000-0000F2650000}"/>
    <cellStyle name="Input 2 3 2 2 5 6" xfId="26102" xr:uid="{00000000-0005-0000-0000-0000F3650000}"/>
    <cellStyle name="Input 2 3 2 2 5 7" xfId="26103" xr:uid="{00000000-0005-0000-0000-0000F4650000}"/>
    <cellStyle name="Input 2 3 2 2 5 8" xfId="26104" xr:uid="{00000000-0005-0000-0000-0000F5650000}"/>
    <cellStyle name="Input 2 3 2 2 6" xfId="26105" xr:uid="{00000000-0005-0000-0000-0000F6650000}"/>
    <cellStyle name="Input 2 3 2 2 6 2" xfId="26106" xr:uid="{00000000-0005-0000-0000-0000F7650000}"/>
    <cellStyle name="Input 2 3 2 2 6 2 2" xfId="26107" xr:uid="{00000000-0005-0000-0000-0000F8650000}"/>
    <cellStyle name="Input 2 3 2 2 6 2 2 2" xfId="26108" xr:uid="{00000000-0005-0000-0000-0000F9650000}"/>
    <cellStyle name="Input 2 3 2 2 6 2 2 3" xfId="26109" xr:uid="{00000000-0005-0000-0000-0000FA650000}"/>
    <cellStyle name="Input 2 3 2 2 6 2 2 4" xfId="26110" xr:uid="{00000000-0005-0000-0000-0000FB650000}"/>
    <cellStyle name="Input 2 3 2 2 6 2 2 5" xfId="26111" xr:uid="{00000000-0005-0000-0000-0000FC650000}"/>
    <cellStyle name="Input 2 3 2 2 6 2 2 6" xfId="26112" xr:uid="{00000000-0005-0000-0000-0000FD650000}"/>
    <cellStyle name="Input 2 3 2 2 6 2 3" xfId="26113" xr:uid="{00000000-0005-0000-0000-0000FE650000}"/>
    <cellStyle name="Input 2 3 2 2 6 2 4" xfId="26114" xr:uid="{00000000-0005-0000-0000-0000FF650000}"/>
    <cellStyle name="Input 2 3 2 2 6 2 5" xfId="26115" xr:uid="{00000000-0005-0000-0000-000000660000}"/>
    <cellStyle name="Input 2 3 2 2 6 2 6" xfId="26116" xr:uid="{00000000-0005-0000-0000-000001660000}"/>
    <cellStyle name="Input 2 3 2 2 6 3" xfId="26117" xr:uid="{00000000-0005-0000-0000-000002660000}"/>
    <cellStyle name="Input 2 3 2 2 6 3 2" xfId="26118" xr:uid="{00000000-0005-0000-0000-000003660000}"/>
    <cellStyle name="Input 2 3 2 2 6 3 2 2" xfId="26119" xr:uid="{00000000-0005-0000-0000-000004660000}"/>
    <cellStyle name="Input 2 3 2 2 6 3 2 3" xfId="26120" xr:uid="{00000000-0005-0000-0000-000005660000}"/>
    <cellStyle name="Input 2 3 2 2 6 3 2 4" xfId="26121" xr:uid="{00000000-0005-0000-0000-000006660000}"/>
    <cellStyle name="Input 2 3 2 2 6 3 2 5" xfId="26122" xr:uid="{00000000-0005-0000-0000-000007660000}"/>
    <cellStyle name="Input 2 3 2 2 6 3 2 6" xfId="26123" xr:uid="{00000000-0005-0000-0000-000008660000}"/>
    <cellStyle name="Input 2 3 2 2 6 3 3" xfId="26124" xr:uid="{00000000-0005-0000-0000-000009660000}"/>
    <cellStyle name="Input 2 3 2 2 6 3 4" xfId="26125" xr:uid="{00000000-0005-0000-0000-00000A660000}"/>
    <cellStyle name="Input 2 3 2 2 6 3 5" xfId="26126" xr:uid="{00000000-0005-0000-0000-00000B660000}"/>
    <cellStyle name="Input 2 3 2 2 6 3 6" xfId="26127" xr:uid="{00000000-0005-0000-0000-00000C660000}"/>
    <cellStyle name="Input 2 3 2 2 6 4" xfId="26128" xr:uid="{00000000-0005-0000-0000-00000D660000}"/>
    <cellStyle name="Input 2 3 2 2 6 4 2" xfId="26129" xr:uid="{00000000-0005-0000-0000-00000E660000}"/>
    <cellStyle name="Input 2 3 2 2 6 4 3" xfId="26130" xr:uid="{00000000-0005-0000-0000-00000F660000}"/>
    <cellStyle name="Input 2 3 2 2 6 4 4" xfId="26131" xr:uid="{00000000-0005-0000-0000-000010660000}"/>
    <cellStyle name="Input 2 3 2 2 6 4 5" xfId="26132" xr:uid="{00000000-0005-0000-0000-000011660000}"/>
    <cellStyle name="Input 2 3 2 2 6 4 6" xfId="26133" xr:uid="{00000000-0005-0000-0000-000012660000}"/>
    <cellStyle name="Input 2 3 2 2 6 5" xfId="26134" xr:uid="{00000000-0005-0000-0000-000013660000}"/>
    <cellStyle name="Input 2 3 2 2 6 6" xfId="26135" xr:uid="{00000000-0005-0000-0000-000014660000}"/>
    <cellStyle name="Input 2 3 2 2 6 7" xfId="26136" xr:uid="{00000000-0005-0000-0000-000015660000}"/>
    <cellStyle name="Input 2 3 2 2 6 8" xfId="26137" xr:uid="{00000000-0005-0000-0000-000016660000}"/>
    <cellStyle name="Input 2 3 2 2 7" xfId="26138" xr:uid="{00000000-0005-0000-0000-000017660000}"/>
    <cellStyle name="Input 2 3 2 2 7 2" xfId="26139" xr:uid="{00000000-0005-0000-0000-000018660000}"/>
    <cellStyle name="Input 2 3 2 2 7 2 2" xfId="26140" xr:uid="{00000000-0005-0000-0000-000019660000}"/>
    <cellStyle name="Input 2 3 2 2 7 2 3" xfId="26141" xr:uid="{00000000-0005-0000-0000-00001A660000}"/>
    <cellStyle name="Input 2 3 2 2 7 2 4" xfId="26142" xr:uid="{00000000-0005-0000-0000-00001B660000}"/>
    <cellStyle name="Input 2 3 2 2 7 2 5" xfId="26143" xr:uid="{00000000-0005-0000-0000-00001C660000}"/>
    <cellStyle name="Input 2 3 2 2 7 2 6" xfId="26144" xr:uid="{00000000-0005-0000-0000-00001D660000}"/>
    <cellStyle name="Input 2 3 2 2 7 3" xfId="26145" xr:uid="{00000000-0005-0000-0000-00001E660000}"/>
    <cellStyle name="Input 2 3 2 2 7 4" xfId="26146" xr:uid="{00000000-0005-0000-0000-00001F660000}"/>
    <cellStyle name="Input 2 3 2 2 7 5" xfId="26147" xr:uid="{00000000-0005-0000-0000-000020660000}"/>
    <cellStyle name="Input 2 3 2 2 7 6" xfId="26148" xr:uid="{00000000-0005-0000-0000-000021660000}"/>
    <cellStyle name="Input 2 3 2 2 8" xfId="26149" xr:uid="{00000000-0005-0000-0000-000022660000}"/>
    <cellStyle name="Input 2 3 2 2 8 2" xfId="26150" xr:uid="{00000000-0005-0000-0000-000023660000}"/>
    <cellStyle name="Input 2 3 2 2 8 2 2" xfId="26151" xr:uid="{00000000-0005-0000-0000-000024660000}"/>
    <cellStyle name="Input 2 3 2 2 8 2 3" xfId="26152" xr:uid="{00000000-0005-0000-0000-000025660000}"/>
    <cellStyle name="Input 2 3 2 2 8 2 4" xfId="26153" xr:uid="{00000000-0005-0000-0000-000026660000}"/>
    <cellStyle name="Input 2 3 2 2 8 2 5" xfId="26154" xr:uid="{00000000-0005-0000-0000-000027660000}"/>
    <cellStyle name="Input 2 3 2 2 8 2 6" xfId="26155" xr:uid="{00000000-0005-0000-0000-000028660000}"/>
    <cellStyle name="Input 2 3 2 2 8 3" xfId="26156" xr:uid="{00000000-0005-0000-0000-000029660000}"/>
    <cellStyle name="Input 2 3 2 2 8 4" xfId="26157" xr:uid="{00000000-0005-0000-0000-00002A660000}"/>
    <cellStyle name="Input 2 3 2 2 8 5" xfId="26158" xr:uid="{00000000-0005-0000-0000-00002B660000}"/>
    <cellStyle name="Input 2 3 2 2 8 6" xfId="26159" xr:uid="{00000000-0005-0000-0000-00002C660000}"/>
    <cellStyle name="Input 2 3 2 2 9" xfId="26160" xr:uid="{00000000-0005-0000-0000-00002D660000}"/>
    <cellStyle name="Input 2 3 2 2 9 2" xfId="26161" xr:uid="{00000000-0005-0000-0000-00002E660000}"/>
    <cellStyle name="Input 2 3 2 2 9 3" xfId="26162" xr:uid="{00000000-0005-0000-0000-00002F660000}"/>
    <cellStyle name="Input 2 3 2 2 9 4" xfId="26163" xr:uid="{00000000-0005-0000-0000-000030660000}"/>
    <cellStyle name="Input 2 3 2 2 9 5" xfId="26164" xr:uid="{00000000-0005-0000-0000-000031660000}"/>
    <cellStyle name="Input 2 3 2 2 9 6" xfId="26165" xr:uid="{00000000-0005-0000-0000-000032660000}"/>
    <cellStyle name="Input 2 3 2 3" xfId="26166" xr:uid="{00000000-0005-0000-0000-000033660000}"/>
    <cellStyle name="Input 2 3 2 3 2" xfId="26167" xr:uid="{00000000-0005-0000-0000-000034660000}"/>
    <cellStyle name="Input 2 3 2 3 2 2" xfId="26168" xr:uid="{00000000-0005-0000-0000-000035660000}"/>
    <cellStyle name="Input 2 3 2 3 2 2 2" xfId="26169" xr:uid="{00000000-0005-0000-0000-000036660000}"/>
    <cellStyle name="Input 2 3 2 3 2 2 3" xfId="26170" xr:uid="{00000000-0005-0000-0000-000037660000}"/>
    <cellStyle name="Input 2 3 2 3 2 2 4" xfId="26171" xr:uid="{00000000-0005-0000-0000-000038660000}"/>
    <cellStyle name="Input 2 3 2 3 2 2 5" xfId="26172" xr:uid="{00000000-0005-0000-0000-000039660000}"/>
    <cellStyle name="Input 2 3 2 3 2 2 6" xfId="26173" xr:uid="{00000000-0005-0000-0000-00003A660000}"/>
    <cellStyle name="Input 2 3 2 3 2 3" xfId="26174" xr:uid="{00000000-0005-0000-0000-00003B660000}"/>
    <cellStyle name="Input 2 3 2 3 2 4" xfId="26175" xr:uid="{00000000-0005-0000-0000-00003C660000}"/>
    <cellStyle name="Input 2 3 2 3 2 5" xfId="26176" xr:uid="{00000000-0005-0000-0000-00003D660000}"/>
    <cellStyle name="Input 2 3 2 3 2 6" xfId="26177" xr:uid="{00000000-0005-0000-0000-00003E660000}"/>
    <cellStyle name="Input 2 3 2 3 3" xfId="26178" xr:uid="{00000000-0005-0000-0000-00003F660000}"/>
    <cellStyle name="Input 2 3 2 3 3 2" xfId="26179" xr:uid="{00000000-0005-0000-0000-000040660000}"/>
    <cellStyle name="Input 2 3 2 3 3 2 2" xfId="26180" xr:uid="{00000000-0005-0000-0000-000041660000}"/>
    <cellStyle name="Input 2 3 2 3 3 2 3" xfId="26181" xr:uid="{00000000-0005-0000-0000-000042660000}"/>
    <cellStyle name="Input 2 3 2 3 3 2 4" xfId="26182" xr:uid="{00000000-0005-0000-0000-000043660000}"/>
    <cellStyle name="Input 2 3 2 3 3 2 5" xfId="26183" xr:uid="{00000000-0005-0000-0000-000044660000}"/>
    <cellStyle name="Input 2 3 2 3 3 2 6" xfId="26184" xr:uid="{00000000-0005-0000-0000-000045660000}"/>
    <cellStyle name="Input 2 3 2 3 3 3" xfId="26185" xr:uid="{00000000-0005-0000-0000-000046660000}"/>
    <cellStyle name="Input 2 3 2 3 3 4" xfId="26186" xr:uid="{00000000-0005-0000-0000-000047660000}"/>
    <cellStyle name="Input 2 3 2 3 3 5" xfId="26187" xr:uid="{00000000-0005-0000-0000-000048660000}"/>
    <cellStyle name="Input 2 3 2 3 3 6" xfId="26188" xr:uid="{00000000-0005-0000-0000-000049660000}"/>
    <cellStyle name="Input 2 3 2 3 4" xfId="26189" xr:uid="{00000000-0005-0000-0000-00004A660000}"/>
    <cellStyle name="Input 2 3 2 3 4 2" xfId="26190" xr:uid="{00000000-0005-0000-0000-00004B660000}"/>
    <cellStyle name="Input 2 3 2 3 4 3" xfId="26191" xr:uid="{00000000-0005-0000-0000-00004C660000}"/>
    <cellStyle name="Input 2 3 2 3 4 4" xfId="26192" xr:uid="{00000000-0005-0000-0000-00004D660000}"/>
    <cellStyle name="Input 2 3 2 3 4 5" xfId="26193" xr:uid="{00000000-0005-0000-0000-00004E660000}"/>
    <cellStyle name="Input 2 3 2 3 4 6" xfId="26194" xr:uid="{00000000-0005-0000-0000-00004F660000}"/>
    <cellStyle name="Input 2 3 2 3 5" xfId="26195" xr:uid="{00000000-0005-0000-0000-000050660000}"/>
    <cellStyle name="Input 2 3 2 3 6" xfId="26196" xr:uid="{00000000-0005-0000-0000-000051660000}"/>
    <cellStyle name="Input 2 3 2 3 7" xfId="26197" xr:uid="{00000000-0005-0000-0000-000052660000}"/>
    <cellStyle name="Input 2 3 2 3 8" xfId="26198" xr:uid="{00000000-0005-0000-0000-000053660000}"/>
    <cellStyle name="Input 2 3 2 4" xfId="26199" xr:uid="{00000000-0005-0000-0000-000054660000}"/>
    <cellStyle name="Input 2 3 2 4 2" xfId="26200" xr:uid="{00000000-0005-0000-0000-000055660000}"/>
    <cellStyle name="Input 2 3 2 4 2 2" xfId="26201" xr:uid="{00000000-0005-0000-0000-000056660000}"/>
    <cellStyle name="Input 2 3 2 4 2 2 2" xfId="26202" xr:uid="{00000000-0005-0000-0000-000057660000}"/>
    <cellStyle name="Input 2 3 2 4 2 2 3" xfId="26203" xr:uid="{00000000-0005-0000-0000-000058660000}"/>
    <cellStyle name="Input 2 3 2 4 2 2 4" xfId="26204" xr:uid="{00000000-0005-0000-0000-000059660000}"/>
    <cellStyle name="Input 2 3 2 4 2 2 5" xfId="26205" xr:uid="{00000000-0005-0000-0000-00005A660000}"/>
    <cellStyle name="Input 2 3 2 4 2 2 6" xfId="26206" xr:uid="{00000000-0005-0000-0000-00005B660000}"/>
    <cellStyle name="Input 2 3 2 4 2 3" xfId="26207" xr:uid="{00000000-0005-0000-0000-00005C660000}"/>
    <cellStyle name="Input 2 3 2 4 2 4" xfId="26208" xr:uid="{00000000-0005-0000-0000-00005D660000}"/>
    <cellStyle name="Input 2 3 2 4 2 5" xfId="26209" xr:uid="{00000000-0005-0000-0000-00005E660000}"/>
    <cellStyle name="Input 2 3 2 4 2 6" xfId="26210" xr:uid="{00000000-0005-0000-0000-00005F660000}"/>
    <cellStyle name="Input 2 3 2 4 3" xfId="26211" xr:uid="{00000000-0005-0000-0000-000060660000}"/>
    <cellStyle name="Input 2 3 2 4 3 2" xfId="26212" xr:uid="{00000000-0005-0000-0000-000061660000}"/>
    <cellStyle name="Input 2 3 2 4 3 2 2" xfId="26213" xr:uid="{00000000-0005-0000-0000-000062660000}"/>
    <cellStyle name="Input 2 3 2 4 3 2 3" xfId="26214" xr:uid="{00000000-0005-0000-0000-000063660000}"/>
    <cellStyle name="Input 2 3 2 4 3 2 4" xfId="26215" xr:uid="{00000000-0005-0000-0000-000064660000}"/>
    <cellStyle name="Input 2 3 2 4 3 2 5" xfId="26216" xr:uid="{00000000-0005-0000-0000-000065660000}"/>
    <cellStyle name="Input 2 3 2 4 3 2 6" xfId="26217" xr:uid="{00000000-0005-0000-0000-000066660000}"/>
    <cellStyle name="Input 2 3 2 4 3 3" xfId="26218" xr:uid="{00000000-0005-0000-0000-000067660000}"/>
    <cellStyle name="Input 2 3 2 4 3 4" xfId="26219" xr:uid="{00000000-0005-0000-0000-000068660000}"/>
    <cellStyle name="Input 2 3 2 4 3 5" xfId="26220" xr:uid="{00000000-0005-0000-0000-000069660000}"/>
    <cellStyle name="Input 2 3 2 4 3 6" xfId="26221" xr:uid="{00000000-0005-0000-0000-00006A660000}"/>
    <cellStyle name="Input 2 3 2 4 4" xfId="26222" xr:uid="{00000000-0005-0000-0000-00006B660000}"/>
    <cellStyle name="Input 2 3 2 4 4 2" xfId="26223" xr:uid="{00000000-0005-0000-0000-00006C660000}"/>
    <cellStyle name="Input 2 3 2 4 4 3" xfId="26224" xr:uid="{00000000-0005-0000-0000-00006D660000}"/>
    <cellStyle name="Input 2 3 2 4 4 4" xfId="26225" xr:uid="{00000000-0005-0000-0000-00006E660000}"/>
    <cellStyle name="Input 2 3 2 4 4 5" xfId="26226" xr:uid="{00000000-0005-0000-0000-00006F660000}"/>
    <cellStyle name="Input 2 3 2 4 4 6" xfId="26227" xr:uid="{00000000-0005-0000-0000-000070660000}"/>
    <cellStyle name="Input 2 3 2 4 5" xfId="26228" xr:uid="{00000000-0005-0000-0000-000071660000}"/>
    <cellStyle name="Input 2 3 2 4 6" xfId="26229" xr:uid="{00000000-0005-0000-0000-000072660000}"/>
    <cellStyle name="Input 2 3 2 4 7" xfId="26230" xr:uid="{00000000-0005-0000-0000-000073660000}"/>
    <cellStyle name="Input 2 3 2 4 8" xfId="26231" xr:uid="{00000000-0005-0000-0000-000074660000}"/>
    <cellStyle name="Input 2 3 2 5" xfId="26232" xr:uid="{00000000-0005-0000-0000-000075660000}"/>
    <cellStyle name="Input 2 3 2 5 2" xfId="26233" xr:uid="{00000000-0005-0000-0000-000076660000}"/>
    <cellStyle name="Input 2 3 2 5 2 2" xfId="26234" xr:uid="{00000000-0005-0000-0000-000077660000}"/>
    <cellStyle name="Input 2 3 2 5 2 2 2" xfId="26235" xr:uid="{00000000-0005-0000-0000-000078660000}"/>
    <cellStyle name="Input 2 3 2 5 2 2 3" xfId="26236" xr:uid="{00000000-0005-0000-0000-000079660000}"/>
    <cellStyle name="Input 2 3 2 5 2 2 4" xfId="26237" xr:uid="{00000000-0005-0000-0000-00007A660000}"/>
    <cellStyle name="Input 2 3 2 5 2 2 5" xfId="26238" xr:uid="{00000000-0005-0000-0000-00007B660000}"/>
    <cellStyle name="Input 2 3 2 5 2 2 6" xfId="26239" xr:uid="{00000000-0005-0000-0000-00007C660000}"/>
    <cellStyle name="Input 2 3 2 5 2 3" xfId="26240" xr:uid="{00000000-0005-0000-0000-00007D660000}"/>
    <cellStyle name="Input 2 3 2 5 2 4" xfId="26241" xr:uid="{00000000-0005-0000-0000-00007E660000}"/>
    <cellStyle name="Input 2 3 2 5 2 5" xfId="26242" xr:uid="{00000000-0005-0000-0000-00007F660000}"/>
    <cellStyle name="Input 2 3 2 5 2 6" xfId="26243" xr:uid="{00000000-0005-0000-0000-000080660000}"/>
    <cellStyle name="Input 2 3 2 5 3" xfId="26244" xr:uid="{00000000-0005-0000-0000-000081660000}"/>
    <cellStyle name="Input 2 3 2 5 3 2" xfId="26245" xr:uid="{00000000-0005-0000-0000-000082660000}"/>
    <cellStyle name="Input 2 3 2 5 3 2 2" xfId="26246" xr:uid="{00000000-0005-0000-0000-000083660000}"/>
    <cellStyle name="Input 2 3 2 5 3 2 3" xfId="26247" xr:uid="{00000000-0005-0000-0000-000084660000}"/>
    <cellStyle name="Input 2 3 2 5 3 2 4" xfId="26248" xr:uid="{00000000-0005-0000-0000-000085660000}"/>
    <cellStyle name="Input 2 3 2 5 3 2 5" xfId="26249" xr:uid="{00000000-0005-0000-0000-000086660000}"/>
    <cellStyle name="Input 2 3 2 5 3 2 6" xfId="26250" xr:uid="{00000000-0005-0000-0000-000087660000}"/>
    <cellStyle name="Input 2 3 2 5 3 3" xfId="26251" xr:uid="{00000000-0005-0000-0000-000088660000}"/>
    <cellStyle name="Input 2 3 2 5 3 4" xfId="26252" xr:uid="{00000000-0005-0000-0000-000089660000}"/>
    <cellStyle name="Input 2 3 2 5 3 5" xfId="26253" xr:uid="{00000000-0005-0000-0000-00008A660000}"/>
    <cellStyle name="Input 2 3 2 5 3 6" xfId="26254" xr:uid="{00000000-0005-0000-0000-00008B660000}"/>
    <cellStyle name="Input 2 3 2 5 4" xfId="26255" xr:uid="{00000000-0005-0000-0000-00008C660000}"/>
    <cellStyle name="Input 2 3 2 5 4 2" xfId="26256" xr:uid="{00000000-0005-0000-0000-00008D660000}"/>
    <cellStyle name="Input 2 3 2 5 4 3" xfId="26257" xr:uid="{00000000-0005-0000-0000-00008E660000}"/>
    <cellStyle name="Input 2 3 2 5 4 4" xfId="26258" xr:uid="{00000000-0005-0000-0000-00008F660000}"/>
    <cellStyle name="Input 2 3 2 5 4 5" xfId="26259" xr:uid="{00000000-0005-0000-0000-000090660000}"/>
    <cellStyle name="Input 2 3 2 5 4 6" xfId="26260" xr:uid="{00000000-0005-0000-0000-000091660000}"/>
    <cellStyle name="Input 2 3 2 5 5" xfId="26261" xr:uid="{00000000-0005-0000-0000-000092660000}"/>
    <cellStyle name="Input 2 3 2 5 6" xfId="26262" xr:uid="{00000000-0005-0000-0000-000093660000}"/>
    <cellStyle name="Input 2 3 2 5 7" xfId="26263" xr:uid="{00000000-0005-0000-0000-000094660000}"/>
    <cellStyle name="Input 2 3 2 5 8" xfId="26264" xr:uid="{00000000-0005-0000-0000-000095660000}"/>
    <cellStyle name="Input 2 3 2 6" xfId="26265" xr:uid="{00000000-0005-0000-0000-000096660000}"/>
    <cellStyle name="Input 2 3 2 6 2" xfId="26266" xr:uid="{00000000-0005-0000-0000-000097660000}"/>
    <cellStyle name="Input 2 3 2 6 2 2" xfId="26267" xr:uid="{00000000-0005-0000-0000-000098660000}"/>
    <cellStyle name="Input 2 3 2 6 2 2 2" xfId="26268" xr:uid="{00000000-0005-0000-0000-000099660000}"/>
    <cellStyle name="Input 2 3 2 6 2 2 3" xfId="26269" xr:uid="{00000000-0005-0000-0000-00009A660000}"/>
    <cellStyle name="Input 2 3 2 6 2 2 4" xfId="26270" xr:uid="{00000000-0005-0000-0000-00009B660000}"/>
    <cellStyle name="Input 2 3 2 6 2 2 5" xfId="26271" xr:uid="{00000000-0005-0000-0000-00009C660000}"/>
    <cellStyle name="Input 2 3 2 6 2 2 6" xfId="26272" xr:uid="{00000000-0005-0000-0000-00009D660000}"/>
    <cellStyle name="Input 2 3 2 6 2 3" xfId="26273" xr:uid="{00000000-0005-0000-0000-00009E660000}"/>
    <cellStyle name="Input 2 3 2 6 2 4" xfId="26274" xr:uid="{00000000-0005-0000-0000-00009F660000}"/>
    <cellStyle name="Input 2 3 2 6 2 5" xfId="26275" xr:uid="{00000000-0005-0000-0000-0000A0660000}"/>
    <cellStyle name="Input 2 3 2 6 2 6" xfId="26276" xr:uid="{00000000-0005-0000-0000-0000A1660000}"/>
    <cellStyle name="Input 2 3 2 6 3" xfId="26277" xr:uid="{00000000-0005-0000-0000-0000A2660000}"/>
    <cellStyle name="Input 2 3 2 6 3 2" xfId="26278" xr:uid="{00000000-0005-0000-0000-0000A3660000}"/>
    <cellStyle name="Input 2 3 2 6 3 2 2" xfId="26279" xr:uid="{00000000-0005-0000-0000-0000A4660000}"/>
    <cellStyle name="Input 2 3 2 6 3 2 3" xfId="26280" xr:uid="{00000000-0005-0000-0000-0000A5660000}"/>
    <cellStyle name="Input 2 3 2 6 3 2 4" xfId="26281" xr:uid="{00000000-0005-0000-0000-0000A6660000}"/>
    <cellStyle name="Input 2 3 2 6 3 2 5" xfId="26282" xr:uid="{00000000-0005-0000-0000-0000A7660000}"/>
    <cellStyle name="Input 2 3 2 6 3 2 6" xfId="26283" xr:uid="{00000000-0005-0000-0000-0000A8660000}"/>
    <cellStyle name="Input 2 3 2 6 3 3" xfId="26284" xr:uid="{00000000-0005-0000-0000-0000A9660000}"/>
    <cellStyle name="Input 2 3 2 6 3 4" xfId="26285" xr:uid="{00000000-0005-0000-0000-0000AA660000}"/>
    <cellStyle name="Input 2 3 2 6 3 5" xfId="26286" xr:uid="{00000000-0005-0000-0000-0000AB660000}"/>
    <cellStyle name="Input 2 3 2 6 3 6" xfId="26287" xr:uid="{00000000-0005-0000-0000-0000AC660000}"/>
    <cellStyle name="Input 2 3 2 6 4" xfId="26288" xr:uid="{00000000-0005-0000-0000-0000AD660000}"/>
    <cellStyle name="Input 2 3 2 6 4 2" xfId="26289" xr:uid="{00000000-0005-0000-0000-0000AE660000}"/>
    <cellStyle name="Input 2 3 2 6 4 3" xfId="26290" xr:uid="{00000000-0005-0000-0000-0000AF660000}"/>
    <cellStyle name="Input 2 3 2 6 4 4" xfId="26291" xr:uid="{00000000-0005-0000-0000-0000B0660000}"/>
    <cellStyle name="Input 2 3 2 6 4 5" xfId="26292" xr:uid="{00000000-0005-0000-0000-0000B1660000}"/>
    <cellStyle name="Input 2 3 2 6 4 6" xfId="26293" xr:uid="{00000000-0005-0000-0000-0000B2660000}"/>
    <cellStyle name="Input 2 3 2 6 5" xfId="26294" xr:uid="{00000000-0005-0000-0000-0000B3660000}"/>
    <cellStyle name="Input 2 3 2 6 6" xfId="26295" xr:uid="{00000000-0005-0000-0000-0000B4660000}"/>
    <cellStyle name="Input 2 3 2 6 7" xfId="26296" xr:uid="{00000000-0005-0000-0000-0000B5660000}"/>
    <cellStyle name="Input 2 3 2 6 8" xfId="26297" xr:uid="{00000000-0005-0000-0000-0000B6660000}"/>
    <cellStyle name="Input 2 3 2 7" xfId="26298" xr:uid="{00000000-0005-0000-0000-0000B7660000}"/>
    <cellStyle name="Input 2 3 2 7 2" xfId="26299" xr:uid="{00000000-0005-0000-0000-0000B8660000}"/>
    <cellStyle name="Input 2 3 2 7 2 2" xfId="26300" xr:uid="{00000000-0005-0000-0000-0000B9660000}"/>
    <cellStyle name="Input 2 3 2 7 2 2 2" xfId="26301" xr:uid="{00000000-0005-0000-0000-0000BA660000}"/>
    <cellStyle name="Input 2 3 2 7 2 2 3" xfId="26302" xr:uid="{00000000-0005-0000-0000-0000BB660000}"/>
    <cellStyle name="Input 2 3 2 7 2 2 4" xfId="26303" xr:uid="{00000000-0005-0000-0000-0000BC660000}"/>
    <cellStyle name="Input 2 3 2 7 2 2 5" xfId="26304" xr:uid="{00000000-0005-0000-0000-0000BD660000}"/>
    <cellStyle name="Input 2 3 2 7 2 2 6" xfId="26305" xr:uid="{00000000-0005-0000-0000-0000BE660000}"/>
    <cellStyle name="Input 2 3 2 7 2 3" xfId="26306" xr:uid="{00000000-0005-0000-0000-0000BF660000}"/>
    <cellStyle name="Input 2 3 2 7 2 4" xfId="26307" xr:uid="{00000000-0005-0000-0000-0000C0660000}"/>
    <cellStyle name="Input 2 3 2 7 2 5" xfId="26308" xr:uid="{00000000-0005-0000-0000-0000C1660000}"/>
    <cellStyle name="Input 2 3 2 7 2 6" xfId="26309" xr:uid="{00000000-0005-0000-0000-0000C2660000}"/>
    <cellStyle name="Input 2 3 2 7 3" xfId="26310" xr:uid="{00000000-0005-0000-0000-0000C3660000}"/>
    <cellStyle name="Input 2 3 2 7 3 2" xfId="26311" xr:uid="{00000000-0005-0000-0000-0000C4660000}"/>
    <cellStyle name="Input 2 3 2 7 3 2 2" xfId="26312" xr:uid="{00000000-0005-0000-0000-0000C5660000}"/>
    <cellStyle name="Input 2 3 2 7 3 2 3" xfId="26313" xr:uid="{00000000-0005-0000-0000-0000C6660000}"/>
    <cellStyle name="Input 2 3 2 7 3 2 4" xfId="26314" xr:uid="{00000000-0005-0000-0000-0000C7660000}"/>
    <cellStyle name="Input 2 3 2 7 3 2 5" xfId="26315" xr:uid="{00000000-0005-0000-0000-0000C8660000}"/>
    <cellStyle name="Input 2 3 2 7 3 2 6" xfId="26316" xr:uid="{00000000-0005-0000-0000-0000C9660000}"/>
    <cellStyle name="Input 2 3 2 7 3 3" xfId="26317" xr:uid="{00000000-0005-0000-0000-0000CA660000}"/>
    <cellStyle name="Input 2 3 2 7 3 4" xfId="26318" xr:uid="{00000000-0005-0000-0000-0000CB660000}"/>
    <cellStyle name="Input 2 3 2 7 3 5" xfId="26319" xr:uid="{00000000-0005-0000-0000-0000CC660000}"/>
    <cellStyle name="Input 2 3 2 7 3 6" xfId="26320" xr:uid="{00000000-0005-0000-0000-0000CD660000}"/>
    <cellStyle name="Input 2 3 2 7 4" xfId="26321" xr:uid="{00000000-0005-0000-0000-0000CE660000}"/>
    <cellStyle name="Input 2 3 2 7 4 2" xfId="26322" xr:uid="{00000000-0005-0000-0000-0000CF660000}"/>
    <cellStyle name="Input 2 3 2 7 4 3" xfId="26323" xr:uid="{00000000-0005-0000-0000-0000D0660000}"/>
    <cellStyle name="Input 2 3 2 7 4 4" xfId="26324" xr:uid="{00000000-0005-0000-0000-0000D1660000}"/>
    <cellStyle name="Input 2 3 2 7 4 5" xfId="26325" xr:uid="{00000000-0005-0000-0000-0000D2660000}"/>
    <cellStyle name="Input 2 3 2 7 4 6" xfId="26326" xr:uid="{00000000-0005-0000-0000-0000D3660000}"/>
    <cellStyle name="Input 2 3 2 7 5" xfId="26327" xr:uid="{00000000-0005-0000-0000-0000D4660000}"/>
    <cellStyle name="Input 2 3 2 7 6" xfId="26328" xr:uid="{00000000-0005-0000-0000-0000D5660000}"/>
    <cellStyle name="Input 2 3 2 7 7" xfId="26329" xr:uid="{00000000-0005-0000-0000-0000D6660000}"/>
    <cellStyle name="Input 2 3 2 7 8" xfId="26330" xr:uid="{00000000-0005-0000-0000-0000D7660000}"/>
    <cellStyle name="Input 2 3 2 8" xfId="26331" xr:uid="{00000000-0005-0000-0000-0000D8660000}"/>
    <cellStyle name="Input 2 3 2 8 2" xfId="26332" xr:uid="{00000000-0005-0000-0000-0000D9660000}"/>
    <cellStyle name="Input 2 3 2 8 2 2" xfId="26333" xr:uid="{00000000-0005-0000-0000-0000DA660000}"/>
    <cellStyle name="Input 2 3 2 8 2 3" xfId="26334" xr:uid="{00000000-0005-0000-0000-0000DB660000}"/>
    <cellStyle name="Input 2 3 2 8 2 4" xfId="26335" xr:uid="{00000000-0005-0000-0000-0000DC660000}"/>
    <cellStyle name="Input 2 3 2 8 2 5" xfId="26336" xr:uid="{00000000-0005-0000-0000-0000DD660000}"/>
    <cellStyle name="Input 2 3 2 8 2 6" xfId="26337" xr:uid="{00000000-0005-0000-0000-0000DE660000}"/>
    <cellStyle name="Input 2 3 2 8 3" xfId="26338" xr:uid="{00000000-0005-0000-0000-0000DF660000}"/>
    <cellStyle name="Input 2 3 2 8 4" xfId="26339" xr:uid="{00000000-0005-0000-0000-0000E0660000}"/>
    <cellStyle name="Input 2 3 2 8 5" xfId="26340" xr:uid="{00000000-0005-0000-0000-0000E1660000}"/>
    <cellStyle name="Input 2 3 2 8 6" xfId="26341" xr:uid="{00000000-0005-0000-0000-0000E2660000}"/>
    <cellStyle name="Input 2 3 2 9" xfId="26342" xr:uid="{00000000-0005-0000-0000-0000E3660000}"/>
    <cellStyle name="Input 2 3 2 9 2" xfId="26343" xr:uid="{00000000-0005-0000-0000-0000E4660000}"/>
    <cellStyle name="Input 2 3 2 9 2 2" xfId="26344" xr:uid="{00000000-0005-0000-0000-0000E5660000}"/>
    <cellStyle name="Input 2 3 2 9 2 3" xfId="26345" xr:uid="{00000000-0005-0000-0000-0000E6660000}"/>
    <cellStyle name="Input 2 3 2 9 2 4" xfId="26346" xr:uid="{00000000-0005-0000-0000-0000E7660000}"/>
    <cellStyle name="Input 2 3 2 9 2 5" xfId="26347" xr:uid="{00000000-0005-0000-0000-0000E8660000}"/>
    <cellStyle name="Input 2 3 2 9 2 6" xfId="26348" xr:uid="{00000000-0005-0000-0000-0000E9660000}"/>
    <cellStyle name="Input 2 3 2 9 3" xfId="26349" xr:uid="{00000000-0005-0000-0000-0000EA660000}"/>
    <cellStyle name="Input 2 3 2 9 4" xfId="26350" xr:uid="{00000000-0005-0000-0000-0000EB660000}"/>
    <cellStyle name="Input 2 3 2 9 5" xfId="26351" xr:uid="{00000000-0005-0000-0000-0000EC660000}"/>
    <cellStyle name="Input 2 3 2 9 6" xfId="26352" xr:uid="{00000000-0005-0000-0000-0000ED660000}"/>
    <cellStyle name="Input 2 3 3" xfId="26353" xr:uid="{00000000-0005-0000-0000-0000EE660000}"/>
    <cellStyle name="Input 2 3 3 10" xfId="26354" xr:uid="{00000000-0005-0000-0000-0000EF660000}"/>
    <cellStyle name="Input 2 3 3 11" xfId="26355" xr:uid="{00000000-0005-0000-0000-0000F0660000}"/>
    <cellStyle name="Input 2 3 3 12" xfId="26356" xr:uid="{00000000-0005-0000-0000-0000F1660000}"/>
    <cellStyle name="Input 2 3 3 13" xfId="26357" xr:uid="{00000000-0005-0000-0000-0000F2660000}"/>
    <cellStyle name="Input 2 3 3 2" xfId="26358" xr:uid="{00000000-0005-0000-0000-0000F3660000}"/>
    <cellStyle name="Input 2 3 3 2 2" xfId="26359" xr:uid="{00000000-0005-0000-0000-0000F4660000}"/>
    <cellStyle name="Input 2 3 3 2 2 2" xfId="26360" xr:uid="{00000000-0005-0000-0000-0000F5660000}"/>
    <cellStyle name="Input 2 3 3 2 2 2 2" xfId="26361" xr:uid="{00000000-0005-0000-0000-0000F6660000}"/>
    <cellStyle name="Input 2 3 3 2 2 2 3" xfId="26362" xr:uid="{00000000-0005-0000-0000-0000F7660000}"/>
    <cellStyle name="Input 2 3 3 2 2 2 4" xfId="26363" xr:uid="{00000000-0005-0000-0000-0000F8660000}"/>
    <cellStyle name="Input 2 3 3 2 2 2 5" xfId="26364" xr:uid="{00000000-0005-0000-0000-0000F9660000}"/>
    <cellStyle name="Input 2 3 3 2 2 2 6" xfId="26365" xr:uid="{00000000-0005-0000-0000-0000FA660000}"/>
    <cellStyle name="Input 2 3 3 2 2 3" xfId="26366" xr:uid="{00000000-0005-0000-0000-0000FB660000}"/>
    <cellStyle name="Input 2 3 3 2 2 4" xfId="26367" xr:uid="{00000000-0005-0000-0000-0000FC660000}"/>
    <cellStyle name="Input 2 3 3 2 2 5" xfId="26368" xr:uid="{00000000-0005-0000-0000-0000FD660000}"/>
    <cellStyle name="Input 2 3 3 2 2 6" xfId="26369" xr:uid="{00000000-0005-0000-0000-0000FE660000}"/>
    <cellStyle name="Input 2 3 3 2 3" xfId="26370" xr:uid="{00000000-0005-0000-0000-0000FF660000}"/>
    <cellStyle name="Input 2 3 3 2 3 2" xfId="26371" xr:uid="{00000000-0005-0000-0000-000000670000}"/>
    <cellStyle name="Input 2 3 3 2 3 2 2" xfId="26372" xr:uid="{00000000-0005-0000-0000-000001670000}"/>
    <cellStyle name="Input 2 3 3 2 3 2 3" xfId="26373" xr:uid="{00000000-0005-0000-0000-000002670000}"/>
    <cellStyle name="Input 2 3 3 2 3 2 4" xfId="26374" xr:uid="{00000000-0005-0000-0000-000003670000}"/>
    <cellStyle name="Input 2 3 3 2 3 2 5" xfId="26375" xr:uid="{00000000-0005-0000-0000-000004670000}"/>
    <cellStyle name="Input 2 3 3 2 3 2 6" xfId="26376" xr:uid="{00000000-0005-0000-0000-000005670000}"/>
    <cellStyle name="Input 2 3 3 2 3 3" xfId="26377" xr:uid="{00000000-0005-0000-0000-000006670000}"/>
    <cellStyle name="Input 2 3 3 2 3 4" xfId="26378" xr:uid="{00000000-0005-0000-0000-000007670000}"/>
    <cellStyle name="Input 2 3 3 2 3 5" xfId="26379" xr:uid="{00000000-0005-0000-0000-000008670000}"/>
    <cellStyle name="Input 2 3 3 2 3 6" xfId="26380" xr:uid="{00000000-0005-0000-0000-000009670000}"/>
    <cellStyle name="Input 2 3 3 2 4" xfId="26381" xr:uid="{00000000-0005-0000-0000-00000A670000}"/>
    <cellStyle name="Input 2 3 3 2 4 2" xfId="26382" xr:uid="{00000000-0005-0000-0000-00000B670000}"/>
    <cellStyle name="Input 2 3 3 2 4 3" xfId="26383" xr:uid="{00000000-0005-0000-0000-00000C670000}"/>
    <cellStyle name="Input 2 3 3 2 4 4" xfId="26384" xr:uid="{00000000-0005-0000-0000-00000D670000}"/>
    <cellStyle name="Input 2 3 3 2 4 5" xfId="26385" xr:uid="{00000000-0005-0000-0000-00000E670000}"/>
    <cellStyle name="Input 2 3 3 2 4 6" xfId="26386" xr:uid="{00000000-0005-0000-0000-00000F670000}"/>
    <cellStyle name="Input 2 3 3 2 5" xfId="26387" xr:uid="{00000000-0005-0000-0000-000010670000}"/>
    <cellStyle name="Input 2 3 3 2 6" xfId="26388" xr:uid="{00000000-0005-0000-0000-000011670000}"/>
    <cellStyle name="Input 2 3 3 2 7" xfId="26389" xr:uid="{00000000-0005-0000-0000-000012670000}"/>
    <cellStyle name="Input 2 3 3 2 8" xfId="26390" xr:uid="{00000000-0005-0000-0000-000013670000}"/>
    <cellStyle name="Input 2 3 3 3" xfId="26391" xr:uid="{00000000-0005-0000-0000-000014670000}"/>
    <cellStyle name="Input 2 3 3 3 2" xfId="26392" xr:uid="{00000000-0005-0000-0000-000015670000}"/>
    <cellStyle name="Input 2 3 3 3 2 2" xfId="26393" xr:uid="{00000000-0005-0000-0000-000016670000}"/>
    <cellStyle name="Input 2 3 3 3 2 2 2" xfId="26394" xr:uid="{00000000-0005-0000-0000-000017670000}"/>
    <cellStyle name="Input 2 3 3 3 2 2 3" xfId="26395" xr:uid="{00000000-0005-0000-0000-000018670000}"/>
    <cellStyle name="Input 2 3 3 3 2 2 4" xfId="26396" xr:uid="{00000000-0005-0000-0000-000019670000}"/>
    <cellStyle name="Input 2 3 3 3 2 2 5" xfId="26397" xr:uid="{00000000-0005-0000-0000-00001A670000}"/>
    <cellStyle name="Input 2 3 3 3 2 2 6" xfId="26398" xr:uid="{00000000-0005-0000-0000-00001B670000}"/>
    <cellStyle name="Input 2 3 3 3 2 3" xfId="26399" xr:uid="{00000000-0005-0000-0000-00001C670000}"/>
    <cellStyle name="Input 2 3 3 3 2 4" xfId="26400" xr:uid="{00000000-0005-0000-0000-00001D670000}"/>
    <cellStyle name="Input 2 3 3 3 2 5" xfId="26401" xr:uid="{00000000-0005-0000-0000-00001E670000}"/>
    <cellStyle name="Input 2 3 3 3 2 6" xfId="26402" xr:uid="{00000000-0005-0000-0000-00001F670000}"/>
    <cellStyle name="Input 2 3 3 3 3" xfId="26403" xr:uid="{00000000-0005-0000-0000-000020670000}"/>
    <cellStyle name="Input 2 3 3 3 3 2" xfId="26404" xr:uid="{00000000-0005-0000-0000-000021670000}"/>
    <cellStyle name="Input 2 3 3 3 3 2 2" xfId="26405" xr:uid="{00000000-0005-0000-0000-000022670000}"/>
    <cellStyle name="Input 2 3 3 3 3 2 3" xfId="26406" xr:uid="{00000000-0005-0000-0000-000023670000}"/>
    <cellStyle name="Input 2 3 3 3 3 2 4" xfId="26407" xr:uid="{00000000-0005-0000-0000-000024670000}"/>
    <cellStyle name="Input 2 3 3 3 3 2 5" xfId="26408" xr:uid="{00000000-0005-0000-0000-000025670000}"/>
    <cellStyle name="Input 2 3 3 3 3 2 6" xfId="26409" xr:uid="{00000000-0005-0000-0000-000026670000}"/>
    <cellStyle name="Input 2 3 3 3 3 3" xfId="26410" xr:uid="{00000000-0005-0000-0000-000027670000}"/>
    <cellStyle name="Input 2 3 3 3 3 4" xfId="26411" xr:uid="{00000000-0005-0000-0000-000028670000}"/>
    <cellStyle name="Input 2 3 3 3 3 5" xfId="26412" xr:uid="{00000000-0005-0000-0000-000029670000}"/>
    <cellStyle name="Input 2 3 3 3 3 6" xfId="26413" xr:uid="{00000000-0005-0000-0000-00002A670000}"/>
    <cellStyle name="Input 2 3 3 3 4" xfId="26414" xr:uid="{00000000-0005-0000-0000-00002B670000}"/>
    <cellStyle name="Input 2 3 3 3 4 2" xfId="26415" xr:uid="{00000000-0005-0000-0000-00002C670000}"/>
    <cellStyle name="Input 2 3 3 3 4 3" xfId="26416" xr:uid="{00000000-0005-0000-0000-00002D670000}"/>
    <cellStyle name="Input 2 3 3 3 4 4" xfId="26417" xr:uid="{00000000-0005-0000-0000-00002E670000}"/>
    <cellStyle name="Input 2 3 3 3 4 5" xfId="26418" xr:uid="{00000000-0005-0000-0000-00002F670000}"/>
    <cellStyle name="Input 2 3 3 3 4 6" xfId="26419" xr:uid="{00000000-0005-0000-0000-000030670000}"/>
    <cellStyle name="Input 2 3 3 3 5" xfId="26420" xr:uid="{00000000-0005-0000-0000-000031670000}"/>
    <cellStyle name="Input 2 3 3 3 6" xfId="26421" xr:uid="{00000000-0005-0000-0000-000032670000}"/>
    <cellStyle name="Input 2 3 3 3 7" xfId="26422" xr:uid="{00000000-0005-0000-0000-000033670000}"/>
    <cellStyle name="Input 2 3 3 3 8" xfId="26423" xr:uid="{00000000-0005-0000-0000-000034670000}"/>
    <cellStyle name="Input 2 3 3 4" xfId="26424" xr:uid="{00000000-0005-0000-0000-000035670000}"/>
    <cellStyle name="Input 2 3 3 4 2" xfId="26425" xr:uid="{00000000-0005-0000-0000-000036670000}"/>
    <cellStyle name="Input 2 3 3 4 2 2" xfId="26426" xr:uid="{00000000-0005-0000-0000-000037670000}"/>
    <cellStyle name="Input 2 3 3 4 2 2 2" xfId="26427" xr:uid="{00000000-0005-0000-0000-000038670000}"/>
    <cellStyle name="Input 2 3 3 4 2 2 3" xfId="26428" xr:uid="{00000000-0005-0000-0000-000039670000}"/>
    <cellStyle name="Input 2 3 3 4 2 2 4" xfId="26429" xr:uid="{00000000-0005-0000-0000-00003A670000}"/>
    <cellStyle name="Input 2 3 3 4 2 2 5" xfId="26430" xr:uid="{00000000-0005-0000-0000-00003B670000}"/>
    <cellStyle name="Input 2 3 3 4 2 2 6" xfId="26431" xr:uid="{00000000-0005-0000-0000-00003C670000}"/>
    <cellStyle name="Input 2 3 3 4 2 3" xfId="26432" xr:uid="{00000000-0005-0000-0000-00003D670000}"/>
    <cellStyle name="Input 2 3 3 4 2 4" xfId="26433" xr:uid="{00000000-0005-0000-0000-00003E670000}"/>
    <cellStyle name="Input 2 3 3 4 2 5" xfId="26434" xr:uid="{00000000-0005-0000-0000-00003F670000}"/>
    <cellStyle name="Input 2 3 3 4 2 6" xfId="26435" xr:uid="{00000000-0005-0000-0000-000040670000}"/>
    <cellStyle name="Input 2 3 3 4 3" xfId="26436" xr:uid="{00000000-0005-0000-0000-000041670000}"/>
    <cellStyle name="Input 2 3 3 4 3 2" xfId="26437" xr:uid="{00000000-0005-0000-0000-000042670000}"/>
    <cellStyle name="Input 2 3 3 4 3 2 2" xfId="26438" xr:uid="{00000000-0005-0000-0000-000043670000}"/>
    <cellStyle name="Input 2 3 3 4 3 2 3" xfId="26439" xr:uid="{00000000-0005-0000-0000-000044670000}"/>
    <cellStyle name="Input 2 3 3 4 3 2 4" xfId="26440" xr:uid="{00000000-0005-0000-0000-000045670000}"/>
    <cellStyle name="Input 2 3 3 4 3 2 5" xfId="26441" xr:uid="{00000000-0005-0000-0000-000046670000}"/>
    <cellStyle name="Input 2 3 3 4 3 2 6" xfId="26442" xr:uid="{00000000-0005-0000-0000-000047670000}"/>
    <cellStyle name="Input 2 3 3 4 3 3" xfId="26443" xr:uid="{00000000-0005-0000-0000-000048670000}"/>
    <cellStyle name="Input 2 3 3 4 3 4" xfId="26444" xr:uid="{00000000-0005-0000-0000-000049670000}"/>
    <cellStyle name="Input 2 3 3 4 3 5" xfId="26445" xr:uid="{00000000-0005-0000-0000-00004A670000}"/>
    <cellStyle name="Input 2 3 3 4 3 6" xfId="26446" xr:uid="{00000000-0005-0000-0000-00004B670000}"/>
    <cellStyle name="Input 2 3 3 4 4" xfId="26447" xr:uid="{00000000-0005-0000-0000-00004C670000}"/>
    <cellStyle name="Input 2 3 3 4 4 2" xfId="26448" xr:uid="{00000000-0005-0000-0000-00004D670000}"/>
    <cellStyle name="Input 2 3 3 4 4 3" xfId="26449" xr:uid="{00000000-0005-0000-0000-00004E670000}"/>
    <cellStyle name="Input 2 3 3 4 4 4" xfId="26450" xr:uid="{00000000-0005-0000-0000-00004F670000}"/>
    <cellStyle name="Input 2 3 3 4 4 5" xfId="26451" xr:uid="{00000000-0005-0000-0000-000050670000}"/>
    <cellStyle name="Input 2 3 3 4 4 6" xfId="26452" xr:uid="{00000000-0005-0000-0000-000051670000}"/>
    <cellStyle name="Input 2 3 3 4 5" xfId="26453" xr:uid="{00000000-0005-0000-0000-000052670000}"/>
    <cellStyle name="Input 2 3 3 4 6" xfId="26454" xr:uid="{00000000-0005-0000-0000-000053670000}"/>
    <cellStyle name="Input 2 3 3 4 7" xfId="26455" xr:uid="{00000000-0005-0000-0000-000054670000}"/>
    <cellStyle name="Input 2 3 3 4 8" xfId="26456" xr:uid="{00000000-0005-0000-0000-000055670000}"/>
    <cellStyle name="Input 2 3 3 5" xfId="26457" xr:uid="{00000000-0005-0000-0000-000056670000}"/>
    <cellStyle name="Input 2 3 3 5 2" xfId="26458" xr:uid="{00000000-0005-0000-0000-000057670000}"/>
    <cellStyle name="Input 2 3 3 5 2 2" xfId="26459" xr:uid="{00000000-0005-0000-0000-000058670000}"/>
    <cellStyle name="Input 2 3 3 5 2 2 2" xfId="26460" xr:uid="{00000000-0005-0000-0000-000059670000}"/>
    <cellStyle name="Input 2 3 3 5 2 2 3" xfId="26461" xr:uid="{00000000-0005-0000-0000-00005A670000}"/>
    <cellStyle name="Input 2 3 3 5 2 2 4" xfId="26462" xr:uid="{00000000-0005-0000-0000-00005B670000}"/>
    <cellStyle name="Input 2 3 3 5 2 2 5" xfId="26463" xr:uid="{00000000-0005-0000-0000-00005C670000}"/>
    <cellStyle name="Input 2 3 3 5 2 2 6" xfId="26464" xr:uid="{00000000-0005-0000-0000-00005D670000}"/>
    <cellStyle name="Input 2 3 3 5 2 3" xfId="26465" xr:uid="{00000000-0005-0000-0000-00005E670000}"/>
    <cellStyle name="Input 2 3 3 5 2 4" xfId="26466" xr:uid="{00000000-0005-0000-0000-00005F670000}"/>
    <cellStyle name="Input 2 3 3 5 2 5" xfId="26467" xr:uid="{00000000-0005-0000-0000-000060670000}"/>
    <cellStyle name="Input 2 3 3 5 2 6" xfId="26468" xr:uid="{00000000-0005-0000-0000-000061670000}"/>
    <cellStyle name="Input 2 3 3 5 3" xfId="26469" xr:uid="{00000000-0005-0000-0000-000062670000}"/>
    <cellStyle name="Input 2 3 3 5 3 2" xfId="26470" xr:uid="{00000000-0005-0000-0000-000063670000}"/>
    <cellStyle name="Input 2 3 3 5 3 2 2" xfId="26471" xr:uid="{00000000-0005-0000-0000-000064670000}"/>
    <cellStyle name="Input 2 3 3 5 3 2 3" xfId="26472" xr:uid="{00000000-0005-0000-0000-000065670000}"/>
    <cellStyle name="Input 2 3 3 5 3 2 4" xfId="26473" xr:uid="{00000000-0005-0000-0000-000066670000}"/>
    <cellStyle name="Input 2 3 3 5 3 2 5" xfId="26474" xr:uid="{00000000-0005-0000-0000-000067670000}"/>
    <cellStyle name="Input 2 3 3 5 3 2 6" xfId="26475" xr:uid="{00000000-0005-0000-0000-000068670000}"/>
    <cellStyle name="Input 2 3 3 5 3 3" xfId="26476" xr:uid="{00000000-0005-0000-0000-000069670000}"/>
    <cellStyle name="Input 2 3 3 5 3 4" xfId="26477" xr:uid="{00000000-0005-0000-0000-00006A670000}"/>
    <cellStyle name="Input 2 3 3 5 3 5" xfId="26478" xr:uid="{00000000-0005-0000-0000-00006B670000}"/>
    <cellStyle name="Input 2 3 3 5 3 6" xfId="26479" xr:uid="{00000000-0005-0000-0000-00006C670000}"/>
    <cellStyle name="Input 2 3 3 5 4" xfId="26480" xr:uid="{00000000-0005-0000-0000-00006D670000}"/>
    <cellStyle name="Input 2 3 3 5 4 2" xfId="26481" xr:uid="{00000000-0005-0000-0000-00006E670000}"/>
    <cellStyle name="Input 2 3 3 5 4 3" xfId="26482" xr:uid="{00000000-0005-0000-0000-00006F670000}"/>
    <cellStyle name="Input 2 3 3 5 4 4" xfId="26483" xr:uid="{00000000-0005-0000-0000-000070670000}"/>
    <cellStyle name="Input 2 3 3 5 4 5" xfId="26484" xr:uid="{00000000-0005-0000-0000-000071670000}"/>
    <cellStyle name="Input 2 3 3 5 4 6" xfId="26485" xr:uid="{00000000-0005-0000-0000-000072670000}"/>
    <cellStyle name="Input 2 3 3 5 5" xfId="26486" xr:uid="{00000000-0005-0000-0000-000073670000}"/>
    <cellStyle name="Input 2 3 3 5 6" xfId="26487" xr:uid="{00000000-0005-0000-0000-000074670000}"/>
    <cellStyle name="Input 2 3 3 5 7" xfId="26488" xr:uid="{00000000-0005-0000-0000-000075670000}"/>
    <cellStyle name="Input 2 3 3 5 8" xfId="26489" xr:uid="{00000000-0005-0000-0000-000076670000}"/>
    <cellStyle name="Input 2 3 3 6" xfId="26490" xr:uid="{00000000-0005-0000-0000-000077670000}"/>
    <cellStyle name="Input 2 3 3 6 2" xfId="26491" xr:uid="{00000000-0005-0000-0000-000078670000}"/>
    <cellStyle name="Input 2 3 3 6 2 2" xfId="26492" xr:uid="{00000000-0005-0000-0000-000079670000}"/>
    <cellStyle name="Input 2 3 3 6 2 2 2" xfId="26493" xr:uid="{00000000-0005-0000-0000-00007A670000}"/>
    <cellStyle name="Input 2 3 3 6 2 2 3" xfId="26494" xr:uid="{00000000-0005-0000-0000-00007B670000}"/>
    <cellStyle name="Input 2 3 3 6 2 2 4" xfId="26495" xr:uid="{00000000-0005-0000-0000-00007C670000}"/>
    <cellStyle name="Input 2 3 3 6 2 2 5" xfId="26496" xr:uid="{00000000-0005-0000-0000-00007D670000}"/>
    <cellStyle name="Input 2 3 3 6 2 2 6" xfId="26497" xr:uid="{00000000-0005-0000-0000-00007E670000}"/>
    <cellStyle name="Input 2 3 3 6 2 3" xfId="26498" xr:uid="{00000000-0005-0000-0000-00007F670000}"/>
    <cellStyle name="Input 2 3 3 6 2 4" xfId="26499" xr:uid="{00000000-0005-0000-0000-000080670000}"/>
    <cellStyle name="Input 2 3 3 6 2 5" xfId="26500" xr:uid="{00000000-0005-0000-0000-000081670000}"/>
    <cellStyle name="Input 2 3 3 6 2 6" xfId="26501" xr:uid="{00000000-0005-0000-0000-000082670000}"/>
    <cellStyle name="Input 2 3 3 6 3" xfId="26502" xr:uid="{00000000-0005-0000-0000-000083670000}"/>
    <cellStyle name="Input 2 3 3 6 3 2" xfId="26503" xr:uid="{00000000-0005-0000-0000-000084670000}"/>
    <cellStyle name="Input 2 3 3 6 3 2 2" xfId="26504" xr:uid="{00000000-0005-0000-0000-000085670000}"/>
    <cellStyle name="Input 2 3 3 6 3 2 3" xfId="26505" xr:uid="{00000000-0005-0000-0000-000086670000}"/>
    <cellStyle name="Input 2 3 3 6 3 2 4" xfId="26506" xr:uid="{00000000-0005-0000-0000-000087670000}"/>
    <cellStyle name="Input 2 3 3 6 3 2 5" xfId="26507" xr:uid="{00000000-0005-0000-0000-000088670000}"/>
    <cellStyle name="Input 2 3 3 6 3 2 6" xfId="26508" xr:uid="{00000000-0005-0000-0000-000089670000}"/>
    <cellStyle name="Input 2 3 3 6 3 3" xfId="26509" xr:uid="{00000000-0005-0000-0000-00008A670000}"/>
    <cellStyle name="Input 2 3 3 6 3 4" xfId="26510" xr:uid="{00000000-0005-0000-0000-00008B670000}"/>
    <cellStyle name="Input 2 3 3 6 3 5" xfId="26511" xr:uid="{00000000-0005-0000-0000-00008C670000}"/>
    <cellStyle name="Input 2 3 3 6 3 6" xfId="26512" xr:uid="{00000000-0005-0000-0000-00008D670000}"/>
    <cellStyle name="Input 2 3 3 6 4" xfId="26513" xr:uid="{00000000-0005-0000-0000-00008E670000}"/>
    <cellStyle name="Input 2 3 3 6 4 2" xfId="26514" xr:uid="{00000000-0005-0000-0000-00008F670000}"/>
    <cellStyle name="Input 2 3 3 6 4 3" xfId="26515" xr:uid="{00000000-0005-0000-0000-000090670000}"/>
    <cellStyle name="Input 2 3 3 6 4 4" xfId="26516" xr:uid="{00000000-0005-0000-0000-000091670000}"/>
    <cellStyle name="Input 2 3 3 6 4 5" xfId="26517" xr:uid="{00000000-0005-0000-0000-000092670000}"/>
    <cellStyle name="Input 2 3 3 6 4 6" xfId="26518" xr:uid="{00000000-0005-0000-0000-000093670000}"/>
    <cellStyle name="Input 2 3 3 6 5" xfId="26519" xr:uid="{00000000-0005-0000-0000-000094670000}"/>
    <cellStyle name="Input 2 3 3 6 6" xfId="26520" xr:uid="{00000000-0005-0000-0000-000095670000}"/>
    <cellStyle name="Input 2 3 3 6 7" xfId="26521" xr:uid="{00000000-0005-0000-0000-000096670000}"/>
    <cellStyle name="Input 2 3 3 6 8" xfId="26522" xr:uid="{00000000-0005-0000-0000-000097670000}"/>
    <cellStyle name="Input 2 3 3 7" xfId="26523" xr:uid="{00000000-0005-0000-0000-000098670000}"/>
    <cellStyle name="Input 2 3 3 7 2" xfId="26524" xr:uid="{00000000-0005-0000-0000-000099670000}"/>
    <cellStyle name="Input 2 3 3 7 2 2" xfId="26525" xr:uid="{00000000-0005-0000-0000-00009A670000}"/>
    <cellStyle name="Input 2 3 3 7 2 3" xfId="26526" xr:uid="{00000000-0005-0000-0000-00009B670000}"/>
    <cellStyle name="Input 2 3 3 7 2 4" xfId="26527" xr:uid="{00000000-0005-0000-0000-00009C670000}"/>
    <cellStyle name="Input 2 3 3 7 2 5" xfId="26528" xr:uid="{00000000-0005-0000-0000-00009D670000}"/>
    <cellStyle name="Input 2 3 3 7 2 6" xfId="26529" xr:uid="{00000000-0005-0000-0000-00009E670000}"/>
    <cellStyle name="Input 2 3 3 7 3" xfId="26530" xr:uid="{00000000-0005-0000-0000-00009F670000}"/>
    <cellStyle name="Input 2 3 3 7 4" xfId="26531" xr:uid="{00000000-0005-0000-0000-0000A0670000}"/>
    <cellStyle name="Input 2 3 3 7 5" xfId="26532" xr:uid="{00000000-0005-0000-0000-0000A1670000}"/>
    <cellStyle name="Input 2 3 3 7 6" xfId="26533" xr:uid="{00000000-0005-0000-0000-0000A2670000}"/>
    <cellStyle name="Input 2 3 3 8" xfId="26534" xr:uid="{00000000-0005-0000-0000-0000A3670000}"/>
    <cellStyle name="Input 2 3 3 8 2" xfId="26535" xr:uid="{00000000-0005-0000-0000-0000A4670000}"/>
    <cellStyle name="Input 2 3 3 8 2 2" xfId="26536" xr:uid="{00000000-0005-0000-0000-0000A5670000}"/>
    <cellStyle name="Input 2 3 3 8 2 3" xfId="26537" xr:uid="{00000000-0005-0000-0000-0000A6670000}"/>
    <cellStyle name="Input 2 3 3 8 2 4" xfId="26538" xr:uid="{00000000-0005-0000-0000-0000A7670000}"/>
    <cellStyle name="Input 2 3 3 8 2 5" xfId="26539" xr:uid="{00000000-0005-0000-0000-0000A8670000}"/>
    <cellStyle name="Input 2 3 3 8 2 6" xfId="26540" xr:uid="{00000000-0005-0000-0000-0000A9670000}"/>
    <cellStyle name="Input 2 3 3 8 3" xfId="26541" xr:uid="{00000000-0005-0000-0000-0000AA670000}"/>
    <cellStyle name="Input 2 3 3 8 4" xfId="26542" xr:uid="{00000000-0005-0000-0000-0000AB670000}"/>
    <cellStyle name="Input 2 3 3 8 5" xfId="26543" xr:uid="{00000000-0005-0000-0000-0000AC670000}"/>
    <cellStyle name="Input 2 3 3 8 6" xfId="26544" xr:uid="{00000000-0005-0000-0000-0000AD670000}"/>
    <cellStyle name="Input 2 3 3 9" xfId="26545" xr:uid="{00000000-0005-0000-0000-0000AE670000}"/>
    <cellStyle name="Input 2 3 3 9 2" xfId="26546" xr:uid="{00000000-0005-0000-0000-0000AF670000}"/>
    <cellStyle name="Input 2 3 3 9 3" xfId="26547" xr:uid="{00000000-0005-0000-0000-0000B0670000}"/>
    <cellStyle name="Input 2 3 3 9 4" xfId="26548" xr:uid="{00000000-0005-0000-0000-0000B1670000}"/>
    <cellStyle name="Input 2 3 3 9 5" xfId="26549" xr:uid="{00000000-0005-0000-0000-0000B2670000}"/>
    <cellStyle name="Input 2 3 3 9 6" xfId="26550" xr:uid="{00000000-0005-0000-0000-0000B3670000}"/>
    <cellStyle name="Input 2 3 4" xfId="26551" xr:uid="{00000000-0005-0000-0000-0000B4670000}"/>
    <cellStyle name="Input 2 3 4 2" xfId="26552" xr:uid="{00000000-0005-0000-0000-0000B5670000}"/>
    <cellStyle name="Input 2 3 4 2 2" xfId="26553" xr:uid="{00000000-0005-0000-0000-0000B6670000}"/>
    <cellStyle name="Input 2 3 4 2 2 2" xfId="26554" xr:uid="{00000000-0005-0000-0000-0000B7670000}"/>
    <cellStyle name="Input 2 3 4 2 2 3" xfId="26555" xr:uid="{00000000-0005-0000-0000-0000B8670000}"/>
    <cellStyle name="Input 2 3 4 2 2 4" xfId="26556" xr:uid="{00000000-0005-0000-0000-0000B9670000}"/>
    <cellStyle name="Input 2 3 4 2 2 5" xfId="26557" xr:uid="{00000000-0005-0000-0000-0000BA670000}"/>
    <cellStyle name="Input 2 3 4 2 2 6" xfId="26558" xr:uid="{00000000-0005-0000-0000-0000BB670000}"/>
    <cellStyle name="Input 2 3 4 2 3" xfId="26559" xr:uid="{00000000-0005-0000-0000-0000BC670000}"/>
    <cellStyle name="Input 2 3 4 2 4" xfId="26560" xr:uid="{00000000-0005-0000-0000-0000BD670000}"/>
    <cellStyle name="Input 2 3 4 2 5" xfId="26561" xr:uid="{00000000-0005-0000-0000-0000BE670000}"/>
    <cellStyle name="Input 2 3 4 2 6" xfId="26562" xr:uid="{00000000-0005-0000-0000-0000BF670000}"/>
    <cellStyle name="Input 2 3 4 3" xfId="26563" xr:uid="{00000000-0005-0000-0000-0000C0670000}"/>
    <cellStyle name="Input 2 3 4 3 2" xfId="26564" xr:uid="{00000000-0005-0000-0000-0000C1670000}"/>
    <cellStyle name="Input 2 3 4 3 2 2" xfId="26565" xr:uid="{00000000-0005-0000-0000-0000C2670000}"/>
    <cellStyle name="Input 2 3 4 3 2 3" xfId="26566" xr:uid="{00000000-0005-0000-0000-0000C3670000}"/>
    <cellStyle name="Input 2 3 4 3 2 4" xfId="26567" xr:uid="{00000000-0005-0000-0000-0000C4670000}"/>
    <cellStyle name="Input 2 3 4 3 2 5" xfId="26568" xr:uid="{00000000-0005-0000-0000-0000C5670000}"/>
    <cellStyle name="Input 2 3 4 3 2 6" xfId="26569" xr:uid="{00000000-0005-0000-0000-0000C6670000}"/>
    <cellStyle name="Input 2 3 4 3 3" xfId="26570" xr:uid="{00000000-0005-0000-0000-0000C7670000}"/>
    <cellStyle name="Input 2 3 4 3 4" xfId="26571" xr:uid="{00000000-0005-0000-0000-0000C8670000}"/>
    <cellStyle name="Input 2 3 4 3 5" xfId="26572" xr:uid="{00000000-0005-0000-0000-0000C9670000}"/>
    <cellStyle name="Input 2 3 4 3 6" xfId="26573" xr:uid="{00000000-0005-0000-0000-0000CA670000}"/>
    <cellStyle name="Input 2 3 4 4" xfId="26574" xr:uid="{00000000-0005-0000-0000-0000CB670000}"/>
    <cellStyle name="Input 2 3 4 4 2" xfId="26575" xr:uid="{00000000-0005-0000-0000-0000CC670000}"/>
    <cellStyle name="Input 2 3 4 4 3" xfId="26576" xr:uid="{00000000-0005-0000-0000-0000CD670000}"/>
    <cellStyle name="Input 2 3 4 4 4" xfId="26577" xr:uid="{00000000-0005-0000-0000-0000CE670000}"/>
    <cellStyle name="Input 2 3 4 4 5" xfId="26578" xr:uid="{00000000-0005-0000-0000-0000CF670000}"/>
    <cellStyle name="Input 2 3 4 4 6" xfId="26579" xr:uid="{00000000-0005-0000-0000-0000D0670000}"/>
    <cellStyle name="Input 2 3 4 5" xfId="26580" xr:uid="{00000000-0005-0000-0000-0000D1670000}"/>
    <cellStyle name="Input 2 3 4 6" xfId="26581" xr:uid="{00000000-0005-0000-0000-0000D2670000}"/>
    <cellStyle name="Input 2 3 4 7" xfId="26582" xr:uid="{00000000-0005-0000-0000-0000D3670000}"/>
    <cellStyle name="Input 2 3 4 8" xfId="26583" xr:uid="{00000000-0005-0000-0000-0000D4670000}"/>
    <cellStyle name="Input 2 3 5" xfId="26584" xr:uid="{00000000-0005-0000-0000-0000D5670000}"/>
    <cellStyle name="Input 2 3 5 2" xfId="26585" xr:uid="{00000000-0005-0000-0000-0000D6670000}"/>
    <cellStyle name="Input 2 3 5 2 2" xfId="26586" xr:uid="{00000000-0005-0000-0000-0000D7670000}"/>
    <cellStyle name="Input 2 3 5 2 2 2" xfId="26587" xr:uid="{00000000-0005-0000-0000-0000D8670000}"/>
    <cellStyle name="Input 2 3 5 2 2 3" xfId="26588" xr:uid="{00000000-0005-0000-0000-0000D9670000}"/>
    <cellStyle name="Input 2 3 5 2 2 4" xfId="26589" xr:uid="{00000000-0005-0000-0000-0000DA670000}"/>
    <cellStyle name="Input 2 3 5 2 2 5" xfId="26590" xr:uid="{00000000-0005-0000-0000-0000DB670000}"/>
    <cellStyle name="Input 2 3 5 2 2 6" xfId="26591" xr:uid="{00000000-0005-0000-0000-0000DC670000}"/>
    <cellStyle name="Input 2 3 5 2 3" xfId="26592" xr:uid="{00000000-0005-0000-0000-0000DD670000}"/>
    <cellStyle name="Input 2 3 5 2 4" xfId="26593" xr:uid="{00000000-0005-0000-0000-0000DE670000}"/>
    <cellStyle name="Input 2 3 5 2 5" xfId="26594" xr:uid="{00000000-0005-0000-0000-0000DF670000}"/>
    <cellStyle name="Input 2 3 5 2 6" xfId="26595" xr:uid="{00000000-0005-0000-0000-0000E0670000}"/>
    <cellStyle name="Input 2 3 5 3" xfId="26596" xr:uid="{00000000-0005-0000-0000-0000E1670000}"/>
    <cellStyle name="Input 2 3 5 3 2" xfId="26597" xr:uid="{00000000-0005-0000-0000-0000E2670000}"/>
    <cellStyle name="Input 2 3 5 3 2 2" xfId="26598" xr:uid="{00000000-0005-0000-0000-0000E3670000}"/>
    <cellStyle name="Input 2 3 5 3 2 3" xfId="26599" xr:uid="{00000000-0005-0000-0000-0000E4670000}"/>
    <cellStyle name="Input 2 3 5 3 2 4" xfId="26600" xr:uid="{00000000-0005-0000-0000-0000E5670000}"/>
    <cellStyle name="Input 2 3 5 3 2 5" xfId="26601" xr:uid="{00000000-0005-0000-0000-0000E6670000}"/>
    <cellStyle name="Input 2 3 5 3 2 6" xfId="26602" xr:uid="{00000000-0005-0000-0000-0000E7670000}"/>
    <cellStyle name="Input 2 3 5 3 3" xfId="26603" xr:uid="{00000000-0005-0000-0000-0000E8670000}"/>
    <cellStyle name="Input 2 3 5 3 4" xfId="26604" xr:uid="{00000000-0005-0000-0000-0000E9670000}"/>
    <cellStyle name="Input 2 3 5 3 5" xfId="26605" xr:uid="{00000000-0005-0000-0000-0000EA670000}"/>
    <cellStyle name="Input 2 3 5 3 6" xfId="26606" xr:uid="{00000000-0005-0000-0000-0000EB670000}"/>
    <cellStyle name="Input 2 3 5 4" xfId="26607" xr:uid="{00000000-0005-0000-0000-0000EC670000}"/>
    <cellStyle name="Input 2 3 5 4 2" xfId="26608" xr:uid="{00000000-0005-0000-0000-0000ED670000}"/>
    <cellStyle name="Input 2 3 5 4 3" xfId="26609" xr:uid="{00000000-0005-0000-0000-0000EE670000}"/>
    <cellStyle name="Input 2 3 5 4 4" xfId="26610" xr:uid="{00000000-0005-0000-0000-0000EF670000}"/>
    <cellStyle name="Input 2 3 5 4 5" xfId="26611" xr:uid="{00000000-0005-0000-0000-0000F0670000}"/>
    <cellStyle name="Input 2 3 5 4 6" xfId="26612" xr:uid="{00000000-0005-0000-0000-0000F1670000}"/>
    <cellStyle name="Input 2 3 5 5" xfId="26613" xr:uid="{00000000-0005-0000-0000-0000F2670000}"/>
    <cellStyle name="Input 2 3 5 6" xfId="26614" xr:uid="{00000000-0005-0000-0000-0000F3670000}"/>
    <cellStyle name="Input 2 3 5 7" xfId="26615" xr:uid="{00000000-0005-0000-0000-0000F4670000}"/>
    <cellStyle name="Input 2 3 5 8" xfId="26616" xr:uid="{00000000-0005-0000-0000-0000F5670000}"/>
    <cellStyle name="Input 2 3 6" xfId="26617" xr:uid="{00000000-0005-0000-0000-0000F6670000}"/>
    <cellStyle name="Input 2 3 6 2" xfId="26618" xr:uid="{00000000-0005-0000-0000-0000F7670000}"/>
    <cellStyle name="Input 2 3 6 2 2" xfId="26619" xr:uid="{00000000-0005-0000-0000-0000F8670000}"/>
    <cellStyle name="Input 2 3 6 2 2 2" xfId="26620" xr:uid="{00000000-0005-0000-0000-0000F9670000}"/>
    <cellStyle name="Input 2 3 6 2 2 3" xfId="26621" xr:uid="{00000000-0005-0000-0000-0000FA670000}"/>
    <cellStyle name="Input 2 3 6 2 2 4" xfId="26622" xr:uid="{00000000-0005-0000-0000-0000FB670000}"/>
    <cellStyle name="Input 2 3 6 2 2 5" xfId="26623" xr:uid="{00000000-0005-0000-0000-0000FC670000}"/>
    <cellStyle name="Input 2 3 6 2 2 6" xfId="26624" xr:uid="{00000000-0005-0000-0000-0000FD670000}"/>
    <cellStyle name="Input 2 3 6 2 3" xfId="26625" xr:uid="{00000000-0005-0000-0000-0000FE670000}"/>
    <cellStyle name="Input 2 3 6 2 4" xfId="26626" xr:uid="{00000000-0005-0000-0000-0000FF670000}"/>
    <cellStyle name="Input 2 3 6 2 5" xfId="26627" xr:uid="{00000000-0005-0000-0000-000000680000}"/>
    <cellStyle name="Input 2 3 6 2 6" xfId="26628" xr:uid="{00000000-0005-0000-0000-000001680000}"/>
    <cellStyle name="Input 2 3 6 3" xfId="26629" xr:uid="{00000000-0005-0000-0000-000002680000}"/>
    <cellStyle name="Input 2 3 6 3 2" xfId="26630" xr:uid="{00000000-0005-0000-0000-000003680000}"/>
    <cellStyle name="Input 2 3 6 3 2 2" xfId="26631" xr:uid="{00000000-0005-0000-0000-000004680000}"/>
    <cellStyle name="Input 2 3 6 3 2 3" xfId="26632" xr:uid="{00000000-0005-0000-0000-000005680000}"/>
    <cellStyle name="Input 2 3 6 3 2 4" xfId="26633" xr:uid="{00000000-0005-0000-0000-000006680000}"/>
    <cellStyle name="Input 2 3 6 3 2 5" xfId="26634" xr:uid="{00000000-0005-0000-0000-000007680000}"/>
    <cellStyle name="Input 2 3 6 3 2 6" xfId="26635" xr:uid="{00000000-0005-0000-0000-000008680000}"/>
    <cellStyle name="Input 2 3 6 3 3" xfId="26636" xr:uid="{00000000-0005-0000-0000-000009680000}"/>
    <cellStyle name="Input 2 3 6 3 4" xfId="26637" xr:uid="{00000000-0005-0000-0000-00000A680000}"/>
    <cellStyle name="Input 2 3 6 3 5" xfId="26638" xr:uid="{00000000-0005-0000-0000-00000B680000}"/>
    <cellStyle name="Input 2 3 6 3 6" xfId="26639" xr:uid="{00000000-0005-0000-0000-00000C680000}"/>
    <cellStyle name="Input 2 3 6 4" xfId="26640" xr:uid="{00000000-0005-0000-0000-00000D680000}"/>
    <cellStyle name="Input 2 3 6 4 2" xfId="26641" xr:uid="{00000000-0005-0000-0000-00000E680000}"/>
    <cellStyle name="Input 2 3 6 4 3" xfId="26642" xr:uid="{00000000-0005-0000-0000-00000F680000}"/>
    <cellStyle name="Input 2 3 6 4 4" xfId="26643" xr:uid="{00000000-0005-0000-0000-000010680000}"/>
    <cellStyle name="Input 2 3 6 4 5" xfId="26644" xr:uid="{00000000-0005-0000-0000-000011680000}"/>
    <cellStyle name="Input 2 3 6 4 6" xfId="26645" xr:uid="{00000000-0005-0000-0000-000012680000}"/>
    <cellStyle name="Input 2 3 6 5" xfId="26646" xr:uid="{00000000-0005-0000-0000-000013680000}"/>
    <cellStyle name="Input 2 3 6 6" xfId="26647" xr:uid="{00000000-0005-0000-0000-000014680000}"/>
    <cellStyle name="Input 2 3 6 7" xfId="26648" xr:uid="{00000000-0005-0000-0000-000015680000}"/>
    <cellStyle name="Input 2 3 6 8" xfId="26649" xr:uid="{00000000-0005-0000-0000-000016680000}"/>
    <cellStyle name="Input 2 3 7" xfId="26650" xr:uid="{00000000-0005-0000-0000-000017680000}"/>
    <cellStyle name="Input 2 3 7 2" xfId="26651" xr:uid="{00000000-0005-0000-0000-000018680000}"/>
    <cellStyle name="Input 2 3 7 2 2" xfId="26652" xr:uid="{00000000-0005-0000-0000-000019680000}"/>
    <cellStyle name="Input 2 3 7 2 3" xfId="26653" xr:uid="{00000000-0005-0000-0000-00001A680000}"/>
    <cellStyle name="Input 2 3 7 2 4" xfId="26654" xr:uid="{00000000-0005-0000-0000-00001B680000}"/>
    <cellStyle name="Input 2 3 7 2 5" xfId="26655" xr:uid="{00000000-0005-0000-0000-00001C680000}"/>
    <cellStyle name="Input 2 3 7 2 6" xfId="26656" xr:uid="{00000000-0005-0000-0000-00001D680000}"/>
    <cellStyle name="Input 2 3 7 3" xfId="26657" xr:uid="{00000000-0005-0000-0000-00001E680000}"/>
    <cellStyle name="Input 2 3 7 4" xfId="26658" xr:uid="{00000000-0005-0000-0000-00001F680000}"/>
    <cellStyle name="Input 2 3 7 5" xfId="26659" xr:uid="{00000000-0005-0000-0000-000020680000}"/>
    <cellStyle name="Input 2 3 7 6" xfId="26660" xr:uid="{00000000-0005-0000-0000-000021680000}"/>
    <cellStyle name="Input 2 3 8" xfId="26661" xr:uid="{00000000-0005-0000-0000-000022680000}"/>
    <cellStyle name="Input 2 3 8 2" xfId="26662" xr:uid="{00000000-0005-0000-0000-000023680000}"/>
    <cellStyle name="Input 2 3 8 2 2" xfId="26663" xr:uid="{00000000-0005-0000-0000-000024680000}"/>
    <cellStyle name="Input 2 3 8 2 3" xfId="26664" xr:uid="{00000000-0005-0000-0000-000025680000}"/>
    <cellStyle name="Input 2 3 8 2 4" xfId="26665" xr:uid="{00000000-0005-0000-0000-000026680000}"/>
    <cellStyle name="Input 2 3 8 2 5" xfId="26666" xr:uid="{00000000-0005-0000-0000-000027680000}"/>
    <cellStyle name="Input 2 3 8 2 6" xfId="26667" xr:uid="{00000000-0005-0000-0000-000028680000}"/>
    <cellStyle name="Input 2 3 8 3" xfId="26668" xr:uid="{00000000-0005-0000-0000-000029680000}"/>
    <cellStyle name="Input 2 3 8 4" xfId="26669" xr:uid="{00000000-0005-0000-0000-00002A680000}"/>
    <cellStyle name="Input 2 3 8 5" xfId="26670" xr:uid="{00000000-0005-0000-0000-00002B680000}"/>
    <cellStyle name="Input 2 3 8 6" xfId="26671" xr:uid="{00000000-0005-0000-0000-00002C680000}"/>
    <cellStyle name="Input 2 3 9" xfId="26672" xr:uid="{00000000-0005-0000-0000-00002D680000}"/>
    <cellStyle name="Input 2 3 9 2" xfId="26673" xr:uid="{00000000-0005-0000-0000-00002E680000}"/>
    <cellStyle name="Input 2 3 9 3" xfId="26674" xr:uid="{00000000-0005-0000-0000-00002F680000}"/>
    <cellStyle name="Input 2 3 9 4" xfId="26675" xr:uid="{00000000-0005-0000-0000-000030680000}"/>
    <cellStyle name="Input 2 3 9 5" xfId="26676" xr:uid="{00000000-0005-0000-0000-000031680000}"/>
    <cellStyle name="Input 2 3 9 6" xfId="26677" xr:uid="{00000000-0005-0000-0000-000032680000}"/>
    <cellStyle name="Input 2 30" xfId="26678" xr:uid="{00000000-0005-0000-0000-000033680000}"/>
    <cellStyle name="Input 2 30 2" xfId="26679" xr:uid="{00000000-0005-0000-0000-000034680000}"/>
    <cellStyle name="Input 2 30 2 2" xfId="26680" xr:uid="{00000000-0005-0000-0000-000035680000}"/>
    <cellStyle name="Input 2 30 2 3" xfId="26681" xr:uid="{00000000-0005-0000-0000-000036680000}"/>
    <cellStyle name="Input 2 30 2 4" xfId="26682" xr:uid="{00000000-0005-0000-0000-000037680000}"/>
    <cellStyle name="Input 2 30 2 5" xfId="26683" xr:uid="{00000000-0005-0000-0000-000038680000}"/>
    <cellStyle name="Input 2 30 3" xfId="26684" xr:uid="{00000000-0005-0000-0000-000039680000}"/>
    <cellStyle name="Input 2 30 4" xfId="26685" xr:uid="{00000000-0005-0000-0000-00003A680000}"/>
    <cellStyle name="Input 2 30 5" xfId="26686" xr:uid="{00000000-0005-0000-0000-00003B680000}"/>
    <cellStyle name="Input 2 30 6" xfId="26687" xr:uid="{00000000-0005-0000-0000-00003C680000}"/>
    <cellStyle name="Input 2 31" xfId="26688" xr:uid="{00000000-0005-0000-0000-00003D680000}"/>
    <cellStyle name="Input 2 31 2" xfId="26689" xr:uid="{00000000-0005-0000-0000-00003E680000}"/>
    <cellStyle name="Input 2 31 2 2" xfId="26690" xr:uid="{00000000-0005-0000-0000-00003F680000}"/>
    <cellStyle name="Input 2 31 2 3" xfId="26691" xr:uid="{00000000-0005-0000-0000-000040680000}"/>
    <cellStyle name="Input 2 31 2 4" xfId="26692" xr:uid="{00000000-0005-0000-0000-000041680000}"/>
    <cellStyle name="Input 2 31 2 5" xfId="26693" xr:uid="{00000000-0005-0000-0000-000042680000}"/>
    <cellStyle name="Input 2 31 3" xfId="26694" xr:uid="{00000000-0005-0000-0000-000043680000}"/>
    <cellStyle name="Input 2 31 4" xfId="26695" xr:uid="{00000000-0005-0000-0000-000044680000}"/>
    <cellStyle name="Input 2 31 5" xfId="26696" xr:uid="{00000000-0005-0000-0000-000045680000}"/>
    <cellStyle name="Input 2 31 6" xfId="26697" xr:uid="{00000000-0005-0000-0000-000046680000}"/>
    <cellStyle name="Input 2 32" xfId="26698" xr:uid="{00000000-0005-0000-0000-000047680000}"/>
    <cellStyle name="Input 2 32 2" xfId="26699" xr:uid="{00000000-0005-0000-0000-000048680000}"/>
    <cellStyle name="Input 2 32 2 2" xfId="26700" xr:uid="{00000000-0005-0000-0000-000049680000}"/>
    <cellStyle name="Input 2 32 2 3" xfId="26701" xr:uid="{00000000-0005-0000-0000-00004A680000}"/>
    <cellStyle name="Input 2 32 2 4" xfId="26702" xr:uid="{00000000-0005-0000-0000-00004B680000}"/>
    <cellStyle name="Input 2 32 2 5" xfId="26703" xr:uid="{00000000-0005-0000-0000-00004C680000}"/>
    <cellStyle name="Input 2 32 3" xfId="26704" xr:uid="{00000000-0005-0000-0000-00004D680000}"/>
    <cellStyle name="Input 2 32 4" xfId="26705" xr:uid="{00000000-0005-0000-0000-00004E680000}"/>
    <cellStyle name="Input 2 32 5" xfId="26706" xr:uid="{00000000-0005-0000-0000-00004F680000}"/>
    <cellStyle name="Input 2 32 6" xfId="26707" xr:uid="{00000000-0005-0000-0000-000050680000}"/>
    <cellStyle name="Input 2 33" xfId="26708" xr:uid="{00000000-0005-0000-0000-000051680000}"/>
    <cellStyle name="Input 2 33 2" xfId="26709" xr:uid="{00000000-0005-0000-0000-000052680000}"/>
    <cellStyle name="Input 2 33 2 2" xfId="26710" xr:uid="{00000000-0005-0000-0000-000053680000}"/>
    <cellStyle name="Input 2 33 2 3" xfId="26711" xr:uid="{00000000-0005-0000-0000-000054680000}"/>
    <cellStyle name="Input 2 33 2 4" xfId="26712" xr:uid="{00000000-0005-0000-0000-000055680000}"/>
    <cellStyle name="Input 2 33 2 5" xfId="26713" xr:uid="{00000000-0005-0000-0000-000056680000}"/>
    <cellStyle name="Input 2 33 3" xfId="26714" xr:uid="{00000000-0005-0000-0000-000057680000}"/>
    <cellStyle name="Input 2 33 4" xfId="26715" xr:uid="{00000000-0005-0000-0000-000058680000}"/>
    <cellStyle name="Input 2 33 5" xfId="26716" xr:uid="{00000000-0005-0000-0000-000059680000}"/>
    <cellStyle name="Input 2 33 6" xfId="26717" xr:uid="{00000000-0005-0000-0000-00005A680000}"/>
    <cellStyle name="Input 2 34" xfId="26718" xr:uid="{00000000-0005-0000-0000-00005B680000}"/>
    <cellStyle name="Input 2 34 2" xfId="26719" xr:uid="{00000000-0005-0000-0000-00005C680000}"/>
    <cellStyle name="Input 2 34 2 2" xfId="26720" xr:uid="{00000000-0005-0000-0000-00005D680000}"/>
    <cellStyle name="Input 2 34 2 3" xfId="26721" xr:uid="{00000000-0005-0000-0000-00005E680000}"/>
    <cellStyle name="Input 2 34 2 4" xfId="26722" xr:uid="{00000000-0005-0000-0000-00005F680000}"/>
    <cellStyle name="Input 2 34 2 5" xfId="26723" xr:uid="{00000000-0005-0000-0000-000060680000}"/>
    <cellStyle name="Input 2 34 3" xfId="26724" xr:uid="{00000000-0005-0000-0000-000061680000}"/>
    <cellStyle name="Input 2 34 4" xfId="26725" xr:uid="{00000000-0005-0000-0000-000062680000}"/>
    <cellStyle name="Input 2 34 5" xfId="26726" xr:uid="{00000000-0005-0000-0000-000063680000}"/>
    <cellStyle name="Input 2 34 6" xfId="26727" xr:uid="{00000000-0005-0000-0000-000064680000}"/>
    <cellStyle name="Input 2 35" xfId="26728" xr:uid="{00000000-0005-0000-0000-000065680000}"/>
    <cellStyle name="Input 2 35 2" xfId="26729" xr:uid="{00000000-0005-0000-0000-000066680000}"/>
    <cellStyle name="Input 2 35 2 2" xfId="26730" xr:uid="{00000000-0005-0000-0000-000067680000}"/>
    <cellStyle name="Input 2 35 2 3" xfId="26731" xr:uid="{00000000-0005-0000-0000-000068680000}"/>
    <cellStyle name="Input 2 35 2 4" xfId="26732" xr:uid="{00000000-0005-0000-0000-000069680000}"/>
    <cellStyle name="Input 2 35 2 5" xfId="26733" xr:uid="{00000000-0005-0000-0000-00006A680000}"/>
    <cellStyle name="Input 2 35 3" xfId="26734" xr:uid="{00000000-0005-0000-0000-00006B680000}"/>
    <cellStyle name="Input 2 35 4" xfId="26735" xr:uid="{00000000-0005-0000-0000-00006C680000}"/>
    <cellStyle name="Input 2 35 5" xfId="26736" xr:uid="{00000000-0005-0000-0000-00006D680000}"/>
    <cellStyle name="Input 2 35 6" xfId="26737" xr:uid="{00000000-0005-0000-0000-00006E680000}"/>
    <cellStyle name="Input 2 36" xfId="26738" xr:uid="{00000000-0005-0000-0000-00006F680000}"/>
    <cellStyle name="Input 2 36 2" xfId="26739" xr:uid="{00000000-0005-0000-0000-000070680000}"/>
    <cellStyle name="Input 2 36 2 2" xfId="26740" xr:uid="{00000000-0005-0000-0000-000071680000}"/>
    <cellStyle name="Input 2 36 2 3" xfId="26741" xr:uid="{00000000-0005-0000-0000-000072680000}"/>
    <cellStyle name="Input 2 36 2 4" xfId="26742" xr:uid="{00000000-0005-0000-0000-000073680000}"/>
    <cellStyle name="Input 2 36 2 5" xfId="26743" xr:uid="{00000000-0005-0000-0000-000074680000}"/>
    <cellStyle name="Input 2 36 3" xfId="26744" xr:uid="{00000000-0005-0000-0000-000075680000}"/>
    <cellStyle name="Input 2 36 4" xfId="26745" xr:uid="{00000000-0005-0000-0000-000076680000}"/>
    <cellStyle name="Input 2 36 5" xfId="26746" xr:uid="{00000000-0005-0000-0000-000077680000}"/>
    <cellStyle name="Input 2 36 6" xfId="26747" xr:uid="{00000000-0005-0000-0000-000078680000}"/>
    <cellStyle name="Input 2 37" xfId="26748" xr:uid="{00000000-0005-0000-0000-000079680000}"/>
    <cellStyle name="Input 2 37 2" xfId="26749" xr:uid="{00000000-0005-0000-0000-00007A680000}"/>
    <cellStyle name="Input 2 37 2 2" xfId="26750" xr:uid="{00000000-0005-0000-0000-00007B680000}"/>
    <cellStyle name="Input 2 37 2 3" xfId="26751" xr:uid="{00000000-0005-0000-0000-00007C680000}"/>
    <cellStyle name="Input 2 37 2 4" xfId="26752" xr:uid="{00000000-0005-0000-0000-00007D680000}"/>
    <cellStyle name="Input 2 37 2 5" xfId="26753" xr:uid="{00000000-0005-0000-0000-00007E680000}"/>
    <cellStyle name="Input 2 37 3" xfId="26754" xr:uid="{00000000-0005-0000-0000-00007F680000}"/>
    <cellStyle name="Input 2 37 4" xfId="26755" xr:uid="{00000000-0005-0000-0000-000080680000}"/>
    <cellStyle name="Input 2 37 5" xfId="26756" xr:uid="{00000000-0005-0000-0000-000081680000}"/>
    <cellStyle name="Input 2 37 6" xfId="26757" xr:uid="{00000000-0005-0000-0000-000082680000}"/>
    <cellStyle name="Input 2 38" xfId="26758" xr:uid="{00000000-0005-0000-0000-000083680000}"/>
    <cellStyle name="Input 2 38 2" xfId="26759" xr:uid="{00000000-0005-0000-0000-000084680000}"/>
    <cellStyle name="Input 2 38 2 2" xfId="26760" xr:uid="{00000000-0005-0000-0000-000085680000}"/>
    <cellStyle name="Input 2 38 2 3" xfId="26761" xr:uid="{00000000-0005-0000-0000-000086680000}"/>
    <cellStyle name="Input 2 38 2 4" xfId="26762" xr:uid="{00000000-0005-0000-0000-000087680000}"/>
    <cellStyle name="Input 2 38 2 5" xfId="26763" xr:uid="{00000000-0005-0000-0000-000088680000}"/>
    <cellStyle name="Input 2 38 3" xfId="26764" xr:uid="{00000000-0005-0000-0000-000089680000}"/>
    <cellStyle name="Input 2 38 4" xfId="26765" xr:uid="{00000000-0005-0000-0000-00008A680000}"/>
    <cellStyle name="Input 2 38 5" xfId="26766" xr:uid="{00000000-0005-0000-0000-00008B680000}"/>
    <cellStyle name="Input 2 38 6" xfId="26767" xr:uid="{00000000-0005-0000-0000-00008C680000}"/>
    <cellStyle name="Input 2 39" xfId="26768" xr:uid="{00000000-0005-0000-0000-00008D680000}"/>
    <cellStyle name="Input 2 39 2" xfId="26769" xr:uid="{00000000-0005-0000-0000-00008E680000}"/>
    <cellStyle name="Input 2 39 2 2" xfId="26770" xr:uid="{00000000-0005-0000-0000-00008F680000}"/>
    <cellStyle name="Input 2 39 2 3" xfId="26771" xr:uid="{00000000-0005-0000-0000-000090680000}"/>
    <cellStyle name="Input 2 39 2 4" xfId="26772" xr:uid="{00000000-0005-0000-0000-000091680000}"/>
    <cellStyle name="Input 2 39 2 5" xfId="26773" xr:uid="{00000000-0005-0000-0000-000092680000}"/>
    <cellStyle name="Input 2 39 3" xfId="26774" xr:uid="{00000000-0005-0000-0000-000093680000}"/>
    <cellStyle name="Input 2 39 4" xfId="26775" xr:uid="{00000000-0005-0000-0000-000094680000}"/>
    <cellStyle name="Input 2 39 5" xfId="26776" xr:uid="{00000000-0005-0000-0000-000095680000}"/>
    <cellStyle name="Input 2 39 6" xfId="26777" xr:uid="{00000000-0005-0000-0000-000096680000}"/>
    <cellStyle name="Input 2 4" xfId="26778" xr:uid="{00000000-0005-0000-0000-000097680000}"/>
    <cellStyle name="Input 2 4 10" xfId="26779" xr:uid="{00000000-0005-0000-0000-000098680000}"/>
    <cellStyle name="Input 2 4 10 2" xfId="26780" xr:uid="{00000000-0005-0000-0000-000099680000}"/>
    <cellStyle name="Input 2 4 10 3" xfId="26781" xr:uid="{00000000-0005-0000-0000-00009A680000}"/>
    <cellStyle name="Input 2 4 10 4" xfId="26782" xr:uid="{00000000-0005-0000-0000-00009B680000}"/>
    <cellStyle name="Input 2 4 10 5" xfId="26783" xr:uid="{00000000-0005-0000-0000-00009C680000}"/>
    <cellStyle name="Input 2 4 10 6" xfId="26784" xr:uid="{00000000-0005-0000-0000-00009D680000}"/>
    <cellStyle name="Input 2 4 11" xfId="26785" xr:uid="{00000000-0005-0000-0000-00009E680000}"/>
    <cellStyle name="Input 2 4 11 2" xfId="26786" xr:uid="{00000000-0005-0000-0000-00009F680000}"/>
    <cellStyle name="Input 2 4 11 3" xfId="26787" xr:uid="{00000000-0005-0000-0000-0000A0680000}"/>
    <cellStyle name="Input 2 4 11 4" xfId="26788" xr:uid="{00000000-0005-0000-0000-0000A1680000}"/>
    <cellStyle name="Input 2 4 11 5" xfId="26789" xr:uid="{00000000-0005-0000-0000-0000A2680000}"/>
    <cellStyle name="Input 2 4 12" xfId="26790" xr:uid="{00000000-0005-0000-0000-0000A3680000}"/>
    <cellStyle name="Input 2 4 13" xfId="26791" xr:uid="{00000000-0005-0000-0000-0000A4680000}"/>
    <cellStyle name="Input 2 4 14" xfId="26792" xr:uid="{00000000-0005-0000-0000-0000A5680000}"/>
    <cellStyle name="Input 2 4 15" xfId="26793" xr:uid="{00000000-0005-0000-0000-0000A6680000}"/>
    <cellStyle name="Input 2 4 2" xfId="26794" xr:uid="{00000000-0005-0000-0000-0000A7680000}"/>
    <cellStyle name="Input 2 4 2 10" xfId="26795" xr:uid="{00000000-0005-0000-0000-0000A8680000}"/>
    <cellStyle name="Input 2 4 2 10 2" xfId="26796" xr:uid="{00000000-0005-0000-0000-0000A9680000}"/>
    <cellStyle name="Input 2 4 2 10 3" xfId="26797" xr:uid="{00000000-0005-0000-0000-0000AA680000}"/>
    <cellStyle name="Input 2 4 2 10 4" xfId="26798" xr:uid="{00000000-0005-0000-0000-0000AB680000}"/>
    <cellStyle name="Input 2 4 2 10 5" xfId="26799" xr:uid="{00000000-0005-0000-0000-0000AC680000}"/>
    <cellStyle name="Input 2 4 2 11" xfId="26800" xr:uid="{00000000-0005-0000-0000-0000AD680000}"/>
    <cellStyle name="Input 2 4 2 12" xfId="26801" xr:uid="{00000000-0005-0000-0000-0000AE680000}"/>
    <cellStyle name="Input 2 4 2 13" xfId="26802" xr:uid="{00000000-0005-0000-0000-0000AF680000}"/>
    <cellStyle name="Input 2 4 2 14" xfId="26803" xr:uid="{00000000-0005-0000-0000-0000B0680000}"/>
    <cellStyle name="Input 2 4 2 2" xfId="26804" xr:uid="{00000000-0005-0000-0000-0000B1680000}"/>
    <cellStyle name="Input 2 4 2 2 2" xfId="26805" xr:uid="{00000000-0005-0000-0000-0000B2680000}"/>
    <cellStyle name="Input 2 4 2 2 2 2" xfId="26806" xr:uid="{00000000-0005-0000-0000-0000B3680000}"/>
    <cellStyle name="Input 2 4 2 2 2 2 2" xfId="26807" xr:uid="{00000000-0005-0000-0000-0000B4680000}"/>
    <cellStyle name="Input 2 4 2 2 2 2 3" xfId="26808" xr:uid="{00000000-0005-0000-0000-0000B5680000}"/>
    <cellStyle name="Input 2 4 2 2 2 2 4" xfId="26809" xr:uid="{00000000-0005-0000-0000-0000B6680000}"/>
    <cellStyle name="Input 2 4 2 2 2 2 5" xfId="26810" xr:uid="{00000000-0005-0000-0000-0000B7680000}"/>
    <cellStyle name="Input 2 4 2 2 2 2 6" xfId="26811" xr:uid="{00000000-0005-0000-0000-0000B8680000}"/>
    <cellStyle name="Input 2 4 2 2 2 3" xfId="26812" xr:uid="{00000000-0005-0000-0000-0000B9680000}"/>
    <cellStyle name="Input 2 4 2 2 2 4" xfId="26813" xr:uid="{00000000-0005-0000-0000-0000BA680000}"/>
    <cellStyle name="Input 2 4 2 2 2 5" xfId="26814" xr:uid="{00000000-0005-0000-0000-0000BB680000}"/>
    <cellStyle name="Input 2 4 2 2 2 6" xfId="26815" xr:uid="{00000000-0005-0000-0000-0000BC680000}"/>
    <cellStyle name="Input 2 4 2 2 3" xfId="26816" xr:uid="{00000000-0005-0000-0000-0000BD680000}"/>
    <cellStyle name="Input 2 4 2 2 3 2" xfId="26817" xr:uid="{00000000-0005-0000-0000-0000BE680000}"/>
    <cellStyle name="Input 2 4 2 2 3 2 2" xfId="26818" xr:uid="{00000000-0005-0000-0000-0000BF680000}"/>
    <cellStyle name="Input 2 4 2 2 3 2 3" xfId="26819" xr:uid="{00000000-0005-0000-0000-0000C0680000}"/>
    <cellStyle name="Input 2 4 2 2 3 2 4" xfId="26820" xr:uid="{00000000-0005-0000-0000-0000C1680000}"/>
    <cellStyle name="Input 2 4 2 2 3 2 5" xfId="26821" xr:uid="{00000000-0005-0000-0000-0000C2680000}"/>
    <cellStyle name="Input 2 4 2 2 3 2 6" xfId="26822" xr:uid="{00000000-0005-0000-0000-0000C3680000}"/>
    <cellStyle name="Input 2 4 2 2 3 3" xfId="26823" xr:uid="{00000000-0005-0000-0000-0000C4680000}"/>
    <cellStyle name="Input 2 4 2 2 3 4" xfId="26824" xr:uid="{00000000-0005-0000-0000-0000C5680000}"/>
    <cellStyle name="Input 2 4 2 2 3 5" xfId="26825" xr:uid="{00000000-0005-0000-0000-0000C6680000}"/>
    <cellStyle name="Input 2 4 2 2 3 6" xfId="26826" xr:uid="{00000000-0005-0000-0000-0000C7680000}"/>
    <cellStyle name="Input 2 4 2 2 4" xfId="26827" xr:uid="{00000000-0005-0000-0000-0000C8680000}"/>
    <cellStyle name="Input 2 4 2 2 4 2" xfId="26828" xr:uid="{00000000-0005-0000-0000-0000C9680000}"/>
    <cellStyle name="Input 2 4 2 2 4 3" xfId="26829" xr:uid="{00000000-0005-0000-0000-0000CA680000}"/>
    <cellStyle name="Input 2 4 2 2 4 4" xfId="26830" xr:uid="{00000000-0005-0000-0000-0000CB680000}"/>
    <cellStyle name="Input 2 4 2 2 4 5" xfId="26831" xr:uid="{00000000-0005-0000-0000-0000CC680000}"/>
    <cellStyle name="Input 2 4 2 2 4 6" xfId="26832" xr:uid="{00000000-0005-0000-0000-0000CD680000}"/>
    <cellStyle name="Input 2 4 2 2 5" xfId="26833" xr:uid="{00000000-0005-0000-0000-0000CE680000}"/>
    <cellStyle name="Input 2 4 2 2 6" xfId="26834" xr:uid="{00000000-0005-0000-0000-0000CF680000}"/>
    <cellStyle name="Input 2 4 2 2 7" xfId="26835" xr:uid="{00000000-0005-0000-0000-0000D0680000}"/>
    <cellStyle name="Input 2 4 2 2 8" xfId="26836" xr:uid="{00000000-0005-0000-0000-0000D1680000}"/>
    <cellStyle name="Input 2 4 2 3" xfId="26837" xr:uid="{00000000-0005-0000-0000-0000D2680000}"/>
    <cellStyle name="Input 2 4 2 3 2" xfId="26838" xr:uid="{00000000-0005-0000-0000-0000D3680000}"/>
    <cellStyle name="Input 2 4 2 3 2 2" xfId="26839" xr:uid="{00000000-0005-0000-0000-0000D4680000}"/>
    <cellStyle name="Input 2 4 2 3 2 2 2" xfId="26840" xr:uid="{00000000-0005-0000-0000-0000D5680000}"/>
    <cellStyle name="Input 2 4 2 3 2 2 3" xfId="26841" xr:uid="{00000000-0005-0000-0000-0000D6680000}"/>
    <cellStyle name="Input 2 4 2 3 2 2 4" xfId="26842" xr:uid="{00000000-0005-0000-0000-0000D7680000}"/>
    <cellStyle name="Input 2 4 2 3 2 2 5" xfId="26843" xr:uid="{00000000-0005-0000-0000-0000D8680000}"/>
    <cellStyle name="Input 2 4 2 3 2 2 6" xfId="26844" xr:uid="{00000000-0005-0000-0000-0000D9680000}"/>
    <cellStyle name="Input 2 4 2 3 2 3" xfId="26845" xr:uid="{00000000-0005-0000-0000-0000DA680000}"/>
    <cellStyle name="Input 2 4 2 3 2 4" xfId="26846" xr:uid="{00000000-0005-0000-0000-0000DB680000}"/>
    <cellStyle name="Input 2 4 2 3 2 5" xfId="26847" xr:uid="{00000000-0005-0000-0000-0000DC680000}"/>
    <cellStyle name="Input 2 4 2 3 2 6" xfId="26848" xr:uid="{00000000-0005-0000-0000-0000DD680000}"/>
    <cellStyle name="Input 2 4 2 3 3" xfId="26849" xr:uid="{00000000-0005-0000-0000-0000DE680000}"/>
    <cellStyle name="Input 2 4 2 3 3 2" xfId="26850" xr:uid="{00000000-0005-0000-0000-0000DF680000}"/>
    <cellStyle name="Input 2 4 2 3 3 2 2" xfId="26851" xr:uid="{00000000-0005-0000-0000-0000E0680000}"/>
    <cellStyle name="Input 2 4 2 3 3 2 3" xfId="26852" xr:uid="{00000000-0005-0000-0000-0000E1680000}"/>
    <cellStyle name="Input 2 4 2 3 3 2 4" xfId="26853" xr:uid="{00000000-0005-0000-0000-0000E2680000}"/>
    <cellStyle name="Input 2 4 2 3 3 2 5" xfId="26854" xr:uid="{00000000-0005-0000-0000-0000E3680000}"/>
    <cellStyle name="Input 2 4 2 3 3 2 6" xfId="26855" xr:uid="{00000000-0005-0000-0000-0000E4680000}"/>
    <cellStyle name="Input 2 4 2 3 3 3" xfId="26856" xr:uid="{00000000-0005-0000-0000-0000E5680000}"/>
    <cellStyle name="Input 2 4 2 3 3 4" xfId="26857" xr:uid="{00000000-0005-0000-0000-0000E6680000}"/>
    <cellStyle name="Input 2 4 2 3 3 5" xfId="26858" xr:uid="{00000000-0005-0000-0000-0000E7680000}"/>
    <cellStyle name="Input 2 4 2 3 3 6" xfId="26859" xr:uid="{00000000-0005-0000-0000-0000E8680000}"/>
    <cellStyle name="Input 2 4 2 3 4" xfId="26860" xr:uid="{00000000-0005-0000-0000-0000E9680000}"/>
    <cellStyle name="Input 2 4 2 3 4 2" xfId="26861" xr:uid="{00000000-0005-0000-0000-0000EA680000}"/>
    <cellStyle name="Input 2 4 2 3 4 3" xfId="26862" xr:uid="{00000000-0005-0000-0000-0000EB680000}"/>
    <cellStyle name="Input 2 4 2 3 4 4" xfId="26863" xr:uid="{00000000-0005-0000-0000-0000EC680000}"/>
    <cellStyle name="Input 2 4 2 3 4 5" xfId="26864" xr:uid="{00000000-0005-0000-0000-0000ED680000}"/>
    <cellStyle name="Input 2 4 2 3 4 6" xfId="26865" xr:uid="{00000000-0005-0000-0000-0000EE680000}"/>
    <cellStyle name="Input 2 4 2 3 5" xfId="26866" xr:uid="{00000000-0005-0000-0000-0000EF680000}"/>
    <cellStyle name="Input 2 4 2 3 6" xfId="26867" xr:uid="{00000000-0005-0000-0000-0000F0680000}"/>
    <cellStyle name="Input 2 4 2 3 7" xfId="26868" xr:uid="{00000000-0005-0000-0000-0000F1680000}"/>
    <cellStyle name="Input 2 4 2 3 8" xfId="26869" xr:uid="{00000000-0005-0000-0000-0000F2680000}"/>
    <cellStyle name="Input 2 4 2 4" xfId="26870" xr:uid="{00000000-0005-0000-0000-0000F3680000}"/>
    <cellStyle name="Input 2 4 2 4 2" xfId="26871" xr:uid="{00000000-0005-0000-0000-0000F4680000}"/>
    <cellStyle name="Input 2 4 2 4 2 2" xfId="26872" xr:uid="{00000000-0005-0000-0000-0000F5680000}"/>
    <cellStyle name="Input 2 4 2 4 2 2 2" xfId="26873" xr:uid="{00000000-0005-0000-0000-0000F6680000}"/>
    <cellStyle name="Input 2 4 2 4 2 2 3" xfId="26874" xr:uid="{00000000-0005-0000-0000-0000F7680000}"/>
    <cellStyle name="Input 2 4 2 4 2 2 4" xfId="26875" xr:uid="{00000000-0005-0000-0000-0000F8680000}"/>
    <cellStyle name="Input 2 4 2 4 2 2 5" xfId="26876" xr:uid="{00000000-0005-0000-0000-0000F9680000}"/>
    <cellStyle name="Input 2 4 2 4 2 2 6" xfId="26877" xr:uid="{00000000-0005-0000-0000-0000FA680000}"/>
    <cellStyle name="Input 2 4 2 4 2 3" xfId="26878" xr:uid="{00000000-0005-0000-0000-0000FB680000}"/>
    <cellStyle name="Input 2 4 2 4 2 4" xfId="26879" xr:uid="{00000000-0005-0000-0000-0000FC680000}"/>
    <cellStyle name="Input 2 4 2 4 2 5" xfId="26880" xr:uid="{00000000-0005-0000-0000-0000FD680000}"/>
    <cellStyle name="Input 2 4 2 4 2 6" xfId="26881" xr:uid="{00000000-0005-0000-0000-0000FE680000}"/>
    <cellStyle name="Input 2 4 2 4 3" xfId="26882" xr:uid="{00000000-0005-0000-0000-0000FF680000}"/>
    <cellStyle name="Input 2 4 2 4 3 2" xfId="26883" xr:uid="{00000000-0005-0000-0000-000000690000}"/>
    <cellStyle name="Input 2 4 2 4 3 2 2" xfId="26884" xr:uid="{00000000-0005-0000-0000-000001690000}"/>
    <cellStyle name="Input 2 4 2 4 3 2 3" xfId="26885" xr:uid="{00000000-0005-0000-0000-000002690000}"/>
    <cellStyle name="Input 2 4 2 4 3 2 4" xfId="26886" xr:uid="{00000000-0005-0000-0000-000003690000}"/>
    <cellStyle name="Input 2 4 2 4 3 2 5" xfId="26887" xr:uid="{00000000-0005-0000-0000-000004690000}"/>
    <cellStyle name="Input 2 4 2 4 3 2 6" xfId="26888" xr:uid="{00000000-0005-0000-0000-000005690000}"/>
    <cellStyle name="Input 2 4 2 4 3 3" xfId="26889" xr:uid="{00000000-0005-0000-0000-000006690000}"/>
    <cellStyle name="Input 2 4 2 4 3 4" xfId="26890" xr:uid="{00000000-0005-0000-0000-000007690000}"/>
    <cellStyle name="Input 2 4 2 4 3 5" xfId="26891" xr:uid="{00000000-0005-0000-0000-000008690000}"/>
    <cellStyle name="Input 2 4 2 4 3 6" xfId="26892" xr:uid="{00000000-0005-0000-0000-000009690000}"/>
    <cellStyle name="Input 2 4 2 4 4" xfId="26893" xr:uid="{00000000-0005-0000-0000-00000A690000}"/>
    <cellStyle name="Input 2 4 2 4 4 2" xfId="26894" xr:uid="{00000000-0005-0000-0000-00000B690000}"/>
    <cellStyle name="Input 2 4 2 4 4 3" xfId="26895" xr:uid="{00000000-0005-0000-0000-00000C690000}"/>
    <cellStyle name="Input 2 4 2 4 4 4" xfId="26896" xr:uid="{00000000-0005-0000-0000-00000D690000}"/>
    <cellStyle name="Input 2 4 2 4 4 5" xfId="26897" xr:uid="{00000000-0005-0000-0000-00000E690000}"/>
    <cellStyle name="Input 2 4 2 4 4 6" xfId="26898" xr:uid="{00000000-0005-0000-0000-00000F690000}"/>
    <cellStyle name="Input 2 4 2 4 5" xfId="26899" xr:uid="{00000000-0005-0000-0000-000010690000}"/>
    <cellStyle name="Input 2 4 2 4 6" xfId="26900" xr:uid="{00000000-0005-0000-0000-000011690000}"/>
    <cellStyle name="Input 2 4 2 4 7" xfId="26901" xr:uid="{00000000-0005-0000-0000-000012690000}"/>
    <cellStyle name="Input 2 4 2 4 8" xfId="26902" xr:uid="{00000000-0005-0000-0000-000013690000}"/>
    <cellStyle name="Input 2 4 2 5" xfId="26903" xr:uid="{00000000-0005-0000-0000-000014690000}"/>
    <cellStyle name="Input 2 4 2 5 2" xfId="26904" xr:uid="{00000000-0005-0000-0000-000015690000}"/>
    <cellStyle name="Input 2 4 2 5 2 2" xfId="26905" xr:uid="{00000000-0005-0000-0000-000016690000}"/>
    <cellStyle name="Input 2 4 2 5 2 2 2" xfId="26906" xr:uid="{00000000-0005-0000-0000-000017690000}"/>
    <cellStyle name="Input 2 4 2 5 2 2 3" xfId="26907" xr:uid="{00000000-0005-0000-0000-000018690000}"/>
    <cellStyle name="Input 2 4 2 5 2 2 4" xfId="26908" xr:uid="{00000000-0005-0000-0000-000019690000}"/>
    <cellStyle name="Input 2 4 2 5 2 2 5" xfId="26909" xr:uid="{00000000-0005-0000-0000-00001A690000}"/>
    <cellStyle name="Input 2 4 2 5 2 2 6" xfId="26910" xr:uid="{00000000-0005-0000-0000-00001B690000}"/>
    <cellStyle name="Input 2 4 2 5 2 3" xfId="26911" xr:uid="{00000000-0005-0000-0000-00001C690000}"/>
    <cellStyle name="Input 2 4 2 5 2 4" xfId="26912" xr:uid="{00000000-0005-0000-0000-00001D690000}"/>
    <cellStyle name="Input 2 4 2 5 2 5" xfId="26913" xr:uid="{00000000-0005-0000-0000-00001E690000}"/>
    <cellStyle name="Input 2 4 2 5 2 6" xfId="26914" xr:uid="{00000000-0005-0000-0000-00001F690000}"/>
    <cellStyle name="Input 2 4 2 5 3" xfId="26915" xr:uid="{00000000-0005-0000-0000-000020690000}"/>
    <cellStyle name="Input 2 4 2 5 3 2" xfId="26916" xr:uid="{00000000-0005-0000-0000-000021690000}"/>
    <cellStyle name="Input 2 4 2 5 3 2 2" xfId="26917" xr:uid="{00000000-0005-0000-0000-000022690000}"/>
    <cellStyle name="Input 2 4 2 5 3 2 3" xfId="26918" xr:uid="{00000000-0005-0000-0000-000023690000}"/>
    <cellStyle name="Input 2 4 2 5 3 2 4" xfId="26919" xr:uid="{00000000-0005-0000-0000-000024690000}"/>
    <cellStyle name="Input 2 4 2 5 3 2 5" xfId="26920" xr:uid="{00000000-0005-0000-0000-000025690000}"/>
    <cellStyle name="Input 2 4 2 5 3 2 6" xfId="26921" xr:uid="{00000000-0005-0000-0000-000026690000}"/>
    <cellStyle name="Input 2 4 2 5 3 3" xfId="26922" xr:uid="{00000000-0005-0000-0000-000027690000}"/>
    <cellStyle name="Input 2 4 2 5 3 4" xfId="26923" xr:uid="{00000000-0005-0000-0000-000028690000}"/>
    <cellStyle name="Input 2 4 2 5 3 5" xfId="26924" xr:uid="{00000000-0005-0000-0000-000029690000}"/>
    <cellStyle name="Input 2 4 2 5 3 6" xfId="26925" xr:uid="{00000000-0005-0000-0000-00002A690000}"/>
    <cellStyle name="Input 2 4 2 5 4" xfId="26926" xr:uid="{00000000-0005-0000-0000-00002B690000}"/>
    <cellStyle name="Input 2 4 2 5 4 2" xfId="26927" xr:uid="{00000000-0005-0000-0000-00002C690000}"/>
    <cellStyle name="Input 2 4 2 5 4 3" xfId="26928" xr:uid="{00000000-0005-0000-0000-00002D690000}"/>
    <cellStyle name="Input 2 4 2 5 4 4" xfId="26929" xr:uid="{00000000-0005-0000-0000-00002E690000}"/>
    <cellStyle name="Input 2 4 2 5 4 5" xfId="26930" xr:uid="{00000000-0005-0000-0000-00002F690000}"/>
    <cellStyle name="Input 2 4 2 5 4 6" xfId="26931" xr:uid="{00000000-0005-0000-0000-000030690000}"/>
    <cellStyle name="Input 2 4 2 5 5" xfId="26932" xr:uid="{00000000-0005-0000-0000-000031690000}"/>
    <cellStyle name="Input 2 4 2 5 6" xfId="26933" xr:uid="{00000000-0005-0000-0000-000032690000}"/>
    <cellStyle name="Input 2 4 2 5 7" xfId="26934" xr:uid="{00000000-0005-0000-0000-000033690000}"/>
    <cellStyle name="Input 2 4 2 5 8" xfId="26935" xr:uid="{00000000-0005-0000-0000-000034690000}"/>
    <cellStyle name="Input 2 4 2 6" xfId="26936" xr:uid="{00000000-0005-0000-0000-000035690000}"/>
    <cellStyle name="Input 2 4 2 6 2" xfId="26937" xr:uid="{00000000-0005-0000-0000-000036690000}"/>
    <cellStyle name="Input 2 4 2 6 2 2" xfId="26938" xr:uid="{00000000-0005-0000-0000-000037690000}"/>
    <cellStyle name="Input 2 4 2 6 2 2 2" xfId="26939" xr:uid="{00000000-0005-0000-0000-000038690000}"/>
    <cellStyle name="Input 2 4 2 6 2 2 3" xfId="26940" xr:uid="{00000000-0005-0000-0000-000039690000}"/>
    <cellStyle name="Input 2 4 2 6 2 2 4" xfId="26941" xr:uid="{00000000-0005-0000-0000-00003A690000}"/>
    <cellStyle name="Input 2 4 2 6 2 2 5" xfId="26942" xr:uid="{00000000-0005-0000-0000-00003B690000}"/>
    <cellStyle name="Input 2 4 2 6 2 2 6" xfId="26943" xr:uid="{00000000-0005-0000-0000-00003C690000}"/>
    <cellStyle name="Input 2 4 2 6 2 3" xfId="26944" xr:uid="{00000000-0005-0000-0000-00003D690000}"/>
    <cellStyle name="Input 2 4 2 6 2 4" xfId="26945" xr:uid="{00000000-0005-0000-0000-00003E690000}"/>
    <cellStyle name="Input 2 4 2 6 2 5" xfId="26946" xr:uid="{00000000-0005-0000-0000-00003F690000}"/>
    <cellStyle name="Input 2 4 2 6 2 6" xfId="26947" xr:uid="{00000000-0005-0000-0000-000040690000}"/>
    <cellStyle name="Input 2 4 2 6 3" xfId="26948" xr:uid="{00000000-0005-0000-0000-000041690000}"/>
    <cellStyle name="Input 2 4 2 6 3 2" xfId="26949" xr:uid="{00000000-0005-0000-0000-000042690000}"/>
    <cellStyle name="Input 2 4 2 6 3 2 2" xfId="26950" xr:uid="{00000000-0005-0000-0000-000043690000}"/>
    <cellStyle name="Input 2 4 2 6 3 2 3" xfId="26951" xr:uid="{00000000-0005-0000-0000-000044690000}"/>
    <cellStyle name="Input 2 4 2 6 3 2 4" xfId="26952" xr:uid="{00000000-0005-0000-0000-000045690000}"/>
    <cellStyle name="Input 2 4 2 6 3 2 5" xfId="26953" xr:uid="{00000000-0005-0000-0000-000046690000}"/>
    <cellStyle name="Input 2 4 2 6 3 2 6" xfId="26954" xr:uid="{00000000-0005-0000-0000-000047690000}"/>
    <cellStyle name="Input 2 4 2 6 3 3" xfId="26955" xr:uid="{00000000-0005-0000-0000-000048690000}"/>
    <cellStyle name="Input 2 4 2 6 3 4" xfId="26956" xr:uid="{00000000-0005-0000-0000-000049690000}"/>
    <cellStyle name="Input 2 4 2 6 3 5" xfId="26957" xr:uid="{00000000-0005-0000-0000-00004A690000}"/>
    <cellStyle name="Input 2 4 2 6 3 6" xfId="26958" xr:uid="{00000000-0005-0000-0000-00004B690000}"/>
    <cellStyle name="Input 2 4 2 6 4" xfId="26959" xr:uid="{00000000-0005-0000-0000-00004C690000}"/>
    <cellStyle name="Input 2 4 2 6 4 2" xfId="26960" xr:uid="{00000000-0005-0000-0000-00004D690000}"/>
    <cellStyle name="Input 2 4 2 6 4 3" xfId="26961" xr:uid="{00000000-0005-0000-0000-00004E690000}"/>
    <cellStyle name="Input 2 4 2 6 4 4" xfId="26962" xr:uid="{00000000-0005-0000-0000-00004F690000}"/>
    <cellStyle name="Input 2 4 2 6 4 5" xfId="26963" xr:uid="{00000000-0005-0000-0000-000050690000}"/>
    <cellStyle name="Input 2 4 2 6 4 6" xfId="26964" xr:uid="{00000000-0005-0000-0000-000051690000}"/>
    <cellStyle name="Input 2 4 2 6 5" xfId="26965" xr:uid="{00000000-0005-0000-0000-000052690000}"/>
    <cellStyle name="Input 2 4 2 6 6" xfId="26966" xr:uid="{00000000-0005-0000-0000-000053690000}"/>
    <cellStyle name="Input 2 4 2 6 7" xfId="26967" xr:uid="{00000000-0005-0000-0000-000054690000}"/>
    <cellStyle name="Input 2 4 2 6 8" xfId="26968" xr:uid="{00000000-0005-0000-0000-000055690000}"/>
    <cellStyle name="Input 2 4 2 7" xfId="26969" xr:uid="{00000000-0005-0000-0000-000056690000}"/>
    <cellStyle name="Input 2 4 2 7 2" xfId="26970" xr:uid="{00000000-0005-0000-0000-000057690000}"/>
    <cellStyle name="Input 2 4 2 7 2 2" xfId="26971" xr:uid="{00000000-0005-0000-0000-000058690000}"/>
    <cellStyle name="Input 2 4 2 7 2 3" xfId="26972" xr:uid="{00000000-0005-0000-0000-000059690000}"/>
    <cellStyle name="Input 2 4 2 7 2 4" xfId="26973" xr:uid="{00000000-0005-0000-0000-00005A690000}"/>
    <cellStyle name="Input 2 4 2 7 2 5" xfId="26974" xr:uid="{00000000-0005-0000-0000-00005B690000}"/>
    <cellStyle name="Input 2 4 2 7 2 6" xfId="26975" xr:uid="{00000000-0005-0000-0000-00005C690000}"/>
    <cellStyle name="Input 2 4 2 7 3" xfId="26976" xr:uid="{00000000-0005-0000-0000-00005D690000}"/>
    <cellStyle name="Input 2 4 2 7 4" xfId="26977" xr:uid="{00000000-0005-0000-0000-00005E690000}"/>
    <cellStyle name="Input 2 4 2 7 5" xfId="26978" xr:uid="{00000000-0005-0000-0000-00005F690000}"/>
    <cellStyle name="Input 2 4 2 7 6" xfId="26979" xr:uid="{00000000-0005-0000-0000-000060690000}"/>
    <cellStyle name="Input 2 4 2 8" xfId="26980" xr:uid="{00000000-0005-0000-0000-000061690000}"/>
    <cellStyle name="Input 2 4 2 8 2" xfId="26981" xr:uid="{00000000-0005-0000-0000-000062690000}"/>
    <cellStyle name="Input 2 4 2 8 2 2" xfId="26982" xr:uid="{00000000-0005-0000-0000-000063690000}"/>
    <cellStyle name="Input 2 4 2 8 2 3" xfId="26983" xr:uid="{00000000-0005-0000-0000-000064690000}"/>
    <cellStyle name="Input 2 4 2 8 2 4" xfId="26984" xr:uid="{00000000-0005-0000-0000-000065690000}"/>
    <cellStyle name="Input 2 4 2 8 2 5" xfId="26985" xr:uid="{00000000-0005-0000-0000-000066690000}"/>
    <cellStyle name="Input 2 4 2 8 2 6" xfId="26986" xr:uid="{00000000-0005-0000-0000-000067690000}"/>
    <cellStyle name="Input 2 4 2 8 3" xfId="26987" xr:uid="{00000000-0005-0000-0000-000068690000}"/>
    <cellStyle name="Input 2 4 2 8 4" xfId="26988" xr:uid="{00000000-0005-0000-0000-000069690000}"/>
    <cellStyle name="Input 2 4 2 8 5" xfId="26989" xr:uid="{00000000-0005-0000-0000-00006A690000}"/>
    <cellStyle name="Input 2 4 2 8 6" xfId="26990" xr:uid="{00000000-0005-0000-0000-00006B690000}"/>
    <cellStyle name="Input 2 4 2 9" xfId="26991" xr:uid="{00000000-0005-0000-0000-00006C690000}"/>
    <cellStyle name="Input 2 4 2 9 2" xfId="26992" xr:uid="{00000000-0005-0000-0000-00006D690000}"/>
    <cellStyle name="Input 2 4 2 9 3" xfId="26993" xr:uid="{00000000-0005-0000-0000-00006E690000}"/>
    <cellStyle name="Input 2 4 2 9 4" xfId="26994" xr:uid="{00000000-0005-0000-0000-00006F690000}"/>
    <cellStyle name="Input 2 4 2 9 5" xfId="26995" xr:uid="{00000000-0005-0000-0000-000070690000}"/>
    <cellStyle name="Input 2 4 2 9 6" xfId="26996" xr:uid="{00000000-0005-0000-0000-000071690000}"/>
    <cellStyle name="Input 2 4 3" xfId="26997" xr:uid="{00000000-0005-0000-0000-000072690000}"/>
    <cellStyle name="Input 2 4 3 2" xfId="26998" xr:uid="{00000000-0005-0000-0000-000073690000}"/>
    <cellStyle name="Input 2 4 3 2 2" xfId="26999" xr:uid="{00000000-0005-0000-0000-000074690000}"/>
    <cellStyle name="Input 2 4 3 2 2 2" xfId="27000" xr:uid="{00000000-0005-0000-0000-000075690000}"/>
    <cellStyle name="Input 2 4 3 2 2 3" xfId="27001" xr:uid="{00000000-0005-0000-0000-000076690000}"/>
    <cellStyle name="Input 2 4 3 2 2 4" xfId="27002" xr:uid="{00000000-0005-0000-0000-000077690000}"/>
    <cellStyle name="Input 2 4 3 2 2 5" xfId="27003" xr:uid="{00000000-0005-0000-0000-000078690000}"/>
    <cellStyle name="Input 2 4 3 2 2 6" xfId="27004" xr:uid="{00000000-0005-0000-0000-000079690000}"/>
    <cellStyle name="Input 2 4 3 2 3" xfId="27005" xr:uid="{00000000-0005-0000-0000-00007A690000}"/>
    <cellStyle name="Input 2 4 3 2 4" xfId="27006" xr:uid="{00000000-0005-0000-0000-00007B690000}"/>
    <cellStyle name="Input 2 4 3 2 5" xfId="27007" xr:uid="{00000000-0005-0000-0000-00007C690000}"/>
    <cellStyle name="Input 2 4 3 2 6" xfId="27008" xr:uid="{00000000-0005-0000-0000-00007D690000}"/>
    <cellStyle name="Input 2 4 3 3" xfId="27009" xr:uid="{00000000-0005-0000-0000-00007E690000}"/>
    <cellStyle name="Input 2 4 3 3 2" xfId="27010" xr:uid="{00000000-0005-0000-0000-00007F690000}"/>
    <cellStyle name="Input 2 4 3 3 2 2" xfId="27011" xr:uid="{00000000-0005-0000-0000-000080690000}"/>
    <cellStyle name="Input 2 4 3 3 2 3" xfId="27012" xr:uid="{00000000-0005-0000-0000-000081690000}"/>
    <cellStyle name="Input 2 4 3 3 2 4" xfId="27013" xr:uid="{00000000-0005-0000-0000-000082690000}"/>
    <cellStyle name="Input 2 4 3 3 2 5" xfId="27014" xr:uid="{00000000-0005-0000-0000-000083690000}"/>
    <cellStyle name="Input 2 4 3 3 2 6" xfId="27015" xr:uid="{00000000-0005-0000-0000-000084690000}"/>
    <cellStyle name="Input 2 4 3 3 3" xfId="27016" xr:uid="{00000000-0005-0000-0000-000085690000}"/>
    <cellStyle name="Input 2 4 3 3 4" xfId="27017" xr:uid="{00000000-0005-0000-0000-000086690000}"/>
    <cellStyle name="Input 2 4 3 3 5" xfId="27018" xr:uid="{00000000-0005-0000-0000-000087690000}"/>
    <cellStyle name="Input 2 4 3 3 6" xfId="27019" xr:uid="{00000000-0005-0000-0000-000088690000}"/>
    <cellStyle name="Input 2 4 3 4" xfId="27020" xr:uid="{00000000-0005-0000-0000-000089690000}"/>
    <cellStyle name="Input 2 4 3 4 2" xfId="27021" xr:uid="{00000000-0005-0000-0000-00008A690000}"/>
    <cellStyle name="Input 2 4 3 4 3" xfId="27022" xr:uid="{00000000-0005-0000-0000-00008B690000}"/>
    <cellStyle name="Input 2 4 3 4 4" xfId="27023" xr:uid="{00000000-0005-0000-0000-00008C690000}"/>
    <cellStyle name="Input 2 4 3 4 5" xfId="27024" xr:uid="{00000000-0005-0000-0000-00008D690000}"/>
    <cellStyle name="Input 2 4 3 4 6" xfId="27025" xr:uid="{00000000-0005-0000-0000-00008E690000}"/>
    <cellStyle name="Input 2 4 3 5" xfId="27026" xr:uid="{00000000-0005-0000-0000-00008F690000}"/>
    <cellStyle name="Input 2 4 3 6" xfId="27027" xr:uid="{00000000-0005-0000-0000-000090690000}"/>
    <cellStyle name="Input 2 4 3 7" xfId="27028" xr:uid="{00000000-0005-0000-0000-000091690000}"/>
    <cellStyle name="Input 2 4 3 8" xfId="27029" xr:uid="{00000000-0005-0000-0000-000092690000}"/>
    <cellStyle name="Input 2 4 4" xfId="27030" xr:uid="{00000000-0005-0000-0000-000093690000}"/>
    <cellStyle name="Input 2 4 4 2" xfId="27031" xr:uid="{00000000-0005-0000-0000-000094690000}"/>
    <cellStyle name="Input 2 4 4 2 2" xfId="27032" xr:uid="{00000000-0005-0000-0000-000095690000}"/>
    <cellStyle name="Input 2 4 4 2 2 2" xfId="27033" xr:uid="{00000000-0005-0000-0000-000096690000}"/>
    <cellStyle name="Input 2 4 4 2 2 3" xfId="27034" xr:uid="{00000000-0005-0000-0000-000097690000}"/>
    <cellStyle name="Input 2 4 4 2 2 4" xfId="27035" xr:uid="{00000000-0005-0000-0000-000098690000}"/>
    <cellStyle name="Input 2 4 4 2 2 5" xfId="27036" xr:uid="{00000000-0005-0000-0000-000099690000}"/>
    <cellStyle name="Input 2 4 4 2 2 6" xfId="27037" xr:uid="{00000000-0005-0000-0000-00009A690000}"/>
    <cellStyle name="Input 2 4 4 2 3" xfId="27038" xr:uid="{00000000-0005-0000-0000-00009B690000}"/>
    <cellStyle name="Input 2 4 4 2 4" xfId="27039" xr:uid="{00000000-0005-0000-0000-00009C690000}"/>
    <cellStyle name="Input 2 4 4 2 5" xfId="27040" xr:uid="{00000000-0005-0000-0000-00009D690000}"/>
    <cellStyle name="Input 2 4 4 2 6" xfId="27041" xr:uid="{00000000-0005-0000-0000-00009E690000}"/>
    <cellStyle name="Input 2 4 4 3" xfId="27042" xr:uid="{00000000-0005-0000-0000-00009F690000}"/>
    <cellStyle name="Input 2 4 4 3 2" xfId="27043" xr:uid="{00000000-0005-0000-0000-0000A0690000}"/>
    <cellStyle name="Input 2 4 4 3 2 2" xfId="27044" xr:uid="{00000000-0005-0000-0000-0000A1690000}"/>
    <cellStyle name="Input 2 4 4 3 2 3" xfId="27045" xr:uid="{00000000-0005-0000-0000-0000A2690000}"/>
    <cellStyle name="Input 2 4 4 3 2 4" xfId="27046" xr:uid="{00000000-0005-0000-0000-0000A3690000}"/>
    <cellStyle name="Input 2 4 4 3 2 5" xfId="27047" xr:uid="{00000000-0005-0000-0000-0000A4690000}"/>
    <cellStyle name="Input 2 4 4 3 2 6" xfId="27048" xr:uid="{00000000-0005-0000-0000-0000A5690000}"/>
    <cellStyle name="Input 2 4 4 3 3" xfId="27049" xr:uid="{00000000-0005-0000-0000-0000A6690000}"/>
    <cellStyle name="Input 2 4 4 3 4" xfId="27050" xr:uid="{00000000-0005-0000-0000-0000A7690000}"/>
    <cellStyle name="Input 2 4 4 3 5" xfId="27051" xr:uid="{00000000-0005-0000-0000-0000A8690000}"/>
    <cellStyle name="Input 2 4 4 3 6" xfId="27052" xr:uid="{00000000-0005-0000-0000-0000A9690000}"/>
    <cellStyle name="Input 2 4 4 4" xfId="27053" xr:uid="{00000000-0005-0000-0000-0000AA690000}"/>
    <cellStyle name="Input 2 4 4 4 2" xfId="27054" xr:uid="{00000000-0005-0000-0000-0000AB690000}"/>
    <cellStyle name="Input 2 4 4 4 3" xfId="27055" xr:uid="{00000000-0005-0000-0000-0000AC690000}"/>
    <cellStyle name="Input 2 4 4 4 4" xfId="27056" xr:uid="{00000000-0005-0000-0000-0000AD690000}"/>
    <cellStyle name="Input 2 4 4 4 5" xfId="27057" xr:uid="{00000000-0005-0000-0000-0000AE690000}"/>
    <cellStyle name="Input 2 4 4 4 6" xfId="27058" xr:uid="{00000000-0005-0000-0000-0000AF690000}"/>
    <cellStyle name="Input 2 4 4 5" xfId="27059" xr:uid="{00000000-0005-0000-0000-0000B0690000}"/>
    <cellStyle name="Input 2 4 4 6" xfId="27060" xr:uid="{00000000-0005-0000-0000-0000B1690000}"/>
    <cellStyle name="Input 2 4 4 7" xfId="27061" xr:uid="{00000000-0005-0000-0000-0000B2690000}"/>
    <cellStyle name="Input 2 4 4 8" xfId="27062" xr:uid="{00000000-0005-0000-0000-0000B3690000}"/>
    <cellStyle name="Input 2 4 5" xfId="27063" xr:uid="{00000000-0005-0000-0000-0000B4690000}"/>
    <cellStyle name="Input 2 4 5 2" xfId="27064" xr:uid="{00000000-0005-0000-0000-0000B5690000}"/>
    <cellStyle name="Input 2 4 5 2 2" xfId="27065" xr:uid="{00000000-0005-0000-0000-0000B6690000}"/>
    <cellStyle name="Input 2 4 5 2 2 2" xfId="27066" xr:uid="{00000000-0005-0000-0000-0000B7690000}"/>
    <cellStyle name="Input 2 4 5 2 2 3" xfId="27067" xr:uid="{00000000-0005-0000-0000-0000B8690000}"/>
    <cellStyle name="Input 2 4 5 2 2 4" xfId="27068" xr:uid="{00000000-0005-0000-0000-0000B9690000}"/>
    <cellStyle name="Input 2 4 5 2 2 5" xfId="27069" xr:uid="{00000000-0005-0000-0000-0000BA690000}"/>
    <cellStyle name="Input 2 4 5 2 2 6" xfId="27070" xr:uid="{00000000-0005-0000-0000-0000BB690000}"/>
    <cellStyle name="Input 2 4 5 2 3" xfId="27071" xr:uid="{00000000-0005-0000-0000-0000BC690000}"/>
    <cellStyle name="Input 2 4 5 2 4" xfId="27072" xr:uid="{00000000-0005-0000-0000-0000BD690000}"/>
    <cellStyle name="Input 2 4 5 2 5" xfId="27073" xr:uid="{00000000-0005-0000-0000-0000BE690000}"/>
    <cellStyle name="Input 2 4 5 2 6" xfId="27074" xr:uid="{00000000-0005-0000-0000-0000BF690000}"/>
    <cellStyle name="Input 2 4 5 3" xfId="27075" xr:uid="{00000000-0005-0000-0000-0000C0690000}"/>
    <cellStyle name="Input 2 4 5 3 2" xfId="27076" xr:uid="{00000000-0005-0000-0000-0000C1690000}"/>
    <cellStyle name="Input 2 4 5 3 2 2" xfId="27077" xr:uid="{00000000-0005-0000-0000-0000C2690000}"/>
    <cellStyle name="Input 2 4 5 3 2 3" xfId="27078" xr:uid="{00000000-0005-0000-0000-0000C3690000}"/>
    <cellStyle name="Input 2 4 5 3 2 4" xfId="27079" xr:uid="{00000000-0005-0000-0000-0000C4690000}"/>
    <cellStyle name="Input 2 4 5 3 2 5" xfId="27080" xr:uid="{00000000-0005-0000-0000-0000C5690000}"/>
    <cellStyle name="Input 2 4 5 3 2 6" xfId="27081" xr:uid="{00000000-0005-0000-0000-0000C6690000}"/>
    <cellStyle name="Input 2 4 5 3 3" xfId="27082" xr:uid="{00000000-0005-0000-0000-0000C7690000}"/>
    <cellStyle name="Input 2 4 5 3 4" xfId="27083" xr:uid="{00000000-0005-0000-0000-0000C8690000}"/>
    <cellStyle name="Input 2 4 5 3 5" xfId="27084" xr:uid="{00000000-0005-0000-0000-0000C9690000}"/>
    <cellStyle name="Input 2 4 5 3 6" xfId="27085" xr:uid="{00000000-0005-0000-0000-0000CA690000}"/>
    <cellStyle name="Input 2 4 5 4" xfId="27086" xr:uid="{00000000-0005-0000-0000-0000CB690000}"/>
    <cellStyle name="Input 2 4 5 4 2" xfId="27087" xr:uid="{00000000-0005-0000-0000-0000CC690000}"/>
    <cellStyle name="Input 2 4 5 4 3" xfId="27088" xr:uid="{00000000-0005-0000-0000-0000CD690000}"/>
    <cellStyle name="Input 2 4 5 4 4" xfId="27089" xr:uid="{00000000-0005-0000-0000-0000CE690000}"/>
    <cellStyle name="Input 2 4 5 4 5" xfId="27090" xr:uid="{00000000-0005-0000-0000-0000CF690000}"/>
    <cellStyle name="Input 2 4 5 4 6" xfId="27091" xr:uid="{00000000-0005-0000-0000-0000D0690000}"/>
    <cellStyle name="Input 2 4 5 5" xfId="27092" xr:uid="{00000000-0005-0000-0000-0000D1690000}"/>
    <cellStyle name="Input 2 4 5 6" xfId="27093" xr:uid="{00000000-0005-0000-0000-0000D2690000}"/>
    <cellStyle name="Input 2 4 5 7" xfId="27094" xr:uid="{00000000-0005-0000-0000-0000D3690000}"/>
    <cellStyle name="Input 2 4 5 8" xfId="27095" xr:uid="{00000000-0005-0000-0000-0000D4690000}"/>
    <cellStyle name="Input 2 4 6" xfId="27096" xr:uid="{00000000-0005-0000-0000-0000D5690000}"/>
    <cellStyle name="Input 2 4 6 2" xfId="27097" xr:uid="{00000000-0005-0000-0000-0000D6690000}"/>
    <cellStyle name="Input 2 4 6 2 2" xfId="27098" xr:uid="{00000000-0005-0000-0000-0000D7690000}"/>
    <cellStyle name="Input 2 4 6 2 2 2" xfId="27099" xr:uid="{00000000-0005-0000-0000-0000D8690000}"/>
    <cellStyle name="Input 2 4 6 2 2 3" xfId="27100" xr:uid="{00000000-0005-0000-0000-0000D9690000}"/>
    <cellStyle name="Input 2 4 6 2 2 4" xfId="27101" xr:uid="{00000000-0005-0000-0000-0000DA690000}"/>
    <cellStyle name="Input 2 4 6 2 2 5" xfId="27102" xr:uid="{00000000-0005-0000-0000-0000DB690000}"/>
    <cellStyle name="Input 2 4 6 2 2 6" xfId="27103" xr:uid="{00000000-0005-0000-0000-0000DC690000}"/>
    <cellStyle name="Input 2 4 6 2 3" xfId="27104" xr:uid="{00000000-0005-0000-0000-0000DD690000}"/>
    <cellStyle name="Input 2 4 6 2 4" xfId="27105" xr:uid="{00000000-0005-0000-0000-0000DE690000}"/>
    <cellStyle name="Input 2 4 6 2 5" xfId="27106" xr:uid="{00000000-0005-0000-0000-0000DF690000}"/>
    <cellStyle name="Input 2 4 6 2 6" xfId="27107" xr:uid="{00000000-0005-0000-0000-0000E0690000}"/>
    <cellStyle name="Input 2 4 6 3" xfId="27108" xr:uid="{00000000-0005-0000-0000-0000E1690000}"/>
    <cellStyle name="Input 2 4 6 3 2" xfId="27109" xr:uid="{00000000-0005-0000-0000-0000E2690000}"/>
    <cellStyle name="Input 2 4 6 3 2 2" xfId="27110" xr:uid="{00000000-0005-0000-0000-0000E3690000}"/>
    <cellStyle name="Input 2 4 6 3 2 3" xfId="27111" xr:uid="{00000000-0005-0000-0000-0000E4690000}"/>
    <cellStyle name="Input 2 4 6 3 2 4" xfId="27112" xr:uid="{00000000-0005-0000-0000-0000E5690000}"/>
    <cellStyle name="Input 2 4 6 3 2 5" xfId="27113" xr:uid="{00000000-0005-0000-0000-0000E6690000}"/>
    <cellStyle name="Input 2 4 6 3 2 6" xfId="27114" xr:uid="{00000000-0005-0000-0000-0000E7690000}"/>
    <cellStyle name="Input 2 4 6 3 3" xfId="27115" xr:uid="{00000000-0005-0000-0000-0000E8690000}"/>
    <cellStyle name="Input 2 4 6 3 4" xfId="27116" xr:uid="{00000000-0005-0000-0000-0000E9690000}"/>
    <cellStyle name="Input 2 4 6 3 5" xfId="27117" xr:uid="{00000000-0005-0000-0000-0000EA690000}"/>
    <cellStyle name="Input 2 4 6 3 6" xfId="27118" xr:uid="{00000000-0005-0000-0000-0000EB690000}"/>
    <cellStyle name="Input 2 4 6 4" xfId="27119" xr:uid="{00000000-0005-0000-0000-0000EC690000}"/>
    <cellStyle name="Input 2 4 6 4 2" xfId="27120" xr:uid="{00000000-0005-0000-0000-0000ED690000}"/>
    <cellStyle name="Input 2 4 6 4 3" xfId="27121" xr:uid="{00000000-0005-0000-0000-0000EE690000}"/>
    <cellStyle name="Input 2 4 6 4 4" xfId="27122" xr:uid="{00000000-0005-0000-0000-0000EF690000}"/>
    <cellStyle name="Input 2 4 6 4 5" xfId="27123" xr:uid="{00000000-0005-0000-0000-0000F0690000}"/>
    <cellStyle name="Input 2 4 6 4 6" xfId="27124" xr:uid="{00000000-0005-0000-0000-0000F1690000}"/>
    <cellStyle name="Input 2 4 6 5" xfId="27125" xr:uid="{00000000-0005-0000-0000-0000F2690000}"/>
    <cellStyle name="Input 2 4 6 6" xfId="27126" xr:uid="{00000000-0005-0000-0000-0000F3690000}"/>
    <cellStyle name="Input 2 4 6 7" xfId="27127" xr:uid="{00000000-0005-0000-0000-0000F4690000}"/>
    <cellStyle name="Input 2 4 6 8" xfId="27128" xr:uid="{00000000-0005-0000-0000-0000F5690000}"/>
    <cellStyle name="Input 2 4 7" xfId="27129" xr:uid="{00000000-0005-0000-0000-0000F6690000}"/>
    <cellStyle name="Input 2 4 7 2" xfId="27130" xr:uid="{00000000-0005-0000-0000-0000F7690000}"/>
    <cellStyle name="Input 2 4 7 2 2" xfId="27131" xr:uid="{00000000-0005-0000-0000-0000F8690000}"/>
    <cellStyle name="Input 2 4 7 2 2 2" xfId="27132" xr:uid="{00000000-0005-0000-0000-0000F9690000}"/>
    <cellStyle name="Input 2 4 7 2 2 3" xfId="27133" xr:uid="{00000000-0005-0000-0000-0000FA690000}"/>
    <cellStyle name="Input 2 4 7 2 2 4" xfId="27134" xr:uid="{00000000-0005-0000-0000-0000FB690000}"/>
    <cellStyle name="Input 2 4 7 2 2 5" xfId="27135" xr:uid="{00000000-0005-0000-0000-0000FC690000}"/>
    <cellStyle name="Input 2 4 7 2 2 6" xfId="27136" xr:uid="{00000000-0005-0000-0000-0000FD690000}"/>
    <cellStyle name="Input 2 4 7 2 3" xfId="27137" xr:uid="{00000000-0005-0000-0000-0000FE690000}"/>
    <cellStyle name="Input 2 4 7 2 4" xfId="27138" xr:uid="{00000000-0005-0000-0000-0000FF690000}"/>
    <cellStyle name="Input 2 4 7 2 5" xfId="27139" xr:uid="{00000000-0005-0000-0000-0000006A0000}"/>
    <cellStyle name="Input 2 4 7 2 6" xfId="27140" xr:uid="{00000000-0005-0000-0000-0000016A0000}"/>
    <cellStyle name="Input 2 4 7 3" xfId="27141" xr:uid="{00000000-0005-0000-0000-0000026A0000}"/>
    <cellStyle name="Input 2 4 7 3 2" xfId="27142" xr:uid="{00000000-0005-0000-0000-0000036A0000}"/>
    <cellStyle name="Input 2 4 7 3 2 2" xfId="27143" xr:uid="{00000000-0005-0000-0000-0000046A0000}"/>
    <cellStyle name="Input 2 4 7 3 2 3" xfId="27144" xr:uid="{00000000-0005-0000-0000-0000056A0000}"/>
    <cellStyle name="Input 2 4 7 3 2 4" xfId="27145" xr:uid="{00000000-0005-0000-0000-0000066A0000}"/>
    <cellStyle name="Input 2 4 7 3 2 5" xfId="27146" xr:uid="{00000000-0005-0000-0000-0000076A0000}"/>
    <cellStyle name="Input 2 4 7 3 2 6" xfId="27147" xr:uid="{00000000-0005-0000-0000-0000086A0000}"/>
    <cellStyle name="Input 2 4 7 3 3" xfId="27148" xr:uid="{00000000-0005-0000-0000-0000096A0000}"/>
    <cellStyle name="Input 2 4 7 3 4" xfId="27149" xr:uid="{00000000-0005-0000-0000-00000A6A0000}"/>
    <cellStyle name="Input 2 4 7 3 5" xfId="27150" xr:uid="{00000000-0005-0000-0000-00000B6A0000}"/>
    <cellStyle name="Input 2 4 7 3 6" xfId="27151" xr:uid="{00000000-0005-0000-0000-00000C6A0000}"/>
    <cellStyle name="Input 2 4 7 4" xfId="27152" xr:uid="{00000000-0005-0000-0000-00000D6A0000}"/>
    <cellStyle name="Input 2 4 7 4 2" xfId="27153" xr:uid="{00000000-0005-0000-0000-00000E6A0000}"/>
    <cellStyle name="Input 2 4 7 4 3" xfId="27154" xr:uid="{00000000-0005-0000-0000-00000F6A0000}"/>
    <cellStyle name="Input 2 4 7 4 4" xfId="27155" xr:uid="{00000000-0005-0000-0000-0000106A0000}"/>
    <cellStyle name="Input 2 4 7 4 5" xfId="27156" xr:uid="{00000000-0005-0000-0000-0000116A0000}"/>
    <cellStyle name="Input 2 4 7 4 6" xfId="27157" xr:uid="{00000000-0005-0000-0000-0000126A0000}"/>
    <cellStyle name="Input 2 4 7 5" xfId="27158" xr:uid="{00000000-0005-0000-0000-0000136A0000}"/>
    <cellStyle name="Input 2 4 7 6" xfId="27159" xr:uid="{00000000-0005-0000-0000-0000146A0000}"/>
    <cellStyle name="Input 2 4 7 7" xfId="27160" xr:uid="{00000000-0005-0000-0000-0000156A0000}"/>
    <cellStyle name="Input 2 4 7 8" xfId="27161" xr:uid="{00000000-0005-0000-0000-0000166A0000}"/>
    <cellStyle name="Input 2 4 8" xfId="27162" xr:uid="{00000000-0005-0000-0000-0000176A0000}"/>
    <cellStyle name="Input 2 4 8 2" xfId="27163" xr:uid="{00000000-0005-0000-0000-0000186A0000}"/>
    <cellStyle name="Input 2 4 8 2 2" xfId="27164" xr:uid="{00000000-0005-0000-0000-0000196A0000}"/>
    <cellStyle name="Input 2 4 8 2 3" xfId="27165" xr:uid="{00000000-0005-0000-0000-00001A6A0000}"/>
    <cellStyle name="Input 2 4 8 2 4" xfId="27166" xr:uid="{00000000-0005-0000-0000-00001B6A0000}"/>
    <cellStyle name="Input 2 4 8 2 5" xfId="27167" xr:uid="{00000000-0005-0000-0000-00001C6A0000}"/>
    <cellStyle name="Input 2 4 8 2 6" xfId="27168" xr:uid="{00000000-0005-0000-0000-00001D6A0000}"/>
    <cellStyle name="Input 2 4 8 3" xfId="27169" xr:uid="{00000000-0005-0000-0000-00001E6A0000}"/>
    <cellStyle name="Input 2 4 8 4" xfId="27170" xr:uid="{00000000-0005-0000-0000-00001F6A0000}"/>
    <cellStyle name="Input 2 4 8 5" xfId="27171" xr:uid="{00000000-0005-0000-0000-0000206A0000}"/>
    <cellStyle name="Input 2 4 8 6" xfId="27172" xr:uid="{00000000-0005-0000-0000-0000216A0000}"/>
    <cellStyle name="Input 2 4 9" xfId="27173" xr:uid="{00000000-0005-0000-0000-0000226A0000}"/>
    <cellStyle name="Input 2 4 9 2" xfId="27174" xr:uid="{00000000-0005-0000-0000-0000236A0000}"/>
    <cellStyle name="Input 2 4 9 2 2" xfId="27175" xr:uid="{00000000-0005-0000-0000-0000246A0000}"/>
    <cellStyle name="Input 2 4 9 2 3" xfId="27176" xr:uid="{00000000-0005-0000-0000-0000256A0000}"/>
    <cellStyle name="Input 2 4 9 2 4" xfId="27177" xr:uid="{00000000-0005-0000-0000-0000266A0000}"/>
    <cellStyle name="Input 2 4 9 2 5" xfId="27178" xr:uid="{00000000-0005-0000-0000-0000276A0000}"/>
    <cellStyle name="Input 2 4 9 2 6" xfId="27179" xr:uid="{00000000-0005-0000-0000-0000286A0000}"/>
    <cellStyle name="Input 2 4 9 3" xfId="27180" xr:uid="{00000000-0005-0000-0000-0000296A0000}"/>
    <cellStyle name="Input 2 4 9 4" xfId="27181" xr:uid="{00000000-0005-0000-0000-00002A6A0000}"/>
    <cellStyle name="Input 2 4 9 5" xfId="27182" xr:uid="{00000000-0005-0000-0000-00002B6A0000}"/>
    <cellStyle name="Input 2 4 9 6" xfId="27183" xr:uid="{00000000-0005-0000-0000-00002C6A0000}"/>
    <cellStyle name="Input 2 40" xfId="27184" xr:uid="{00000000-0005-0000-0000-00002D6A0000}"/>
    <cellStyle name="Input 2 40 2" xfId="27185" xr:uid="{00000000-0005-0000-0000-00002E6A0000}"/>
    <cellStyle name="Input 2 40 2 2" xfId="27186" xr:uid="{00000000-0005-0000-0000-00002F6A0000}"/>
    <cellStyle name="Input 2 40 2 3" xfId="27187" xr:uid="{00000000-0005-0000-0000-0000306A0000}"/>
    <cellStyle name="Input 2 40 2 4" xfId="27188" xr:uid="{00000000-0005-0000-0000-0000316A0000}"/>
    <cellStyle name="Input 2 40 2 5" xfId="27189" xr:uid="{00000000-0005-0000-0000-0000326A0000}"/>
    <cellStyle name="Input 2 40 3" xfId="27190" xr:uid="{00000000-0005-0000-0000-0000336A0000}"/>
    <cellStyle name="Input 2 40 4" xfId="27191" xr:uid="{00000000-0005-0000-0000-0000346A0000}"/>
    <cellStyle name="Input 2 40 5" xfId="27192" xr:uid="{00000000-0005-0000-0000-0000356A0000}"/>
    <cellStyle name="Input 2 40 6" xfId="27193" xr:uid="{00000000-0005-0000-0000-0000366A0000}"/>
    <cellStyle name="Input 2 41" xfId="27194" xr:uid="{00000000-0005-0000-0000-0000376A0000}"/>
    <cellStyle name="Input 2 41 2" xfId="27195" xr:uid="{00000000-0005-0000-0000-0000386A0000}"/>
    <cellStyle name="Input 2 41 2 2" xfId="27196" xr:uid="{00000000-0005-0000-0000-0000396A0000}"/>
    <cellStyle name="Input 2 41 2 3" xfId="27197" xr:uid="{00000000-0005-0000-0000-00003A6A0000}"/>
    <cellStyle name="Input 2 41 2 4" xfId="27198" xr:uid="{00000000-0005-0000-0000-00003B6A0000}"/>
    <cellStyle name="Input 2 41 2 5" xfId="27199" xr:uid="{00000000-0005-0000-0000-00003C6A0000}"/>
    <cellStyle name="Input 2 41 3" xfId="27200" xr:uid="{00000000-0005-0000-0000-00003D6A0000}"/>
    <cellStyle name="Input 2 41 4" xfId="27201" xr:uid="{00000000-0005-0000-0000-00003E6A0000}"/>
    <cellStyle name="Input 2 41 5" xfId="27202" xr:uid="{00000000-0005-0000-0000-00003F6A0000}"/>
    <cellStyle name="Input 2 41 6" xfId="27203" xr:uid="{00000000-0005-0000-0000-0000406A0000}"/>
    <cellStyle name="Input 2 42" xfId="27204" xr:uid="{00000000-0005-0000-0000-0000416A0000}"/>
    <cellStyle name="Input 2 42 2" xfId="27205" xr:uid="{00000000-0005-0000-0000-0000426A0000}"/>
    <cellStyle name="Input 2 42 3" xfId="27206" xr:uid="{00000000-0005-0000-0000-0000436A0000}"/>
    <cellStyle name="Input 2 42 4" xfId="27207" xr:uid="{00000000-0005-0000-0000-0000446A0000}"/>
    <cellStyle name="Input 2 42 5" xfId="27208" xr:uid="{00000000-0005-0000-0000-0000456A0000}"/>
    <cellStyle name="Input 2 43" xfId="27209" xr:uid="{00000000-0005-0000-0000-0000466A0000}"/>
    <cellStyle name="Input 2 44" xfId="27210" xr:uid="{00000000-0005-0000-0000-0000476A0000}"/>
    <cellStyle name="Input 2 45" xfId="27211" xr:uid="{00000000-0005-0000-0000-0000486A0000}"/>
    <cellStyle name="Input 2 46" xfId="27212" xr:uid="{00000000-0005-0000-0000-0000496A0000}"/>
    <cellStyle name="Input 2 5" xfId="27213" xr:uid="{00000000-0005-0000-0000-00004A6A0000}"/>
    <cellStyle name="Input 2 5 10" xfId="27214" xr:uid="{00000000-0005-0000-0000-00004B6A0000}"/>
    <cellStyle name="Input 2 5 10 2" xfId="27215" xr:uid="{00000000-0005-0000-0000-00004C6A0000}"/>
    <cellStyle name="Input 2 5 10 3" xfId="27216" xr:uid="{00000000-0005-0000-0000-00004D6A0000}"/>
    <cellStyle name="Input 2 5 10 4" xfId="27217" xr:uid="{00000000-0005-0000-0000-00004E6A0000}"/>
    <cellStyle name="Input 2 5 10 5" xfId="27218" xr:uid="{00000000-0005-0000-0000-00004F6A0000}"/>
    <cellStyle name="Input 2 5 11" xfId="27219" xr:uid="{00000000-0005-0000-0000-0000506A0000}"/>
    <cellStyle name="Input 2 5 12" xfId="27220" xr:uid="{00000000-0005-0000-0000-0000516A0000}"/>
    <cellStyle name="Input 2 5 13" xfId="27221" xr:uid="{00000000-0005-0000-0000-0000526A0000}"/>
    <cellStyle name="Input 2 5 14" xfId="27222" xr:uid="{00000000-0005-0000-0000-0000536A0000}"/>
    <cellStyle name="Input 2 5 2" xfId="27223" xr:uid="{00000000-0005-0000-0000-0000546A0000}"/>
    <cellStyle name="Input 2 5 2 2" xfId="27224" xr:uid="{00000000-0005-0000-0000-0000556A0000}"/>
    <cellStyle name="Input 2 5 2 2 2" xfId="27225" xr:uid="{00000000-0005-0000-0000-0000566A0000}"/>
    <cellStyle name="Input 2 5 2 2 2 2" xfId="27226" xr:uid="{00000000-0005-0000-0000-0000576A0000}"/>
    <cellStyle name="Input 2 5 2 2 2 3" xfId="27227" xr:uid="{00000000-0005-0000-0000-0000586A0000}"/>
    <cellStyle name="Input 2 5 2 2 2 4" xfId="27228" xr:uid="{00000000-0005-0000-0000-0000596A0000}"/>
    <cellStyle name="Input 2 5 2 2 2 5" xfId="27229" xr:uid="{00000000-0005-0000-0000-00005A6A0000}"/>
    <cellStyle name="Input 2 5 2 2 2 6" xfId="27230" xr:uid="{00000000-0005-0000-0000-00005B6A0000}"/>
    <cellStyle name="Input 2 5 2 2 3" xfId="27231" xr:uid="{00000000-0005-0000-0000-00005C6A0000}"/>
    <cellStyle name="Input 2 5 2 2 4" xfId="27232" xr:uid="{00000000-0005-0000-0000-00005D6A0000}"/>
    <cellStyle name="Input 2 5 2 2 5" xfId="27233" xr:uid="{00000000-0005-0000-0000-00005E6A0000}"/>
    <cellStyle name="Input 2 5 2 2 6" xfId="27234" xr:uid="{00000000-0005-0000-0000-00005F6A0000}"/>
    <cellStyle name="Input 2 5 2 3" xfId="27235" xr:uid="{00000000-0005-0000-0000-0000606A0000}"/>
    <cellStyle name="Input 2 5 2 3 2" xfId="27236" xr:uid="{00000000-0005-0000-0000-0000616A0000}"/>
    <cellStyle name="Input 2 5 2 3 2 2" xfId="27237" xr:uid="{00000000-0005-0000-0000-0000626A0000}"/>
    <cellStyle name="Input 2 5 2 3 2 3" xfId="27238" xr:uid="{00000000-0005-0000-0000-0000636A0000}"/>
    <cellStyle name="Input 2 5 2 3 2 4" xfId="27239" xr:uid="{00000000-0005-0000-0000-0000646A0000}"/>
    <cellStyle name="Input 2 5 2 3 2 5" xfId="27240" xr:uid="{00000000-0005-0000-0000-0000656A0000}"/>
    <cellStyle name="Input 2 5 2 3 2 6" xfId="27241" xr:uid="{00000000-0005-0000-0000-0000666A0000}"/>
    <cellStyle name="Input 2 5 2 3 3" xfId="27242" xr:uid="{00000000-0005-0000-0000-0000676A0000}"/>
    <cellStyle name="Input 2 5 2 3 4" xfId="27243" xr:uid="{00000000-0005-0000-0000-0000686A0000}"/>
    <cellStyle name="Input 2 5 2 3 5" xfId="27244" xr:uid="{00000000-0005-0000-0000-0000696A0000}"/>
    <cellStyle name="Input 2 5 2 3 6" xfId="27245" xr:uid="{00000000-0005-0000-0000-00006A6A0000}"/>
    <cellStyle name="Input 2 5 2 4" xfId="27246" xr:uid="{00000000-0005-0000-0000-00006B6A0000}"/>
    <cellStyle name="Input 2 5 2 4 2" xfId="27247" xr:uid="{00000000-0005-0000-0000-00006C6A0000}"/>
    <cellStyle name="Input 2 5 2 4 3" xfId="27248" xr:uid="{00000000-0005-0000-0000-00006D6A0000}"/>
    <cellStyle name="Input 2 5 2 4 4" xfId="27249" xr:uid="{00000000-0005-0000-0000-00006E6A0000}"/>
    <cellStyle name="Input 2 5 2 4 5" xfId="27250" xr:uid="{00000000-0005-0000-0000-00006F6A0000}"/>
    <cellStyle name="Input 2 5 2 4 6" xfId="27251" xr:uid="{00000000-0005-0000-0000-0000706A0000}"/>
    <cellStyle name="Input 2 5 2 5" xfId="27252" xr:uid="{00000000-0005-0000-0000-0000716A0000}"/>
    <cellStyle name="Input 2 5 2 5 2" xfId="27253" xr:uid="{00000000-0005-0000-0000-0000726A0000}"/>
    <cellStyle name="Input 2 5 2 5 3" xfId="27254" xr:uid="{00000000-0005-0000-0000-0000736A0000}"/>
    <cellStyle name="Input 2 5 2 5 4" xfId="27255" xr:uid="{00000000-0005-0000-0000-0000746A0000}"/>
    <cellStyle name="Input 2 5 2 5 5" xfId="27256" xr:uid="{00000000-0005-0000-0000-0000756A0000}"/>
    <cellStyle name="Input 2 5 2 6" xfId="27257" xr:uid="{00000000-0005-0000-0000-0000766A0000}"/>
    <cellStyle name="Input 2 5 2 7" xfId="27258" xr:uid="{00000000-0005-0000-0000-0000776A0000}"/>
    <cellStyle name="Input 2 5 2 8" xfId="27259" xr:uid="{00000000-0005-0000-0000-0000786A0000}"/>
    <cellStyle name="Input 2 5 2 9" xfId="27260" xr:uid="{00000000-0005-0000-0000-0000796A0000}"/>
    <cellStyle name="Input 2 5 3" xfId="27261" xr:uid="{00000000-0005-0000-0000-00007A6A0000}"/>
    <cellStyle name="Input 2 5 3 2" xfId="27262" xr:uid="{00000000-0005-0000-0000-00007B6A0000}"/>
    <cellStyle name="Input 2 5 3 2 2" xfId="27263" xr:uid="{00000000-0005-0000-0000-00007C6A0000}"/>
    <cellStyle name="Input 2 5 3 2 2 2" xfId="27264" xr:uid="{00000000-0005-0000-0000-00007D6A0000}"/>
    <cellStyle name="Input 2 5 3 2 2 3" xfId="27265" xr:uid="{00000000-0005-0000-0000-00007E6A0000}"/>
    <cellStyle name="Input 2 5 3 2 2 4" xfId="27266" xr:uid="{00000000-0005-0000-0000-00007F6A0000}"/>
    <cellStyle name="Input 2 5 3 2 2 5" xfId="27267" xr:uid="{00000000-0005-0000-0000-0000806A0000}"/>
    <cellStyle name="Input 2 5 3 2 2 6" xfId="27268" xr:uid="{00000000-0005-0000-0000-0000816A0000}"/>
    <cellStyle name="Input 2 5 3 2 3" xfId="27269" xr:uid="{00000000-0005-0000-0000-0000826A0000}"/>
    <cellStyle name="Input 2 5 3 2 4" xfId="27270" xr:uid="{00000000-0005-0000-0000-0000836A0000}"/>
    <cellStyle name="Input 2 5 3 2 5" xfId="27271" xr:uid="{00000000-0005-0000-0000-0000846A0000}"/>
    <cellStyle name="Input 2 5 3 2 6" xfId="27272" xr:uid="{00000000-0005-0000-0000-0000856A0000}"/>
    <cellStyle name="Input 2 5 3 3" xfId="27273" xr:uid="{00000000-0005-0000-0000-0000866A0000}"/>
    <cellStyle name="Input 2 5 3 3 2" xfId="27274" xr:uid="{00000000-0005-0000-0000-0000876A0000}"/>
    <cellStyle name="Input 2 5 3 3 2 2" xfId="27275" xr:uid="{00000000-0005-0000-0000-0000886A0000}"/>
    <cellStyle name="Input 2 5 3 3 2 3" xfId="27276" xr:uid="{00000000-0005-0000-0000-0000896A0000}"/>
    <cellStyle name="Input 2 5 3 3 2 4" xfId="27277" xr:uid="{00000000-0005-0000-0000-00008A6A0000}"/>
    <cellStyle name="Input 2 5 3 3 2 5" xfId="27278" xr:uid="{00000000-0005-0000-0000-00008B6A0000}"/>
    <cellStyle name="Input 2 5 3 3 2 6" xfId="27279" xr:uid="{00000000-0005-0000-0000-00008C6A0000}"/>
    <cellStyle name="Input 2 5 3 3 3" xfId="27280" xr:uid="{00000000-0005-0000-0000-00008D6A0000}"/>
    <cellStyle name="Input 2 5 3 3 4" xfId="27281" xr:uid="{00000000-0005-0000-0000-00008E6A0000}"/>
    <cellStyle name="Input 2 5 3 3 5" xfId="27282" xr:uid="{00000000-0005-0000-0000-00008F6A0000}"/>
    <cellStyle name="Input 2 5 3 3 6" xfId="27283" xr:uid="{00000000-0005-0000-0000-0000906A0000}"/>
    <cellStyle name="Input 2 5 3 4" xfId="27284" xr:uid="{00000000-0005-0000-0000-0000916A0000}"/>
    <cellStyle name="Input 2 5 3 4 2" xfId="27285" xr:uid="{00000000-0005-0000-0000-0000926A0000}"/>
    <cellStyle name="Input 2 5 3 4 3" xfId="27286" xr:uid="{00000000-0005-0000-0000-0000936A0000}"/>
    <cellStyle name="Input 2 5 3 4 4" xfId="27287" xr:uid="{00000000-0005-0000-0000-0000946A0000}"/>
    <cellStyle name="Input 2 5 3 4 5" xfId="27288" xr:uid="{00000000-0005-0000-0000-0000956A0000}"/>
    <cellStyle name="Input 2 5 3 4 6" xfId="27289" xr:uid="{00000000-0005-0000-0000-0000966A0000}"/>
    <cellStyle name="Input 2 5 3 5" xfId="27290" xr:uid="{00000000-0005-0000-0000-0000976A0000}"/>
    <cellStyle name="Input 2 5 3 6" xfId="27291" xr:uid="{00000000-0005-0000-0000-0000986A0000}"/>
    <cellStyle name="Input 2 5 3 7" xfId="27292" xr:uid="{00000000-0005-0000-0000-0000996A0000}"/>
    <cellStyle name="Input 2 5 3 8" xfId="27293" xr:uid="{00000000-0005-0000-0000-00009A6A0000}"/>
    <cellStyle name="Input 2 5 4" xfId="27294" xr:uid="{00000000-0005-0000-0000-00009B6A0000}"/>
    <cellStyle name="Input 2 5 4 2" xfId="27295" xr:uid="{00000000-0005-0000-0000-00009C6A0000}"/>
    <cellStyle name="Input 2 5 4 2 2" xfId="27296" xr:uid="{00000000-0005-0000-0000-00009D6A0000}"/>
    <cellStyle name="Input 2 5 4 2 2 2" xfId="27297" xr:uid="{00000000-0005-0000-0000-00009E6A0000}"/>
    <cellStyle name="Input 2 5 4 2 2 3" xfId="27298" xr:uid="{00000000-0005-0000-0000-00009F6A0000}"/>
    <cellStyle name="Input 2 5 4 2 2 4" xfId="27299" xr:uid="{00000000-0005-0000-0000-0000A06A0000}"/>
    <cellStyle name="Input 2 5 4 2 2 5" xfId="27300" xr:uid="{00000000-0005-0000-0000-0000A16A0000}"/>
    <cellStyle name="Input 2 5 4 2 2 6" xfId="27301" xr:uid="{00000000-0005-0000-0000-0000A26A0000}"/>
    <cellStyle name="Input 2 5 4 2 3" xfId="27302" xr:uid="{00000000-0005-0000-0000-0000A36A0000}"/>
    <cellStyle name="Input 2 5 4 2 4" xfId="27303" xr:uid="{00000000-0005-0000-0000-0000A46A0000}"/>
    <cellStyle name="Input 2 5 4 2 5" xfId="27304" xr:uid="{00000000-0005-0000-0000-0000A56A0000}"/>
    <cellStyle name="Input 2 5 4 2 6" xfId="27305" xr:uid="{00000000-0005-0000-0000-0000A66A0000}"/>
    <cellStyle name="Input 2 5 4 3" xfId="27306" xr:uid="{00000000-0005-0000-0000-0000A76A0000}"/>
    <cellStyle name="Input 2 5 4 3 2" xfId="27307" xr:uid="{00000000-0005-0000-0000-0000A86A0000}"/>
    <cellStyle name="Input 2 5 4 3 2 2" xfId="27308" xr:uid="{00000000-0005-0000-0000-0000A96A0000}"/>
    <cellStyle name="Input 2 5 4 3 2 3" xfId="27309" xr:uid="{00000000-0005-0000-0000-0000AA6A0000}"/>
    <cellStyle name="Input 2 5 4 3 2 4" xfId="27310" xr:uid="{00000000-0005-0000-0000-0000AB6A0000}"/>
    <cellStyle name="Input 2 5 4 3 2 5" xfId="27311" xr:uid="{00000000-0005-0000-0000-0000AC6A0000}"/>
    <cellStyle name="Input 2 5 4 3 2 6" xfId="27312" xr:uid="{00000000-0005-0000-0000-0000AD6A0000}"/>
    <cellStyle name="Input 2 5 4 3 3" xfId="27313" xr:uid="{00000000-0005-0000-0000-0000AE6A0000}"/>
    <cellStyle name="Input 2 5 4 3 4" xfId="27314" xr:uid="{00000000-0005-0000-0000-0000AF6A0000}"/>
    <cellStyle name="Input 2 5 4 3 5" xfId="27315" xr:uid="{00000000-0005-0000-0000-0000B06A0000}"/>
    <cellStyle name="Input 2 5 4 3 6" xfId="27316" xr:uid="{00000000-0005-0000-0000-0000B16A0000}"/>
    <cellStyle name="Input 2 5 4 4" xfId="27317" xr:uid="{00000000-0005-0000-0000-0000B26A0000}"/>
    <cellStyle name="Input 2 5 4 4 2" xfId="27318" xr:uid="{00000000-0005-0000-0000-0000B36A0000}"/>
    <cellStyle name="Input 2 5 4 4 3" xfId="27319" xr:uid="{00000000-0005-0000-0000-0000B46A0000}"/>
    <cellStyle name="Input 2 5 4 4 4" xfId="27320" xr:uid="{00000000-0005-0000-0000-0000B56A0000}"/>
    <cellStyle name="Input 2 5 4 4 5" xfId="27321" xr:uid="{00000000-0005-0000-0000-0000B66A0000}"/>
    <cellStyle name="Input 2 5 4 4 6" xfId="27322" xr:uid="{00000000-0005-0000-0000-0000B76A0000}"/>
    <cellStyle name="Input 2 5 4 5" xfId="27323" xr:uid="{00000000-0005-0000-0000-0000B86A0000}"/>
    <cellStyle name="Input 2 5 4 6" xfId="27324" xr:uid="{00000000-0005-0000-0000-0000B96A0000}"/>
    <cellStyle name="Input 2 5 4 7" xfId="27325" xr:uid="{00000000-0005-0000-0000-0000BA6A0000}"/>
    <cellStyle name="Input 2 5 4 8" xfId="27326" xr:uid="{00000000-0005-0000-0000-0000BB6A0000}"/>
    <cellStyle name="Input 2 5 5" xfId="27327" xr:uid="{00000000-0005-0000-0000-0000BC6A0000}"/>
    <cellStyle name="Input 2 5 5 2" xfId="27328" xr:uid="{00000000-0005-0000-0000-0000BD6A0000}"/>
    <cellStyle name="Input 2 5 5 2 2" xfId="27329" xr:uid="{00000000-0005-0000-0000-0000BE6A0000}"/>
    <cellStyle name="Input 2 5 5 2 2 2" xfId="27330" xr:uid="{00000000-0005-0000-0000-0000BF6A0000}"/>
    <cellStyle name="Input 2 5 5 2 2 3" xfId="27331" xr:uid="{00000000-0005-0000-0000-0000C06A0000}"/>
    <cellStyle name="Input 2 5 5 2 2 4" xfId="27332" xr:uid="{00000000-0005-0000-0000-0000C16A0000}"/>
    <cellStyle name="Input 2 5 5 2 2 5" xfId="27333" xr:uid="{00000000-0005-0000-0000-0000C26A0000}"/>
    <cellStyle name="Input 2 5 5 2 2 6" xfId="27334" xr:uid="{00000000-0005-0000-0000-0000C36A0000}"/>
    <cellStyle name="Input 2 5 5 2 3" xfId="27335" xr:uid="{00000000-0005-0000-0000-0000C46A0000}"/>
    <cellStyle name="Input 2 5 5 2 4" xfId="27336" xr:uid="{00000000-0005-0000-0000-0000C56A0000}"/>
    <cellStyle name="Input 2 5 5 2 5" xfId="27337" xr:uid="{00000000-0005-0000-0000-0000C66A0000}"/>
    <cellStyle name="Input 2 5 5 2 6" xfId="27338" xr:uid="{00000000-0005-0000-0000-0000C76A0000}"/>
    <cellStyle name="Input 2 5 5 3" xfId="27339" xr:uid="{00000000-0005-0000-0000-0000C86A0000}"/>
    <cellStyle name="Input 2 5 5 3 2" xfId="27340" xr:uid="{00000000-0005-0000-0000-0000C96A0000}"/>
    <cellStyle name="Input 2 5 5 3 2 2" xfId="27341" xr:uid="{00000000-0005-0000-0000-0000CA6A0000}"/>
    <cellStyle name="Input 2 5 5 3 2 3" xfId="27342" xr:uid="{00000000-0005-0000-0000-0000CB6A0000}"/>
    <cellStyle name="Input 2 5 5 3 2 4" xfId="27343" xr:uid="{00000000-0005-0000-0000-0000CC6A0000}"/>
    <cellStyle name="Input 2 5 5 3 2 5" xfId="27344" xr:uid="{00000000-0005-0000-0000-0000CD6A0000}"/>
    <cellStyle name="Input 2 5 5 3 2 6" xfId="27345" xr:uid="{00000000-0005-0000-0000-0000CE6A0000}"/>
    <cellStyle name="Input 2 5 5 3 3" xfId="27346" xr:uid="{00000000-0005-0000-0000-0000CF6A0000}"/>
    <cellStyle name="Input 2 5 5 3 4" xfId="27347" xr:uid="{00000000-0005-0000-0000-0000D06A0000}"/>
    <cellStyle name="Input 2 5 5 3 5" xfId="27348" xr:uid="{00000000-0005-0000-0000-0000D16A0000}"/>
    <cellStyle name="Input 2 5 5 3 6" xfId="27349" xr:uid="{00000000-0005-0000-0000-0000D26A0000}"/>
    <cellStyle name="Input 2 5 5 4" xfId="27350" xr:uid="{00000000-0005-0000-0000-0000D36A0000}"/>
    <cellStyle name="Input 2 5 5 4 2" xfId="27351" xr:uid="{00000000-0005-0000-0000-0000D46A0000}"/>
    <cellStyle name="Input 2 5 5 4 3" xfId="27352" xr:uid="{00000000-0005-0000-0000-0000D56A0000}"/>
    <cellStyle name="Input 2 5 5 4 4" xfId="27353" xr:uid="{00000000-0005-0000-0000-0000D66A0000}"/>
    <cellStyle name="Input 2 5 5 4 5" xfId="27354" xr:uid="{00000000-0005-0000-0000-0000D76A0000}"/>
    <cellStyle name="Input 2 5 5 4 6" xfId="27355" xr:uid="{00000000-0005-0000-0000-0000D86A0000}"/>
    <cellStyle name="Input 2 5 5 5" xfId="27356" xr:uid="{00000000-0005-0000-0000-0000D96A0000}"/>
    <cellStyle name="Input 2 5 5 6" xfId="27357" xr:uid="{00000000-0005-0000-0000-0000DA6A0000}"/>
    <cellStyle name="Input 2 5 5 7" xfId="27358" xr:uid="{00000000-0005-0000-0000-0000DB6A0000}"/>
    <cellStyle name="Input 2 5 5 8" xfId="27359" xr:uid="{00000000-0005-0000-0000-0000DC6A0000}"/>
    <cellStyle name="Input 2 5 6" xfId="27360" xr:uid="{00000000-0005-0000-0000-0000DD6A0000}"/>
    <cellStyle name="Input 2 5 6 2" xfId="27361" xr:uid="{00000000-0005-0000-0000-0000DE6A0000}"/>
    <cellStyle name="Input 2 5 6 2 2" xfId="27362" xr:uid="{00000000-0005-0000-0000-0000DF6A0000}"/>
    <cellStyle name="Input 2 5 6 2 2 2" xfId="27363" xr:uid="{00000000-0005-0000-0000-0000E06A0000}"/>
    <cellStyle name="Input 2 5 6 2 2 3" xfId="27364" xr:uid="{00000000-0005-0000-0000-0000E16A0000}"/>
    <cellStyle name="Input 2 5 6 2 2 4" xfId="27365" xr:uid="{00000000-0005-0000-0000-0000E26A0000}"/>
    <cellStyle name="Input 2 5 6 2 2 5" xfId="27366" xr:uid="{00000000-0005-0000-0000-0000E36A0000}"/>
    <cellStyle name="Input 2 5 6 2 2 6" xfId="27367" xr:uid="{00000000-0005-0000-0000-0000E46A0000}"/>
    <cellStyle name="Input 2 5 6 2 3" xfId="27368" xr:uid="{00000000-0005-0000-0000-0000E56A0000}"/>
    <cellStyle name="Input 2 5 6 2 4" xfId="27369" xr:uid="{00000000-0005-0000-0000-0000E66A0000}"/>
    <cellStyle name="Input 2 5 6 2 5" xfId="27370" xr:uid="{00000000-0005-0000-0000-0000E76A0000}"/>
    <cellStyle name="Input 2 5 6 2 6" xfId="27371" xr:uid="{00000000-0005-0000-0000-0000E86A0000}"/>
    <cellStyle name="Input 2 5 6 3" xfId="27372" xr:uid="{00000000-0005-0000-0000-0000E96A0000}"/>
    <cellStyle name="Input 2 5 6 3 2" xfId="27373" xr:uid="{00000000-0005-0000-0000-0000EA6A0000}"/>
    <cellStyle name="Input 2 5 6 3 2 2" xfId="27374" xr:uid="{00000000-0005-0000-0000-0000EB6A0000}"/>
    <cellStyle name="Input 2 5 6 3 2 3" xfId="27375" xr:uid="{00000000-0005-0000-0000-0000EC6A0000}"/>
    <cellStyle name="Input 2 5 6 3 2 4" xfId="27376" xr:uid="{00000000-0005-0000-0000-0000ED6A0000}"/>
    <cellStyle name="Input 2 5 6 3 2 5" xfId="27377" xr:uid="{00000000-0005-0000-0000-0000EE6A0000}"/>
    <cellStyle name="Input 2 5 6 3 2 6" xfId="27378" xr:uid="{00000000-0005-0000-0000-0000EF6A0000}"/>
    <cellStyle name="Input 2 5 6 3 3" xfId="27379" xr:uid="{00000000-0005-0000-0000-0000F06A0000}"/>
    <cellStyle name="Input 2 5 6 3 4" xfId="27380" xr:uid="{00000000-0005-0000-0000-0000F16A0000}"/>
    <cellStyle name="Input 2 5 6 3 5" xfId="27381" xr:uid="{00000000-0005-0000-0000-0000F26A0000}"/>
    <cellStyle name="Input 2 5 6 3 6" xfId="27382" xr:uid="{00000000-0005-0000-0000-0000F36A0000}"/>
    <cellStyle name="Input 2 5 6 4" xfId="27383" xr:uid="{00000000-0005-0000-0000-0000F46A0000}"/>
    <cellStyle name="Input 2 5 6 4 2" xfId="27384" xr:uid="{00000000-0005-0000-0000-0000F56A0000}"/>
    <cellStyle name="Input 2 5 6 4 3" xfId="27385" xr:uid="{00000000-0005-0000-0000-0000F66A0000}"/>
    <cellStyle name="Input 2 5 6 4 4" xfId="27386" xr:uid="{00000000-0005-0000-0000-0000F76A0000}"/>
    <cellStyle name="Input 2 5 6 4 5" xfId="27387" xr:uid="{00000000-0005-0000-0000-0000F86A0000}"/>
    <cellStyle name="Input 2 5 6 4 6" xfId="27388" xr:uid="{00000000-0005-0000-0000-0000F96A0000}"/>
    <cellStyle name="Input 2 5 6 5" xfId="27389" xr:uid="{00000000-0005-0000-0000-0000FA6A0000}"/>
    <cellStyle name="Input 2 5 6 6" xfId="27390" xr:uid="{00000000-0005-0000-0000-0000FB6A0000}"/>
    <cellStyle name="Input 2 5 6 7" xfId="27391" xr:uid="{00000000-0005-0000-0000-0000FC6A0000}"/>
    <cellStyle name="Input 2 5 6 8" xfId="27392" xr:uid="{00000000-0005-0000-0000-0000FD6A0000}"/>
    <cellStyle name="Input 2 5 7" xfId="27393" xr:uid="{00000000-0005-0000-0000-0000FE6A0000}"/>
    <cellStyle name="Input 2 5 7 2" xfId="27394" xr:uid="{00000000-0005-0000-0000-0000FF6A0000}"/>
    <cellStyle name="Input 2 5 7 2 2" xfId="27395" xr:uid="{00000000-0005-0000-0000-0000006B0000}"/>
    <cellStyle name="Input 2 5 7 2 3" xfId="27396" xr:uid="{00000000-0005-0000-0000-0000016B0000}"/>
    <cellStyle name="Input 2 5 7 2 4" xfId="27397" xr:uid="{00000000-0005-0000-0000-0000026B0000}"/>
    <cellStyle name="Input 2 5 7 2 5" xfId="27398" xr:uid="{00000000-0005-0000-0000-0000036B0000}"/>
    <cellStyle name="Input 2 5 7 2 6" xfId="27399" xr:uid="{00000000-0005-0000-0000-0000046B0000}"/>
    <cellStyle name="Input 2 5 7 3" xfId="27400" xr:uid="{00000000-0005-0000-0000-0000056B0000}"/>
    <cellStyle name="Input 2 5 7 4" xfId="27401" xr:uid="{00000000-0005-0000-0000-0000066B0000}"/>
    <cellStyle name="Input 2 5 7 5" xfId="27402" xr:uid="{00000000-0005-0000-0000-0000076B0000}"/>
    <cellStyle name="Input 2 5 7 6" xfId="27403" xr:uid="{00000000-0005-0000-0000-0000086B0000}"/>
    <cellStyle name="Input 2 5 8" xfId="27404" xr:uid="{00000000-0005-0000-0000-0000096B0000}"/>
    <cellStyle name="Input 2 5 8 2" xfId="27405" xr:uid="{00000000-0005-0000-0000-00000A6B0000}"/>
    <cellStyle name="Input 2 5 8 2 2" xfId="27406" xr:uid="{00000000-0005-0000-0000-00000B6B0000}"/>
    <cellStyle name="Input 2 5 8 2 3" xfId="27407" xr:uid="{00000000-0005-0000-0000-00000C6B0000}"/>
    <cellStyle name="Input 2 5 8 2 4" xfId="27408" xr:uid="{00000000-0005-0000-0000-00000D6B0000}"/>
    <cellStyle name="Input 2 5 8 2 5" xfId="27409" xr:uid="{00000000-0005-0000-0000-00000E6B0000}"/>
    <cellStyle name="Input 2 5 8 2 6" xfId="27410" xr:uid="{00000000-0005-0000-0000-00000F6B0000}"/>
    <cellStyle name="Input 2 5 8 3" xfId="27411" xr:uid="{00000000-0005-0000-0000-0000106B0000}"/>
    <cellStyle name="Input 2 5 8 4" xfId="27412" xr:uid="{00000000-0005-0000-0000-0000116B0000}"/>
    <cellStyle name="Input 2 5 8 5" xfId="27413" xr:uid="{00000000-0005-0000-0000-0000126B0000}"/>
    <cellStyle name="Input 2 5 8 6" xfId="27414" xr:uid="{00000000-0005-0000-0000-0000136B0000}"/>
    <cellStyle name="Input 2 5 9" xfId="27415" xr:uid="{00000000-0005-0000-0000-0000146B0000}"/>
    <cellStyle name="Input 2 5 9 2" xfId="27416" xr:uid="{00000000-0005-0000-0000-0000156B0000}"/>
    <cellStyle name="Input 2 5 9 3" xfId="27417" xr:uid="{00000000-0005-0000-0000-0000166B0000}"/>
    <cellStyle name="Input 2 5 9 4" xfId="27418" xr:uid="{00000000-0005-0000-0000-0000176B0000}"/>
    <cellStyle name="Input 2 5 9 5" xfId="27419" xr:uid="{00000000-0005-0000-0000-0000186B0000}"/>
    <cellStyle name="Input 2 5 9 6" xfId="27420" xr:uid="{00000000-0005-0000-0000-0000196B0000}"/>
    <cellStyle name="Input 2 6" xfId="27421" xr:uid="{00000000-0005-0000-0000-00001A6B0000}"/>
    <cellStyle name="Input 2 6 2" xfId="27422" xr:uid="{00000000-0005-0000-0000-00001B6B0000}"/>
    <cellStyle name="Input 2 6 2 2" xfId="27423" xr:uid="{00000000-0005-0000-0000-00001C6B0000}"/>
    <cellStyle name="Input 2 6 2 2 2" xfId="27424" xr:uid="{00000000-0005-0000-0000-00001D6B0000}"/>
    <cellStyle name="Input 2 6 2 2 3" xfId="27425" xr:uid="{00000000-0005-0000-0000-00001E6B0000}"/>
    <cellStyle name="Input 2 6 2 2 4" xfId="27426" xr:uid="{00000000-0005-0000-0000-00001F6B0000}"/>
    <cellStyle name="Input 2 6 2 2 5" xfId="27427" xr:uid="{00000000-0005-0000-0000-0000206B0000}"/>
    <cellStyle name="Input 2 6 2 2 6" xfId="27428" xr:uid="{00000000-0005-0000-0000-0000216B0000}"/>
    <cellStyle name="Input 2 6 2 3" xfId="27429" xr:uid="{00000000-0005-0000-0000-0000226B0000}"/>
    <cellStyle name="Input 2 6 2 3 2" xfId="27430" xr:uid="{00000000-0005-0000-0000-0000236B0000}"/>
    <cellStyle name="Input 2 6 2 3 3" xfId="27431" xr:uid="{00000000-0005-0000-0000-0000246B0000}"/>
    <cellStyle name="Input 2 6 2 3 4" xfId="27432" xr:uid="{00000000-0005-0000-0000-0000256B0000}"/>
    <cellStyle name="Input 2 6 2 3 5" xfId="27433" xr:uid="{00000000-0005-0000-0000-0000266B0000}"/>
    <cellStyle name="Input 2 6 2 4" xfId="27434" xr:uid="{00000000-0005-0000-0000-0000276B0000}"/>
    <cellStyle name="Input 2 6 2 5" xfId="27435" xr:uid="{00000000-0005-0000-0000-0000286B0000}"/>
    <cellStyle name="Input 2 6 2 6" xfId="27436" xr:uid="{00000000-0005-0000-0000-0000296B0000}"/>
    <cellStyle name="Input 2 6 2 7" xfId="27437" xr:uid="{00000000-0005-0000-0000-00002A6B0000}"/>
    <cellStyle name="Input 2 6 3" xfId="27438" xr:uid="{00000000-0005-0000-0000-00002B6B0000}"/>
    <cellStyle name="Input 2 6 3 2" xfId="27439" xr:uid="{00000000-0005-0000-0000-00002C6B0000}"/>
    <cellStyle name="Input 2 6 3 2 2" xfId="27440" xr:uid="{00000000-0005-0000-0000-00002D6B0000}"/>
    <cellStyle name="Input 2 6 3 2 3" xfId="27441" xr:uid="{00000000-0005-0000-0000-00002E6B0000}"/>
    <cellStyle name="Input 2 6 3 2 4" xfId="27442" xr:uid="{00000000-0005-0000-0000-00002F6B0000}"/>
    <cellStyle name="Input 2 6 3 2 5" xfId="27443" xr:uid="{00000000-0005-0000-0000-0000306B0000}"/>
    <cellStyle name="Input 2 6 3 2 6" xfId="27444" xr:uid="{00000000-0005-0000-0000-0000316B0000}"/>
    <cellStyle name="Input 2 6 3 3" xfId="27445" xr:uid="{00000000-0005-0000-0000-0000326B0000}"/>
    <cellStyle name="Input 2 6 3 4" xfId="27446" xr:uid="{00000000-0005-0000-0000-0000336B0000}"/>
    <cellStyle name="Input 2 6 3 5" xfId="27447" xr:uid="{00000000-0005-0000-0000-0000346B0000}"/>
    <cellStyle name="Input 2 6 3 6" xfId="27448" xr:uid="{00000000-0005-0000-0000-0000356B0000}"/>
    <cellStyle name="Input 2 6 4" xfId="27449" xr:uid="{00000000-0005-0000-0000-0000366B0000}"/>
    <cellStyle name="Input 2 6 4 2" xfId="27450" xr:uid="{00000000-0005-0000-0000-0000376B0000}"/>
    <cellStyle name="Input 2 6 4 3" xfId="27451" xr:uid="{00000000-0005-0000-0000-0000386B0000}"/>
    <cellStyle name="Input 2 6 4 4" xfId="27452" xr:uid="{00000000-0005-0000-0000-0000396B0000}"/>
    <cellStyle name="Input 2 6 4 5" xfId="27453" xr:uid="{00000000-0005-0000-0000-00003A6B0000}"/>
    <cellStyle name="Input 2 6 4 6" xfId="27454" xr:uid="{00000000-0005-0000-0000-00003B6B0000}"/>
    <cellStyle name="Input 2 6 5" xfId="27455" xr:uid="{00000000-0005-0000-0000-00003C6B0000}"/>
    <cellStyle name="Input 2 6 5 2" xfId="27456" xr:uid="{00000000-0005-0000-0000-00003D6B0000}"/>
    <cellStyle name="Input 2 6 5 3" xfId="27457" xr:uid="{00000000-0005-0000-0000-00003E6B0000}"/>
    <cellStyle name="Input 2 6 5 4" xfId="27458" xr:uid="{00000000-0005-0000-0000-00003F6B0000}"/>
    <cellStyle name="Input 2 6 5 5" xfId="27459" xr:uid="{00000000-0005-0000-0000-0000406B0000}"/>
    <cellStyle name="Input 2 6 6" xfId="27460" xr:uid="{00000000-0005-0000-0000-0000416B0000}"/>
    <cellStyle name="Input 2 6 7" xfId="27461" xr:uid="{00000000-0005-0000-0000-0000426B0000}"/>
    <cellStyle name="Input 2 6 8" xfId="27462" xr:uid="{00000000-0005-0000-0000-0000436B0000}"/>
    <cellStyle name="Input 2 6 9" xfId="27463" xr:uid="{00000000-0005-0000-0000-0000446B0000}"/>
    <cellStyle name="Input 2 7" xfId="27464" xr:uid="{00000000-0005-0000-0000-0000456B0000}"/>
    <cellStyle name="Input 2 7 2" xfId="27465" xr:uid="{00000000-0005-0000-0000-0000466B0000}"/>
    <cellStyle name="Input 2 7 2 2" xfId="27466" xr:uid="{00000000-0005-0000-0000-0000476B0000}"/>
    <cellStyle name="Input 2 7 2 2 2" xfId="27467" xr:uid="{00000000-0005-0000-0000-0000486B0000}"/>
    <cellStyle name="Input 2 7 2 2 3" xfId="27468" xr:uid="{00000000-0005-0000-0000-0000496B0000}"/>
    <cellStyle name="Input 2 7 2 2 4" xfId="27469" xr:uid="{00000000-0005-0000-0000-00004A6B0000}"/>
    <cellStyle name="Input 2 7 2 2 5" xfId="27470" xr:uid="{00000000-0005-0000-0000-00004B6B0000}"/>
    <cellStyle name="Input 2 7 2 2 6" xfId="27471" xr:uid="{00000000-0005-0000-0000-00004C6B0000}"/>
    <cellStyle name="Input 2 7 2 3" xfId="27472" xr:uid="{00000000-0005-0000-0000-00004D6B0000}"/>
    <cellStyle name="Input 2 7 2 3 2" xfId="27473" xr:uid="{00000000-0005-0000-0000-00004E6B0000}"/>
    <cellStyle name="Input 2 7 2 3 3" xfId="27474" xr:uid="{00000000-0005-0000-0000-00004F6B0000}"/>
    <cellStyle name="Input 2 7 2 3 4" xfId="27475" xr:uid="{00000000-0005-0000-0000-0000506B0000}"/>
    <cellStyle name="Input 2 7 2 3 5" xfId="27476" xr:uid="{00000000-0005-0000-0000-0000516B0000}"/>
    <cellStyle name="Input 2 7 2 4" xfId="27477" xr:uid="{00000000-0005-0000-0000-0000526B0000}"/>
    <cellStyle name="Input 2 7 2 5" xfId="27478" xr:uid="{00000000-0005-0000-0000-0000536B0000}"/>
    <cellStyle name="Input 2 7 2 6" xfId="27479" xr:uid="{00000000-0005-0000-0000-0000546B0000}"/>
    <cellStyle name="Input 2 7 2 7" xfId="27480" xr:uid="{00000000-0005-0000-0000-0000556B0000}"/>
    <cellStyle name="Input 2 7 3" xfId="27481" xr:uid="{00000000-0005-0000-0000-0000566B0000}"/>
    <cellStyle name="Input 2 7 3 2" xfId="27482" xr:uid="{00000000-0005-0000-0000-0000576B0000}"/>
    <cellStyle name="Input 2 7 3 2 2" xfId="27483" xr:uid="{00000000-0005-0000-0000-0000586B0000}"/>
    <cellStyle name="Input 2 7 3 2 3" xfId="27484" xr:uid="{00000000-0005-0000-0000-0000596B0000}"/>
    <cellStyle name="Input 2 7 3 2 4" xfId="27485" xr:uid="{00000000-0005-0000-0000-00005A6B0000}"/>
    <cellStyle name="Input 2 7 3 2 5" xfId="27486" xr:uid="{00000000-0005-0000-0000-00005B6B0000}"/>
    <cellStyle name="Input 2 7 3 2 6" xfId="27487" xr:uid="{00000000-0005-0000-0000-00005C6B0000}"/>
    <cellStyle name="Input 2 7 3 3" xfId="27488" xr:uid="{00000000-0005-0000-0000-00005D6B0000}"/>
    <cellStyle name="Input 2 7 3 4" xfId="27489" xr:uid="{00000000-0005-0000-0000-00005E6B0000}"/>
    <cellStyle name="Input 2 7 3 5" xfId="27490" xr:uid="{00000000-0005-0000-0000-00005F6B0000}"/>
    <cellStyle name="Input 2 7 3 6" xfId="27491" xr:uid="{00000000-0005-0000-0000-0000606B0000}"/>
    <cellStyle name="Input 2 7 4" xfId="27492" xr:uid="{00000000-0005-0000-0000-0000616B0000}"/>
    <cellStyle name="Input 2 7 4 2" xfId="27493" xr:uid="{00000000-0005-0000-0000-0000626B0000}"/>
    <cellStyle name="Input 2 7 4 3" xfId="27494" xr:uid="{00000000-0005-0000-0000-0000636B0000}"/>
    <cellStyle name="Input 2 7 4 4" xfId="27495" xr:uid="{00000000-0005-0000-0000-0000646B0000}"/>
    <cellStyle name="Input 2 7 4 5" xfId="27496" xr:uid="{00000000-0005-0000-0000-0000656B0000}"/>
    <cellStyle name="Input 2 7 4 6" xfId="27497" xr:uid="{00000000-0005-0000-0000-0000666B0000}"/>
    <cellStyle name="Input 2 7 5" xfId="27498" xr:uid="{00000000-0005-0000-0000-0000676B0000}"/>
    <cellStyle name="Input 2 7 5 2" xfId="27499" xr:uid="{00000000-0005-0000-0000-0000686B0000}"/>
    <cellStyle name="Input 2 7 5 3" xfId="27500" xr:uid="{00000000-0005-0000-0000-0000696B0000}"/>
    <cellStyle name="Input 2 7 5 4" xfId="27501" xr:uid="{00000000-0005-0000-0000-00006A6B0000}"/>
    <cellStyle name="Input 2 7 5 5" xfId="27502" xr:uid="{00000000-0005-0000-0000-00006B6B0000}"/>
    <cellStyle name="Input 2 7 6" xfId="27503" xr:uid="{00000000-0005-0000-0000-00006C6B0000}"/>
    <cellStyle name="Input 2 7 7" xfId="27504" xr:uid="{00000000-0005-0000-0000-00006D6B0000}"/>
    <cellStyle name="Input 2 7 8" xfId="27505" xr:uid="{00000000-0005-0000-0000-00006E6B0000}"/>
    <cellStyle name="Input 2 7 9" xfId="27506" xr:uid="{00000000-0005-0000-0000-00006F6B0000}"/>
    <cellStyle name="Input 2 8" xfId="27507" xr:uid="{00000000-0005-0000-0000-0000706B0000}"/>
    <cellStyle name="Input 2 8 2" xfId="27508" xr:uid="{00000000-0005-0000-0000-0000716B0000}"/>
    <cellStyle name="Input 2 8 2 2" xfId="27509" xr:uid="{00000000-0005-0000-0000-0000726B0000}"/>
    <cellStyle name="Input 2 8 2 2 2" xfId="27510" xr:uid="{00000000-0005-0000-0000-0000736B0000}"/>
    <cellStyle name="Input 2 8 2 2 3" xfId="27511" xr:uid="{00000000-0005-0000-0000-0000746B0000}"/>
    <cellStyle name="Input 2 8 2 2 4" xfId="27512" xr:uid="{00000000-0005-0000-0000-0000756B0000}"/>
    <cellStyle name="Input 2 8 2 2 5" xfId="27513" xr:uid="{00000000-0005-0000-0000-0000766B0000}"/>
    <cellStyle name="Input 2 8 2 2 6" xfId="27514" xr:uid="{00000000-0005-0000-0000-0000776B0000}"/>
    <cellStyle name="Input 2 8 2 3" xfId="27515" xr:uid="{00000000-0005-0000-0000-0000786B0000}"/>
    <cellStyle name="Input 2 8 2 3 2" xfId="27516" xr:uid="{00000000-0005-0000-0000-0000796B0000}"/>
    <cellStyle name="Input 2 8 2 3 3" xfId="27517" xr:uid="{00000000-0005-0000-0000-00007A6B0000}"/>
    <cellStyle name="Input 2 8 2 3 4" xfId="27518" xr:uid="{00000000-0005-0000-0000-00007B6B0000}"/>
    <cellStyle name="Input 2 8 2 3 5" xfId="27519" xr:uid="{00000000-0005-0000-0000-00007C6B0000}"/>
    <cellStyle name="Input 2 8 2 4" xfId="27520" xr:uid="{00000000-0005-0000-0000-00007D6B0000}"/>
    <cellStyle name="Input 2 8 2 5" xfId="27521" xr:uid="{00000000-0005-0000-0000-00007E6B0000}"/>
    <cellStyle name="Input 2 8 2 6" xfId="27522" xr:uid="{00000000-0005-0000-0000-00007F6B0000}"/>
    <cellStyle name="Input 2 8 2 7" xfId="27523" xr:uid="{00000000-0005-0000-0000-0000806B0000}"/>
    <cellStyle name="Input 2 8 3" xfId="27524" xr:uid="{00000000-0005-0000-0000-0000816B0000}"/>
    <cellStyle name="Input 2 8 3 2" xfId="27525" xr:uid="{00000000-0005-0000-0000-0000826B0000}"/>
    <cellStyle name="Input 2 8 3 2 2" xfId="27526" xr:uid="{00000000-0005-0000-0000-0000836B0000}"/>
    <cellStyle name="Input 2 8 3 2 3" xfId="27527" xr:uid="{00000000-0005-0000-0000-0000846B0000}"/>
    <cellStyle name="Input 2 8 3 2 4" xfId="27528" xr:uid="{00000000-0005-0000-0000-0000856B0000}"/>
    <cellStyle name="Input 2 8 3 2 5" xfId="27529" xr:uid="{00000000-0005-0000-0000-0000866B0000}"/>
    <cellStyle name="Input 2 8 3 2 6" xfId="27530" xr:uid="{00000000-0005-0000-0000-0000876B0000}"/>
    <cellStyle name="Input 2 8 3 3" xfId="27531" xr:uid="{00000000-0005-0000-0000-0000886B0000}"/>
    <cellStyle name="Input 2 8 3 4" xfId="27532" xr:uid="{00000000-0005-0000-0000-0000896B0000}"/>
    <cellStyle name="Input 2 8 3 5" xfId="27533" xr:uid="{00000000-0005-0000-0000-00008A6B0000}"/>
    <cellStyle name="Input 2 8 3 6" xfId="27534" xr:uid="{00000000-0005-0000-0000-00008B6B0000}"/>
    <cellStyle name="Input 2 8 4" xfId="27535" xr:uid="{00000000-0005-0000-0000-00008C6B0000}"/>
    <cellStyle name="Input 2 8 4 2" xfId="27536" xr:uid="{00000000-0005-0000-0000-00008D6B0000}"/>
    <cellStyle name="Input 2 8 4 3" xfId="27537" xr:uid="{00000000-0005-0000-0000-00008E6B0000}"/>
    <cellStyle name="Input 2 8 4 4" xfId="27538" xr:uid="{00000000-0005-0000-0000-00008F6B0000}"/>
    <cellStyle name="Input 2 8 4 5" xfId="27539" xr:uid="{00000000-0005-0000-0000-0000906B0000}"/>
    <cellStyle name="Input 2 8 4 6" xfId="27540" xr:uid="{00000000-0005-0000-0000-0000916B0000}"/>
    <cellStyle name="Input 2 8 5" xfId="27541" xr:uid="{00000000-0005-0000-0000-0000926B0000}"/>
    <cellStyle name="Input 2 8 5 2" xfId="27542" xr:uid="{00000000-0005-0000-0000-0000936B0000}"/>
    <cellStyle name="Input 2 8 5 3" xfId="27543" xr:uid="{00000000-0005-0000-0000-0000946B0000}"/>
    <cellStyle name="Input 2 8 5 4" xfId="27544" xr:uid="{00000000-0005-0000-0000-0000956B0000}"/>
    <cellStyle name="Input 2 8 5 5" xfId="27545" xr:uid="{00000000-0005-0000-0000-0000966B0000}"/>
    <cellStyle name="Input 2 8 6" xfId="27546" xr:uid="{00000000-0005-0000-0000-0000976B0000}"/>
    <cellStyle name="Input 2 8 7" xfId="27547" xr:uid="{00000000-0005-0000-0000-0000986B0000}"/>
    <cellStyle name="Input 2 8 8" xfId="27548" xr:uid="{00000000-0005-0000-0000-0000996B0000}"/>
    <cellStyle name="Input 2 8 9" xfId="27549" xr:uid="{00000000-0005-0000-0000-00009A6B0000}"/>
    <cellStyle name="Input 2 9" xfId="27550" xr:uid="{00000000-0005-0000-0000-00009B6B0000}"/>
    <cellStyle name="Input 2 9 2" xfId="27551" xr:uid="{00000000-0005-0000-0000-00009C6B0000}"/>
    <cellStyle name="Input 2 9 2 2" xfId="27552" xr:uid="{00000000-0005-0000-0000-00009D6B0000}"/>
    <cellStyle name="Input 2 9 2 2 2" xfId="27553" xr:uid="{00000000-0005-0000-0000-00009E6B0000}"/>
    <cellStyle name="Input 2 9 2 2 3" xfId="27554" xr:uid="{00000000-0005-0000-0000-00009F6B0000}"/>
    <cellStyle name="Input 2 9 2 2 4" xfId="27555" xr:uid="{00000000-0005-0000-0000-0000A06B0000}"/>
    <cellStyle name="Input 2 9 2 2 5" xfId="27556" xr:uid="{00000000-0005-0000-0000-0000A16B0000}"/>
    <cellStyle name="Input 2 9 2 3" xfId="27557" xr:uid="{00000000-0005-0000-0000-0000A26B0000}"/>
    <cellStyle name="Input 2 9 2 4" xfId="27558" xr:uid="{00000000-0005-0000-0000-0000A36B0000}"/>
    <cellStyle name="Input 2 9 2 5" xfId="27559" xr:uid="{00000000-0005-0000-0000-0000A46B0000}"/>
    <cellStyle name="Input 2 9 2 6" xfId="27560" xr:uid="{00000000-0005-0000-0000-0000A56B0000}"/>
    <cellStyle name="Input 2 9 2 7" xfId="27561" xr:uid="{00000000-0005-0000-0000-0000A66B0000}"/>
    <cellStyle name="Input 2 9 3" xfId="27562" xr:uid="{00000000-0005-0000-0000-0000A76B0000}"/>
    <cellStyle name="Input 2 9 3 2" xfId="27563" xr:uid="{00000000-0005-0000-0000-0000A86B0000}"/>
    <cellStyle name="Input 2 9 3 3" xfId="27564" xr:uid="{00000000-0005-0000-0000-0000A96B0000}"/>
    <cellStyle name="Input 2 9 3 4" xfId="27565" xr:uid="{00000000-0005-0000-0000-0000AA6B0000}"/>
    <cellStyle name="Input 2 9 3 5" xfId="27566" xr:uid="{00000000-0005-0000-0000-0000AB6B0000}"/>
    <cellStyle name="Input 2 9 4" xfId="27567" xr:uid="{00000000-0005-0000-0000-0000AC6B0000}"/>
    <cellStyle name="Input 2 9 5" xfId="27568" xr:uid="{00000000-0005-0000-0000-0000AD6B0000}"/>
    <cellStyle name="Input 2 9 6" xfId="27569" xr:uid="{00000000-0005-0000-0000-0000AE6B0000}"/>
    <cellStyle name="Input 2 9 7" xfId="27570" xr:uid="{00000000-0005-0000-0000-0000AF6B0000}"/>
    <cellStyle name="Input 3" xfId="27571" xr:uid="{00000000-0005-0000-0000-0000B06B0000}"/>
    <cellStyle name="Input 3 10" xfId="27572" xr:uid="{00000000-0005-0000-0000-0000B16B0000}"/>
    <cellStyle name="Input 3 10 2" xfId="27573" xr:uid="{00000000-0005-0000-0000-0000B26B0000}"/>
    <cellStyle name="Input 3 10 2 2" xfId="27574" xr:uid="{00000000-0005-0000-0000-0000B36B0000}"/>
    <cellStyle name="Input 3 10 2 3" xfId="27575" xr:uid="{00000000-0005-0000-0000-0000B46B0000}"/>
    <cellStyle name="Input 3 10 2 4" xfId="27576" xr:uid="{00000000-0005-0000-0000-0000B56B0000}"/>
    <cellStyle name="Input 3 10 2 5" xfId="27577" xr:uid="{00000000-0005-0000-0000-0000B66B0000}"/>
    <cellStyle name="Input 3 10 2 6" xfId="27578" xr:uid="{00000000-0005-0000-0000-0000B76B0000}"/>
    <cellStyle name="Input 3 10 3" xfId="27579" xr:uid="{00000000-0005-0000-0000-0000B86B0000}"/>
    <cellStyle name="Input 3 10 4" xfId="27580" xr:uid="{00000000-0005-0000-0000-0000B96B0000}"/>
    <cellStyle name="Input 3 10 5" xfId="27581" xr:uid="{00000000-0005-0000-0000-0000BA6B0000}"/>
    <cellStyle name="Input 3 10 6" xfId="27582" xr:uid="{00000000-0005-0000-0000-0000BB6B0000}"/>
    <cellStyle name="Input 3 11" xfId="27583" xr:uid="{00000000-0005-0000-0000-0000BC6B0000}"/>
    <cellStyle name="Input 3 11 2" xfId="27584" xr:uid="{00000000-0005-0000-0000-0000BD6B0000}"/>
    <cellStyle name="Input 3 11 3" xfId="27585" xr:uid="{00000000-0005-0000-0000-0000BE6B0000}"/>
    <cellStyle name="Input 3 11 4" xfId="27586" xr:uid="{00000000-0005-0000-0000-0000BF6B0000}"/>
    <cellStyle name="Input 3 11 5" xfId="27587" xr:uid="{00000000-0005-0000-0000-0000C06B0000}"/>
    <cellStyle name="Input 3 11 6" xfId="27588" xr:uid="{00000000-0005-0000-0000-0000C16B0000}"/>
    <cellStyle name="Input 3 12" xfId="27589" xr:uid="{00000000-0005-0000-0000-0000C26B0000}"/>
    <cellStyle name="Input 3 13" xfId="27590" xr:uid="{00000000-0005-0000-0000-0000C36B0000}"/>
    <cellStyle name="Input 3 14" xfId="27591" xr:uid="{00000000-0005-0000-0000-0000C46B0000}"/>
    <cellStyle name="Input 3 15" xfId="27592" xr:uid="{00000000-0005-0000-0000-0000C56B0000}"/>
    <cellStyle name="Input 3 2" xfId="27593" xr:uid="{00000000-0005-0000-0000-0000C66B0000}"/>
    <cellStyle name="Input 3 3" xfId="27594" xr:uid="{00000000-0005-0000-0000-0000C76B0000}"/>
    <cellStyle name="Input 3 3 10" xfId="27595" xr:uid="{00000000-0005-0000-0000-0000C86B0000}"/>
    <cellStyle name="Input 3 3 11" xfId="27596" xr:uid="{00000000-0005-0000-0000-0000C96B0000}"/>
    <cellStyle name="Input 3 3 12" xfId="27597" xr:uid="{00000000-0005-0000-0000-0000CA6B0000}"/>
    <cellStyle name="Input 3 3 13" xfId="27598" xr:uid="{00000000-0005-0000-0000-0000CB6B0000}"/>
    <cellStyle name="Input 3 3 2" xfId="27599" xr:uid="{00000000-0005-0000-0000-0000CC6B0000}"/>
    <cellStyle name="Input 3 3 2 10" xfId="27600" xr:uid="{00000000-0005-0000-0000-0000CD6B0000}"/>
    <cellStyle name="Input 3 3 2 10 2" xfId="27601" xr:uid="{00000000-0005-0000-0000-0000CE6B0000}"/>
    <cellStyle name="Input 3 3 2 10 3" xfId="27602" xr:uid="{00000000-0005-0000-0000-0000CF6B0000}"/>
    <cellStyle name="Input 3 3 2 10 4" xfId="27603" xr:uid="{00000000-0005-0000-0000-0000D06B0000}"/>
    <cellStyle name="Input 3 3 2 10 5" xfId="27604" xr:uid="{00000000-0005-0000-0000-0000D16B0000}"/>
    <cellStyle name="Input 3 3 2 10 6" xfId="27605" xr:uid="{00000000-0005-0000-0000-0000D26B0000}"/>
    <cellStyle name="Input 3 3 2 11" xfId="27606" xr:uid="{00000000-0005-0000-0000-0000D36B0000}"/>
    <cellStyle name="Input 3 3 2 12" xfId="27607" xr:uid="{00000000-0005-0000-0000-0000D46B0000}"/>
    <cellStyle name="Input 3 3 2 13" xfId="27608" xr:uid="{00000000-0005-0000-0000-0000D56B0000}"/>
    <cellStyle name="Input 3 3 2 14" xfId="27609" xr:uid="{00000000-0005-0000-0000-0000D66B0000}"/>
    <cellStyle name="Input 3 3 2 2" xfId="27610" xr:uid="{00000000-0005-0000-0000-0000D76B0000}"/>
    <cellStyle name="Input 3 3 2 2 10" xfId="27611" xr:uid="{00000000-0005-0000-0000-0000D86B0000}"/>
    <cellStyle name="Input 3 3 2 2 11" xfId="27612" xr:uid="{00000000-0005-0000-0000-0000D96B0000}"/>
    <cellStyle name="Input 3 3 2 2 12" xfId="27613" xr:uid="{00000000-0005-0000-0000-0000DA6B0000}"/>
    <cellStyle name="Input 3 3 2 2 13" xfId="27614" xr:uid="{00000000-0005-0000-0000-0000DB6B0000}"/>
    <cellStyle name="Input 3 3 2 2 2" xfId="27615" xr:uid="{00000000-0005-0000-0000-0000DC6B0000}"/>
    <cellStyle name="Input 3 3 2 2 2 2" xfId="27616" xr:uid="{00000000-0005-0000-0000-0000DD6B0000}"/>
    <cellStyle name="Input 3 3 2 2 2 2 2" xfId="27617" xr:uid="{00000000-0005-0000-0000-0000DE6B0000}"/>
    <cellStyle name="Input 3 3 2 2 2 2 2 2" xfId="27618" xr:uid="{00000000-0005-0000-0000-0000DF6B0000}"/>
    <cellStyle name="Input 3 3 2 2 2 2 2 3" xfId="27619" xr:uid="{00000000-0005-0000-0000-0000E06B0000}"/>
    <cellStyle name="Input 3 3 2 2 2 2 2 4" xfId="27620" xr:uid="{00000000-0005-0000-0000-0000E16B0000}"/>
    <cellStyle name="Input 3 3 2 2 2 2 2 5" xfId="27621" xr:uid="{00000000-0005-0000-0000-0000E26B0000}"/>
    <cellStyle name="Input 3 3 2 2 2 2 2 6" xfId="27622" xr:uid="{00000000-0005-0000-0000-0000E36B0000}"/>
    <cellStyle name="Input 3 3 2 2 2 2 3" xfId="27623" xr:uid="{00000000-0005-0000-0000-0000E46B0000}"/>
    <cellStyle name="Input 3 3 2 2 2 2 4" xfId="27624" xr:uid="{00000000-0005-0000-0000-0000E56B0000}"/>
    <cellStyle name="Input 3 3 2 2 2 2 5" xfId="27625" xr:uid="{00000000-0005-0000-0000-0000E66B0000}"/>
    <cellStyle name="Input 3 3 2 2 2 2 6" xfId="27626" xr:uid="{00000000-0005-0000-0000-0000E76B0000}"/>
    <cellStyle name="Input 3 3 2 2 2 3" xfId="27627" xr:uid="{00000000-0005-0000-0000-0000E86B0000}"/>
    <cellStyle name="Input 3 3 2 2 2 3 2" xfId="27628" xr:uid="{00000000-0005-0000-0000-0000E96B0000}"/>
    <cellStyle name="Input 3 3 2 2 2 3 2 2" xfId="27629" xr:uid="{00000000-0005-0000-0000-0000EA6B0000}"/>
    <cellStyle name="Input 3 3 2 2 2 3 2 3" xfId="27630" xr:uid="{00000000-0005-0000-0000-0000EB6B0000}"/>
    <cellStyle name="Input 3 3 2 2 2 3 2 4" xfId="27631" xr:uid="{00000000-0005-0000-0000-0000EC6B0000}"/>
    <cellStyle name="Input 3 3 2 2 2 3 2 5" xfId="27632" xr:uid="{00000000-0005-0000-0000-0000ED6B0000}"/>
    <cellStyle name="Input 3 3 2 2 2 3 2 6" xfId="27633" xr:uid="{00000000-0005-0000-0000-0000EE6B0000}"/>
    <cellStyle name="Input 3 3 2 2 2 3 3" xfId="27634" xr:uid="{00000000-0005-0000-0000-0000EF6B0000}"/>
    <cellStyle name="Input 3 3 2 2 2 3 4" xfId="27635" xr:uid="{00000000-0005-0000-0000-0000F06B0000}"/>
    <cellStyle name="Input 3 3 2 2 2 3 5" xfId="27636" xr:uid="{00000000-0005-0000-0000-0000F16B0000}"/>
    <cellStyle name="Input 3 3 2 2 2 3 6" xfId="27637" xr:uid="{00000000-0005-0000-0000-0000F26B0000}"/>
    <cellStyle name="Input 3 3 2 2 2 4" xfId="27638" xr:uid="{00000000-0005-0000-0000-0000F36B0000}"/>
    <cellStyle name="Input 3 3 2 2 2 4 2" xfId="27639" xr:uid="{00000000-0005-0000-0000-0000F46B0000}"/>
    <cellStyle name="Input 3 3 2 2 2 4 3" xfId="27640" xr:uid="{00000000-0005-0000-0000-0000F56B0000}"/>
    <cellStyle name="Input 3 3 2 2 2 4 4" xfId="27641" xr:uid="{00000000-0005-0000-0000-0000F66B0000}"/>
    <cellStyle name="Input 3 3 2 2 2 4 5" xfId="27642" xr:uid="{00000000-0005-0000-0000-0000F76B0000}"/>
    <cellStyle name="Input 3 3 2 2 2 4 6" xfId="27643" xr:uid="{00000000-0005-0000-0000-0000F86B0000}"/>
    <cellStyle name="Input 3 3 2 2 2 5" xfId="27644" xr:uid="{00000000-0005-0000-0000-0000F96B0000}"/>
    <cellStyle name="Input 3 3 2 2 2 6" xfId="27645" xr:uid="{00000000-0005-0000-0000-0000FA6B0000}"/>
    <cellStyle name="Input 3 3 2 2 2 7" xfId="27646" xr:uid="{00000000-0005-0000-0000-0000FB6B0000}"/>
    <cellStyle name="Input 3 3 2 2 2 8" xfId="27647" xr:uid="{00000000-0005-0000-0000-0000FC6B0000}"/>
    <cellStyle name="Input 3 3 2 2 3" xfId="27648" xr:uid="{00000000-0005-0000-0000-0000FD6B0000}"/>
    <cellStyle name="Input 3 3 2 2 3 2" xfId="27649" xr:uid="{00000000-0005-0000-0000-0000FE6B0000}"/>
    <cellStyle name="Input 3 3 2 2 3 2 2" xfId="27650" xr:uid="{00000000-0005-0000-0000-0000FF6B0000}"/>
    <cellStyle name="Input 3 3 2 2 3 2 2 2" xfId="27651" xr:uid="{00000000-0005-0000-0000-0000006C0000}"/>
    <cellStyle name="Input 3 3 2 2 3 2 2 3" xfId="27652" xr:uid="{00000000-0005-0000-0000-0000016C0000}"/>
    <cellStyle name="Input 3 3 2 2 3 2 2 4" xfId="27653" xr:uid="{00000000-0005-0000-0000-0000026C0000}"/>
    <cellStyle name="Input 3 3 2 2 3 2 2 5" xfId="27654" xr:uid="{00000000-0005-0000-0000-0000036C0000}"/>
    <cellStyle name="Input 3 3 2 2 3 2 2 6" xfId="27655" xr:uid="{00000000-0005-0000-0000-0000046C0000}"/>
    <cellStyle name="Input 3 3 2 2 3 2 3" xfId="27656" xr:uid="{00000000-0005-0000-0000-0000056C0000}"/>
    <cellStyle name="Input 3 3 2 2 3 2 4" xfId="27657" xr:uid="{00000000-0005-0000-0000-0000066C0000}"/>
    <cellStyle name="Input 3 3 2 2 3 2 5" xfId="27658" xr:uid="{00000000-0005-0000-0000-0000076C0000}"/>
    <cellStyle name="Input 3 3 2 2 3 2 6" xfId="27659" xr:uid="{00000000-0005-0000-0000-0000086C0000}"/>
    <cellStyle name="Input 3 3 2 2 3 3" xfId="27660" xr:uid="{00000000-0005-0000-0000-0000096C0000}"/>
    <cellStyle name="Input 3 3 2 2 3 3 2" xfId="27661" xr:uid="{00000000-0005-0000-0000-00000A6C0000}"/>
    <cellStyle name="Input 3 3 2 2 3 3 2 2" xfId="27662" xr:uid="{00000000-0005-0000-0000-00000B6C0000}"/>
    <cellStyle name="Input 3 3 2 2 3 3 2 3" xfId="27663" xr:uid="{00000000-0005-0000-0000-00000C6C0000}"/>
    <cellStyle name="Input 3 3 2 2 3 3 2 4" xfId="27664" xr:uid="{00000000-0005-0000-0000-00000D6C0000}"/>
    <cellStyle name="Input 3 3 2 2 3 3 2 5" xfId="27665" xr:uid="{00000000-0005-0000-0000-00000E6C0000}"/>
    <cellStyle name="Input 3 3 2 2 3 3 2 6" xfId="27666" xr:uid="{00000000-0005-0000-0000-00000F6C0000}"/>
    <cellStyle name="Input 3 3 2 2 3 3 3" xfId="27667" xr:uid="{00000000-0005-0000-0000-0000106C0000}"/>
    <cellStyle name="Input 3 3 2 2 3 3 4" xfId="27668" xr:uid="{00000000-0005-0000-0000-0000116C0000}"/>
    <cellStyle name="Input 3 3 2 2 3 3 5" xfId="27669" xr:uid="{00000000-0005-0000-0000-0000126C0000}"/>
    <cellStyle name="Input 3 3 2 2 3 3 6" xfId="27670" xr:uid="{00000000-0005-0000-0000-0000136C0000}"/>
    <cellStyle name="Input 3 3 2 2 3 4" xfId="27671" xr:uid="{00000000-0005-0000-0000-0000146C0000}"/>
    <cellStyle name="Input 3 3 2 2 3 4 2" xfId="27672" xr:uid="{00000000-0005-0000-0000-0000156C0000}"/>
    <cellStyle name="Input 3 3 2 2 3 4 3" xfId="27673" xr:uid="{00000000-0005-0000-0000-0000166C0000}"/>
    <cellStyle name="Input 3 3 2 2 3 4 4" xfId="27674" xr:uid="{00000000-0005-0000-0000-0000176C0000}"/>
    <cellStyle name="Input 3 3 2 2 3 4 5" xfId="27675" xr:uid="{00000000-0005-0000-0000-0000186C0000}"/>
    <cellStyle name="Input 3 3 2 2 3 4 6" xfId="27676" xr:uid="{00000000-0005-0000-0000-0000196C0000}"/>
    <cellStyle name="Input 3 3 2 2 3 5" xfId="27677" xr:uid="{00000000-0005-0000-0000-00001A6C0000}"/>
    <cellStyle name="Input 3 3 2 2 3 6" xfId="27678" xr:uid="{00000000-0005-0000-0000-00001B6C0000}"/>
    <cellStyle name="Input 3 3 2 2 3 7" xfId="27679" xr:uid="{00000000-0005-0000-0000-00001C6C0000}"/>
    <cellStyle name="Input 3 3 2 2 3 8" xfId="27680" xr:uid="{00000000-0005-0000-0000-00001D6C0000}"/>
    <cellStyle name="Input 3 3 2 2 4" xfId="27681" xr:uid="{00000000-0005-0000-0000-00001E6C0000}"/>
    <cellStyle name="Input 3 3 2 2 4 2" xfId="27682" xr:uid="{00000000-0005-0000-0000-00001F6C0000}"/>
    <cellStyle name="Input 3 3 2 2 4 2 2" xfId="27683" xr:uid="{00000000-0005-0000-0000-0000206C0000}"/>
    <cellStyle name="Input 3 3 2 2 4 2 2 2" xfId="27684" xr:uid="{00000000-0005-0000-0000-0000216C0000}"/>
    <cellStyle name="Input 3 3 2 2 4 2 2 3" xfId="27685" xr:uid="{00000000-0005-0000-0000-0000226C0000}"/>
    <cellStyle name="Input 3 3 2 2 4 2 2 4" xfId="27686" xr:uid="{00000000-0005-0000-0000-0000236C0000}"/>
    <cellStyle name="Input 3 3 2 2 4 2 2 5" xfId="27687" xr:uid="{00000000-0005-0000-0000-0000246C0000}"/>
    <cellStyle name="Input 3 3 2 2 4 2 2 6" xfId="27688" xr:uid="{00000000-0005-0000-0000-0000256C0000}"/>
    <cellStyle name="Input 3 3 2 2 4 2 3" xfId="27689" xr:uid="{00000000-0005-0000-0000-0000266C0000}"/>
    <cellStyle name="Input 3 3 2 2 4 2 4" xfId="27690" xr:uid="{00000000-0005-0000-0000-0000276C0000}"/>
    <cellStyle name="Input 3 3 2 2 4 2 5" xfId="27691" xr:uid="{00000000-0005-0000-0000-0000286C0000}"/>
    <cellStyle name="Input 3 3 2 2 4 2 6" xfId="27692" xr:uid="{00000000-0005-0000-0000-0000296C0000}"/>
    <cellStyle name="Input 3 3 2 2 4 3" xfId="27693" xr:uid="{00000000-0005-0000-0000-00002A6C0000}"/>
    <cellStyle name="Input 3 3 2 2 4 3 2" xfId="27694" xr:uid="{00000000-0005-0000-0000-00002B6C0000}"/>
    <cellStyle name="Input 3 3 2 2 4 3 2 2" xfId="27695" xr:uid="{00000000-0005-0000-0000-00002C6C0000}"/>
    <cellStyle name="Input 3 3 2 2 4 3 2 3" xfId="27696" xr:uid="{00000000-0005-0000-0000-00002D6C0000}"/>
    <cellStyle name="Input 3 3 2 2 4 3 2 4" xfId="27697" xr:uid="{00000000-0005-0000-0000-00002E6C0000}"/>
    <cellStyle name="Input 3 3 2 2 4 3 2 5" xfId="27698" xr:uid="{00000000-0005-0000-0000-00002F6C0000}"/>
    <cellStyle name="Input 3 3 2 2 4 3 2 6" xfId="27699" xr:uid="{00000000-0005-0000-0000-0000306C0000}"/>
    <cellStyle name="Input 3 3 2 2 4 3 3" xfId="27700" xr:uid="{00000000-0005-0000-0000-0000316C0000}"/>
    <cellStyle name="Input 3 3 2 2 4 3 4" xfId="27701" xr:uid="{00000000-0005-0000-0000-0000326C0000}"/>
    <cellStyle name="Input 3 3 2 2 4 3 5" xfId="27702" xr:uid="{00000000-0005-0000-0000-0000336C0000}"/>
    <cellStyle name="Input 3 3 2 2 4 3 6" xfId="27703" xr:uid="{00000000-0005-0000-0000-0000346C0000}"/>
    <cellStyle name="Input 3 3 2 2 4 4" xfId="27704" xr:uid="{00000000-0005-0000-0000-0000356C0000}"/>
    <cellStyle name="Input 3 3 2 2 4 4 2" xfId="27705" xr:uid="{00000000-0005-0000-0000-0000366C0000}"/>
    <cellStyle name="Input 3 3 2 2 4 4 3" xfId="27706" xr:uid="{00000000-0005-0000-0000-0000376C0000}"/>
    <cellStyle name="Input 3 3 2 2 4 4 4" xfId="27707" xr:uid="{00000000-0005-0000-0000-0000386C0000}"/>
    <cellStyle name="Input 3 3 2 2 4 4 5" xfId="27708" xr:uid="{00000000-0005-0000-0000-0000396C0000}"/>
    <cellStyle name="Input 3 3 2 2 4 4 6" xfId="27709" xr:uid="{00000000-0005-0000-0000-00003A6C0000}"/>
    <cellStyle name="Input 3 3 2 2 4 5" xfId="27710" xr:uid="{00000000-0005-0000-0000-00003B6C0000}"/>
    <cellStyle name="Input 3 3 2 2 4 6" xfId="27711" xr:uid="{00000000-0005-0000-0000-00003C6C0000}"/>
    <cellStyle name="Input 3 3 2 2 4 7" xfId="27712" xr:uid="{00000000-0005-0000-0000-00003D6C0000}"/>
    <cellStyle name="Input 3 3 2 2 4 8" xfId="27713" xr:uid="{00000000-0005-0000-0000-00003E6C0000}"/>
    <cellStyle name="Input 3 3 2 2 5" xfId="27714" xr:uid="{00000000-0005-0000-0000-00003F6C0000}"/>
    <cellStyle name="Input 3 3 2 2 5 2" xfId="27715" xr:uid="{00000000-0005-0000-0000-0000406C0000}"/>
    <cellStyle name="Input 3 3 2 2 5 2 2" xfId="27716" xr:uid="{00000000-0005-0000-0000-0000416C0000}"/>
    <cellStyle name="Input 3 3 2 2 5 2 2 2" xfId="27717" xr:uid="{00000000-0005-0000-0000-0000426C0000}"/>
    <cellStyle name="Input 3 3 2 2 5 2 2 3" xfId="27718" xr:uid="{00000000-0005-0000-0000-0000436C0000}"/>
    <cellStyle name="Input 3 3 2 2 5 2 2 4" xfId="27719" xr:uid="{00000000-0005-0000-0000-0000446C0000}"/>
    <cellStyle name="Input 3 3 2 2 5 2 2 5" xfId="27720" xr:uid="{00000000-0005-0000-0000-0000456C0000}"/>
    <cellStyle name="Input 3 3 2 2 5 2 2 6" xfId="27721" xr:uid="{00000000-0005-0000-0000-0000466C0000}"/>
    <cellStyle name="Input 3 3 2 2 5 2 3" xfId="27722" xr:uid="{00000000-0005-0000-0000-0000476C0000}"/>
    <cellStyle name="Input 3 3 2 2 5 2 4" xfId="27723" xr:uid="{00000000-0005-0000-0000-0000486C0000}"/>
    <cellStyle name="Input 3 3 2 2 5 2 5" xfId="27724" xr:uid="{00000000-0005-0000-0000-0000496C0000}"/>
    <cellStyle name="Input 3 3 2 2 5 2 6" xfId="27725" xr:uid="{00000000-0005-0000-0000-00004A6C0000}"/>
    <cellStyle name="Input 3 3 2 2 5 3" xfId="27726" xr:uid="{00000000-0005-0000-0000-00004B6C0000}"/>
    <cellStyle name="Input 3 3 2 2 5 3 2" xfId="27727" xr:uid="{00000000-0005-0000-0000-00004C6C0000}"/>
    <cellStyle name="Input 3 3 2 2 5 3 2 2" xfId="27728" xr:uid="{00000000-0005-0000-0000-00004D6C0000}"/>
    <cellStyle name="Input 3 3 2 2 5 3 2 3" xfId="27729" xr:uid="{00000000-0005-0000-0000-00004E6C0000}"/>
    <cellStyle name="Input 3 3 2 2 5 3 2 4" xfId="27730" xr:uid="{00000000-0005-0000-0000-00004F6C0000}"/>
    <cellStyle name="Input 3 3 2 2 5 3 2 5" xfId="27731" xr:uid="{00000000-0005-0000-0000-0000506C0000}"/>
    <cellStyle name="Input 3 3 2 2 5 3 2 6" xfId="27732" xr:uid="{00000000-0005-0000-0000-0000516C0000}"/>
    <cellStyle name="Input 3 3 2 2 5 3 3" xfId="27733" xr:uid="{00000000-0005-0000-0000-0000526C0000}"/>
    <cellStyle name="Input 3 3 2 2 5 3 4" xfId="27734" xr:uid="{00000000-0005-0000-0000-0000536C0000}"/>
    <cellStyle name="Input 3 3 2 2 5 3 5" xfId="27735" xr:uid="{00000000-0005-0000-0000-0000546C0000}"/>
    <cellStyle name="Input 3 3 2 2 5 3 6" xfId="27736" xr:uid="{00000000-0005-0000-0000-0000556C0000}"/>
    <cellStyle name="Input 3 3 2 2 5 4" xfId="27737" xr:uid="{00000000-0005-0000-0000-0000566C0000}"/>
    <cellStyle name="Input 3 3 2 2 5 4 2" xfId="27738" xr:uid="{00000000-0005-0000-0000-0000576C0000}"/>
    <cellStyle name="Input 3 3 2 2 5 4 3" xfId="27739" xr:uid="{00000000-0005-0000-0000-0000586C0000}"/>
    <cellStyle name="Input 3 3 2 2 5 4 4" xfId="27740" xr:uid="{00000000-0005-0000-0000-0000596C0000}"/>
    <cellStyle name="Input 3 3 2 2 5 4 5" xfId="27741" xr:uid="{00000000-0005-0000-0000-00005A6C0000}"/>
    <cellStyle name="Input 3 3 2 2 5 4 6" xfId="27742" xr:uid="{00000000-0005-0000-0000-00005B6C0000}"/>
    <cellStyle name="Input 3 3 2 2 5 5" xfId="27743" xr:uid="{00000000-0005-0000-0000-00005C6C0000}"/>
    <cellStyle name="Input 3 3 2 2 5 6" xfId="27744" xr:uid="{00000000-0005-0000-0000-00005D6C0000}"/>
    <cellStyle name="Input 3 3 2 2 5 7" xfId="27745" xr:uid="{00000000-0005-0000-0000-00005E6C0000}"/>
    <cellStyle name="Input 3 3 2 2 5 8" xfId="27746" xr:uid="{00000000-0005-0000-0000-00005F6C0000}"/>
    <cellStyle name="Input 3 3 2 2 6" xfId="27747" xr:uid="{00000000-0005-0000-0000-0000606C0000}"/>
    <cellStyle name="Input 3 3 2 2 6 2" xfId="27748" xr:uid="{00000000-0005-0000-0000-0000616C0000}"/>
    <cellStyle name="Input 3 3 2 2 6 2 2" xfId="27749" xr:uid="{00000000-0005-0000-0000-0000626C0000}"/>
    <cellStyle name="Input 3 3 2 2 6 2 2 2" xfId="27750" xr:uid="{00000000-0005-0000-0000-0000636C0000}"/>
    <cellStyle name="Input 3 3 2 2 6 2 2 3" xfId="27751" xr:uid="{00000000-0005-0000-0000-0000646C0000}"/>
    <cellStyle name="Input 3 3 2 2 6 2 2 4" xfId="27752" xr:uid="{00000000-0005-0000-0000-0000656C0000}"/>
    <cellStyle name="Input 3 3 2 2 6 2 2 5" xfId="27753" xr:uid="{00000000-0005-0000-0000-0000666C0000}"/>
    <cellStyle name="Input 3 3 2 2 6 2 2 6" xfId="27754" xr:uid="{00000000-0005-0000-0000-0000676C0000}"/>
    <cellStyle name="Input 3 3 2 2 6 2 3" xfId="27755" xr:uid="{00000000-0005-0000-0000-0000686C0000}"/>
    <cellStyle name="Input 3 3 2 2 6 2 4" xfId="27756" xr:uid="{00000000-0005-0000-0000-0000696C0000}"/>
    <cellStyle name="Input 3 3 2 2 6 2 5" xfId="27757" xr:uid="{00000000-0005-0000-0000-00006A6C0000}"/>
    <cellStyle name="Input 3 3 2 2 6 2 6" xfId="27758" xr:uid="{00000000-0005-0000-0000-00006B6C0000}"/>
    <cellStyle name="Input 3 3 2 2 6 3" xfId="27759" xr:uid="{00000000-0005-0000-0000-00006C6C0000}"/>
    <cellStyle name="Input 3 3 2 2 6 3 2" xfId="27760" xr:uid="{00000000-0005-0000-0000-00006D6C0000}"/>
    <cellStyle name="Input 3 3 2 2 6 3 2 2" xfId="27761" xr:uid="{00000000-0005-0000-0000-00006E6C0000}"/>
    <cellStyle name="Input 3 3 2 2 6 3 2 3" xfId="27762" xr:uid="{00000000-0005-0000-0000-00006F6C0000}"/>
    <cellStyle name="Input 3 3 2 2 6 3 2 4" xfId="27763" xr:uid="{00000000-0005-0000-0000-0000706C0000}"/>
    <cellStyle name="Input 3 3 2 2 6 3 2 5" xfId="27764" xr:uid="{00000000-0005-0000-0000-0000716C0000}"/>
    <cellStyle name="Input 3 3 2 2 6 3 2 6" xfId="27765" xr:uid="{00000000-0005-0000-0000-0000726C0000}"/>
    <cellStyle name="Input 3 3 2 2 6 3 3" xfId="27766" xr:uid="{00000000-0005-0000-0000-0000736C0000}"/>
    <cellStyle name="Input 3 3 2 2 6 3 4" xfId="27767" xr:uid="{00000000-0005-0000-0000-0000746C0000}"/>
    <cellStyle name="Input 3 3 2 2 6 3 5" xfId="27768" xr:uid="{00000000-0005-0000-0000-0000756C0000}"/>
    <cellStyle name="Input 3 3 2 2 6 3 6" xfId="27769" xr:uid="{00000000-0005-0000-0000-0000766C0000}"/>
    <cellStyle name="Input 3 3 2 2 6 4" xfId="27770" xr:uid="{00000000-0005-0000-0000-0000776C0000}"/>
    <cellStyle name="Input 3 3 2 2 6 4 2" xfId="27771" xr:uid="{00000000-0005-0000-0000-0000786C0000}"/>
    <cellStyle name="Input 3 3 2 2 6 4 3" xfId="27772" xr:uid="{00000000-0005-0000-0000-0000796C0000}"/>
    <cellStyle name="Input 3 3 2 2 6 4 4" xfId="27773" xr:uid="{00000000-0005-0000-0000-00007A6C0000}"/>
    <cellStyle name="Input 3 3 2 2 6 4 5" xfId="27774" xr:uid="{00000000-0005-0000-0000-00007B6C0000}"/>
    <cellStyle name="Input 3 3 2 2 6 4 6" xfId="27775" xr:uid="{00000000-0005-0000-0000-00007C6C0000}"/>
    <cellStyle name="Input 3 3 2 2 6 5" xfId="27776" xr:uid="{00000000-0005-0000-0000-00007D6C0000}"/>
    <cellStyle name="Input 3 3 2 2 6 6" xfId="27777" xr:uid="{00000000-0005-0000-0000-00007E6C0000}"/>
    <cellStyle name="Input 3 3 2 2 6 7" xfId="27778" xr:uid="{00000000-0005-0000-0000-00007F6C0000}"/>
    <cellStyle name="Input 3 3 2 2 6 8" xfId="27779" xr:uid="{00000000-0005-0000-0000-0000806C0000}"/>
    <cellStyle name="Input 3 3 2 2 7" xfId="27780" xr:uid="{00000000-0005-0000-0000-0000816C0000}"/>
    <cellStyle name="Input 3 3 2 2 7 2" xfId="27781" xr:uid="{00000000-0005-0000-0000-0000826C0000}"/>
    <cellStyle name="Input 3 3 2 2 7 2 2" xfId="27782" xr:uid="{00000000-0005-0000-0000-0000836C0000}"/>
    <cellStyle name="Input 3 3 2 2 7 2 3" xfId="27783" xr:uid="{00000000-0005-0000-0000-0000846C0000}"/>
    <cellStyle name="Input 3 3 2 2 7 2 4" xfId="27784" xr:uid="{00000000-0005-0000-0000-0000856C0000}"/>
    <cellStyle name="Input 3 3 2 2 7 2 5" xfId="27785" xr:uid="{00000000-0005-0000-0000-0000866C0000}"/>
    <cellStyle name="Input 3 3 2 2 7 2 6" xfId="27786" xr:uid="{00000000-0005-0000-0000-0000876C0000}"/>
    <cellStyle name="Input 3 3 2 2 7 3" xfId="27787" xr:uid="{00000000-0005-0000-0000-0000886C0000}"/>
    <cellStyle name="Input 3 3 2 2 7 4" xfId="27788" xr:uid="{00000000-0005-0000-0000-0000896C0000}"/>
    <cellStyle name="Input 3 3 2 2 7 5" xfId="27789" xr:uid="{00000000-0005-0000-0000-00008A6C0000}"/>
    <cellStyle name="Input 3 3 2 2 7 6" xfId="27790" xr:uid="{00000000-0005-0000-0000-00008B6C0000}"/>
    <cellStyle name="Input 3 3 2 2 8" xfId="27791" xr:uid="{00000000-0005-0000-0000-00008C6C0000}"/>
    <cellStyle name="Input 3 3 2 2 8 2" xfId="27792" xr:uid="{00000000-0005-0000-0000-00008D6C0000}"/>
    <cellStyle name="Input 3 3 2 2 8 2 2" xfId="27793" xr:uid="{00000000-0005-0000-0000-00008E6C0000}"/>
    <cellStyle name="Input 3 3 2 2 8 2 3" xfId="27794" xr:uid="{00000000-0005-0000-0000-00008F6C0000}"/>
    <cellStyle name="Input 3 3 2 2 8 2 4" xfId="27795" xr:uid="{00000000-0005-0000-0000-0000906C0000}"/>
    <cellStyle name="Input 3 3 2 2 8 2 5" xfId="27796" xr:uid="{00000000-0005-0000-0000-0000916C0000}"/>
    <cellStyle name="Input 3 3 2 2 8 2 6" xfId="27797" xr:uid="{00000000-0005-0000-0000-0000926C0000}"/>
    <cellStyle name="Input 3 3 2 2 8 3" xfId="27798" xr:uid="{00000000-0005-0000-0000-0000936C0000}"/>
    <cellStyle name="Input 3 3 2 2 8 4" xfId="27799" xr:uid="{00000000-0005-0000-0000-0000946C0000}"/>
    <cellStyle name="Input 3 3 2 2 8 5" xfId="27800" xr:uid="{00000000-0005-0000-0000-0000956C0000}"/>
    <cellStyle name="Input 3 3 2 2 8 6" xfId="27801" xr:uid="{00000000-0005-0000-0000-0000966C0000}"/>
    <cellStyle name="Input 3 3 2 2 9" xfId="27802" xr:uid="{00000000-0005-0000-0000-0000976C0000}"/>
    <cellStyle name="Input 3 3 2 2 9 2" xfId="27803" xr:uid="{00000000-0005-0000-0000-0000986C0000}"/>
    <cellStyle name="Input 3 3 2 2 9 3" xfId="27804" xr:uid="{00000000-0005-0000-0000-0000996C0000}"/>
    <cellStyle name="Input 3 3 2 2 9 4" xfId="27805" xr:uid="{00000000-0005-0000-0000-00009A6C0000}"/>
    <cellStyle name="Input 3 3 2 2 9 5" xfId="27806" xr:uid="{00000000-0005-0000-0000-00009B6C0000}"/>
    <cellStyle name="Input 3 3 2 2 9 6" xfId="27807" xr:uid="{00000000-0005-0000-0000-00009C6C0000}"/>
    <cellStyle name="Input 3 3 2 3" xfId="27808" xr:uid="{00000000-0005-0000-0000-00009D6C0000}"/>
    <cellStyle name="Input 3 3 2 3 2" xfId="27809" xr:uid="{00000000-0005-0000-0000-00009E6C0000}"/>
    <cellStyle name="Input 3 3 2 3 2 2" xfId="27810" xr:uid="{00000000-0005-0000-0000-00009F6C0000}"/>
    <cellStyle name="Input 3 3 2 3 2 2 2" xfId="27811" xr:uid="{00000000-0005-0000-0000-0000A06C0000}"/>
    <cellStyle name="Input 3 3 2 3 2 2 3" xfId="27812" xr:uid="{00000000-0005-0000-0000-0000A16C0000}"/>
    <cellStyle name="Input 3 3 2 3 2 2 4" xfId="27813" xr:uid="{00000000-0005-0000-0000-0000A26C0000}"/>
    <cellStyle name="Input 3 3 2 3 2 2 5" xfId="27814" xr:uid="{00000000-0005-0000-0000-0000A36C0000}"/>
    <cellStyle name="Input 3 3 2 3 2 2 6" xfId="27815" xr:uid="{00000000-0005-0000-0000-0000A46C0000}"/>
    <cellStyle name="Input 3 3 2 3 2 3" xfId="27816" xr:uid="{00000000-0005-0000-0000-0000A56C0000}"/>
    <cellStyle name="Input 3 3 2 3 2 4" xfId="27817" xr:uid="{00000000-0005-0000-0000-0000A66C0000}"/>
    <cellStyle name="Input 3 3 2 3 2 5" xfId="27818" xr:uid="{00000000-0005-0000-0000-0000A76C0000}"/>
    <cellStyle name="Input 3 3 2 3 2 6" xfId="27819" xr:uid="{00000000-0005-0000-0000-0000A86C0000}"/>
    <cellStyle name="Input 3 3 2 3 3" xfId="27820" xr:uid="{00000000-0005-0000-0000-0000A96C0000}"/>
    <cellStyle name="Input 3 3 2 3 3 2" xfId="27821" xr:uid="{00000000-0005-0000-0000-0000AA6C0000}"/>
    <cellStyle name="Input 3 3 2 3 3 2 2" xfId="27822" xr:uid="{00000000-0005-0000-0000-0000AB6C0000}"/>
    <cellStyle name="Input 3 3 2 3 3 2 3" xfId="27823" xr:uid="{00000000-0005-0000-0000-0000AC6C0000}"/>
    <cellStyle name="Input 3 3 2 3 3 2 4" xfId="27824" xr:uid="{00000000-0005-0000-0000-0000AD6C0000}"/>
    <cellStyle name="Input 3 3 2 3 3 2 5" xfId="27825" xr:uid="{00000000-0005-0000-0000-0000AE6C0000}"/>
    <cellStyle name="Input 3 3 2 3 3 2 6" xfId="27826" xr:uid="{00000000-0005-0000-0000-0000AF6C0000}"/>
    <cellStyle name="Input 3 3 2 3 3 3" xfId="27827" xr:uid="{00000000-0005-0000-0000-0000B06C0000}"/>
    <cellStyle name="Input 3 3 2 3 3 4" xfId="27828" xr:uid="{00000000-0005-0000-0000-0000B16C0000}"/>
    <cellStyle name="Input 3 3 2 3 3 5" xfId="27829" xr:uid="{00000000-0005-0000-0000-0000B26C0000}"/>
    <cellStyle name="Input 3 3 2 3 3 6" xfId="27830" xr:uid="{00000000-0005-0000-0000-0000B36C0000}"/>
    <cellStyle name="Input 3 3 2 3 4" xfId="27831" xr:uid="{00000000-0005-0000-0000-0000B46C0000}"/>
    <cellStyle name="Input 3 3 2 3 4 2" xfId="27832" xr:uid="{00000000-0005-0000-0000-0000B56C0000}"/>
    <cellStyle name="Input 3 3 2 3 4 3" xfId="27833" xr:uid="{00000000-0005-0000-0000-0000B66C0000}"/>
    <cellStyle name="Input 3 3 2 3 4 4" xfId="27834" xr:uid="{00000000-0005-0000-0000-0000B76C0000}"/>
    <cellStyle name="Input 3 3 2 3 4 5" xfId="27835" xr:uid="{00000000-0005-0000-0000-0000B86C0000}"/>
    <cellStyle name="Input 3 3 2 3 4 6" xfId="27836" xr:uid="{00000000-0005-0000-0000-0000B96C0000}"/>
    <cellStyle name="Input 3 3 2 3 5" xfId="27837" xr:uid="{00000000-0005-0000-0000-0000BA6C0000}"/>
    <cellStyle name="Input 3 3 2 3 6" xfId="27838" xr:uid="{00000000-0005-0000-0000-0000BB6C0000}"/>
    <cellStyle name="Input 3 3 2 3 7" xfId="27839" xr:uid="{00000000-0005-0000-0000-0000BC6C0000}"/>
    <cellStyle name="Input 3 3 2 3 8" xfId="27840" xr:uid="{00000000-0005-0000-0000-0000BD6C0000}"/>
    <cellStyle name="Input 3 3 2 4" xfId="27841" xr:uid="{00000000-0005-0000-0000-0000BE6C0000}"/>
    <cellStyle name="Input 3 3 2 4 2" xfId="27842" xr:uid="{00000000-0005-0000-0000-0000BF6C0000}"/>
    <cellStyle name="Input 3 3 2 4 2 2" xfId="27843" xr:uid="{00000000-0005-0000-0000-0000C06C0000}"/>
    <cellStyle name="Input 3 3 2 4 2 2 2" xfId="27844" xr:uid="{00000000-0005-0000-0000-0000C16C0000}"/>
    <cellStyle name="Input 3 3 2 4 2 2 3" xfId="27845" xr:uid="{00000000-0005-0000-0000-0000C26C0000}"/>
    <cellStyle name="Input 3 3 2 4 2 2 4" xfId="27846" xr:uid="{00000000-0005-0000-0000-0000C36C0000}"/>
    <cellStyle name="Input 3 3 2 4 2 2 5" xfId="27847" xr:uid="{00000000-0005-0000-0000-0000C46C0000}"/>
    <cellStyle name="Input 3 3 2 4 2 2 6" xfId="27848" xr:uid="{00000000-0005-0000-0000-0000C56C0000}"/>
    <cellStyle name="Input 3 3 2 4 2 3" xfId="27849" xr:uid="{00000000-0005-0000-0000-0000C66C0000}"/>
    <cellStyle name="Input 3 3 2 4 2 4" xfId="27850" xr:uid="{00000000-0005-0000-0000-0000C76C0000}"/>
    <cellStyle name="Input 3 3 2 4 2 5" xfId="27851" xr:uid="{00000000-0005-0000-0000-0000C86C0000}"/>
    <cellStyle name="Input 3 3 2 4 2 6" xfId="27852" xr:uid="{00000000-0005-0000-0000-0000C96C0000}"/>
    <cellStyle name="Input 3 3 2 4 3" xfId="27853" xr:uid="{00000000-0005-0000-0000-0000CA6C0000}"/>
    <cellStyle name="Input 3 3 2 4 3 2" xfId="27854" xr:uid="{00000000-0005-0000-0000-0000CB6C0000}"/>
    <cellStyle name="Input 3 3 2 4 3 2 2" xfId="27855" xr:uid="{00000000-0005-0000-0000-0000CC6C0000}"/>
    <cellStyle name="Input 3 3 2 4 3 2 3" xfId="27856" xr:uid="{00000000-0005-0000-0000-0000CD6C0000}"/>
    <cellStyle name="Input 3 3 2 4 3 2 4" xfId="27857" xr:uid="{00000000-0005-0000-0000-0000CE6C0000}"/>
    <cellStyle name="Input 3 3 2 4 3 2 5" xfId="27858" xr:uid="{00000000-0005-0000-0000-0000CF6C0000}"/>
    <cellStyle name="Input 3 3 2 4 3 2 6" xfId="27859" xr:uid="{00000000-0005-0000-0000-0000D06C0000}"/>
    <cellStyle name="Input 3 3 2 4 3 3" xfId="27860" xr:uid="{00000000-0005-0000-0000-0000D16C0000}"/>
    <cellStyle name="Input 3 3 2 4 3 4" xfId="27861" xr:uid="{00000000-0005-0000-0000-0000D26C0000}"/>
    <cellStyle name="Input 3 3 2 4 3 5" xfId="27862" xr:uid="{00000000-0005-0000-0000-0000D36C0000}"/>
    <cellStyle name="Input 3 3 2 4 3 6" xfId="27863" xr:uid="{00000000-0005-0000-0000-0000D46C0000}"/>
    <cellStyle name="Input 3 3 2 4 4" xfId="27864" xr:uid="{00000000-0005-0000-0000-0000D56C0000}"/>
    <cellStyle name="Input 3 3 2 4 4 2" xfId="27865" xr:uid="{00000000-0005-0000-0000-0000D66C0000}"/>
    <cellStyle name="Input 3 3 2 4 4 3" xfId="27866" xr:uid="{00000000-0005-0000-0000-0000D76C0000}"/>
    <cellStyle name="Input 3 3 2 4 4 4" xfId="27867" xr:uid="{00000000-0005-0000-0000-0000D86C0000}"/>
    <cellStyle name="Input 3 3 2 4 4 5" xfId="27868" xr:uid="{00000000-0005-0000-0000-0000D96C0000}"/>
    <cellStyle name="Input 3 3 2 4 4 6" xfId="27869" xr:uid="{00000000-0005-0000-0000-0000DA6C0000}"/>
    <cellStyle name="Input 3 3 2 4 5" xfId="27870" xr:uid="{00000000-0005-0000-0000-0000DB6C0000}"/>
    <cellStyle name="Input 3 3 2 4 6" xfId="27871" xr:uid="{00000000-0005-0000-0000-0000DC6C0000}"/>
    <cellStyle name="Input 3 3 2 4 7" xfId="27872" xr:uid="{00000000-0005-0000-0000-0000DD6C0000}"/>
    <cellStyle name="Input 3 3 2 4 8" xfId="27873" xr:uid="{00000000-0005-0000-0000-0000DE6C0000}"/>
    <cellStyle name="Input 3 3 2 5" xfId="27874" xr:uid="{00000000-0005-0000-0000-0000DF6C0000}"/>
    <cellStyle name="Input 3 3 2 5 2" xfId="27875" xr:uid="{00000000-0005-0000-0000-0000E06C0000}"/>
    <cellStyle name="Input 3 3 2 5 2 2" xfId="27876" xr:uid="{00000000-0005-0000-0000-0000E16C0000}"/>
    <cellStyle name="Input 3 3 2 5 2 2 2" xfId="27877" xr:uid="{00000000-0005-0000-0000-0000E26C0000}"/>
    <cellStyle name="Input 3 3 2 5 2 2 3" xfId="27878" xr:uid="{00000000-0005-0000-0000-0000E36C0000}"/>
    <cellStyle name="Input 3 3 2 5 2 2 4" xfId="27879" xr:uid="{00000000-0005-0000-0000-0000E46C0000}"/>
    <cellStyle name="Input 3 3 2 5 2 2 5" xfId="27880" xr:uid="{00000000-0005-0000-0000-0000E56C0000}"/>
    <cellStyle name="Input 3 3 2 5 2 2 6" xfId="27881" xr:uid="{00000000-0005-0000-0000-0000E66C0000}"/>
    <cellStyle name="Input 3 3 2 5 2 3" xfId="27882" xr:uid="{00000000-0005-0000-0000-0000E76C0000}"/>
    <cellStyle name="Input 3 3 2 5 2 4" xfId="27883" xr:uid="{00000000-0005-0000-0000-0000E86C0000}"/>
    <cellStyle name="Input 3 3 2 5 2 5" xfId="27884" xr:uid="{00000000-0005-0000-0000-0000E96C0000}"/>
    <cellStyle name="Input 3 3 2 5 2 6" xfId="27885" xr:uid="{00000000-0005-0000-0000-0000EA6C0000}"/>
    <cellStyle name="Input 3 3 2 5 3" xfId="27886" xr:uid="{00000000-0005-0000-0000-0000EB6C0000}"/>
    <cellStyle name="Input 3 3 2 5 3 2" xfId="27887" xr:uid="{00000000-0005-0000-0000-0000EC6C0000}"/>
    <cellStyle name="Input 3 3 2 5 3 2 2" xfId="27888" xr:uid="{00000000-0005-0000-0000-0000ED6C0000}"/>
    <cellStyle name="Input 3 3 2 5 3 2 3" xfId="27889" xr:uid="{00000000-0005-0000-0000-0000EE6C0000}"/>
    <cellStyle name="Input 3 3 2 5 3 2 4" xfId="27890" xr:uid="{00000000-0005-0000-0000-0000EF6C0000}"/>
    <cellStyle name="Input 3 3 2 5 3 2 5" xfId="27891" xr:uid="{00000000-0005-0000-0000-0000F06C0000}"/>
    <cellStyle name="Input 3 3 2 5 3 2 6" xfId="27892" xr:uid="{00000000-0005-0000-0000-0000F16C0000}"/>
    <cellStyle name="Input 3 3 2 5 3 3" xfId="27893" xr:uid="{00000000-0005-0000-0000-0000F26C0000}"/>
    <cellStyle name="Input 3 3 2 5 3 4" xfId="27894" xr:uid="{00000000-0005-0000-0000-0000F36C0000}"/>
    <cellStyle name="Input 3 3 2 5 3 5" xfId="27895" xr:uid="{00000000-0005-0000-0000-0000F46C0000}"/>
    <cellStyle name="Input 3 3 2 5 3 6" xfId="27896" xr:uid="{00000000-0005-0000-0000-0000F56C0000}"/>
    <cellStyle name="Input 3 3 2 5 4" xfId="27897" xr:uid="{00000000-0005-0000-0000-0000F66C0000}"/>
    <cellStyle name="Input 3 3 2 5 4 2" xfId="27898" xr:uid="{00000000-0005-0000-0000-0000F76C0000}"/>
    <cellStyle name="Input 3 3 2 5 4 3" xfId="27899" xr:uid="{00000000-0005-0000-0000-0000F86C0000}"/>
    <cellStyle name="Input 3 3 2 5 4 4" xfId="27900" xr:uid="{00000000-0005-0000-0000-0000F96C0000}"/>
    <cellStyle name="Input 3 3 2 5 4 5" xfId="27901" xr:uid="{00000000-0005-0000-0000-0000FA6C0000}"/>
    <cellStyle name="Input 3 3 2 5 4 6" xfId="27902" xr:uid="{00000000-0005-0000-0000-0000FB6C0000}"/>
    <cellStyle name="Input 3 3 2 5 5" xfId="27903" xr:uid="{00000000-0005-0000-0000-0000FC6C0000}"/>
    <cellStyle name="Input 3 3 2 5 6" xfId="27904" xr:uid="{00000000-0005-0000-0000-0000FD6C0000}"/>
    <cellStyle name="Input 3 3 2 5 7" xfId="27905" xr:uid="{00000000-0005-0000-0000-0000FE6C0000}"/>
    <cellStyle name="Input 3 3 2 5 8" xfId="27906" xr:uid="{00000000-0005-0000-0000-0000FF6C0000}"/>
    <cellStyle name="Input 3 3 2 6" xfId="27907" xr:uid="{00000000-0005-0000-0000-0000006D0000}"/>
    <cellStyle name="Input 3 3 2 6 2" xfId="27908" xr:uid="{00000000-0005-0000-0000-0000016D0000}"/>
    <cellStyle name="Input 3 3 2 6 2 2" xfId="27909" xr:uid="{00000000-0005-0000-0000-0000026D0000}"/>
    <cellStyle name="Input 3 3 2 6 2 2 2" xfId="27910" xr:uid="{00000000-0005-0000-0000-0000036D0000}"/>
    <cellStyle name="Input 3 3 2 6 2 2 3" xfId="27911" xr:uid="{00000000-0005-0000-0000-0000046D0000}"/>
    <cellStyle name="Input 3 3 2 6 2 2 4" xfId="27912" xr:uid="{00000000-0005-0000-0000-0000056D0000}"/>
    <cellStyle name="Input 3 3 2 6 2 2 5" xfId="27913" xr:uid="{00000000-0005-0000-0000-0000066D0000}"/>
    <cellStyle name="Input 3 3 2 6 2 2 6" xfId="27914" xr:uid="{00000000-0005-0000-0000-0000076D0000}"/>
    <cellStyle name="Input 3 3 2 6 2 3" xfId="27915" xr:uid="{00000000-0005-0000-0000-0000086D0000}"/>
    <cellStyle name="Input 3 3 2 6 2 4" xfId="27916" xr:uid="{00000000-0005-0000-0000-0000096D0000}"/>
    <cellStyle name="Input 3 3 2 6 2 5" xfId="27917" xr:uid="{00000000-0005-0000-0000-00000A6D0000}"/>
    <cellStyle name="Input 3 3 2 6 2 6" xfId="27918" xr:uid="{00000000-0005-0000-0000-00000B6D0000}"/>
    <cellStyle name="Input 3 3 2 6 3" xfId="27919" xr:uid="{00000000-0005-0000-0000-00000C6D0000}"/>
    <cellStyle name="Input 3 3 2 6 3 2" xfId="27920" xr:uid="{00000000-0005-0000-0000-00000D6D0000}"/>
    <cellStyle name="Input 3 3 2 6 3 2 2" xfId="27921" xr:uid="{00000000-0005-0000-0000-00000E6D0000}"/>
    <cellStyle name="Input 3 3 2 6 3 2 3" xfId="27922" xr:uid="{00000000-0005-0000-0000-00000F6D0000}"/>
    <cellStyle name="Input 3 3 2 6 3 2 4" xfId="27923" xr:uid="{00000000-0005-0000-0000-0000106D0000}"/>
    <cellStyle name="Input 3 3 2 6 3 2 5" xfId="27924" xr:uid="{00000000-0005-0000-0000-0000116D0000}"/>
    <cellStyle name="Input 3 3 2 6 3 2 6" xfId="27925" xr:uid="{00000000-0005-0000-0000-0000126D0000}"/>
    <cellStyle name="Input 3 3 2 6 3 3" xfId="27926" xr:uid="{00000000-0005-0000-0000-0000136D0000}"/>
    <cellStyle name="Input 3 3 2 6 3 4" xfId="27927" xr:uid="{00000000-0005-0000-0000-0000146D0000}"/>
    <cellStyle name="Input 3 3 2 6 3 5" xfId="27928" xr:uid="{00000000-0005-0000-0000-0000156D0000}"/>
    <cellStyle name="Input 3 3 2 6 3 6" xfId="27929" xr:uid="{00000000-0005-0000-0000-0000166D0000}"/>
    <cellStyle name="Input 3 3 2 6 4" xfId="27930" xr:uid="{00000000-0005-0000-0000-0000176D0000}"/>
    <cellStyle name="Input 3 3 2 6 4 2" xfId="27931" xr:uid="{00000000-0005-0000-0000-0000186D0000}"/>
    <cellStyle name="Input 3 3 2 6 4 3" xfId="27932" xr:uid="{00000000-0005-0000-0000-0000196D0000}"/>
    <cellStyle name="Input 3 3 2 6 4 4" xfId="27933" xr:uid="{00000000-0005-0000-0000-00001A6D0000}"/>
    <cellStyle name="Input 3 3 2 6 4 5" xfId="27934" xr:uid="{00000000-0005-0000-0000-00001B6D0000}"/>
    <cellStyle name="Input 3 3 2 6 4 6" xfId="27935" xr:uid="{00000000-0005-0000-0000-00001C6D0000}"/>
    <cellStyle name="Input 3 3 2 6 5" xfId="27936" xr:uid="{00000000-0005-0000-0000-00001D6D0000}"/>
    <cellStyle name="Input 3 3 2 6 6" xfId="27937" xr:uid="{00000000-0005-0000-0000-00001E6D0000}"/>
    <cellStyle name="Input 3 3 2 6 7" xfId="27938" xr:uid="{00000000-0005-0000-0000-00001F6D0000}"/>
    <cellStyle name="Input 3 3 2 6 8" xfId="27939" xr:uid="{00000000-0005-0000-0000-0000206D0000}"/>
    <cellStyle name="Input 3 3 2 7" xfId="27940" xr:uid="{00000000-0005-0000-0000-0000216D0000}"/>
    <cellStyle name="Input 3 3 2 7 2" xfId="27941" xr:uid="{00000000-0005-0000-0000-0000226D0000}"/>
    <cellStyle name="Input 3 3 2 7 2 2" xfId="27942" xr:uid="{00000000-0005-0000-0000-0000236D0000}"/>
    <cellStyle name="Input 3 3 2 7 2 2 2" xfId="27943" xr:uid="{00000000-0005-0000-0000-0000246D0000}"/>
    <cellStyle name="Input 3 3 2 7 2 2 3" xfId="27944" xr:uid="{00000000-0005-0000-0000-0000256D0000}"/>
    <cellStyle name="Input 3 3 2 7 2 2 4" xfId="27945" xr:uid="{00000000-0005-0000-0000-0000266D0000}"/>
    <cellStyle name="Input 3 3 2 7 2 2 5" xfId="27946" xr:uid="{00000000-0005-0000-0000-0000276D0000}"/>
    <cellStyle name="Input 3 3 2 7 2 2 6" xfId="27947" xr:uid="{00000000-0005-0000-0000-0000286D0000}"/>
    <cellStyle name="Input 3 3 2 7 2 3" xfId="27948" xr:uid="{00000000-0005-0000-0000-0000296D0000}"/>
    <cellStyle name="Input 3 3 2 7 2 4" xfId="27949" xr:uid="{00000000-0005-0000-0000-00002A6D0000}"/>
    <cellStyle name="Input 3 3 2 7 2 5" xfId="27950" xr:uid="{00000000-0005-0000-0000-00002B6D0000}"/>
    <cellStyle name="Input 3 3 2 7 2 6" xfId="27951" xr:uid="{00000000-0005-0000-0000-00002C6D0000}"/>
    <cellStyle name="Input 3 3 2 7 3" xfId="27952" xr:uid="{00000000-0005-0000-0000-00002D6D0000}"/>
    <cellStyle name="Input 3 3 2 7 3 2" xfId="27953" xr:uid="{00000000-0005-0000-0000-00002E6D0000}"/>
    <cellStyle name="Input 3 3 2 7 3 2 2" xfId="27954" xr:uid="{00000000-0005-0000-0000-00002F6D0000}"/>
    <cellStyle name="Input 3 3 2 7 3 2 3" xfId="27955" xr:uid="{00000000-0005-0000-0000-0000306D0000}"/>
    <cellStyle name="Input 3 3 2 7 3 2 4" xfId="27956" xr:uid="{00000000-0005-0000-0000-0000316D0000}"/>
    <cellStyle name="Input 3 3 2 7 3 2 5" xfId="27957" xr:uid="{00000000-0005-0000-0000-0000326D0000}"/>
    <cellStyle name="Input 3 3 2 7 3 2 6" xfId="27958" xr:uid="{00000000-0005-0000-0000-0000336D0000}"/>
    <cellStyle name="Input 3 3 2 7 3 3" xfId="27959" xr:uid="{00000000-0005-0000-0000-0000346D0000}"/>
    <cellStyle name="Input 3 3 2 7 3 4" xfId="27960" xr:uid="{00000000-0005-0000-0000-0000356D0000}"/>
    <cellStyle name="Input 3 3 2 7 3 5" xfId="27961" xr:uid="{00000000-0005-0000-0000-0000366D0000}"/>
    <cellStyle name="Input 3 3 2 7 3 6" xfId="27962" xr:uid="{00000000-0005-0000-0000-0000376D0000}"/>
    <cellStyle name="Input 3 3 2 7 4" xfId="27963" xr:uid="{00000000-0005-0000-0000-0000386D0000}"/>
    <cellStyle name="Input 3 3 2 7 4 2" xfId="27964" xr:uid="{00000000-0005-0000-0000-0000396D0000}"/>
    <cellStyle name="Input 3 3 2 7 4 3" xfId="27965" xr:uid="{00000000-0005-0000-0000-00003A6D0000}"/>
    <cellStyle name="Input 3 3 2 7 4 4" xfId="27966" xr:uid="{00000000-0005-0000-0000-00003B6D0000}"/>
    <cellStyle name="Input 3 3 2 7 4 5" xfId="27967" xr:uid="{00000000-0005-0000-0000-00003C6D0000}"/>
    <cellStyle name="Input 3 3 2 7 4 6" xfId="27968" xr:uid="{00000000-0005-0000-0000-00003D6D0000}"/>
    <cellStyle name="Input 3 3 2 7 5" xfId="27969" xr:uid="{00000000-0005-0000-0000-00003E6D0000}"/>
    <cellStyle name="Input 3 3 2 7 6" xfId="27970" xr:uid="{00000000-0005-0000-0000-00003F6D0000}"/>
    <cellStyle name="Input 3 3 2 7 7" xfId="27971" xr:uid="{00000000-0005-0000-0000-0000406D0000}"/>
    <cellStyle name="Input 3 3 2 7 8" xfId="27972" xr:uid="{00000000-0005-0000-0000-0000416D0000}"/>
    <cellStyle name="Input 3 3 2 8" xfId="27973" xr:uid="{00000000-0005-0000-0000-0000426D0000}"/>
    <cellStyle name="Input 3 3 2 8 2" xfId="27974" xr:uid="{00000000-0005-0000-0000-0000436D0000}"/>
    <cellStyle name="Input 3 3 2 8 2 2" xfId="27975" xr:uid="{00000000-0005-0000-0000-0000446D0000}"/>
    <cellStyle name="Input 3 3 2 8 2 3" xfId="27976" xr:uid="{00000000-0005-0000-0000-0000456D0000}"/>
    <cellStyle name="Input 3 3 2 8 2 4" xfId="27977" xr:uid="{00000000-0005-0000-0000-0000466D0000}"/>
    <cellStyle name="Input 3 3 2 8 2 5" xfId="27978" xr:uid="{00000000-0005-0000-0000-0000476D0000}"/>
    <cellStyle name="Input 3 3 2 8 2 6" xfId="27979" xr:uid="{00000000-0005-0000-0000-0000486D0000}"/>
    <cellStyle name="Input 3 3 2 8 3" xfId="27980" xr:uid="{00000000-0005-0000-0000-0000496D0000}"/>
    <cellStyle name="Input 3 3 2 8 4" xfId="27981" xr:uid="{00000000-0005-0000-0000-00004A6D0000}"/>
    <cellStyle name="Input 3 3 2 8 5" xfId="27982" xr:uid="{00000000-0005-0000-0000-00004B6D0000}"/>
    <cellStyle name="Input 3 3 2 8 6" xfId="27983" xr:uid="{00000000-0005-0000-0000-00004C6D0000}"/>
    <cellStyle name="Input 3 3 2 9" xfId="27984" xr:uid="{00000000-0005-0000-0000-00004D6D0000}"/>
    <cellStyle name="Input 3 3 2 9 2" xfId="27985" xr:uid="{00000000-0005-0000-0000-00004E6D0000}"/>
    <cellStyle name="Input 3 3 2 9 2 2" xfId="27986" xr:uid="{00000000-0005-0000-0000-00004F6D0000}"/>
    <cellStyle name="Input 3 3 2 9 2 3" xfId="27987" xr:uid="{00000000-0005-0000-0000-0000506D0000}"/>
    <cellStyle name="Input 3 3 2 9 2 4" xfId="27988" xr:uid="{00000000-0005-0000-0000-0000516D0000}"/>
    <cellStyle name="Input 3 3 2 9 2 5" xfId="27989" xr:uid="{00000000-0005-0000-0000-0000526D0000}"/>
    <cellStyle name="Input 3 3 2 9 2 6" xfId="27990" xr:uid="{00000000-0005-0000-0000-0000536D0000}"/>
    <cellStyle name="Input 3 3 2 9 3" xfId="27991" xr:uid="{00000000-0005-0000-0000-0000546D0000}"/>
    <cellStyle name="Input 3 3 2 9 4" xfId="27992" xr:uid="{00000000-0005-0000-0000-0000556D0000}"/>
    <cellStyle name="Input 3 3 2 9 5" xfId="27993" xr:uid="{00000000-0005-0000-0000-0000566D0000}"/>
    <cellStyle name="Input 3 3 2 9 6" xfId="27994" xr:uid="{00000000-0005-0000-0000-0000576D0000}"/>
    <cellStyle name="Input 3 3 3" xfId="27995" xr:uid="{00000000-0005-0000-0000-0000586D0000}"/>
    <cellStyle name="Input 3 3 3 10" xfId="27996" xr:uid="{00000000-0005-0000-0000-0000596D0000}"/>
    <cellStyle name="Input 3 3 3 11" xfId="27997" xr:uid="{00000000-0005-0000-0000-00005A6D0000}"/>
    <cellStyle name="Input 3 3 3 12" xfId="27998" xr:uid="{00000000-0005-0000-0000-00005B6D0000}"/>
    <cellStyle name="Input 3 3 3 13" xfId="27999" xr:uid="{00000000-0005-0000-0000-00005C6D0000}"/>
    <cellStyle name="Input 3 3 3 2" xfId="28000" xr:uid="{00000000-0005-0000-0000-00005D6D0000}"/>
    <cellStyle name="Input 3 3 3 2 2" xfId="28001" xr:uid="{00000000-0005-0000-0000-00005E6D0000}"/>
    <cellStyle name="Input 3 3 3 2 2 2" xfId="28002" xr:uid="{00000000-0005-0000-0000-00005F6D0000}"/>
    <cellStyle name="Input 3 3 3 2 2 2 2" xfId="28003" xr:uid="{00000000-0005-0000-0000-0000606D0000}"/>
    <cellStyle name="Input 3 3 3 2 2 2 3" xfId="28004" xr:uid="{00000000-0005-0000-0000-0000616D0000}"/>
    <cellStyle name="Input 3 3 3 2 2 2 4" xfId="28005" xr:uid="{00000000-0005-0000-0000-0000626D0000}"/>
    <cellStyle name="Input 3 3 3 2 2 2 5" xfId="28006" xr:uid="{00000000-0005-0000-0000-0000636D0000}"/>
    <cellStyle name="Input 3 3 3 2 2 2 6" xfId="28007" xr:uid="{00000000-0005-0000-0000-0000646D0000}"/>
    <cellStyle name="Input 3 3 3 2 2 3" xfId="28008" xr:uid="{00000000-0005-0000-0000-0000656D0000}"/>
    <cellStyle name="Input 3 3 3 2 2 4" xfId="28009" xr:uid="{00000000-0005-0000-0000-0000666D0000}"/>
    <cellStyle name="Input 3 3 3 2 2 5" xfId="28010" xr:uid="{00000000-0005-0000-0000-0000676D0000}"/>
    <cellStyle name="Input 3 3 3 2 2 6" xfId="28011" xr:uid="{00000000-0005-0000-0000-0000686D0000}"/>
    <cellStyle name="Input 3 3 3 2 3" xfId="28012" xr:uid="{00000000-0005-0000-0000-0000696D0000}"/>
    <cellStyle name="Input 3 3 3 2 3 2" xfId="28013" xr:uid="{00000000-0005-0000-0000-00006A6D0000}"/>
    <cellStyle name="Input 3 3 3 2 3 2 2" xfId="28014" xr:uid="{00000000-0005-0000-0000-00006B6D0000}"/>
    <cellStyle name="Input 3 3 3 2 3 2 3" xfId="28015" xr:uid="{00000000-0005-0000-0000-00006C6D0000}"/>
    <cellStyle name="Input 3 3 3 2 3 2 4" xfId="28016" xr:uid="{00000000-0005-0000-0000-00006D6D0000}"/>
    <cellStyle name="Input 3 3 3 2 3 2 5" xfId="28017" xr:uid="{00000000-0005-0000-0000-00006E6D0000}"/>
    <cellStyle name="Input 3 3 3 2 3 2 6" xfId="28018" xr:uid="{00000000-0005-0000-0000-00006F6D0000}"/>
    <cellStyle name="Input 3 3 3 2 3 3" xfId="28019" xr:uid="{00000000-0005-0000-0000-0000706D0000}"/>
    <cellStyle name="Input 3 3 3 2 3 4" xfId="28020" xr:uid="{00000000-0005-0000-0000-0000716D0000}"/>
    <cellStyle name="Input 3 3 3 2 3 5" xfId="28021" xr:uid="{00000000-0005-0000-0000-0000726D0000}"/>
    <cellStyle name="Input 3 3 3 2 3 6" xfId="28022" xr:uid="{00000000-0005-0000-0000-0000736D0000}"/>
    <cellStyle name="Input 3 3 3 2 4" xfId="28023" xr:uid="{00000000-0005-0000-0000-0000746D0000}"/>
    <cellStyle name="Input 3 3 3 2 4 2" xfId="28024" xr:uid="{00000000-0005-0000-0000-0000756D0000}"/>
    <cellStyle name="Input 3 3 3 2 4 3" xfId="28025" xr:uid="{00000000-0005-0000-0000-0000766D0000}"/>
    <cellStyle name="Input 3 3 3 2 4 4" xfId="28026" xr:uid="{00000000-0005-0000-0000-0000776D0000}"/>
    <cellStyle name="Input 3 3 3 2 4 5" xfId="28027" xr:uid="{00000000-0005-0000-0000-0000786D0000}"/>
    <cellStyle name="Input 3 3 3 2 4 6" xfId="28028" xr:uid="{00000000-0005-0000-0000-0000796D0000}"/>
    <cellStyle name="Input 3 3 3 2 5" xfId="28029" xr:uid="{00000000-0005-0000-0000-00007A6D0000}"/>
    <cellStyle name="Input 3 3 3 2 6" xfId="28030" xr:uid="{00000000-0005-0000-0000-00007B6D0000}"/>
    <cellStyle name="Input 3 3 3 2 7" xfId="28031" xr:uid="{00000000-0005-0000-0000-00007C6D0000}"/>
    <cellStyle name="Input 3 3 3 2 8" xfId="28032" xr:uid="{00000000-0005-0000-0000-00007D6D0000}"/>
    <cellStyle name="Input 3 3 3 3" xfId="28033" xr:uid="{00000000-0005-0000-0000-00007E6D0000}"/>
    <cellStyle name="Input 3 3 3 3 2" xfId="28034" xr:uid="{00000000-0005-0000-0000-00007F6D0000}"/>
    <cellStyle name="Input 3 3 3 3 2 2" xfId="28035" xr:uid="{00000000-0005-0000-0000-0000806D0000}"/>
    <cellStyle name="Input 3 3 3 3 2 2 2" xfId="28036" xr:uid="{00000000-0005-0000-0000-0000816D0000}"/>
    <cellStyle name="Input 3 3 3 3 2 2 3" xfId="28037" xr:uid="{00000000-0005-0000-0000-0000826D0000}"/>
    <cellStyle name="Input 3 3 3 3 2 2 4" xfId="28038" xr:uid="{00000000-0005-0000-0000-0000836D0000}"/>
    <cellStyle name="Input 3 3 3 3 2 2 5" xfId="28039" xr:uid="{00000000-0005-0000-0000-0000846D0000}"/>
    <cellStyle name="Input 3 3 3 3 2 2 6" xfId="28040" xr:uid="{00000000-0005-0000-0000-0000856D0000}"/>
    <cellStyle name="Input 3 3 3 3 2 3" xfId="28041" xr:uid="{00000000-0005-0000-0000-0000866D0000}"/>
    <cellStyle name="Input 3 3 3 3 2 4" xfId="28042" xr:uid="{00000000-0005-0000-0000-0000876D0000}"/>
    <cellStyle name="Input 3 3 3 3 2 5" xfId="28043" xr:uid="{00000000-0005-0000-0000-0000886D0000}"/>
    <cellStyle name="Input 3 3 3 3 2 6" xfId="28044" xr:uid="{00000000-0005-0000-0000-0000896D0000}"/>
    <cellStyle name="Input 3 3 3 3 3" xfId="28045" xr:uid="{00000000-0005-0000-0000-00008A6D0000}"/>
    <cellStyle name="Input 3 3 3 3 3 2" xfId="28046" xr:uid="{00000000-0005-0000-0000-00008B6D0000}"/>
    <cellStyle name="Input 3 3 3 3 3 2 2" xfId="28047" xr:uid="{00000000-0005-0000-0000-00008C6D0000}"/>
    <cellStyle name="Input 3 3 3 3 3 2 3" xfId="28048" xr:uid="{00000000-0005-0000-0000-00008D6D0000}"/>
    <cellStyle name="Input 3 3 3 3 3 2 4" xfId="28049" xr:uid="{00000000-0005-0000-0000-00008E6D0000}"/>
    <cellStyle name="Input 3 3 3 3 3 2 5" xfId="28050" xr:uid="{00000000-0005-0000-0000-00008F6D0000}"/>
    <cellStyle name="Input 3 3 3 3 3 2 6" xfId="28051" xr:uid="{00000000-0005-0000-0000-0000906D0000}"/>
    <cellStyle name="Input 3 3 3 3 3 3" xfId="28052" xr:uid="{00000000-0005-0000-0000-0000916D0000}"/>
    <cellStyle name="Input 3 3 3 3 3 4" xfId="28053" xr:uid="{00000000-0005-0000-0000-0000926D0000}"/>
    <cellStyle name="Input 3 3 3 3 3 5" xfId="28054" xr:uid="{00000000-0005-0000-0000-0000936D0000}"/>
    <cellStyle name="Input 3 3 3 3 3 6" xfId="28055" xr:uid="{00000000-0005-0000-0000-0000946D0000}"/>
    <cellStyle name="Input 3 3 3 3 4" xfId="28056" xr:uid="{00000000-0005-0000-0000-0000956D0000}"/>
    <cellStyle name="Input 3 3 3 3 4 2" xfId="28057" xr:uid="{00000000-0005-0000-0000-0000966D0000}"/>
    <cellStyle name="Input 3 3 3 3 4 3" xfId="28058" xr:uid="{00000000-0005-0000-0000-0000976D0000}"/>
    <cellStyle name="Input 3 3 3 3 4 4" xfId="28059" xr:uid="{00000000-0005-0000-0000-0000986D0000}"/>
    <cellStyle name="Input 3 3 3 3 4 5" xfId="28060" xr:uid="{00000000-0005-0000-0000-0000996D0000}"/>
    <cellStyle name="Input 3 3 3 3 4 6" xfId="28061" xr:uid="{00000000-0005-0000-0000-00009A6D0000}"/>
    <cellStyle name="Input 3 3 3 3 5" xfId="28062" xr:uid="{00000000-0005-0000-0000-00009B6D0000}"/>
    <cellStyle name="Input 3 3 3 3 6" xfId="28063" xr:uid="{00000000-0005-0000-0000-00009C6D0000}"/>
    <cellStyle name="Input 3 3 3 3 7" xfId="28064" xr:uid="{00000000-0005-0000-0000-00009D6D0000}"/>
    <cellStyle name="Input 3 3 3 3 8" xfId="28065" xr:uid="{00000000-0005-0000-0000-00009E6D0000}"/>
    <cellStyle name="Input 3 3 3 4" xfId="28066" xr:uid="{00000000-0005-0000-0000-00009F6D0000}"/>
    <cellStyle name="Input 3 3 3 4 2" xfId="28067" xr:uid="{00000000-0005-0000-0000-0000A06D0000}"/>
    <cellStyle name="Input 3 3 3 4 2 2" xfId="28068" xr:uid="{00000000-0005-0000-0000-0000A16D0000}"/>
    <cellStyle name="Input 3 3 3 4 2 2 2" xfId="28069" xr:uid="{00000000-0005-0000-0000-0000A26D0000}"/>
    <cellStyle name="Input 3 3 3 4 2 2 3" xfId="28070" xr:uid="{00000000-0005-0000-0000-0000A36D0000}"/>
    <cellStyle name="Input 3 3 3 4 2 2 4" xfId="28071" xr:uid="{00000000-0005-0000-0000-0000A46D0000}"/>
    <cellStyle name="Input 3 3 3 4 2 2 5" xfId="28072" xr:uid="{00000000-0005-0000-0000-0000A56D0000}"/>
    <cellStyle name="Input 3 3 3 4 2 2 6" xfId="28073" xr:uid="{00000000-0005-0000-0000-0000A66D0000}"/>
    <cellStyle name="Input 3 3 3 4 2 3" xfId="28074" xr:uid="{00000000-0005-0000-0000-0000A76D0000}"/>
    <cellStyle name="Input 3 3 3 4 2 4" xfId="28075" xr:uid="{00000000-0005-0000-0000-0000A86D0000}"/>
    <cellStyle name="Input 3 3 3 4 2 5" xfId="28076" xr:uid="{00000000-0005-0000-0000-0000A96D0000}"/>
    <cellStyle name="Input 3 3 3 4 2 6" xfId="28077" xr:uid="{00000000-0005-0000-0000-0000AA6D0000}"/>
    <cellStyle name="Input 3 3 3 4 3" xfId="28078" xr:uid="{00000000-0005-0000-0000-0000AB6D0000}"/>
    <cellStyle name="Input 3 3 3 4 3 2" xfId="28079" xr:uid="{00000000-0005-0000-0000-0000AC6D0000}"/>
    <cellStyle name="Input 3 3 3 4 3 2 2" xfId="28080" xr:uid="{00000000-0005-0000-0000-0000AD6D0000}"/>
    <cellStyle name="Input 3 3 3 4 3 2 3" xfId="28081" xr:uid="{00000000-0005-0000-0000-0000AE6D0000}"/>
    <cellStyle name="Input 3 3 3 4 3 2 4" xfId="28082" xr:uid="{00000000-0005-0000-0000-0000AF6D0000}"/>
    <cellStyle name="Input 3 3 3 4 3 2 5" xfId="28083" xr:uid="{00000000-0005-0000-0000-0000B06D0000}"/>
    <cellStyle name="Input 3 3 3 4 3 2 6" xfId="28084" xr:uid="{00000000-0005-0000-0000-0000B16D0000}"/>
    <cellStyle name="Input 3 3 3 4 3 3" xfId="28085" xr:uid="{00000000-0005-0000-0000-0000B26D0000}"/>
    <cellStyle name="Input 3 3 3 4 3 4" xfId="28086" xr:uid="{00000000-0005-0000-0000-0000B36D0000}"/>
    <cellStyle name="Input 3 3 3 4 3 5" xfId="28087" xr:uid="{00000000-0005-0000-0000-0000B46D0000}"/>
    <cellStyle name="Input 3 3 3 4 3 6" xfId="28088" xr:uid="{00000000-0005-0000-0000-0000B56D0000}"/>
    <cellStyle name="Input 3 3 3 4 4" xfId="28089" xr:uid="{00000000-0005-0000-0000-0000B66D0000}"/>
    <cellStyle name="Input 3 3 3 4 4 2" xfId="28090" xr:uid="{00000000-0005-0000-0000-0000B76D0000}"/>
    <cellStyle name="Input 3 3 3 4 4 3" xfId="28091" xr:uid="{00000000-0005-0000-0000-0000B86D0000}"/>
    <cellStyle name="Input 3 3 3 4 4 4" xfId="28092" xr:uid="{00000000-0005-0000-0000-0000B96D0000}"/>
    <cellStyle name="Input 3 3 3 4 4 5" xfId="28093" xr:uid="{00000000-0005-0000-0000-0000BA6D0000}"/>
    <cellStyle name="Input 3 3 3 4 4 6" xfId="28094" xr:uid="{00000000-0005-0000-0000-0000BB6D0000}"/>
    <cellStyle name="Input 3 3 3 4 5" xfId="28095" xr:uid="{00000000-0005-0000-0000-0000BC6D0000}"/>
    <cellStyle name="Input 3 3 3 4 6" xfId="28096" xr:uid="{00000000-0005-0000-0000-0000BD6D0000}"/>
    <cellStyle name="Input 3 3 3 4 7" xfId="28097" xr:uid="{00000000-0005-0000-0000-0000BE6D0000}"/>
    <cellStyle name="Input 3 3 3 4 8" xfId="28098" xr:uid="{00000000-0005-0000-0000-0000BF6D0000}"/>
    <cellStyle name="Input 3 3 3 5" xfId="28099" xr:uid="{00000000-0005-0000-0000-0000C06D0000}"/>
    <cellStyle name="Input 3 3 3 5 2" xfId="28100" xr:uid="{00000000-0005-0000-0000-0000C16D0000}"/>
    <cellStyle name="Input 3 3 3 5 2 2" xfId="28101" xr:uid="{00000000-0005-0000-0000-0000C26D0000}"/>
    <cellStyle name="Input 3 3 3 5 2 2 2" xfId="28102" xr:uid="{00000000-0005-0000-0000-0000C36D0000}"/>
    <cellStyle name="Input 3 3 3 5 2 2 3" xfId="28103" xr:uid="{00000000-0005-0000-0000-0000C46D0000}"/>
    <cellStyle name="Input 3 3 3 5 2 2 4" xfId="28104" xr:uid="{00000000-0005-0000-0000-0000C56D0000}"/>
    <cellStyle name="Input 3 3 3 5 2 2 5" xfId="28105" xr:uid="{00000000-0005-0000-0000-0000C66D0000}"/>
    <cellStyle name="Input 3 3 3 5 2 2 6" xfId="28106" xr:uid="{00000000-0005-0000-0000-0000C76D0000}"/>
    <cellStyle name="Input 3 3 3 5 2 3" xfId="28107" xr:uid="{00000000-0005-0000-0000-0000C86D0000}"/>
    <cellStyle name="Input 3 3 3 5 2 4" xfId="28108" xr:uid="{00000000-0005-0000-0000-0000C96D0000}"/>
    <cellStyle name="Input 3 3 3 5 2 5" xfId="28109" xr:uid="{00000000-0005-0000-0000-0000CA6D0000}"/>
    <cellStyle name="Input 3 3 3 5 2 6" xfId="28110" xr:uid="{00000000-0005-0000-0000-0000CB6D0000}"/>
    <cellStyle name="Input 3 3 3 5 3" xfId="28111" xr:uid="{00000000-0005-0000-0000-0000CC6D0000}"/>
    <cellStyle name="Input 3 3 3 5 3 2" xfId="28112" xr:uid="{00000000-0005-0000-0000-0000CD6D0000}"/>
    <cellStyle name="Input 3 3 3 5 3 2 2" xfId="28113" xr:uid="{00000000-0005-0000-0000-0000CE6D0000}"/>
    <cellStyle name="Input 3 3 3 5 3 2 3" xfId="28114" xr:uid="{00000000-0005-0000-0000-0000CF6D0000}"/>
    <cellStyle name="Input 3 3 3 5 3 2 4" xfId="28115" xr:uid="{00000000-0005-0000-0000-0000D06D0000}"/>
    <cellStyle name="Input 3 3 3 5 3 2 5" xfId="28116" xr:uid="{00000000-0005-0000-0000-0000D16D0000}"/>
    <cellStyle name="Input 3 3 3 5 3 2 6" xfId="28117" xr:uid="{00000000-0005-0000-0000-0000D26D0000}"/>
    <cellStyle name="Input 3 3 3 5 3 3" xfId="28118" xr:uid="{00000000-0005-0000-0000-0000D36D0000}"/>
    <cellStyle name="Input 3 3 3 5 3 4" xfId="28119" xr:uid="{00000000-0005-0000-0000-0000D46D0000}"/>
    <cellStyle name="Input 3 3 3 5 3 5" xfId="28120" xr:uid="{00000000-0005-0000-0000-0000D56D0000}"/>
    <cellStyle name="Input 3 3 3 5 3 6" xfId="28121" xr:uid="{00000000-0005-0000-0000-0000D66D0000}"/>
    <cellStyle name="Input 3 3 3 5 4" xfId="28122" xr:uid="{00000000-0005-0000-0000-0000D76D0000}"/>
    <cellStyle name="Input 3 3 3 5 4 2" xfId="28123" xr:uid="{00000000-0005-0000-0000-0000D86D0000}"/>
    <cellStyle name="Input 3 3 3 5 4 3" xfId="28124" xr:uid="{00000000-0005-0000-0000-0000D96D0000}"/>
    <cellStyle name="Input 3 3 3 5 4 4" xfId="28125" xr:uid="{00000000-0005-0000-0000-0000DA6D0000}"/>
    <cellStyle name="Input 3 3 3 5 4 5" xfId="28126" xr:uid="{00000000-0005-0000-0000-0000DB6D0000}"/>
    <cellStyle name="Input 3 3 3 5 4 6" xfId="28127" xr:uid="{00000000-0005-0000-0000-0000DC6D0000}"/>
    <cellStyle name="Input 3 3 3 5 5" xfId="28128" xr:uid="{00000000-0005-0000-0000-0000DD6D0000}"/>
    <cellStyle name="Input 3 3 3 5 6" xfId="28129" xr:uid="{00000000-0005-0000-0000-0000DE6D0000}"/>
    <cellStyle name="Input 3 3 3 5 7" xfId="28130" xr:uid="{00000000-0005-0000-0000-0000DF6D0000}"/>
    <cellStyle name="Input 3 3 3 5 8" xfId="28131" xr:uid="{00000000-0005-0000-0000-0000E06D0000}"/>
    <cellStyle name="Input 3 3 3 6" xfId="28132" xr:uid="{00000000-0005-0000-0000-0000E16D0000}"/>
    <cellStyle name="Input 3 3 3 6 2" xfId="28133" xr:uid="{00000000-0005-0000-0000-0000E26D0000}"/>
    <cellStyle name="Input 3 3 3 6 2 2" xfId="28134" xr:uid="{00000000-0005-0000-0000-0000E36D0000}"/>
    <cellStyle name="Input 3 3 3 6 2 2 2" xfId="28135" xr:uid="{00000000-0005-0000-0000-0000E46D0000}"/>
    <cellStyle name="Input 3 3 3 6 2 2 3" xfId="28136" xr:uid="{00000000-0005-0000-0000-0000E56D0000}"/>
    <cellStyle name="Input 3 3 3 6 2 2 4" xfId="28137" xr:uid="{00000000-0005-0000-0000-0000E66D0000}"/>
    <cellStyle name="Input 3 3 3 6 2 2 5" xfId="28138" xr:uid="{00000000-0005-0000-0000-0000E76D0000}"/>
    <cellStyle name="Input 3 3 3 6 2 2 6" xfId="28139" xr:uid="{00000000-0005-0000-0000-0000E86D0000}"/>
    <cellStyle name="Input 3 3 3 6 2 3" xfId="28140" xr:uid="{00000000-0005-0000-0000-0000E96D0000}"/>
    <cellStyle name="Input 3 3 3 6 2 4" xfId="28141" xr:uid="{00000000-0005-0000-0000-0000EA6D0000}"/>
    <cellStyle name="Input 3 3 3 6 2 5" xfId="28142" xr:uid="{00000000-0005-0000-0000-0000EB6D0000}"/>
    <cellStyle name="Input 3 3 3 6 2 6" xfId="28143" xr:uid="{00000000-0005-0000-0000-0000EC6D0000}"/>
    <cellStyle name="Input 3 3 3 6 3" xfId="28144" xr:uid="{00000000-0005-0000-0000-0000ED6D0000}"/>
    <cellStyle name="Input 3 3 3 6 3 2" xfId="28145" xr:uid="{00000000-0005-0000-0000-0000EE6D0000}"/>
    <cellStyle name="Input 3 3 3 6 3 2 2" xfId="28146" xr:uid="{00000000-0005-0000-0000-0000EF6D0000}"/>
    <cellStyle name="Input 3 3 3 6 3 2 3" xfId="28147" xr:uid="{00000000-0005-0000-0000-0000F06D0000}"/>
    <cellStyle name="Input 3 3 3 6 3 2 4" xfId="28148" xr:uid="{00000000-0005-0000-0000-0000F16D0000}"/>
    <cellStyle name="Input 3 3 3 6 3 2 5" xfId="28149" xr:uid="{00000000-0005-0000-0000-0000F26D0000}"/>
    <cellStyle name="Input 3 3 3 6 3 2 6" xfId="28150" xr:uid="{00000000-0005-0000-0000-0000F36D0000}"/>
    <cellStyle name="Input 3 3 3 6 3 3" xfId="28151" xr:uid="{00000000-0005-0000-0000-0000F46D0000}"/>
    <cellStyle name="Input 3 3 3 6 3 4" xfId="28152" xr:uid="{00000000-0005-0000-0000-0000F56D0000}"/>
    <cellStyle name="Input 3 3 3 6 3 5" xfId="28153" xr:uid="{00000000-0005-0000-0000-0000F66D0000}"/>
    <cellStyle name="Input 3 3 3 6 3 6" xfId="28154" xr:uid="{00000000-0005-0000-0000-0000F76D0000}"/>
    <cellStyle name="Input 3 3 3 6 4" xfId="28155" xr:uid="{00000000-0005-0000-0000-0000F86D0000}"/>
    <cellStyle name="Input 3 3 3 6 4 2" xfId="28156" xr:uid="{00000000-0005-0000-0000-0000F96D0000}"/>
    <cellStyle name="Input 3 3 3 6 4 3" xfId="28157" xr:uid="{00000000-0005-0000-0000-0000FA6D0000}"/>
    <cellStyle name="Input 3 3 3 6 4 4" xfId="28158" xr:uid="{00000000-0005-0000-0000-0000FB6D0000}"/>
    <cellStyle name="Input 3 3 3 6 4 5" xfId="28159" xr:uid="{00000000-0005-0000-0000-0000FC6D0000}"/>
    <cellStyle name="Input 3 3 3 6 4 6" xfId="28160" xr:uid="{00000000-0005-0000-0000-0000FD6D0000}"/>
    <cellStyle name="Input 3 3 3 6 5" xfId="28161" xr:uid="{00000000-0005-0000-0000-0000FE6D0000}"/>
    <cellStyle name="Input 3 3 3 6 6" xfId="28162" xr:uid="{00000000-0005-0000-0000-0000FF6D0000}"/>
    <cellStyle name="Input 3 3 3 6 7" xfId="28163" xr:uid="{00000000-0005-0000-0000-0000006E0000}"/>
    <cellStyle name="Input 3 3 3 6 8" xfId="28164" xr:uid="{00000000-0005-0000-0000-0000016E0000}"/>
    <cellStyle name="Input 3 3 3 7" xfId="28165" xr:uid="{00000000-0005-0000-0000-0000026E0000}"/>
    <cellStyle name="Input 3 3 3 7 2" xfId="28166" xr:uid="{00000000-0005-0000-0000-0000036E0000}"/>
    <cellStyle name="Input 3 3 3 7 2 2" xfId="28167" xr:uid="{00000000-0005-0000-0000-0000046E0000}"/>
    <cellStyle name="Input 3 3 3 7 2 3" xfId="28168" xr:uid="{00000000-0005-0000-0000-0000056E0000}"/>
    <cellStyle name="Input 3 3 3 7 2 4" xfId="28169" xr:uid="{00000000-0005-0000-0000-0000066E0000}"/>
    <cellStyle name="Input 3 3 3 7 2 5" xfId="28170" xr:uid="{00000000-0005-0000-0000-0000076E0000}"/>
    <cellStyle name="Input 3 3 3 7 2 6" xfId="28171" xr:uid="{00000000-0005-0000-0000-0000086E0000}"/>
    <cellStyle name="Input 3 3 3 7 3" xfId="28172" xr:uid="{00000000-0005-0000-0000-0000096E0000}"/>
    <cellStyle name="Input 3 3 3 7 4" xfId="28173" xr:uid="{00000000-0005-0000-0000-00000A6E0000}"/>
    <cellStyle name="Input 3 3 3 7 5" xfId="28174" xr:uid="{00000000-0005-0000-0000-00000B6E0000}"/>
    <cellStyle name="Input 3 3 3 7 6" xfId="28175" xr:uid="{00000000-0005-0000-0000-00000C6E0000}"/>
    <cellStyle name="Input 3 3 3 8" xfId="28176" xr:uid="{00000000-0005-0000-0000-00000D6E0000}"/>
    <cellStyle name="Input 3 3 3 8 2" xfId="28177" xr:uid="{00000000-0005-0000-0000-00000E6E0000}"/>
    <cellStyle name="Input 3 3 3 8 2 2" xfId="28178" xr:uid="{00000000-0005-0000-0000-00000F6E0000}"/>
    <cellStyle name="Input 3 3 3 8 2 3" xfId="28179" xr:uid="{00000000-0005-0000-0000-0000106E0000}"/>
    <cellStyle name="Input 3 3 3 8 2 4" xfId="28180" xr:uid="{00000000-0005-0000-0000-0000116E0000}"/>
    <cellStyle name="Input 3 3 3 8 2 5" xfId="28181" xr:uid="{00000000-0005-0000-0000-0000126E0000}"/>
    <cellStyle name="Input 3 3 3 8 2 6" xfId="28182" xr:uid="{00000000-0005-0000-0000-0000136E0000}"/>
    <cellStyle name="Input 3 3 3 8 3" xfId="28183" xr:uid="{00000000-0005-0000-0000-0000146E0000}"/>
    <cellStyle name="Input 3 3 3 8 4" xfId="28184" xr:uid="{00000000-0005-0000-0000-0000156E0000}"/>
    <cellStyle name="Input 3 3 3 8 5" xfId="28185" xr:uid="{00000000-0005-0000-0000-0000166E0000}"/>
    <cellStyle name="Input 3 3 3 8 6" xfId="28186" xr:uid="{00000000-0005-0000-0000-0000176E0000}"/>
    <cellStyle name="Input 3 3 3 9" xfId="28187" xr:uid="{00000000-0005-0000-0000-0000186E0000}"/>
    <cellStyle name="Input 3 3 3 9 2" xfId="28188" xr:uid="{00000000-0005-0000-0000-0000196E0000}"/>
    <cellStyle name="Input 3 3 3 9 3" xfId="28189" xr:uid="{00000000-0005-0000-0000-00001A6E0000}"/>
    <cellStyle name="Input 3 3 3 9 4" xfId="28190" xr:uid="{00000000-0005-0000-0000-00001B6E0000}"/>
    <cellStyle name="Input 3 3 3 9 5" xfId="28191" xr:uid="{00000000-0005-0000-0000-00001C6E0000}"/>
    <cellStyle name="Input 3 3 3 9 6" xfId="28192" xr:uid="{00000000-0005-0000-0000-00001D6E0000}"/>
    <cellStyle name="Input 3 3 4" xfId="28193" xr:uid="{00000000-0005-0000-0000-00001E6E0000}"/>
    <cellStyle name="Input 3 3 4 2" xfId="28194" xr:uid="{00000000-0005-0000-0000-00001F6E0000}"/>
    <cellStyle name="Input 3 3 4 2 2" xfId="28195" xr:uid="{00000000-0005-0000-0000-0000206E0000}"/>
    <cellStyle name="Input 3 3 4 2 2 2" xfId="28196" xr:uid="{00000000-0005-0000-0000-0000216E0000}"/>
    <cellStyle name="Input 3 3 4 2 2 3" xfId="28197" xr:uid="{00000000-0005-0000-0000-0000226E0000}"/>
    <cellStyle name="Input 3 3 4 2 2 4" xfId="28198" xr:uid="{00000000-0005-0000-0000-0000236E0000}"/>
    <cellStyle name="Input 3 3 4 2 2 5" xfId="28199" xr:uid="{00000000-0005-0000-0000-0000246E0000}"/>
    <cellStyle name="Input 3 3 4 2 2 6" xfId="28200" xr:uid="{00000000-0005-0000-0000-0000256E0000}"/>
    <cellStyle name="Input 3 3 4 2 3" xfId="28201" xr:uid="{00000000-0005-0000-0000-0000266E0000}"/>
    <cellStyle name="Input 3 3 4 2 4" xfId="28202" xr:uid="{00000000-0005-0000-0000-0000276E0000}"/>
    <cellStyle name="Input 3 3 4 2 5" xfId="28203" xr:uid="{00000000-0005-0000-0000-0000286E0000}"/>
    <cellStyle name="Input 3 3 4 2 6" xfId="28204" xr:uid="{00000000-0005-0000-0000-0000296E0000}"/>
    <cellStyle name="Input 3 3 4 3" xfId="28205" xr:uid="{00000000-0005-0000-0000-00002A6E0000}"/>
    <cellStyle name="Input 3 3 4 3 2" xfId="28206" xr:uid="{00000000-0005-0000-0000-00002B6E0000}"/>
    <cellStyle name="Input 3 3 4 3 2 2" xfId="28207" xr:uid="{00000000-0005-0000-0000-00002C6E0000}"/>
    <cellStyle name="Input 3 3 4 3 2 3" xfId="28208" xr:uid="{00000000-0005-0000-0000-00002D6E0000}"/>
    <cellStyle name="Input 3 3 4 3 2 4" xfId="28209" xr:uid="{00000000-0005-0000-0000-00002E6E0000}"/>
    <cellStyle name="Input 3 3 4 3 2 5" xfId="28210" xr:uid="{00000000-0005-0000-0000-00002F6E0000}"/>
    <cellStyle name="Input 3 3 4 3 2 6" xfId="28211" xr:uid="{00000000-0005-0000-0000-0000306E0000}"/>
    <cellStyle name="Input 3 3 4 3 3" xfId="28212" xr:uid="{00000000-0005-0000-0000-0000316E0000}"/>
    <cellStyle name="Input 3 3 4 3 4" xfId="28213" xr:uid="{00000000-0005-0000-0000-0000326E0000}"/>
    <cellStyle name="Input 3 3 4 3 5" xfId="28214" xr:uid="{00000000-0005-0000-0000-0000336E0000}"/>
    <cellStyle name="Input 3 3 4 3 6" xfId="28215" xr:uid="{00000000-0005-0000-0000-0000346E0000}"/>
    <cellStyle name="Input 3 3 4 4" xfId="28216" xr:uid="{00000000-0005-0000-0000-0000356E0000}"/>
    <cellStyle name="Input 3 3 4 4 2" xfId="28217" xr:uid="{00000000-0005-0000-0000-0000366E0000}"/>
    <cellStyle name="Input 3 3 4 4 3" xfId="28218" xr:uid="{00000000-0005-0000-0000-0000376E0000}"/>
    <cellStyle name="Input 3 3 4 4 4" xfId="28219" xr:uid="{00000000-0005-0000-0000-0000386E0000}"/>
    <cellStyle name="Input 3 3 4 4 5" xfId="28220" xr:uid="{00000000-0005-0000-0000-0000396E0000}"/>
    <cellStyle name="Input 3 3 4 4 6" xfId="28221" xr:uid="{00000000-0005-0000-0000-00003A6E0000}"/>
    <cellStyle name="Input 3 3 4 5" xfId="28222" xr:uid="{00000000-0005-0000-0000-00003B6E0000}"/>
    <cellStyle name="Input 3 3 4 6" xfId="28223" xr:uid="{00000000-0005-0000-0000-00003C6E0000}"/>
    <cellStyle name="Input 3 3 4 7" xfId="28224" xr:uid="{00000000-0005-0000-0000-00003D6E0000}"/>
    <cellStyle name="Input 3 3 4 8" xfId="28225" xr:uid="{00000000-0005-0000-0000-00003E6E0000}"/>
    <cellStyle name="Input 3 3 5" xfId="28226" xr:uid="{00000000-0005-0000-0000-00003F6E0000}"/>
    <cellStyle name="Input 3 3 5 2" xfId="28227" xr:uid="{00000000-0005-0000-0000-0000406E0000}"/>
    <cellStyle name="Input 3 3 5 2 2" xfId="28228" xr:uid="{00000000-0005-0000-0000-0000416E0000}"/>
    <cellStyle name="Input 3 3 5 2 2 2" xfId="28229" xr:uid="{00000000-0005-0000-0000-0000426E0000}"/>
    <cellStyle name="Input 3 3 5 2 2 3" xfId="28230" xr:uid="{00000000-0005-0000-0000-0000436E0000}"/>
    <cellStyle name="Input 3 3 5 2 2 4" xfId="28231" xr:uid="{00000000-0005-0000-0000-0000446E0000}"/>
    <cellStyle name="Input 3 3 5 2 2 5" xfId="28232" xr:uid="{00000000-0005-0000-0000-0000456E0000}"/>
    <cellStyle name="Input 3 3 5 2 2 6" xfId="28233" xr:uid="{00000000-0005-0000-0000-0000466E0000}"/>
    <cellStyle name="Input 3 3 5 2 3" xfId="28234" xr:uid="{00000000-0005-0000-0000-0000476E0000}"/>
    <cellStyle name="Input 3 3 5 2 4" xfId="28235" xr:uid="{00000000-0005-0000-0000-0000486E0000}"/>
    <cellStyle name="Input 3 3 5 2 5" xfId="28236" xr:uid="{00000000-0005-0000-0000-0000496E0000}"/>
    <cellStyle name="Input 3 3 5 2 6" xfId="28237" xr:uid="{00000000-0005-0000-0000-00004A6E0000}"/>
    <cellStyle name="Input 3 3 5 3" xfId="28238" xr:uid="{00000000-0005-0000-0000-00004B6E0000}"/>
    <cellStyle name="Input 3 3 5 3 2" xfId="28239" xr:uid="{00000000-0005-0000-0000-00004C6E0000}"/>
    <cellStyle name="Input 3 3 5 3 2 2" xfId="28240" xr:uid="{00000000-0005-0000-0000-00004D6E0000}"/>
    <cellStyle name="Input 3 3 5 3 2 3" xfId="28241" xr:uid="{00000000-0005-0000-0000-00004E6E0000}"/>
    <cellStyle name="Input 3 3 5 3 2 4" xfId="28242" xr:uid="{00000000-0005-0000-0000-00004F6E0000}"/>
    <cellStyle name="Input 3 3 5 3 2 5" xfId="28243" xr:uid="{00000000-0005-0000-0000-0000506E0000}"/>
    <cellStyle name="Input 3 3 5 3 2 6" xfId="28244" xr:uid="{00000000-0005-0000-0000-0000516E0000}"/>
    <cellStyle name="Input 3 3 5 3 3" xfId="28245" xr:uid="{00000000-0005-0000-0000-0000526E0000}"/>
    <cellStyle name="Input 3 3 5 3 4" xfId="28246" xr:uid="{00000000-0005-0000-0000-0000536E0000}"/>
    <cellStyle name="Input 3 3 5 3 5" xfId="28247" xr:uid="{00000000-0005-0000-0000-0000546E0000}"/>
    <cellStyle name="Input 3 3 5 3 6" xfId="28248" xr:uid="{00000000-0005-0000-0000-0000556E0000}"/>
    <cellStyle name="Input 3 3 5 4" xfId="28249" xr:uid="{00000000-0005-0000-0000-0000566E0000}"/>
    <cellStyle name="Input 3 3 5 4 2" xfId="28250" xr:uid="{00000000-0005-0000-0000-0000576E0000}"/>
    <cellStyle name="Input 3 3 5 4 3" xfId="28251" xr:uid="{00000000-0005-0000-0000-0000586E0000}"/>
    <cellStyle name="Input 3 3 5 4 4" xfId="28252" xr:uid="{00000000-0005-0000-0000-0000596E0000}"/>
    <cellStyle name="Input 3 3 5 4 5" xfId="28253" xr:uid="{00000000-0005-0000-0000-00005A6E0000}"/>
    <cellStyle name="Input 3 3 5 4 6" xfId="28254" xr:uid="{00000000-0005-0000-0000-00005B6E0000}"/>
    <cellStyle name="Input 3 3 5 5" xfId="28255" xr:uid="{00000000-0005-0000-0000-00005C6E0000}"/>
    <cellStyle name="Input 3 3 5 6" xfId="28256" xr:uid="{00000000-0005-0000-0000-00005D6E0000}"/>
    <cellStyle name="Input 3 3 5 7" xfId="28257" xr:uid="{00000000-0005-0000-0000-00005E6E0000}"/>
    <cellStyle name="Input 3 3 5 8" xfId="28258" xr:uid="{00000000-0005-0000-0000-00005F6E0000}"/>
    <cellStyle name="Input 3 3 6" xfId="28259" xr:uid="{00000000-0005-0000-0000-0000606E0000}"/>
    <cellStyle name="Input 3 3 6 2" xfId="28260" xr:uid="{00000000-0005-0000-0000-0000616E0000}"/>
    <cellStyle name="Input 3 3 6 2 2" xfId="28261" xr:uid="{00000000-0005-0000-0000-0000626E0000}"/>
    <cellStyle name="Input 3 3 6 2 2 2" xfId="28262" xr:uid="{00000000-0005-0000-0000-0000636E0000}"/>
    <cellStyle name="Input 3 3 6 2 2 3" xfId="28263" xr:uid="{00000000-0005-0000-0000-0000646E0000}"/>
    <cellStyle name="Input 3 3 6 2 2 4" xfId="28264" xr:uid="{00000000-0005-0000-0000-0000656E0000}"/>
    <cellStyle name="Input 3 3 6 2 2 5" xfId="28265" xr:uid="{00000000-0005-0000-0000-0000666E0000}"/>
    <cellStyle name="Input 3 3 6 2 2 6" xfId="28266" xr:uid="{00000000-0005-0000-0000-0000676E0000}"/>
    <cellStyle name="Input 3 3 6 2 3" xfId="28267" xr:uid="{00000000-0005-0000-0000-0000686E0000}"/>
    <cellStyle name="Input 3 3 6 2 4" xfId="28268" xr:uid="{00000000-0005-0000-0000-0000696E0000}"/>
    <cellStyle name="Input 3 3 6 2 5" xfId="28269" xr:uid="{00000000-0005-0000-0000-00006A6E0000}"/>
    <cellStyle name="Input 3 3 6 2 6" xfId="28270" xr:uid="{00000000-0005-0000-0000-00006B6E0000}"/>
    <cellStyle name="Input 3 3 6 3" xfId="28271" xr:uid="{00000000-0005-0000-0000-00006C6E0000}"/>
    <cellStyle name="Input 3 3 6 3 2" xfId="28272" xr:uid="{00000000-0005-0000-0000-00006D6E0000}"/>
    <cellStyle name="Input 3 3 6 3 2 2" xfId="28273" xr:uid="{00000000-0005-0000-0000-00006E6E0000}"/>
    <cellStyle name="Input 3 3 6 3 2 3" xfId="28274" xr:uid="{00000000-0005-0000-0000-00006F6E0000}"/>
    <cellStyle name="Input 3 3 6 3 2 4" xfId="28275" xr:uid="{00000000-0005-0000-0000-0000706E0000}"/>
    <cellStyle name="Input 3 3 6 3 2 5" xfId="28276" xr:uid="{00000000-0005-0000-0000-0000716E0000}"/>
    <cellStyle name="Input 3 3 6 3 2 6" xfId="28277" xr:uid="{00000000-0005-0000-0000-0000726E0000}"/>
    <cellStyle name="Input 3 3 6 3 3" xfId="28278" xr:uid="{00000000-0005-0000-0000-0000736E0000}"/>
    <cellStyle name="Input 3 3 6 3 4" xfId="28279" xr:uid="{00000000-0005-0000-0000-0000746E0000}"/>
    <cellStyle name="Input 3 3 6 3 5" xfId="28280" xr:uid="{00000000-0005-0000-0000-0000756E0000}"/>
    <cellStyle name="Input 3 3 6 3 6" xfId="28281" xr:uid="{00000000-0005-0000-0000-0000766E0000}"/>
    <cellStyle name="Input 3 3 6 4" xfId="28282" xr:uid="{00000000-0005-0000-0000-0000776E0000}"/>
    <cellStyle name="Input 3 3 6 4 2" xfId="28283" xr:uid="{00000000-0005-0000-0000-0000786E0000}"/>
    <cellStyle name="Input 3 3 6 4 3" xfId="28284" xr:uid="{00000000-0005-0000-0000-0000796E0000}"/>
    <cellStyle name="Input 3 3 6 4 4" xfId="28285" xr:uid="{00000000-0005-0000-0000-00007A6E0000}"/>
    <cellStyle name="Input 3 3 6 4 5" xfId="28286" xr:uid="{00000000-0005-0000-0000-00007B6E0000}"/>
    <cellStyle name="Input 3 3 6 4 6" xfId="28287" xr:uid="{00000000-0005-0000-0000-00007C6E0000}"/>
    <cellStyle name="Input 3 3 6 5" xfId="28288" xr:uid="{00000000-0005-0000-0000-00007D6E0000}"/>
    <cellStyle name="Input 3 3 6 6" xfId="28289" xr:uid="{00000000-0005-0000-0000-00007E6E0000}"/>
    <cellStyle name="Input 3 3 6 7" xfId="28290" xr:uid="{00000000-0005-0000-0000-00007F6E0000}"/>
    <cellStyle name="Input 3 3 6 8" xfId="28291" xr:uid="{00000000-0005-0000-0000-0000806E0000}"/>
    <cellStyle name="Input 3 3 7" xfId="28292" xr:uid="{00000000-0005-0000-0000-0000816E0000}"/>
    <cellStyle name="Input 3 3 7 2" xfId="28293" xr:uid="{00000000-0005-0000-0000-0000826E0000}"/>
    <cellStyle name="Input 3 3 7 2 2" xfId="28294" xr:uid="{00000000-0005-0000-0000-0000836E0000}"/>
    <cellStyle name="Input 3 3 7 2 3" xfId="28295" xr:uid="{00000000-0005-0000-0000-0000846E0000}"/>
    <cellStyle name="Input 3 3 7 2 4" xfId="28296" xr:uid="{00000000-0005-0000-0000-0000856E0000}"/>
    <cellStyle name="Input 3 3 7 2 5" xfId="28297" xr:uid="{00000000-0005-0000-0000-0000866E0000}"/>
    <cellStyle name="Input 3 3 7 2 6" xfId="28298" xr:uid="{00000000-0005-0000-0000-0000876E0000}"/>
    <cellStyle name="Input 3 3 7 3" xfId="28299" xr:uid="{00000000-0005-0000-0000-0000886E0000}"/>
    <cellStyle name="Input 3 3 7 4" xfId="28300" xr:uid="{00000000-0005-0000-0000-0000896E0000}"/>
    <cellStyle name="Input 3 3 7 5" xfId="28301" xr:uid="{00000000-0005-0000-0000-00008A6E0000}"/>
    <cellStyle name="Input 3 3 7 6" xfId="28302" xr:uid="{00000000-0005-0000-0000-00008B6E0000}"/>
    <cellStyle name="Input 3 3 8" xfId="28303" xr:uid="{00000000-0005-0000-0000-00008C6E0000}"/>
    <cellStyle name="Input 3 3 8 2" xfId="28304" xr:uid="{00000000-0005-0000-0000-00008D6E0000}"/>
    <cellStyle name="Input 3 3 8 2 2" xfId="28305" xr:uid="{00000000-0005-0000-0000-00008E6E0000}"/>
    <cellStyle name="Input 3 3 8 2 3" xfId="28306" xr:uid="{00000000-0005-0000-0000-00008F6E0000}"/>
    <cellStyle name="Input 3 3 8 2 4" xfId="28307" xr:uid="{00000000-0005-0000-0000-0000906E0000}"/>
    <cellStyle name="Input 3 3 8 2 5" xfId="28308" xr:uid="{00000000-0005-0000-0000-0000916E0000}"/>
    <cellStyle name="Input 3 3 8 2 6" xfId="28309" xr:uid="{00000000-0005-0000-0000-0000926E0000}"/>
    <cellStyle name="Input 3 3 8 3" xfId="28310" xr:uid="{00000000-0005-0000-0000-0000936E0000}"/>
    <cellStyle name="Input 3 3 8 4" xfId="28311" xr:uid="{00000000-0005-0000-0000-0000946E0000}"/>
    <cellStyle name="Input 3 3 8 5" xfId="28312" xr:uid="{00000000-0005-0000-0000-0000956E0000}"/>
    <cellStyle name="Input 3 3 8 6" xfId="28313" xr:uid="{00000000-0005-0000-0000-0000966E0000}"/>
    <cellStyle name="Input 3 3 9" xfId="28314" xr:uid="{00000000-0005-0000-0000-0000976E0000}"/>
    <cellStyle name="Input 3 3 9 2" xfId="28315" xr:uid="{00000000-0005-0000-0000-0000986E0000}"/>
    <cellStyle name="Input 3 3 9 3" xfId="28316" xr:uid="{00000000-0005-0000-0000-0000996E0000}"/>
    <cellStyle name="Input 3 3 9 4" xfId="28317" xr:uid="{00000000-0005-0000-0000-00009A6E0000}"/>
    <cellStyle name="Input 3 3 9 5" xfId="28318" xr:uid="{00000000-0005-0000-0000-00009B6E0000}"/>
    <cellStyle name="Input 3 3 9 6" xfId="28319" xr:uid="{00000000-0005-0000-0000-00009C6E0000}"/>
    <cellStyle name="Input 3 4" xfId="28320" xr:uid="{00000000-0005-0000-0000-00009D6E0000}"/>
    <cellStyle name="Input 3 4 10" xfId="28321" xr:uid="{00000000-0005-0000-0000-00009E6E0000}"/>
    <cellStyle name="Input 3 4 10 2" xfId="28322" xr:uid="{00000000-0005-0000-0000-00009F6E0000}"/>
    <cellStyle name="Input 3 4 10 3" xfId="28323" xr:uid="{00000000-0005-0000-0000-0000A06E0000}"/>
    <cellStyle name="Input 3 4 10 4" xfId="28324" xr:uid="{00000000-0005-0000-0000-0000A16E0000}"/>
    <cellStyle name="Input 3 4 10 5" xfId="28325" xr:uid="{00000000-0005-0000-0000-0000A26E0000}"/>
    <cellStyle name="Input 3 4 10 6" xfId="28326" xr:uid="{00000000-0005-0000-0000-0000A36E0000}"/>
    <cellStyle name="Input 3 4 11" xfId="28327" xr:uid="{00000000-0005-0000-0000-0000A46E0000}"/>
    <cellStyle name="Input 3 4 12" xfId="28328" xr:uid="{00000000-0005-0000-0000-0000A56E0000}"/>
    <cellStyle name="Input 3 4 13" xfId="28329" xr:uid="{00000000-0005-0000-0000-0000A66E0000}"/>
    <cellStyle name="Input 3 4 14" xfId="28330" xr:uid="{00000000-0005-0000-0000-0000A76E0000}"/>
    <cellStyle name="Input 3 4 2" xfId="28331" xr:uid="{00000000-0005-0000-0000-0000A86E0000}"/>
    <cellStyle name="Input 3 4 2 10" xfId="28332" xr:uid="{00000000-0005-0000-0000-0000A96E0000}"/>
    <cellStyle name="Input 3 4 2 11" xfId="28333" xr:uid="{00000000-0005-0000-0000-0000AA6E0000}"/>
    <cellStyle name="Input 3 4 2 12" xfId="28334" xr:uid="{00000000-0005-0000-0000-0000AB6E0000}"/>
    <cellStyle name="Input 3 4 2 13" xfId="28335" xr:uid="{00000000-0005-0000-0000-0000AC6E0000}"/>
    <cellStyle name="Input 3 4 2 2" xfId="28336" xr:uid="{00000000-0005-0000-0000-0000AD6E0000}"/>
    <cellStyle name="Input 3 4 2 2 2" xfId="28337" xr:uid="{00000000-0005-0000-0000-0000AE6E0000}"/>
    <cellStyle name="Input 3 4 2 2 2 2" xfId="28338" xr:uid="{00000000-0005-0000-0000-0000AF6E0000}"/>
    <cellStyle name="Input 3 4 2 2 2 2 2" xfId="28339" xr:uid="{00000000-0005-0000-0000-0000B06E0000}"/>
    <cellStyle name="Input 3 4 2 2 2 2 3" xfId="28340" xr:uid="{00000000-0005-0000-0000-0000B16E0000}"/>
    <cellStyle name="Input 3 4 2 2 2 2 4" xfId="28341" xr:uid="{00000000-0005-0000-0000-0000B26E0000}"/>
    <cellStyle name="Input 3 4 2 2 2 2 5" xfId="28342" xr:uid="{00000000-0005-0000-0000-0000B36E0000}"/>
    <cellStyle name="Input 3 4 2 2 2 2 6" xfId="28343" xr:uid="{00000000-0005-0000-0000-0000B46E0000}"/>
    <cellStyle name="Input 3 4 2 2 2 3" xfId="28344" xr:uid="{00000000-0005-0000-0000-0000B56E0000}"/>
    <cellStyle name="Input 3 4 2 2 2 4" xfId="28345" xr:uid="{00000000-0005-0000-0000-0000B66E0000}"/>
    <cellStyle name="Input 3 4 2 2 2 5" xfId="28346" xr:uid="{00000000-0005-0000-0000-0000B76E0000}"/>
    <cellStyle name="Input 3 4 2 2 2 6" xfId="28347" xr:uid="{00000000-0005-0000-0000-0000B86E0000}"/>
    <cellStyle name="Input 3 4 2 2 3" xfId="28348" xr:uid="{00000000-0005-0000-0000-0000B96E0000}"/>
    <cellStyle name="Input 3 4 2 2 3 2" xfId="28349" xr:uid="{00000000-0005-0000-0000-0000BA6E0000}"/>
    <cellStyle name="Input 3 4 2 2 3 2 2" xfId="28350" xr:uid="{00000000-0005-0000-0000-0000BB6E0000}"/>
    <cellStyle name="Input 3 4 2 2 3 2 3" xfId="28351" xr:uid="{00000000-0005-0000-0000-0000BC6E0000}"/>
    <cellStyle name="Input 3 4 2 2 3 2 4" xfId="28352" xr:uid="{00000000-0005-0000-0000-0000BD6E0000}"/>
    <cellStyle name="Input 3 4 2 2 3 2 5" xfId="28353" xr:uid="{00000000-0005-0000-0000-0000BE6E0000}"/>
    <cellStyle name="Input 3 4 2 2 3 2 6" xfId="28354" xr:uid="{00000000-0005-0000-0000-0000BF6E0000}"/>
    <cellStyle name="Input 3 4 2 2 3 3" xfId="28355" xr:uid="{00000000-0005-0000-0000-0000C06E0000}"/>
    <cellStyle name="Input 3 4 2 2 3 4" xfId="28356" xr:uid="{00000000-0005-0000-0000-0000C16E0000}"/>
    <cellStyle name="Input 3 4 2 2 3 5" xfId="28357" xr:uid="{00000000-0005-0000-0000-0000C26E0000}"/>
    <cellStyle name="Input 3 4 2 2 3 6" xfId="28358" xr:uid="{00000000-0005-0000-0000-0000C36E0000}"/>
    <cellStyle name="Input 3 4 2 2 4" xfId="28359" xr:uid="{00000000-0005-0000-0000-0000C46E0000}"/>
    <cellStyle name="Input 3 4 2 2 4 2" xfId="28360" xr:uid="{00000000-0005-0000-0000-0000C56E0000}"/>
    <cellStyle name="Input 3 4 2 2 4 3" xfId="28361" xr:uid="{00000000-0005-0000-0000-0000C66E0000}"/>
    <cellStyle name="Input 3 4 2 2 4 4" xfId="28362" xr:uid="{00000000-0005-0000-0000-0000C76E0000}"/>
    <cellStyle name="Input 3 4 2 2 4 5" xfId="28363" xr:uid="{00000000-0005-0000-0000-0000C86E0000}"/>
    <cellStyle name="Input 3 4 2 2 4 6" xfId="28364" xr:uid="{00000000-0005-0000-0000-0000C96E0000}"/>
    <cellStyle name="Input 3 4 2 2 5" xfId="28365" xr:uid="{00000000-0005-0000-0000-0000CA6E0000}"/>
    <cellStyle name="Input 3 4 2 2 6" xfId="28366" xr:uid="{00000000-0005-0000-0000-0000CB6E0000}"/>
    <cellStyle name="Input 3 4 2 2 7" xfId="28367" xr:uid="{00000000-0005-0000-0000-0000CC6E0000}"/>
    <cellStyle name="Input 3 4 2 2 8" xfId="28368" xr:uid="{00000000-0005-0000-0000-0000CD6E0000}"/>
    <cellStyle name="Input 3 4 2 3" xfId="28369" xr:uid="{00000000-0005-0000-0000-0000CE6E0000}"/>
    <cellStyle name="Input 3 4 2 3 2" xfId="28370" xr:uid="{00000000-0005-0000-0000-0000CF6E0000}"/>
    <cellStyle name="Input 3 4 2 3 2 2" xfId="28371" xr:uid="{00000000-0005-0000-0000-0000D06E0000}"/>
    <cellStyle name="Input 3 4 2 3 2 2 2" xfId="28372" xr:uid="{00000000-0005-0000-0000-0000D16E0000}"/>
    <cellStyle name="Input 3 4 2 3 2 2 3" xfId="28373" xr:uid="{00000000-0005-0000-0000-0000D26E0000}"/>
    <cellStyle name="Input 3 4 2 3 2 2 4" xfId="28374" xr:uid="{00000000-0005-0000-0000-0000D36E0000}"/>
    <cellStyle name="Input 3 4 2 3 2 2 5" xfId="28375" xr:uid="{00000000-0005-0000-0000-0000D46E0000}"/>
    <cellStyle name="Input 3 4 2 3 2 2 6" xfId="28376" xr:uid="{00000000-0005-0000-0000-0000D56E0000}"/>
    <cellStyle name="Input 3 4 2 3 2 3" xfId="28377" xr:uid="{00000000-0005-0000-0000-0000D66E0000}"/>
    <cellStyle name="Input 3 4 2 3 2 4" xfId="28378" xr:uid="{00000000-0005-0000-0000-0000D76E0000}"/>
    <cellStyle name="Input 3 4 2 3 2 5" xfId="28379" xr:uid="{00000000-0005-0000-0000-0000D86E0000}"/>
    <cellStyle name="Input 3 4 2 3 2 6" xfId="28380" xr:uid="{00000000-0005-0000-0000-0000D96E0000}"/>
    <cellStyle name="Input 3 4 2 3 3" xfId="28381" xr:uid="{00000000-0005-0000-0000-0000DA6E0000}"/>
    <cellStyle name="Input 3 4 2 3 3 2" xfId="28382" xr:uid="{00000000-0005-0000-0000-0000DB6E0000}"/>
    <cellStyle name="Input 3 4 2 3 3 2 2" xfId="28383" xr:uid="{00000000-0005-0000-0000-0000DC6E0000}"/>
    <cellStyle name="Input 3 4 2 3 3 2 3" xfId="28384" xr:uid="{00000000-0005-0000-0000-0000DD6E0000}"/>
    <cellStyle name="Input 3 4 2 3 3 2 4" xfId="28385" xr:uid="{00000000-0005-0000-0000-0000DE6E0000}"/>
    <cellStyle name="Input 3 4 2 3 3 2 5" xfId="28386" xr:uid="{00000000-0005-0000-0000-0000DF6E0000}"/>
    <cellStyle name="Input 3 4 2 3 3 2 6" xfId="28387" xr:uid="{00000000-0005-0000-0000-0000E06E0000}"/>
    <cellStyle name="Input 3 4 2 3 3 3" xfId="28388" xr:uid="{00000000-0005-0000-0000-0000E16E0000}"/>
    <cellStyle name="Input 3 4 2 3 3 4" xfId="28389" xr:uid="{00000000-0005-0000-0000-0000E26E0000}"/>
    <cellStyle name="Input 3 4 2 3 3 5" xfId="28390" xr:uid="{00000000-0005-0000-0000-0000E36E0000}"/>
    <cellStyle name="Input 3 4 2 3 3 6" xfId="28391" xr:uid="{00000000-0005-0000-0000-0000E46E0000}"/>
    <cellStyle name="Input 3 4 2 3 4" xfId="28392" xr:uid="{00000000-0005-0000-0000-0000E56E0000}"/>
    <cellStyle name="Input 3 4 2 3 4 2" xfId="28393" xr:uid="{00000000-0005-0000-0000-0000E66E0000}"/>
    <cellStyle name="Input 3 4 2 3 4 3" xfId="28394" xr:uid="{00000000-0005-0000-0000-0000E76E0000}"/>
    <cellStyle name="Input 3 4 2 3 4 4" xfId="28395" xr:uid="{00000000-0005-0000-0000-0000E86E0000}"/>
    <cellStyle name="Input 3 4 2 3 4 5" xfId="28396" xr:uid="{00000000-0005-0000-0000-0000E96E0000}"/>
    <cellStyle name="Input 3 4 2 3 4 6" xfId="28397" xr:uid="{00000000-0005-0000-0000-0000EA6E0000}"/>
    <cellStyle name="Input 3 4 2 3 5" xfId="28398" xr:uid="{00000000-0005-0000-0000-0000EB6E0000}"/>
    <cellStyle name="Input 3 4 2 3 6" xfId="28399" xr:uid="{00000000-0005-0000-0000-0000EC6E0000}"/>
    <cellStyle name="Input 3 4 2 3 7" xfId="28400" xr:uid="{00000000-0005-0000-0000-0000ED6E0000}"/>
    <cellStyle name="Input 3 4 2 3 8" xfId="28401" xr:uid="{00000000-0005-0000-0000-0000EE6E0000}"/>
    <cellStyle name="Input 3 4 2 4" xfId="28402" xr:uid="{00000000-0005-0000-0000-0000EF6E0000}"/>
    <cellStyle name="Input 3 4 2 4 2" xfId="28403" xr:uid="{00000000-0005-0000-0000-0000F06E0000}"/>
    <cellStyle name="Input 3 4 2 4 2 2" xfId="28404" xr:uid="{00000000-0005-0000-0000-0000F16E0000}"/>
    <cellStyle name="Input 3 4 2 4 2 2 2" xfId="28405" xr:uid="{00000000-0005-0000-0000-0000F26E0000}"/>
    <cellStyle name="Input 3 4 2 4 2 2 3" xfId="28406" xr:uid="{00000000-0005-0000-0000-0000F36E0000}"/>
    <cellStyle name="Input 3 4 2 4 2 2 4" xfId="28407" xr:uid="{00000000-0005-0000-0000-0000F46E0000}"/>
    <cellStyle name="Input 3 4 2 4 2 2 5" xfId="28408" xr:uid="{00000000-0005-0000-0000-0000F56E0000}"/>
    <cellStyle name="Input 3 4 2 4 2 2 6" xfId="28409" xr:uid="{00000000-0005-0000-0000-0000F66E0000}"/>
    <cellStyle name="Input 3 4 2 4 2 3" xfId="28410" xr:uid="{00000000-0005-0000-0000-0000F76E0000}"/>
    <cellStyle name="Input 3 4 2 4 2 4" xfId="28411" xr:uid="{00000000-0005-0000-0000-0000F86E0000}"/>
    <cellStyle name="Input 3 4 2 4 2 5" xfId="28412" xr:uid="{00000000-0005-0000-0000-0000F96E0000}"/>
    <cellStyle name="Input 3 4 2 4 2 6" xfId="28413" xr:uid="{00000000-0005-0000-0000-0000FA6E0000}"/>
    <cellStyle name="Input 3 4 2 4 3" xfId="28414" xr:uid="{00000000-0005-0000-0000-0000FB6E0000}"/>
    <cellStyle name="Input 3 4 2 4 3 2" xfId="28415" xr:uid="{00000000-0005-0000-0000-0000FC6E0000}"/>
    <cellStyle name="Input 3 4 2 4 3 2 2" xfId="28416" xr:uid="{00000000-0005-0000-0000-0000FD6E0000}"/>
    <cellStyle name="Input 3 4 2 4 3 2 3" xfId="28417" xr:uid="{00000000-0005-0000-0000-0000FE6E0000}"/>
    <cellStyle name="Input 3 4 2 4 3 2 4" xfId="28418" xr:uid="{00000000-0005-0000-0000-0000FF6E0000}"/>
    <cellStyle name="Input 3 4 2 4 3 2 5" xfId="28419" xr:uid="{00000000-0005-0000-0000-0000006F0000}"/>
    <cellStyle name="Input 3 4 2 4 3 2 6" xfId="28420" xr:uid="{00000000-0005-0000-0000-0000016F0000}"/>
    <cellStyle name="Input 3 4 2 4 3 3" xfId="28421" xr:uid="{00000000-0005-0000-0000-0000026F0000}"/>
    <cellStyle name="Input 3 4 2 4 3 4" xfId="28422" xr:uid="{00000000-0005-0000-0000-0000036F0000}"/>
    <cellStyle name="Input 3 4 2 4 3 5" xfId="28423" xr:uid="{00000000-0005-0000-0000-0000046F0000}"/>
    <cellStyle name="Input 3 4 2 4 3 6" xfId="28424" xr:uid="{00000000-0005-0000-0000-0000056F0000}"/>
    <cellStyle name="Input 3 4 2 4 4" xfId="28425" xr:uid="{00000000-0005-0000-0000-0000066F0000}"/>
    <cellStyle name="Input 3 4 2 4 4 2" xfId="28426" xr:uid="{00000000-0005-0000-0000-0000076F0000}"/>
    <cellStyle name="Input 3 4 2 4 4 3" xfId="28427" xr:uid="{00000000-0005-0000-0000-0000086F0000}"/>
    <cellStyle name="Input 3 4 2 4 4 4" xfId="28428" xr:uid="{00000000-0005-0000-0000-0000096F0000}"/>
    <cellStyle name="Input 3 4 2 4 4 5" xfId="28429" xr:uid="{00000000-0005-0000-0000-00000A6F0000}"/>
    <cellStyle name="Input 3 4 2 4 4 6" xfId="28430" xr:uid="{00000000-0005-0000-0000-00000B6F0000}"/>
    <cellStyle name="Input 3 4 2 4 5" xfId="28431" xr:uid="{00000000-0005-0000-0000-00000C6F0000}"/>
    <cellStyle name="Input 3 4 2 4 6" xfId="28432" xr:uid="{00000000-0005-0000-0000-00000D6F0000}"/>
    <cellStyle name="Input 3 4 2 4 7" xfId="28433" xr:uid="{00000000-0005-0000-0000-00000E6F0000}"/>
    <cellStyle name="Input 3 4 2 4 8" xfId="28434" xr:uid="{00000000-0005-0000-0000-00000F6F0000}"/>
    <cellStyle name="Input 3 4 2 5" xfId="28435" xr:uid="{00000000-0005-0000-0000-0000106F0000}"/>
    <cellStyle name="Input 3 4 2 5 2" xfId="28436" xr:uid="{00000000-0005-0000-0000-0000116F0000}"/>
    <cellStyle name="Input 3 4 2 5 2 2" xfId="28437" xr:uid="{00000000-0005-0000-0000-0000126F0000}"/>
    <cellStyle name="Input 3 4 2 5 2 2 2" xfId="28438" xr:uid="{00000000-0005-0000-0000-0000136F0000}"/>
    <cellStyle name="Input 3 4 2 5 2 2 3" xfId="28439" xr:uid="{00000000-0005-0000-0000-0000146F0000}"/>
    <cellStyle name="Input 3 4 2 5 2 2 4" xfId="28440" xr:uid="{00000000-0005-0000-0000-0000156F0000}"/>
    <cellStyle name="Input 3 4 2 5 2 2 5" xfId="28441" xr:uid="{00000000-0005-0000-0000-0000166F0000}"/>
    <cellStyle name="Input 3 4 2 5 2 2 6" xfId="28442" xr:uid="{00000000-0005-0000-0000-0000176F0000}"/>
    <cellStyle name="Input 3 4 2 5 2 3" xfId="28443" xr:uid="{00000000-0005-0000-0000-0000186F0000}"/>
    <cellStyle name="Input 3 4 2 5 2 4" xfId="28444" xr:uid="{00000000-0005-0000-0000-0000196F0000}"/>
    <cellStyle name="Input 3 4 2 5 2 5" xfId="28445" xr:uid="{00000000-0005-0000-0000-00001A6F0000}"/>
    <cellStyle name="Input 3 4 2 5 2 6" xfId="28446" xr:uid="{00000000-0005-0000-0000-00001B6F0000}"/>
    <cellStyle name="Input 3 4 2 5 3" xfId="28447" xr:uid="{00000000-0005-0000-0000-00001C6F0000}"/>
    <cellStyle name="Input 3 4 2 5 3 2" xfId="28448" xr:uid="{00000000-0005-0000-0000-00001D6F0000}"/>
    <cellStyle name="Input 3 4 2 5 3 2 2" xfId="28449" xr:uid="{00000000-0005-0000-0000-00001E6F0000}"/>
    <cellStyle name="Input 3 4 2 5 3 2 3" xfId="28450" xr:uid="{00000000-0005-0000-0000-00001F6F0000}"/>
    <cellStyle name="Input 3 4 2 5 3 2 4" xfId="28451" xr:uid="{00000000-0005-0000-0000-0000206F0000}"/>
    <cellStyle name="Input 3 4 2 5 3 2 5" xfId="28452" xr:uid="{00000000-0005-0000-0000-0000216F0000}"/>
    <cellStyle name="Input 3 4 2 5 3 2 6" xfId="28453" xr:uid="{00000000-0005-0000-0000-0000226F0000}"/>
    <cellStyle name="Input 3 4 2 5 3 3" xfId="28454" xr:uid="{00000000-0005-0000-0000-0000236F0000}"/>
    <cellStyle name="Input 3 4 2 5 3 4" xfId="28455" xr:uid="{00000000-0005-0000-0000-0000246F0000}"/>
    <cellStyle name="Input 3 4 2 5 3 5" xfId="28456" xr:uid="{00000000-0005-0000-0000-0000256F0000}"/>
    <cellStyle name="Input 3 4 2 5 3 6" xfId="28457" xr:uid="{00000000-0005-0000-0000-0000266F0000}"/>
    <cellStyle name="Input 3 4 2 5 4" xfId="28458" xr:uid="{00000000-0005-0000-0000-0000276F0000}"/>
    <cellStyle name="Input 3 4 2 5 4 2" xfId="28459" xr:uid="{00000000-0005-0000-0000-0000286F0000}"/>
    <cellStyle name="Input 3 4 2 5 4 3" xfId="28460" xr:uid="{00000000-0005-0000-0000-0000296F0000}"/>
    <cellStyle name="Input 3 4 2 5 4 4" xfId="28461" xr:uid="{00000000-0005-0000-0000-00002A6F0000}"/>
    <cellStyle name="Input 3 4 2 5 4 5" xfId="28462" xr:uid="{00000000-0005-0000-0000-00002B6F0000}"/>
    <cellStyle name="Input 3 4 2 5 4 6" xfId="28463" xr:uid="{00000000-0005-0000-0000-00002C6F0000}"/>
    <cellStyle name="Input 3 4 2 5 5" xfId="28464" xr:uid="{00000000-0005-0000-0000-00002D6F0000}"/>
    <cellStyle name="Input 3 4 2 5 6" xfId="28465" xr:uid="{00000000-0005-0000-0000-00002E6F0000}"/>
    <cellStyle name="Input 3 4 2 5 7" xfId="28466" xr:uid="{00000000-0005-0000-0000-00002F6F0000}"/>
    <cellStyle name="Input 3 4 2 5 8" xfId="28467" xr:uid="{00000000-0005-0000-0000-0000306F0000}"/>
    <cellStyle name="Input 3 4 2 6" xfId="28468" xr:uid="{00000000-0005-0000-0000-0000316F0000}"/>
    <cellStyle name="Input 3 4 2 6 2" xfId="28469" xr:uid="{00000000-0005-0000-0000-0000326F0000}"/>
    <cellStyle name="Input 3 4 2 6 2 2" xfId="28470" xr:uid="{00000000-0005-0000-0000-0000336F0000}"/>
    <cellStyle name="Input 3 4 2 6 2 2 2" xfId="28471" xr:uid="{00000000-0005-0000-0000-0000346F0000}"/>
    <cellStyle name="Input 3 4 2 6 2 2 3" xfId="28472" xr:uid="{00000000-0005-0000-0000-0000356F0000}"/>
    <cellStyle name="Input 3 4 2 6 2 2 4" xfId="28473" xr:uid="{00000000-0005-0000-0000-0000366F0000}"/>
    <cellStyle name="Input 3 4 2 6 2 2 5" xfId="28474" xr:uid="{00000000-0005-0000-0000-0000376F0000}"/>
    <cellStyle name="Input 3 4 2 6 2 2 6" xfId="28475" xr:uid="{00000000-0005-0000-0000-0000386F0000}"/>
    <cellStyle name="Input 3 4 2 6 2 3" xfId="28476" xr:uid="{00000000-0005-0000-0000-0000396F0000}"/>
    <cellStyle name="Input 3 4 2 6 2 4" xfId="28477" xr:uid="{00000000-0005-0000-0000-00003A6F0000}"/>
    <cellStyle name="Input 3 4 2 6 2 5" xfId="28478" xr:uid="{00000000-0005-0000-0000-00003B6F0000}"/>
    <cellStyle name="Input 3 4 2 6 2 6" xfId="28479" xr:uid="{00000000-0005-0000-0000-00003C6F0000}"/>
    <cellStyle name="Input 3 4 2 6 3" xfId="28480" xr:uid="{00000000-0005-0000-0000-00003D6F0000}"/>
    <cellStyle name="Input 3 4 2 6 3 2" xfId="28481" xr:uid="{00000000-0005-0000-0000-00003E6F0000}"/>
    <cellStyle name="Input 3 4 2 6 3 2 2" xfId="28482" xr:uid="{00000000-0005-0000-0000-00003F6F0000}"/>
    <cellStyle name="Input 3 4 2 6 3 2 3" xfId="28483" xr:uid="{00000000-0005-0000-0000-0000406F0000}"/>
    <cellStyle name="Input 3 4 2 6 3 2 4" xfId="28484" xr:uid="{00000000-0005-0000-0000-0000416F0000}"/>
    <cellStyle name="Input 3 4 2 6 3 2 5" xfId="28485" xr:uid="{00000000-0005-0000-0000-0000426F0000}"/>
    <cellStyle name="Input 3 4 2 6 3 2 6" xfId="28486" xr:uid="{00000000-0005-0000-0000-0000436F0000}"/>
    <cellStyle name="Input 3 4 2 6 3 3" xfId="28487" xr:uid="{00000000-0005-0000-0000-0000446F0000}"/>
    <cellStyle name="Input 3 4 2 6 3 4" xfId="28488" xr:uid="{00000000-0005-0000-0000-0000456F0000}"/>
    <cellStyle name="Input 3 4 2 6 3 5" xfId="28489" xr:uid="{00000000-0005-0000-0000-0000466F0000}"/>
    <cellStyle name="Input 3 4 2 6 3 6" xfId="28490" xr:uid="{00000000-0005-0000-0000-0000476F0000}"/>
    <cellStyle name="Input 3 4 2 6 4" xfId="28491" xr:uid="{00000000-0005-0000-0000-0000486F0000}"/>
    <cellStyle name="Input 3 4 2 6 4 2" xfId="28492" xr:uid="{00000000-0005-0000-0000-0000496F0000}"/>
    <cellStyle name="Input 3 4 2 6 4 3" xfId="28493" xr:uid="{00000000-0005-0000-0000-00004A6F0000}"/>
    <cellStyle name="Input 3 4 2 6 4 4" xfId="28494" xr:uid="{00000000-0005-0000-0000-00004B6F0000}"/>
    <cellStyle name="Input 3 4 2 6 4 5" xfId="28495" xr:uid="{00000000-0005-0000-0000-00004C6F0000}"/>
    <cellStyle name="Input 3 4 2 6 4 6" xfId="28496" xr:uid="{00000000-0005-0000-0000-00004D6F0000}"/>
    <cellStyle name="Input 3 4 2 6 5" xfId="28497" xr:uid="{00000000-0005-0000-0000-00004E6F0000}"/>
    <cellStyle name="Input 3 4 2 6 6" xfId="28498" xr:uid="{00000000-0005-0000-0000-00004F6F0000}"/>
    <cellStyle name="Input 3 4 2 6 7" xfId="28499" xr:uid="{00000000-0005-0000-0000-0000506F0000}"/>
    <cellStyle name="Input 3 4 2 6 8" xfId="28500" xr:uid="{00000000-0005-0000-0000-0000516F0000}"/>
    <cellStyle name="Input 3 4 2 7" xfId="28501" xr:uid="{00000000-0005-0000-0000-0000526F0000}"/>
    <cellStyle name="Input 3 4 2 7 2" xfId="28502" xr:uid="{00000000-0005-0000-0000-0000536F0000}"/>
    <cellStyle name="Input 3 4 2 7 2 2" xfId="28503" xr:uid="{00000000-0005-0000-0000-0000546F0000}"/>
    <cellStyle name="Input 3 4 2 7 2 3" xfId="28504" xr:uid="{00000000-0005-0000-0000-0000556F0000}"/>
    <cellStyle name="Input 3 4 2 7 2 4" xfId="28505" xr:uid="{00000000-0005-0000-0000-0000566F0000}"/>
    <cellStyle name="Input 3 4 2 7 2 5" xfId="28506" xr:uid="{00000000-0005-0000-0000-0000576F0000}"/>
    <cellStyle name="Input 3 4 2 7 2 6" xfId="28507" xr:uid="{00000000-0005-0000-0000-0000586F0000}"/>
    <cellStyle name="Input 3 4 2 7 3" xfId="28508" xr:uid="{00000000-0005-0000-0000-0000596F0000}"/>
    <cellStyle name="Input 3 4 2 7 4" xfId="28509" xr:uid="{00000000-0005-0000-0000-00005A6F0000}"/>
    <cellStyle name="Input 3 4 2 7 5" xfId="28510" xr:uid="{00000000-0005-0000-0000-00005B6F0000}"/>
    <cellStyle name="Input 3 4 2 7 6" xfId="28511" xr:uid="{00000000-0005-0000-0000-00005C6F0000}"/>
    <cellStyle name="Input 3 4 2 8" xfId="28512" xr:uid="{00000000-0005-0000-0000-00005D6F0000}"/>
    <cellStyle name="Input 3 4 2 8 2" xfId="28513" xr:uid="{00000000-0005-0000-0000-00005E6F0000}"/>
    <cellStyle name="Input 3 4 2 8 2 2" xfId="28514" xr:uid="{00000000-0005-0000-0000-00005F6F0000}"/>
    <cellStyle name="Input 3 4 2 8 2 3" xfId="28515" xr:uid="{00000000-0005-0000-0000-0000606F0000}"/>
    <cellStyle name="Input 3 4 2 8 2 4" xfId="28516" xr:uid="{00000000-0005-0000-0000-0000616F0000}"/>
    <cellStyle name="Input 3 4 2 8 2 5" xfId="28517" xr:uid="{00000000-0005-0000-0000-0000626F0000}"/>
    <cellStyle name="Input 3 4 2 8 2 6" xfId="28518" xr:uid="{00000000-0005-0000-0000-0000636F0000}"/>
    <cellStyle name="Input 3 4 2 8 3" xfId="28519" xr:uid="{00000000-0005-0000-0000-0000646F0000}"/>
    <cellStyle name="Input 3 4 2 8 4" xfId="28520" xr:uid="{00000000-0005-0000-0000-0000656F0000}"/>
    <cellStyle name="Input 3 4 2 8 5" xfId="28521" xr:uid="{00000000-0005-0000-0000-0000666F0000}"/>
    <cellStyle name="Input 3 4 2 8 6" xfId="28522" xr:uid="{00000000-0005-0000-0000-0000676F0000}"/>
    <cellStyle name="Input 3 4 2 9" xfId="28523" xr:uid="{00000000-0005-0000-0000-0000686F0000}"/>
    <cellStyle name="Input 3 4 2 9 2" xfId="28524" xr:uid="{00000000-0005-0000-0000-0000696F0000}"/>
    <cellStyle name="Input 3 4 2 9 3" xfId="28525" xr:uid="{00000000-0005-0000-0000-00006A6F0000}"/>
    <cellStyle name="Input 3 4 2 9 4" xfId="28526" xr:uid="{00000000-0005-0000-0000-00006B6F0000}"/>
    <cellStyle name="Input 3 4 2 9 5" xfId="28527" xr:uid="{00000000-0005-0000-0000-00006C6F0000}"/>
    <cellStyle name="Input 3 4 2 9 6" xfId="28528" xr:uid="{00000000-0005-0000-0000-00006D6F0000}"/>
    <cellStyle name="Input 3 4 3" xfId="28529" xr:uid="{00000000-0005-0000-0000-00006E6F0000}"/>
    <cellStyle name="Input 3 4 3 2" xfId="28530" xr:uid="{00000000-0005-0000-0000-00006F6F0000}"/>
    <cellStyle name="Input 3 4 3 2 2" xfId="28531" xr:uid="{00000000-0005-0000-0000-0000706F0000}"/>
    <cellStyle name="Input 3 4 3 2 2 2" xfId="28532" xr:uid="{00000000-0005-0000-0000-0000716F0000}"/>
    <cellStyle name="Input 3 4 3 2 2 3" xfId="28533" xr:uid="{00000000-0005-0000-0000-0000726F0000}"/>
    <cellStyle name="Input 3 4 3 2 2 4" xfId="28534" xr:uid="{00000000-0005-0000-0000-0000736F0000}"/>
    <cellStyle name="Input 3 4 3 2 2 5" xfId="28535" xr:uid="{00000000-0005-0000-0000-0000746F0000}"/>
    <cellStyle name="Input 3 4 3 2 2 6" xfId="28536" xr:uid="{00000000-0005-0000-0000-0000756F0000}"/>
    <cellStyle name="Input 3 4 3 2 3" xfId="28537" xr:uid="{00000000-0005-0000-0000-0000766F0000}"/>
    <cellStyle name="Input 3 4 3 2 4" xfId="28538" xr:uid="{00000000-0005-0000-0000-0000776F0000}"/>
    <cellStyle name="Input 3 4 3 2 5" xfId="28539" xr:uid="{00000000-0005-0000-0000-0000786F0000}"/>
    <cellStyle name="Input 3 4 3 2 6" xfId="28540" xr:uid="{00000000-0005-0000-0000-0000796F0000}"/>
    <cellStyle name="Input 3 4 3 3" xfId="28541" xr:uid="{00000000-0005-0000-0000-00007A6F0000}"/>
    <cellStyle name="Input 3 4 3 3 2" xfId="28542" xr:uid="{00000000-0005-0000-0000-00007B6F0000}"/>
    <cellStyle name="Input 3 4 3 3 2 2" xfId="28543" xr:uid="{00000000-0005-0000-0000-00007C6F0000}"/>
    <cellStyle name="Input 3 4 3 3 2 3" xfId="28544" xr:uid="{00000000-0005-0000-0000-00007D6F0000}"/>
    <cellStyle name="Input 3 4 3 3 2 4" xfId="28545" xr:uid="{00000000-0005-0000-0000-00007E6F0000}"/>
    <cellStyle name="Input 3 4 3 3 2 5" xfId="28546" xr:uid="{00000000-0005-0000-0000-00007F6F0000}"/>
    <cellStyle name="Input 3 4 3 3 2 6" xfId="28547" xr:uid="{00000000-0005-0000-0000-0000806F0000}"/>
    <cellStyle name="Input 3 4 3 3 3" xfId="28548" xr:uid="{00000000-0005-0000-0000-0000816F0000}"/>
    <cellStyle name="Input 3 4 3 3 4" xfId="28549" xr:uid="{00000000-0005-0000-0000-0000826F0000}"/>
    <cellStyle name="Input 3 4 3 3 5" xfId="28550" xr:uid="{00000000-0005-0000-0000-0000836F0000}"/>
    <cellStyle name="Input 3 4 3 3 6" xfId="28551" xr:uid="{00000000-0005-0000-0000-0000846F0000}"/>
    <cellStyle name="Input 3 4 3 4" xfId="28552" xr:uid="{00000000-0005-0000-0000-0000856F0000}"/>
    <cellStyle name="Input 3 4 3 4 2" xfId="28553" xr:uid="{00000000-0005-0000-0000-0000866F0000}"/>
    <cellStyle name="Input 3 4 3 4 3" xfId="28554" xr:uid="{00000000-0005-0000-0000-0000876F0000}"/>
    <cellStyle name="Input 3 4 3 4 4" xfId="28555" xr:uid="{00000000-0005-0000-0000-0000886F0000}"/>
    <cellStyle name="Input 3 4 3 4 5" xfId="28556" xr:uid="{00000000-0005-0000-0000-0000896F0000}"/>
    <cellStyle name="Input 3 4 3 4 6" xfId="28557" xr:uid="{00000000-0005-0000-0000-00008A6F0000}"/>
    <cellStyle name="Input 3 4 3 5" xfId="28558" xr:uid="{00000000-0005-0000-0000-00008B6F0000}"/>
    <cellStyle name="Input 3 4 3 6" xfId="28559" xr:uid="{00000000-0005-0000-0000-00008C6F0000}"/>
    <cellStyle name="Input 3 4 3 7" xfId="28560" xr:uid="{00000000-0005-0000-0000-00008D6F0000}"/>
    <cellStyle name="Input 3 4 3 8" xfId="28561" xr:uid="{00000000-0005-0000-0000-00008E6F0000}"/>
    <cellStyle name="Input 3 4 4" xfId="28562" xr:uid="{00000000-0005-0000-0000-00008F6F0000}"/>
    <cellStyle name="Input 3 4 4 2" xfId="28563" xr:uid="{00000000-0005-0000-0000-0000906F0000}"/>
    <cellStyle name="Input 3 4 4 2 2" xfId="28564" xr:uid="{00000000-0005-0000-0000-0000916F0000}"/>
    <cellStyle name="Input 3 4 4 2 2 2" xfId="28565" xr:uid="{00000000-0005-0000-0000-0000926F0000}"/>
    <cellStyle name="Input 3 4 4 2 2 3" xfId="28566" xr:uid="{00000000-0005-0000-0000-0000936F0000}"/>
    <cellStyle name="Input 3 4 4 2 2 4" xfId="28567" xr:uid="{00000000-0005-0000-0000-0000946F0000}"/>
    <cellStyle name="Input 3 4 4 2 2 5" xfId="28568" xr:uid="{00000000-0005-0000-0000-0000956F0000}"/>
    <cellStyle name="Input 3 4 4 2 2 6" xfId="28569" xr:uid="{00000000-0005-0000-0000-0000966F0000}"/>
    <cellStyle name="Input 3 4 4 2 3" xfId="28570" xr:uid="{00000000-0005-0000-0000-0000976F0000}"/>
    <cellStyle name="Input 3 4 4 2 4" xfId="28571" xr:uid="{00000000-0005-0000-0000-0000986F0000}"/>
    <cellStyle name="Input 3 4 4 2 5" xfId="28572" xr:uid="{00000000-0005-0000-0000-0000996F0000}"/>
    <cellStyle name="Input 3 4 4 2 6" xfId="28573" xr:uid="{00000000-0005-0000-0000-00009A6F0000}"/>
    <cellStyle name="Input 3 4 4 3" xfId="28574" xr:uid="{00000000-0005-0000-0000-00009B6F0000}"/>
    <cellStyle name="Input 3 4 4 3 2" xfId="28575" xr:uid="{00000000-0005-0000-0000-00009C6F0000}"/>
    <cellStyle name="Input 3 4 4 3 2 2" xfId="28576" xr:uid="{00000000-0005-0000-0000-00009D6F0000}"/>
    <cellStyle name="Input 3 4 4 3 2 3" xfId="28577" xr:uid="{00000000-0005-0000-0000-00009E6F0000}"/>
    <cellStyle name="Input 3 4 4 3 2 4" xfId="28578" xr:uid="{00000000-0005-0000-0000-00009F6F0000}"/>
    <cellStyle name="Input 3 4 4 3 2 5" xfId="28579" xr:uid="{00000000-0005-0000-0000-0000A06F0000}"/>
    <cellStyle name="Input 3 4 4 3 2 6" xfId="28580" xr:uid="{00000000-0005-0000-0000-0000A16F0000}"/>
    <cellStyle name="Input 3 4 4 3 3" xfId="28581" xr:uid="{00000000-0005-0000-0000-0000A26F0000}"/>
    <cellStyle name="Input 3 4 4 3 4" xfId="28582" xr:uid="{00000000-0005-0000-0000-0000A36F0000}"/>
    <cellStyle name="Input 3 4 4 3 5" xfId="28583" xr:uid="{00000000-0005-0000-0000-0000A46F0000}"/>
    <cellStyle name="Input 3 4 4 3 6" xfId="28584" xr:uid="{00000000-0005-0000-0000-0000A56F0000}"/>
    <cellStyle name="Input 3 4 4 4" xfId="28585" xr:uid="{00000000-0005-0000-0000-0000A66F0000}"/>
    <cellStyle name="Input 3 4 4 4 2" xfId="28586" xr:uid="{00000000-0005-0000-0000-0000A76F0000}"/>
    <cellStyle name="Input 3 4 4 4 3" xfId="28587" xr:uid="{00000000-0005-0000-0000-0000A86F0000}"/>
    <cellStyle name="Input 3 4 4 4 4" xfId="28588" xr:uid="{00000000-0005-0000-0000-0000A96F0000}"/>
    <cellStyle name="Input 3 4 4 4 5" xfId="28589" xr:uid="{00000000-0005-0000-0000-0000AA6F0000}"/>
    <cellStyle name="Input 3 4 4 4 6" xfId="28590" xr:uid="{00000000-0005-0000-0000-0000AB6F0000}"/>
    <cellStyle name="Input 3 4 4 5" xfId="28591" xr:uid="{00000000-0005-0000-0000-0000AC6F0000}"/>
    <cellStyle name="Input 3 4 4 6" xfId="28592" xr:uid="{00000000-0005-0000-0000-0000AD6F0000}"/>
    <cellStyle name="Input 3 4 4 7" xfId="28593" xr:uid="{00000000-0005-0000-0000-0000AE6F0000}"/>
    <cellStyle name="Input 3 4 4 8" xfId="28594" xr:uid="{00000000-0005-0000-0000-0000AF6F0000}"/>
    <cellStyle name="Input 3 4 5" xfId="28595" xr:uid="{00000000-0005-0000-0000-0000B06F0000}"/>
    <cellStyle name="Input 3 4 5 2" xfId="28596" xr:uid="{00000000-0005-0000-0000-0000B16F0000}"/>
    <cellStyle name="Input 3 4 5 2 2" xfId="28597" xr:uid="{00000000-0005-0000-0000-0000B26F0000}"/>
    <cellStyle name="Input 3 4 5 2 2 2" xfId="28598" xr:uid="{00000000-0005-0000-0000-0000B36F0000}"/>
    <cellStyle name="Input 3 4 5 2 2 3" xfId="28599" xr:uid="{00000000-0005-0000-0000-0000B46F0000}"/>
    <cellStyle name="Input 3 4 5 2 2 4" xfId="28600" xr:uid="{00000000-0005-0000-0000-0000B56F0000}"/>
    <cellStyle name="Input 3 4 5 2 2 5" xfId="28601" xr:uid="{00000000-0005-0000-0000-0000B66F0000}"/>
    <cellStyle name="Input 3 4 5 2 2 6" xfId="28602" xr:uid="{00000000-0005-0000-0000-0000B76F0000}"/>
    <cellStyle name="Input 3 4 5 2 3" xfId="28603" xr:uid="{00000000-0005-0000-0000-0000B86F0000}"/>
    <cellStyle name="Input 3 4 5 2 4" xfId="28604" xr:uid="{00000000-0005-0000-0000-0000B96F0000}"/>
    <cellStyle name="Input 3 4 5 2 5" xfId="28605" xr:uid="{00000000-0005-0000-0000-0000BA6F0000}"/>
    <cellStyle name="Input 3 4 5 2 6" xfId="28606" xr:uid="{00000000-0005-0000-0000-0000BB6F0000}"/>
    <cellStyle name="Input 3 4 5 3" xfId="28607" xr:uid="{00000000-0005-0000-0000-0000BC6F0000}"/>
    <cellStyle name="Input 3 4 5 3 2" xfId="28608" xr:uid="{00000000-0005-0000-0000-0000BD6F0000}"/>
    <cellStyle name="Input 3 4 5 3 2 2" xfId="28609" xr:uid="{00000000-0005-0000-0000-0000BE6F0000}"/>
    <cellStyle name="Input 3 4 5 3 2 3" xfId="28610" xr:uid="{00000000-0005-0000-0000-0000BF6F0000}"/>
    <cellStyle name="Input 3 4 5 3 2 4" xfId="28611" xr:uid="{00000000-0005-0000-0000-0000C06F0000}"/>
    <cellStyle name="Input 3 4 5 3 2 5" xfId="28612" xr:uid="{00000000-0005-0000-0000-0000C16F0000}"/>
    <cellStyle name="Input 3 4 5 3 2 6" xfId="28613" xr:uid="{00000000-0005-0000-0000-0000C26F0000}"/>
    <cellStyle name="Input 3 4 5 3 3" xfId="28614" xr:uid="{00000000-0005-0000-0000-0000C36F0000}"/>
    <cellStyle name="Input 3 4 5 3 4" xfId="28615" xr:uid="{00000000-0005-0000-0000-0000C46F0000}"/>
    <cellStyle name="Input 3 4 5 3 5" xfId="28616" xr:uid="{00000000-0005-0000-0000-0000C56F0000}"/>
    <cellStyle name="Input 3 4 5 3 6" xfId="28617" xr:uid="{00000000-0005-0000-0000-0000C66F0000}"/>
    <cellStyle name="Input 3 4 5 4" xfId="28618" xr:uid="{00000000-0005-0000-0000-0000C76F0000}"/>
    <cellStyle name="Input 3 4 5 4 2" xfId="28619" xr:uid="{00000000-0005-0000-0000-0000C86F0000}"/>
    <cellStyle name="Input 3 4 5 4 3" xfId="28620" xr:uid="{00000000-0005-0000-0000-0000C96F0000}"/>
    <cellStyle name="Input 3 4 5 4 4" xfId="28621" xr:uid="{00000000-0005-0000-0000-0000CA6F0000}"/>
    <cellStyle name="Input 3 4 5 4 5" xfId="28622" xr:uid="{00000000-0005-0000-0000-0000CB6F0000}"/>
    <cellStyle name="Input 3 4 5 4 6" xfId="28623" xr:uid="{00000000-0005-0000-0000-0000CC6F0000}"/>
    <cellStyle name="Input 3 4 5 5" xfId="28624" xr:uid="{00000000-0005-0000-0000-0000CD6F0000}"/>
    <cellStyle name="Input 3 4 5 6" xfId="28625" xr:uid="{00000000-0005-0000-0000-0000CE6F0000}"/>
    <cellStyle name="Input 3 4 5 7" xfId="28626" xr:uid="{00000000-0005-0000-0000-0000CF6F0000}"/>
    <cellStyle name="Input 3 4 5 8" xfId="28627" xr:uid="{00000000-0005-0000-0000-0000D06F0000}"/>
    <cellStyle name="Input 3 4 6" xfId="28628" xr:uid="{00000000-0005-0000-0000-0000D16F0000}"/>
    <cellStyle name="Input 3 4 6 2" xfId="28629" xr:uid="{00000000-0005-0000-0000-0000D26F0000}"/>
    <cellStyle name="Input 3 4 6 2 2" xfId="28630" xr:uid="{00000000-0005-0000-0000-0000D36F0000}"/>
    <cellStyle name="Input 3 4 6 2 2 2" xfId="28631" xr:uid="{00000000-0005-0000-0000-0000D46F0000}"/>
    <cellStyle name="Input 3 4 6 2 2 3" xfId="28632" xr:uid="{00000000-0005-0000-0000-0000D56F0000}"/>
    <cellStyle name="Input 3 4 6 2 2 4" xfId="28633" xr:uid="{00000000-0005-0000-0000-0000D66F0000}"/>
    <cellStyle name="Input 3 4 6 2 2 5" xfId="28634" xr:uid="{00000000-0005-0000-0000-0000D76F0000}"/>
    <cellStyle name="Input 3 4 6 2 2 6" xfId="28635" xr:uid="{00000000-0005-0000-0000-0000D86F0000}"/>
    <cellStyle name="Input 3 4 6 2 3" xfId="28636" xr:uid="{00000000-0005-0000-0000-0000D96F0000}"/>
    <cellStyle name="Input 3 4 6 2 4" xfId="28637" xr:uid="{00000000-0005-0000-0000-0000DA6F0000}"/>
    <cellStyle name="Input 3 4 6 2 5" xfId="28638" xr:uid="{00000000-0005-0000-0000-0000DB6F0000}"/>
    <cellStyle name="Input 3 4 6 2 6" xfId="28639" xr:uid="{00000000-0005-0000-0000-0000DC6F0000}"/>
    <cellStyle name="Input 3 4 6 3" xfId="28640" xr:uid="{00000000-0005-0000-0000-0000DD6F0000}"/>
    <cellStyle name="Input 3 4 6 3 2" xfId="28641" xr:uid="{00000000-0005-0000-0000-0000DE6F0000}"/>
    <cellStyle name="Input 3 4 6 3 2 2" xfId="28642" xr:uid="{00000000-0005-0000-0000-0000DF6F0000}"/>
    <cellStyle name="Input 3 4 6 3 2 3" xfId="28643" xr:uid="{00000000-0005-0000-0000-0000E06F0000}"/>
    <cellStyle name="Input 3 4 6 3 2 4" xfId="28644" xr:uid="{00000000-0005-0000-0000-0000E16F0000}"/>
    <cellStyle name="Input 3 4 6 3 2 5" xfId="28645" xr:uid="{00000000-0005-0000-0000-0000E26F0000}"/>
    <cellStyle name="Input 3 4 6 3 2 6" xfId="28646" xr:uid="{00000000-0005-0000-0000-0000E36F0000}"/>
    <cellStyle name="Input 3 4 6 3 3" xfId="28647" xr:uid="{00000000-0005-0000-0000-0000E46F0000}"/>
    <cellStyle name="Input 3 4 6 3 4" xfId="28648" xr:uid="{00000000-0005-0000-0000-0000E56F0000}"/>
    <cellStyle name="Input 3 4 6 3 5" xfId="28649" xr:uid="{00000000-0005-0000-0000-0000E66F0000}"/>
    <cellStyle name="Input 3 4 6 3 6" xfId="28650" xr:uid="{00000000-0005-0000-0000-0000E76F0000}"/>
    <cellStyle name="Input 3 4 6 4" xfId="28651" xr:uid="{00000000-0005-0000-0000-0000E86F0000}"/>
    <cellStyle name="Input 3 4 6 4 2" xfId="28652" xr:uid="{00000000-0005-0000-0000-0000E96F0000}"/>
    <cellStyle name="Input 3 4 6 4 3" xfId="28653" xr:uid="{00000000-0005-0000-0000-0000EA6F0000}"/>
    <cellStyle name="Input 3 4 6 4 4" xfId="28654" xr:uid="{00000000-0005-0000-0000-0000EB6F0000}"/>
    <cellStyle name="Input 3 4 6 4 5" xfId="28655" xr:uid="{00000000-0005-0000-0000-0000EC6F0000}"/>
    <cellStyle name="Input 3 4 6 4 6" xfId="28656" xr:uid="{00000000-0005-0000-0000-0000ED6F0000}"/>
    <cellStyle name="Input 3 4 6 5" xfId="28657" xr:uid="{00000000-0005-0000-0000-0000EE6F0000}"/>
    <cellStyle name="Input 3 4 6 6" xfId="28658" xr:uid="{00000000-0005-0000-0000-0000EF6F0000}"/>
    <cellStyle name="Input 3 4 6 7" xfId="28659" xr:uid="{00000000-0005-0000-0000-0000F06F0000}"/>
    <cellStyle name="Input 3 4 6 8" xfId="28660" xr:uid="{00000000-0005-0000-0000-0000F16F0000}"/>
    <cellStyle name="Input 3 4 7" xfId="28661" xr:uid="{00000000-0005-0000-0000-0000F26F0000}"/>
    <cellStyle name="Input 3 4 7 2" xfId="28662" xr:uid="{00000000-0005-0000-0000-0000F36F0000}"/>
    <cellStyle name="Input 3 4 7 2 2" xfId="28663" xr:uid="{00000000-0005-0000-0000-0000F46F0000}"/>
    <cellStyle name="Input 3 4 7 2 2 2" xfId="28664" xr:uid="{00000000-0005-0000-0000-0000F56F0000}"/>
    <cellStyle name="Input 3 4 7 2 2 3" xfId="28665" xr:uid="{00000000-0005-0000-0000-0000F66F0000}"/>
    <cellStyle name="Input 3 4 7 2 2 4" xfId="28666" xr:uid="{00000000-0005-0000-0000-0000F76F0000}"/>
    <cellStyle name="Input 3 4 7 2 2 5" xfId="28667" xr:uid="{00000000-0005-0000-0000-0000F86F0000}"/>
    <cellStyle name="Input 3 4 7 2 2 6" xfId="28668" xr:uid="{00000000-0005-0000-0000-0000F96F0000}"/>
    <cellStyle name="Input 3 4 7 2 3" xfId="28669" xr:uid="{00000000-0005-0000-0000-0000FA6F0000}"/>
    <cellStyle name="Input 3 4 7 2 4" xfId="28670" xr:uid="{00000000-0005-0000-0000-0000FB6F0000}"/>
    <cellStyle name="Input 3 4 7 2 5" xfId="28671" xr:uid="{00000000-0005-0000-0000-0000FC6F0000}"/>
    <cellStyle name="Input 3 4 7 2 6" xfId="28672" xr:uid="{00000000-0005-0000-0000-0000FD6F0000}"/>
    <cellStyle name="Input 3 4 7 3" xfId="28673" xr:uid="{00000000-0005-0000-0000-0000FE6F0000}"/>
    <cellStyle name="Input 3 4 7 3 2" xfId="28674" xr:uid="{00000000-0005-0000-0000-0000FF6F0000}"/>
    <cellStyle name="Input 3 4 7 3 2 2" xfId="28675" xr:uid="{00000000-0005-0000-0000-000000700000}"/>
    <cellStyle name="Input 3 4 7 3 2 3" xfId="28676" xr:uid="{00000000-0005-0000-0000-000001700000}"/>
    <cellStyle name="Input 3 4 7 3 2 4" xfId="28677" xr:uid="{00000000-0005-0000-0000-000002700000}"/>
    <cellStyle name="Input 3 4 7 3 2 5" xfId="28678" xr:uid="{00000000-0005-0000-0000-000003700000}"/>
    <cellStyle name="Input 3 4 7 3 2 6" xfId="28679" xr:uid="{00000000-0005-0000-0000-000004700000}"/>
    <cellStyle name="Input 3 4 7 3 3" xfId="28680" xr:uid="{00000000-0005-0000-0000-000005700000}"/>
    <cellStyle name="Input 3 4 7 3 4" xfId="28681" xr:uid="{00000000-0005-0000-0000-000006700000}"/>
    <cellStyle name="Input 3 4 7 3 5" xfId="28682" xr:uid="{00000000-0005-0000-0000-000007700000}"/>
    <cellStyle name="Input 3 4 7 3 6" xfId="28683" xr:uid="{00000000-0005-0000-0000-000008700000}"/>
    <cellStyle name="Input 3 4 7 4" xfId="28684" xr:uid="{00000000-0005-0000-0000-000009700000}"/>
    <cellStyle name="Input 3 4 7 4 2" xfId="28685" xr:uid="{00000000-0005-0000-0000-00000A700000}"/>
    <cellStyle name="Input 3 4 7 4 3" xfId="28686" xr:uid="{00000000-0005-0000-0000-00000B700000}"/>
    <cellStyle name="Input 3 4 7 4 4" xfId="28687" xr:uid="{00000000-0005-0000-0000-00000C700000}"/>
    <cellStyle name="Input 3 4 7 4 5" xfId="28688" xr:uid="{00000000-0005-0000-0000-00000D700000}"/>
    <cellStyle name="Input 3 4 7 4 6" xfId="28689" xr:uid="{00000000-0005-0000-0000-00000E700000}"/>
    <cellStyle name="Input 3 4 7 5" xfId="28690" xr:uid="{00000000-0005-0000-0000-00000F700000}"/>
    <cellStyle name="Input 3 4 7 6" xfId="28691" xr:uid="{00000000-0005-0000-0000-000010700000}"/>
    <cellStyle name="Input 3 4 7 7" xfId="28692" xr:uid="{00000000-0005-0000-0000-000011700000}"/>
    <cellStyle name="Input 3 4 7 8" xfId="28693" xr:uid="{00000000-0005-0000-0000-000012700000}"/>
    <cellStyle name="Input 3 4 8" xfId="28694" xr:uid="{00000000-0005-0000-0000-000013700000}"/>
    <cellStyle name="Input 3 4 8 2" xfId="28695" xr:uid="{00000000-0005-0000-0000-000014700000}"/>
    <cellStyle name="Input 3 4 8 2 2" xfId="28696" xr:uid="{00000000-0005-0000-0000-000015700000}"/>
    <cellStyle name="Input 3 4 8 2 3" xfId="28697" xr:uid="{00000000-0005-0000-0000-000016700000}"/>
    <cellStyle name="Input 3 4 8 2 4" xfId="28698" xr:uid="{00000000-0005-0000-0000-000017700000}"/>
    <cellStyle name="Input 3 4 8 2 5" xfId="28699" xr:uid="{00000000-0005-0000-0000-000018700000}"/>
    <cellStyle name="Input 3 4 8 2 6" xfId="28700" xr:uid="{00000000-0005-0000-0000-000019700000}"/>
    <cellStyle name="Input 3 4 8 3" xfId="28701" xr:uid="{00000000-0005-0000-0000-00001A700000}"/>
    <cellStyle name="Input 3 4 8 4" xfId="28702" xr:uid="{00000000-0005-0000-0000-00001B700000}"/>
    <cellStyle name="Input 3 4 8 5" xfId="28703" xr:uid="{00000000-0005-0000-0000-00001C700000}"/>
    <cellStyle name="Input 3 4 8 6" xfId="28704" xr:uid="{00000000-0005-0000-0000-00001D700000}"/>
    <cellStyle name="Input 3 4 9" xfId="28705" xr:uid="{00000000-0005-0000-0000-00001E700000}"/>
    <cellStyle name="Input 3 4 9 2" xfId="28706" xr:uid="{00000000-0005-0000-0000-00001F700000}"/>
    <cellStyle name="Input 3 4 9 2 2" xfId="28707" xr:uid="{00000000-0005-0000-0000-000020700000}"/>
    <cellStyle name="Input 3 4 9 2 3" xfId="28708" xr:uid="{00000000-0005-0000-0000-000021700000}"/>
    <cellStyle name="Input 3 4 9 2 4" xfId="28709" xr:uid="{00000000-0005-0000-0000-000022700000}"/>
    <cellStyle name="Input 3 4 9 2 5" xfId="28710" xr:uid="{00000000-0005-0000-0000-000023700000}"/>
    <cellStyle name="Input 3 4 9 2 6" xfId="28711" xr:uid="{00000000-0005-0000-0000-000024700000}"/>
    <cellStyle name="Input 3 4 9 3" xfId="28712" xr:uid="{00000000-0005-0000-0000-000025700000}"/>
    <cellStyle name="Input 3 4 9 4" xfId="28713" xr:uid="{00000000-0005-0000-0000-000026700000}"/>
    <cellStyle name="Input 3 4 9 5" xfId="28714" xr:uid="{00000000-0005-0000-0000-000027700000}"/>
    <cellStyle name="Input 3 4 9 6" xfId="28715" xr:uid="{00000000-0005-0000-0000-000028700000}"/>
    <cellStyle name="Input 3 5" xfId="28716" xr:uid="{00000000-0005-0000-0000-000029700000}"/>
    <cellStyle name="Input 3 5 10" xfId="28717" xr:uid="{00000000-0005-0000-0000-00002A700000}"/>
    <cellStyle name="Input 3 5 11" xfId="28718" xr:uid="{00000000-0005-0000-0000-00002B700000}"/>
    <cellStyle name="Input 3 5 12" xfId="28719" xr:uid="{00000000-0005-0000-0000-00002C700000}"/>
    <cellStyle name="Input 3 5 13" xfId="28720" xr:uid="{00000000-0005-0000-0000-00002D700000}"/>
    <cellStyle name="Input 3 5 2" xfId="28721" xr:uid="{00000000-0005-0000-0000-00002E700000}"/>
    <cellStyle name="Input 3 5 2 2" xfId="28722" xr:uid="{00000000-0005-0000-0000-00002F700000}"/>
    <cellStyle name="Input 3 5 2 2 2" xfId="28723" xr:uid="{00000000-0005-0000-0000-000030700000}"/>
    <cellStyle name="Input 3 5 2 2 2 2" xfId="28724" xr:uid="{00000000-0005-0000-0000-000031700000}"/>
    <cellStyle name="Input 3 5 2 2 2 3" xfId="28725" xr:uid="{00000000-0005-0000-0000-000032700000}"/>
    <cellStyle name="Input 3 5 2 2 2 4" xfId="28726" xr:uid="{00000000-0005-0000-0000-000033700000}"/>
    <cellStyle name="Input 3 5 2 2 2 5" xfId="28727" xr:uid="{00000000-0005-0000-0000-000034700000}"/>
    <cellStyle name="Input 3 5 2 2 2 6" xfId="28728" xr:uid="{00000000-0005-0000-0000-000035700000}"/>
    <cellStyle name="Input 3 5 2 2 3" xfId="28729" xr:uid="{00000000-0005-0000-0000-000036700000}"/>
    <cellStyle name="Input 3 5 2 2 4" xfId="28730" xr:uid="{00000000-0005-0000-0000-000037700000}"/>
    <cellStyle name="Input 3 5 2 2 5" xfId="28731" xr:uid="{00000000-0005-0000-0000-000038700000}"/>
    <cellStyle name="Input 3 5 2 2 6" xfId="28732" xr:uid="{00000000-0005-0000-0000-000039700000}"/>
    <cellStyle name="Input 3 5 2 3" xfId="28733" xr:uid="{00000000-0005-0000-0000-00003A700000}"/>
    <cellStyle name="Input 3 5 2 3 2" xfId="28734" xr:uid="{00000000-0005-0000-0000-00003B700000}"/>
    <cellStyle name="Input 3 5 2 3 2 2" xfId="28735" xr:uid="{00000000-0005-0000-0000-00003C700000}"/>
    <cellStyle name="Input 3 5 2 3 2 3" xfId="28736" xr:uid="{00000000-0005-0000-0000-00003D700000}"/>
    <cellStyle name="Input 3 5 2 3 2 4" xfId="28737" xr:uid="{00000000-0005-0000-0000-00003E700000}"/>
    <cellStyle name="Input 3 5 2 3 2 5" xfId="28738" xr:uid="{00000000-0005-0000-0000-00003F700000}"/>
    <cellStyle name="Input 3 5 2 3 2 6" xfId="28739" xr:uid="{00000000-0005-0000-0000-000040700000}"/>
    <cellStyle name="Input 3 5 2 3 3" xfId="28740" xr:uid="{00000000-0005-0000-0000-000041700000}"/>
    <cellStyle name="Input 3 5 2 3 4" xfId="28741" xr:uid="{00000000-0005-0000-0000-000042700000}"/>
    <cellStyle name="Input 3 5 2 3 5" xfId="28742" xr:uid="{00000000-0005-0000-0000-000043700000}"/>
    <cellStyle name="Input 3 5 2 3 6" xfId="28743" xr:uid="{00000000-0005-0000-0000-000044700000}"/>
    <cellStyle name="Input 3 5 2 4" xfId="28744" xr:uid="{00000000-0005-0000-0000-000045700000}"/>
    <cellStyle name="Input 3 5 2 4 2" xfId="28745" xr:uid="{00000000-0005-0000-0000-000046700000}"/>
    <cellStyle name="Input 3 5 2 4 3" xfId="28746" xr:uid="{00000000-0005-0000-0000-000047700000}"/>
    <cellStyle name="Input 3 5 2 4 4" xfId="28747" xr:uid="{00000000-0005-0000-0000-000048700000}"/>
    <cellStyle name="Input 3 5 2 4 5" xfId="28748" xr:uid="{00000000-0005-0000-0000-000049700000}"/>
    <cellStyle name="Input 3 5 2 4 6" xfId="28749" xr:uid="{00000000-0005-0000-0000-00004A700000}"/>
    <cellStyle name="Input 3 5 2 5" xfId="28750" xr:uid="{00000000-0005-0000-0000-00004B700000}"/>
    <cellStyle name="Input 3 5 2 6" xfId="28751" xr:uid="{00000000-0005-0000-0000-00004C700000}"/>
    <cellStyle name="Input 3 5 2 7" xfId="28752" xr:uid="{00000000-0005-0000-0000-00004D700000}"/>
    <cellStyle name="Input 3 5 2 8" xfId="28753" xr:uid="{00000000-0005-0000-0000-00004E700000}"/>
    <cellStyle name="Input 3 5 3" xfId="28754" xr:uid="{00000000-0005-0000-0000-00004F700000}"/>
    <cellStyle name="Input 3 5 3 2" xfId="28755" xr:uid="{00000000-0005-0000-0000-000050700000}"/>
    <cellStyle name="Input 3 5 3 2 2" xfId="28756" xr:uid="{00000000-0005-0000-0000-000051700000}"/>
    <cellStyle name="Input 3 5 3 2 2 2" xfId="28757" xr:uid="{00000000-0005-0000-0000-000052700000}"/>
    <cellStyle name="Input 3 5 3 2 2 3" xfId="28758" xr:uid="{00000000-0005-0000-0000-000053700000}"/>
    <cellStyle name="Input 3 5 3 2 2 4" xfId="28759" xr:uid="{00000000-0005-0000-0000-000054700000}"/>
    <cellStyle name="Input 3 5 3 2 2 5" xfId="28760" xr:uid="{00000000-0005-0000-0000-000055700000}"/>
    <cellStyle name="Input 3 5 3 2 2 6" xfId="28761" xr:uid="{00000000-0005-0000-0000-000056700000}"/>
    <cellStyle name="Input 3 5 3 2 3" xfId="28762" xr:uid="{00000000-0005-0000-0000-000057700000}"/>
    <cellStyle name="Input 3 5 3 2 4" xfId="28763" xr:uid="{00000000-0005-0000-0000-000058700000}"/>
    <cellStyle name="Input 3 5 3 2 5" xfId="28764" xr:uid="{00000000-0005-0000-0000-000059700000}"/>
    <cellStyle name="Input 3 5 3 2 6" xfId="28765" xr:uid="{00000000-0005-0000-0000-00005A700000}"/>
    <cellStyle name="Input 3 5 3 3" xfId="28766" xr:uid="{00000000-0005-0000-0000-00005B700000}"/>
    <cellStyle name="Input 3 5 3 3 2" xfId="28767" xr:uid="{00000000-0005-0000-0000-00005C700000}"/>
    <cellStyle name="Input 3 5 3 3 2 2" xfId="28768" xr:uid="{00000000-0005-0000-0000-00005D700000}"/>
    <cellStyle name="Input 3 5 3 3 2 3" xfId="28769" xr:uid="{00000000-0005-0000-0000-00005E700000}"/>
    <cellStyle name="Input 3 5 3 3 2 4" xfId="28770" xr:uid="{00000000-0005-0000-0000-00005F700000}"/>
    <cellStyle name="Input 3 5 3 3 2 5" xfId="28771" xr:uid="{00000000-0005-0000-0000-000060700000}"/>
    <cellStyle name="Input 3 5 3 3 2 6" xfId="28772" xr:uid="{00000000-0005-0000-0000-000061700000}"/>
    <cellStyle name="Input 3 5 3 3 3" xfId="28773" xr:uid="{00000000-0005-0000-0000-000062700000}"/>
    <cellStyle name="Input 3 5 3 3 4" xfId="28774" xr:uid="{00000000-0005-0000-0000-000063700000}"/>
    <cellStyle name="Input 3 5 3 3 5" xfId="28775" xr:uid="{00000000-0005-0000-0000-000064700000}"/>
    <cellStyle name="Input 3 5 3 3 6" xfId="28776" xr:uid="{00000000-0005-0000-0000-000065700000}"/>
    <cellStyle name="Input 3 5 3 4" xfId="28777" xr:uid="{00000000-0005-0000-0000-000066700000}"/>
    <cellStyle name="Input 3 5 3 4 2" xfId="28778" xr:uid="{00000000-0005-0000-0000-000067700000}"/>
    <cellStyle name="Input 3 5 3 4 3" xfId="28779" xr:uid="{00000000-0005-0000-0000-000068700000}"/>
    <cellStyle name="Input 3 5 3 4 4" xfId="28780" xr:uid="{00000000-0005-0000-0000-000069700000}"/>
    <cellStyle name="Input 3 5 3 4 5" xfId="28781" xr:uid="{00000000-0005-0000-0000-00006A700000}"/>
    <cellStyle name="Input 3 5 3 4 6" xfId="28782" xr:uid="{00000000-0005-0000-0000-00006B700000}"/>
    <cellStyle name="Input 3 5 3 5" xfId="28783" xr:uid="{00000000-0005-0000-0000-00006C700000}"/>
    <cellStyle name="Input 3 5 3 6" xfId="28784" xr:uid="{00000000-0005-0000-0000-00006D700000}"/>
    <cellStyle name="Input 3 5 3 7" xfId="28785" xr:uid="{00000000-0005-0000-0000-00006E700000}"/>
    <cellStyle name="Input 3 5 3 8" xfId="28786" xr:uid="{00000000-0005-0000-0000-00006F700000}"/>
    <cellStyle name="Input 3 5 4" xfId="28787" xr:uid="{00000000-0005-0000-0000-000070700000}"/>
    <cellStyle name="Input 3 5 4 2" xfId="28788" xr:uid="{00000000-0005-0000-0000-000071700000}"/>
    <cellStyle name="Input 3 5 4 2 2" xfId="28789" xr:uid="{00000000-0005-0000-0000-000072700000}"/>
    <cellStyle name="Input 3 5 4 2 2 2" xfId="28790" xr:uid="{00000000-0005-0000-0000-000073700000}"/>
    <cellStyle name="Input 3 5 4 2 2 3" xfId="28791" xr:uid="{00000000-0005-0000-0000-000074700000}"/>
    <cellStyle name="Input 3 5 4 2 2 4" xfId="28792" xr:uid="{00000000-0005-0000-0000-000075700000}"/>
    <cellStyle name="Input 3 5 4 2 2 5" xfId="28793" xr:uid="{00000000-0005-0000-0000-000076700000}"/>
    <cellStyle name="Input 3 5 4 2 2 6" xfId="28794" xr:uid="{00000000-0005-0000-0000-000077700000}"/>
    <cellStyle name="Input 3 5 4 2 3" xfId="28795" xr:uid="{00000000-0005-0000-0000-000078700000}"/>
    <cellStyle name="Input 3 5 4 2 4" xfId="28796" xr:uid="{00000000-0005-0000-0000-000079700000}"/>
    <cellStyle name="Input 3 5 4 2 5" xfId="28797" xr:uid="{00000000-0005-0000-0000-00007A700000}"/>
    <cellStyle name="Input 3 5 4 2 6" xfId="28798" xr:uid="{00000000-0005-0000-0000-00007B700000}"/>
    <cellStyle name="Input 3 5 4 3" xfId="28799" xr:uid="{00000000-0005-0000-0000-00007C700000}"/>
    <cellStyle name="Input 3 5 4 3 2" xfId="28800" xr:uid="{00000000-0005-0000-0000-00007D700000}"/>
    <cellStyle name="Input 3 5 4 3 2 2" xfId="28801" xr:uid="{00000000-0005-0000-0000-00007E700000}"/>
    <cellStyle name="Input 3 5 4 3 2 3" xfId="28802" xr:uid="{00000000-0005-0000-0000-00007F700000}"/>
    <cellStyle name="Input 3 5 4 3 2 4" xfId="28803" xr:uid="{00000000-0005-0000-0000-000080700000}"/>
    <cellStyle name="Input 3 5 4 3 2 5" xfId="28804" xr:uid="{00000000-0005-0000-0000-000081700000}"/>
    <cellStyle name="Input 3 5 4 3 2 6" xfId="28805" xr:uid="{00000000-0005-0000-0000-000082700000}"/>
    <cellStyle name="Input 3 5 4 3 3" xfId="28806" xr:uid="{00000000-0005-0000-0000-000083700000}"/>
    <cellStyle name="Input 3 5 4 3 4" xfId="28807" xr:uid="{00000000-0005-0000-0000-000084700000}"/>
    <cellStyle name="Input 3 5 4 3 5" xfId="28808" xr:uid="{00000000-0005-0000-0000-000085700000}"/>
    <cellStyle name="Input 3 5 4 3 6" xfId="28809" xr:uid="{00000000-0005-0000-0000-000086700000}"/>
    <cellStyle name="Input 3 5 4 4" xfId="28810" xr:uid="{00000000-0005-0000-0000-000087700000}"/>
    <cellStyle name="Input 3 5 4 4 2" xfId="28811" xr:uid="{00000000-0005-0000-0000-000088700000}"/>
    <cellStyle name="Input 3 5 4 4 3" xfId="28812" xr:uid="{00000000-0005-0000-0000-000089700000}"/>
    <cellStyle name="Input 3 5 4 4 4" xfId="28813" xr:uid="{00000000-0005-0000-0000-00008A700000}"/>
    <cellStyle name="Input 3 5 4 4 5" xfId="28814" xr:uid="{00000000-0005-0000-0000-00008B700000}"/>
    <cellStyle name="Input 3 5 4 4 6" xfId="28815" xr:uid="{00000000-0005-0000-0000-00008C700000}"/>
    <cellStyle name="Input 3 5 4 5" xfId="28816" xr:uid="{00000000-0005-0000-0000-00008D700000}"/>
    <cellStyle name="Input 3 5 4 6" xfId="28817" xr:uid="{00000000-0005-0000-0000-00008E700000}"/>
    <cellStyle name="Input 3 5 4 7" xfId="28818" xr:uid="{00000000-0005-0000-0000-00008F700000}"/>
    <cellStyle name="Input 3 5 4 8" xfId="28819" xr:uid="{00000000-0005-0000-0000-000090700000}"/>
    <cellStyle name="Input 3 5 5" xfId="28820" xr:uid="{00000000-0005-0000-0000-000091700000}"/>
    <cellStyle name="Input 3 5 5 2" xfId="28821" xr:uid="{00000000-0005-0000-0000-000092700000}"/>
    <cellStyle name="Input 3 5 5 2 2" xfId="28822" xr:uid="{00000000-0005-0000-0000-000093700000}"/>
    <cellStyle name="Input 3 5 5 2 2 2" xfId="28823" xr:uid="{00000000-0005-0000-0000-000094700000}"/>
    <cellStyle name="Input 3 5 5 2 2 3" xfId="28824" xr:uid="{00000000-0005-0000-0000-000095700000}"/>
    <cellStyle name="Input 3 5 5 2 2 4" xfId="28825" xr:uid="{00000000-0005-0000-0000-000096700000}"/>
    <cellStyle name="Input 3 5 5 2 2 5" xfId="28826" xr:uid="{00000000-0005-0000-0000-000097700000}"/>
    <cellStyle name="Input 3 5 5 2 2 6" xfId="28827" xr:uid="{00000000-0005-0000-0000-000098700000}"/>
    <cellStyle name="Input 3 5 5 2 3" xfId="28828" xr:uid="{00000000-0005-0000-0000-000099700000}"/>
    <cellStyle name="Input 3 5 5 2 4" xfId="28829" xr:uid="{00000000-0005-0000-0000-00009A700000}"/>
    <cellStyle name="Input 3 5 5 2 5" xfId="28830" xr:uid="{00000000-0005-0000-0000-00009B700000}"/>
    <cellStyle name="Input 3 5 5 2 6" xfId="28831" xr:uid="{00000000-0005-0000-0000-00009C700000}"/>
    <cellStyle name="Input 3 5 5 3" xfId="28832" xr:uid="{00000000-0005-0000-0000-00009D700000}"/>
    <cellStyle name="Input 3 5 5 3 2" xfId="28833" xr:uid="{00000000-0005-0000-0000-00009E700000}"/>
    <cellStyle name="Input 3 5 5 3 2 2" xfId="28834" xr:uid="{00000000-0005-0000-0000-00009F700000}"/>
    <cellStyle name="Input 3 5 5 3 2 3" xfId="28835" xr:uid="{00000000-0005-0000-0000-0000A0700000}"/>
    <cellStyle name="Input 3 5 5 3 2 4" xfId="28836" xr:uid="{00000000-0005-0000-0000-0000A1700000}"/>
    <cellStyle name="Input 3 5 5 3 2 5" xfId="28837" xr:uid="{00000000-0005-0000-0000-0000A2700000}"/>
    <cellStyle name="Input 3 5 5 3 2 6" xfId="28838" xr:uid="{00000000-0005-0000-0000-0000A3700000}"/>
    <cellStyle name="Input 3 5 5 3 3" xfId="28839" xr:uid="{00000000-0005-0000-0000-0000A4700000}"/>
    <cellStyle name="Input 3 5 5 3 4" xfId="28840" xr:uid="{00000000-0005-0000-0000-0000A5700000}"/>
    <cellStyle name="Input 3 5 5 3 5" xfId="28841" xr:uid="{00000000-0005-0000-0000-0000A6700000}"/>
    <cellStyle name="Input 3 5 5 3 6" xfId="28842" xr:uid="{00000000-0005-0000-0000-0000A7700000}"/>
    <cellStyle name="Input 3 5 5 4" xfId="28843" xr:uid="{00000000-0005-0000-0000-0000A8700000}"/>
    <cellStyle name="Input 3 5 5 4 2" xfId="28844" xr:uid="{00000000-0005-0000-0000-0000A9700000}"/>
    <cellStyle name="Input 3 5 5 4 3" xfId="28845" xr:uid="{00000000-0005-0000-0000-0000AA700000}"/>
    <cellStyle name="Input 3 5 5 4 4" xfId="28846" xr:uid="{00000000-0005-0000-0000-0000AB700000}"/>
    <cellStyle name="Input 3 5 5 4 5" xfId="28847" xr:uid="{00000000-0005-0000-0000-0000AC700000}"/>
    <cellStyle name="Input 3 5 5 4 6" xfId="28848" xr:uid="{00000000-0005-0000-0000-0000AD700000}"/>
    <cellStyle name="Input 3 5 5 5" xfId="28849" xr:uid="{00000000-0005-0000-0000-0000AE700000}"/>
    <cellStyle name="Input 3 5 5 6" xfId="28850" xr:uid="{00000000-0005-0000-0000-0000AF700000}"/>
    <cellStyle name="Input 3 5 5 7" xfId="28851" xr:uid="{00000000-0005-0000-0000-0000B0700000}"/>
    <cellStyle name="Input 3 5 5 8" xfId="28852" xr:uid="{00000000-0005-0000-0000-0000B1700000}"/>
    <cellStyle name="Input 3 5 6" xfId="28853" xr:uid="{00000000-0005-0000-0000-0000B2700000}"/>
    <cellStyle name="Input 3 5 6 2" xfId="28854" xr:uid="{00000000-0005-0000-0000-0000B3700000}"/>
    <cellStyle name="Input 3 5 6 2 2" xfId="28855" xr:uid="{00000000-0005-0000-0000-0000B4700000}"/>
    <cellStyle name="Input 3 5 6 2 2 2" xfId="28856" xr:uid="{00000000-0005-0000-0000-0000B5700000}"/>
    <cellStyle name="Input 3 5 6 2 2 3" xfId="28857" xr:uid="{00000000-0005-0000-0000-0000B6700000}"/>
    <cellStyle name="Input 3 5 6 2 2 4" xfId="28858" xr:uid="{00000000-0005-0000-0000-0000B7700000}"/>
    <cellStyle name="Input 3 5 6 2 2 5" xfId="28859" xr:uid="{00000000-0005-0000-0000-0000B8700000}"/>
    <cellStyle name="Input 3 5 6 2 2 6" xfId="28860" xr:uid="{00000000-0005-0000-0000-0000B9700000}"/>
    <cellStyle name="Input 3 5 6 2 3" xfId="28861" xr:uid="{00000000-0005-0000-0000-0000BA700000}"/>
    <cellStyle name="Input 3 5 6 2 4" xfId="28862" xr:uid="{00000000-0005-0000-0000-0000BB700000}"/>
    <cellStyle name="Input 3 5 6 2 5" xfId="28863" xr:uid="{00000000-0005-0000-0000-0000BC700000}"/>
    <cellStyle name="Input 3 5 6 2 6" xfId="28864" xr:uid="{00000000-0005-0000-0000-0000BD700000}"/>
    <cellStyle name="Input 3 5 6 3" xfId="28865" xr:uid="{00000000-0005-0000-0000-0000BE700000}"/>
    <cellStyle name="Input 3 5 6 3 2" xfId="28866" xr:uid="{00000000-0005-0000-0000-0000BF700000}"/>
    <cellStyle name="Input 3 5 6 3 2 2" xfId="28867" xr:uid="{00000000-0005-0000-0000-0000C0700000}"/>
    <cellStyle name="Input 3 5 6 3 2 3" xfId="28868" xr:uid="{00000000-0005-0000-0000-0000C1700000}"/>
    <cellStyle name="Input 3 5 6 3 2 4" xfId="28869" xr:uid="{00000000-0005-0000-0000-0000C2700000}"/>
    <cellStyle name="Input 3 5 6 3 2 5" xfId="28870" xr:uid="{00000000-0005-0000-0000-0000C3700000}"/>
    <cellStyle name="Input 3 5 6 3 2 6" xfId="28871" xr:uid="{00000000-0005-0000-0000-0000C4700000}"/>
    <cellStyle name="Input 3 5 6 3 3" xfId="28872" xr:uid="{00000000-0005-0000-0000-0000C5700000}"/>
    <cellStyle name="Input 3 5 6 3 4" xfId="28873" xr:uid="{00000000-0005-0000-0000-0000C6700000}"/>
    <cellStyle name="Input 3 5 6 3 5" xfId="28874" xr:uid="{00000000-0005-0000-0000-0000C7700000}"/>
    <cellStyle name="Input 3 5 6 3 6" xfId="28875" xr:uid="{00000000-0005-0000-0000-0000C8700000}"/>
    <cellStyle name="Input 3 5 6 4" xfId="28876" xr:uid="{00000000-0005-0000-0000-0000C9700000}"/>
    <cellStyle name="Input 3 5 6 4 2" xfId="28877" xr:uid="{00000000-0005-0000-0000-0000CA700000}"/>
    <cellStyle name="Input 3 5 6 4 3" xfId="28878" xr:uid="{00000000-0005-0000-0000-0000CB700000}"/>
    <cellStyle name="Input 3 5 6 4 4" xfId="28879" xr:uid="{00000000-0005-0000-0000-0000CC700000}"/>
    <cellStyle name="Input 3 5 6 4 5" xfId="28880" xr:uid="{00000000-0005-0000-0000-0000CD700000}"/>
    <cellStyle name="Input 3 5 6 4 6" xfId="28881" xr:uid="{00000000-0005-0000-0000-0000CE700000}"/>
    <cellStyle name="Input 3 5 6 5" xfId="28882" xr:uid="{00000000-0005-0000-0000-0000CF700000}"/>
    <cellStyle name="Input 3 5 6 6" xfId="28883" xr:uid="{00000000-0005-0000-0000-0000D0700000}"/>
    <cellStyle name="Input 3 5 6 7" xfId="28884" xr:uid="{00000000-0005-0000-0000-0000D1700000}"/>
    <cellStyle name="Input 3 5 6 8" xfId="28885" xr:uid="{00000000-0005-0000-0000-0000D2700000}"/>
    <cellStyle name="Input 3 5 7" xfId="28886" xr:uid="{00000000-0005-0000-0000-0000D3700000}"/>
    <cellStyle name="Input 3 5 7 2" xfId="28887" xr:uid="{00000000-0005-0000-0000-0000D4700000}"/>
    <cellStyle name="Input 3 5 7 2 2" xfId="28888" xr:uid="{00000000-0005-0000-0000-0000D5700000}"/>
    <cellStyle name="Input 3 5 7 2 3" xfId="28889" xr:uid="{00000000-0005-0000-0000-0000D6700000}"/>
    <cellStyle name="Input 3 5 7 2 4" xfId="28890" xr:uid="{00000000-0005-0000-0000-0000D7700000}"/>
    <cellStyle name="Input 3 5 7 2 5" xfId="28891" xr:uid="{00000000-0005-0000-0000-0000D8700000}"/>
    <cellStyle name="Input 3 5 7 2 6" xfId="28892" xr:uid="{00000000-0005-0000-0000-0000D9700000}"/>
    <cellStyle name="Input 3 5 7 3" xfId="28893" xr:uid="{00000000-0005-0000-0000-0000DA700000}"/>
    <cellStyle name="Input 3 5 7 4" xfId="28894" xr:uid="{00000000-0005-0000-0000-0000DB700000}"/>
    <cellStyle name="Input 3 5 7 5" xfId="28895" xr:uid="{00000000-0005-0000-0000-0000DC700000}"/>
    <cellStyle name="Input 3 5 7 6" xfId="28896" xr:uid="{00000000-0005-0000-0000-0000DD700000}"/>
    <cellStyle name="Input 3 5 8" xfId="28897" xr:uid="{00000000-0005-0000-0000-0000DE700000}"/>
    <cellStyle name="Input 3 5 8 2" xfId="28898" xr:uid="{00000000-0005-0000-0000-0000DF700000}"/>
    <cellStyle name="Input 3 5 8 2 2" xfId="28899" xr:uid="{00000000-0005-0000-0000-0000E0700000}"/>
    <cellStyle name="Input 3 5 8 2 3" xfId="28900" xr:uid="{00000000-0005-0000-0000-0000E1700000}"/>
    <cellStyle name="Input 3 5 8 2 4" xfId="28901" xr:uid="{00000000-0005-0000-0000-0000E2700000}"/>
    <cellStyle name="Input 3 5 8 2 5" xfId="28902" xr:uid="{00000000-0005-0000-0000-0000E3700000}"/>
    <cellStyle name="Input 3 5 8 2 6" xfId="28903" xr:uid="{00000000-0005-0000-0000-0000E4700000}"/>
    <cellStyle name="Input 3 5 8 3" xfId="28904" xr:uid="{00000000-0005-0000-0000-0000E5700000}"/>
    <cellStyle name="Input 3 5 8 4" xfId="28905" xr:uid="{00000000-0005-0000-0000-0000E6700000}"/>
    <cellStyle name="Input 3 5 8 5" xfId="28906" xr:uid="{00000000-0005-0000-0000-0000E7700000}"/>
    <cellStyle name="Input 3 5 8 6" xfId="28907" xr:uid="{00000000-0005-0000-0000-0000E8700000}"/>
    <cellStyle name="Input 3 5 9" xfId="28908" xr:uid="{00000000-0005-0000-0000-0000E9700000}"/>
    <cellStyle name="Input 3 5 9 2" xfId="28909" xr:uid="{00000000-0005-0000-0000-0000EA700000}"/>
    <cellStyle name="Input 3 5 9 3" xfId="28910" xr:uid="{00000000-0005-0000-0000-0000EB700000}"/>
    <cellStyle name="Input 3 5 9 4" xfId="28911" xr:uid="{00000000-0005-0000-0000-0000EC700000}"/>
    <cellStyle name="Input 3 5 9 5" xfId="28912" xr:uid="{00000000-0005-0000-0000-0000ED700000}"/>
    <cellStyle name="Input 3 5 9 6" xfId="28913" xr:uid="{00000000-0005-0000-0000-0000EE700000}"/>
    <cellStyle name="Input 3 6" xfId="28914" xr:uid="{00000000-0005-0000-0000-0000EF700000}"/>
    <cellStyle name="Input 3 6 2" xfId="28915" xr:uid="{00000000-0005-0000-0000-0000F0700000}"/>
    <cellStyle name="Input 3 6 2 2" xfId="28916" xr:uid="{00000000-0005-0000-0000-0000F1700000}"/>
    <cellStyle name="Input 3 6 2 2 2" xfId="28917" xr:uid="{00000000-0005-0000-0000-0000F2700000}"/>
    <cellStyle name="Input 3 6 2 2 3" xfId="28918" xr:uid="{00000000-0005-0000-0000-0000F3700000}"/>
    <cellStyle name="Input 3 6 2 2 4" xfId="28919" xr:uid="{00000000-0005-0000-0000-0000F4700000}"/>
    <cellStyle name="Input 3 6 2 2 5" xfId="28920" xr:uid="{00000000-0005-0000-0000-0000F5700000}"/>
    <cellStyle name="Input 3 6 2 2 6" xfId="28921" xr:uid="{00000000-0005-0000-0000-0000F6700000}"/>
    <cellStyle name="Input 3 6 2 3" xfId="28922" xr:uid="{00000000-0005-0000-0000-0000F7700000}"/>
    <cellStyle name="Input 3 6 2 4" xfId="28923" xr:uid="{00000000-0005-0000-0000-0000F8700000}"/>
    <cellStyle name="Input 3 6 2 5" xfId="28924" xr:uid="{00000000-0005-0000-0000-0000F9700000}"/>
    <cellStyle name="Input 3 6 2 6" xfId="28925" xr:uid="{00000000-0005-0000-0000-0000FA700000}"/>
    <cellStyle name="Input 3 6 3" xfId="28926" xr:uid="{00000000-0005-0000-0000-0000FB700000}"/>
    <cellStyle name="Input 3 6 3 2" xfId="28927" xr:uid="{00000000-0005-0000-0000-0000FC700000}"/>
    <cellStyle name="Input 3 6 3 2 2" xfId="28928" xr:uid="{00000000-0005-0000-0000-0000FD700000}"/>
    <cellStyle name="Input 3 6 3 2 3" xfId="28929" xr:uid="{00000000-0005-0000-0000-0000FE700000}"/>
    <cellStyle name="Input 3 6 3 2 4" xfId="28930" xr:uid="{00000000-0005-0000-0000-0000FF700000}"/>
    <cellStyle name="Input 3 6 3 2 5" xfId="28931" xr:uid="{00000000-0005-0000-0000-000000710000}"/>
    <cellStyle name="Input 3 6 3 2 6" xfId="28932" xr:uid="{00000000-0005-0000-0000-000001710000}"/>
    <cellStyle name="Input 3 6 3 3" xfId="28933" xr:uid="{00000000-0005-0000-0000-000002710000}"/>
    <cellStyle name="Input 3 6 3 4" xfId="28934" xr:uid="{00000000-0005-0000-0000-000003710000}"/>
    <cellStyle name="Input 3 6 3 5" xfId="28935" xr:uid="{00000000-0005-0000-0000-000004710000}"/>
    <cellStyle name="Input 3 6 3 6" xfId="28936" xr:uid="{00000000-0005-0000-0000-000005710000}"/>
    <cellStyle name="Input 3 6 4" xfId="28937" xr:uid="{00000000-0005-0000-0000-000006710000}"/>
    <cellStyle name="Input 3 6 4 2" xfId="28938" xr:uid="{00000000-0005-0000-0000-000007710000}"/>
    <cellStyle name="Input 3 6 4 3" xfId="28939" xr:uid="{00000000-0005-0000-0000-000008710000}"/>
    <cellStyle name="Input 3 6 4 4" xfId="28940" xr:uid="{00000000-0005-0000-0000-000009710000}"/>
    <cellStyle name="Input 3 6 4 5" xfId="28941" xr:uid="{00000000-0005-0000-0000-00000A710000}"/>
    <cellStyle name="Input 3 6 4 6" xfId="28942" xr:uid="{00000000-0005-0000-0000-00000B710000}"/>
    <cellStyle name="Input 3 6 5" xfId="28943" xr:uid="{00000000-0005-0000-0000-00000C710000}"/>
    <cellStyle name="Input 3 6 6" xfId="28944" xr:uid="{00000000-0005-0000-0000-00000D710000}"/>
    <cellStyle name="Input 3 6 7" xfId="28945" xr:uid="{00000000-0005-0000-0000-00000E710000}"/>
    <cellStyle name="Input 3 6 8" xfId="28946" xr:uid="{00000000-0005-0000-0000-00000F710000}"/>
    <cellStyle name="Input 3 7" xfId="28947" xr:uid="{00000000-0005-0000-0000-000010710000}"/>
    <cellStyle name="Input 3 7 2" xfId="28948" xr:uid="{00000000-0005-0000-0000-000011710000}"/>
    <cellStyle name="Input 3 7 2 2" xfId="28949" xr:uid="{00000000-0005-0000-0000-000012710000}"/>
    <cellStyle name="Input 3 7 2 2 2" xfId="28950" xr:uid="{00000000-0005-0000-0000-000013710000}"/>
    <cellStyle name="Input 3 7 2 2 3" xfId="28951" xr:uid="{00000000-0005-0000-0000-000014710000}"/>
    <cellStyle name="Input 3 7 2 2 4" xfId="28952" xr:uid="{00000000-0005-0000-0000-000015710000}"/>
    <cellStyle name="Input 3 7 2 2 5" xfId="28953" xr:uid="{00000000-0005-0000-0000-000016710000}"/>
    <cellStyle name="Input 3 7 2 2 6" xfId="28954" xr:uid="{00000000-0005-0000-0000-000017710000}"/>
    <cellStyle name="Input 3 7 2 3" xfId="28955" xr:uid="{00000000-0005-0000-0000-000018710000}"/>
    <cellStyle name="Input 3 7 2 4" xfId="28956" xr:uid="{00000000-0005-0000-0000-000019710000}"/>
    <cellStyle name="Input 3 7 2 5" xfId="28957" xr:uid="{00000000-0005-0000-0000-00001A710000}"/>
    <cellStyle name="Input 3 7 2 6" xfId="28958" xr:uid="{00000000-0005-0000-0000-00001B710000}"/>
    <cellStyle name="Input 3 7 3" xfId="28959" xr:uid="{00000000-0005-0000-0000-00001C710000}"/>
    <cellStyle name="Input 3 7 3 2" xfId="28960" xr:uid="{00000000-0005-0000-0000-00001D710000}"/>
    <cellStyle name="Input 3 7 3 2 2" xfId="28961" xr:uid="{00000000-0005-0000-0000-00001E710000}"/>
    <cellStyle name="Input 3 7 3 2 3" xfId="28962" xr:uid="{00000000-0005-0000-0000-00001F710000}"/>
    <cellStyle name="Input 3 7 3 2 4" xfId="28963" xr:uid="{00000000-0005-0000-0000-000020710000}"/>
    <cellStyle name="Input 3 7 3 2 5" xfId="28964" xr:uid="{00000000-0005-0000-0000-000021710000}"/>
    <cellStyle name="Input 3 7 3 2 6" xfId="28965" xr:uid="{00000000-0005-0000-0000-000022710000}"/>
    <cellStyle name="Input 3 7 3 3" xfId="28966" xr:uid="{00000000-0005-0000-0000-000023710000}"/>
    <cellStyle name="Input 3 7 3 4" xfId="28967" xr:uid="{00000000-0005-0000-0000-000024710000}"/>
    <cellStyle name="Input 3 7 3 5" xfId="28968" xr:uid="{00000000-0005-0000-0000-000025710000}"/>
    <cellStyle name="Input 3 7 3 6" xfId="28969" xr:uid="{00000000-0005-0000-0000-000026710000}"/>
    <cellStyle name="Input 3 7 4" xfId="28970" xr:uid="{00000000-0005-0000-0000-000027710000}"/>
    <cellStyle name="Input 3 7 4 2" xfId="28971" xr:uid="{00000000-0005-0000-0000-000028710000}"/>
    <cellStyle name="Input 3 7 4 3" xfId="28972" xr:uid="{00000000-0005-0000-0000-000029710000}"/>
    <cellStyle name="Input 3 7 4 4" xfId="28973" xr:uid="{00000000-0005-0000-0000-00002A710000}"/>
    <cellStyle name="Input 3 7 4 5" xfId="28974" xr:uid="{00000000-0005-0000-0000-00002B710000}"/>
    <cellStyle name="Input 3 7 4 6" xfId="28975" xr:uid="{00000000-0005-0000-0000-00002C710000}"/>
    <cellStyle name="Input 3 7 5" xfId="28976" xr:uid="{00000000-0005-0000-0000-00002D710000}"/>
    <cellStyle name="Input 3 7 6" xfId="28977" xr:uid="{00000000-0005-0000-0000-00002E710000}"/>
    <cellStyle name="Input 3 7 7" xfId="28978" xr:uid="{00000000-0005-0000-0000-00002F710000}"/>
    <cellStyle name="Input 3 7 8" xfId="28979" xr:uid="{00000000-0005-0000-0000-000030710000}"/>
    <cellStyle name="Input 3 8" xfId="28980" xr:uid="{00000000-0005-0000-0000-000031710000}"/>
    <cellStyle name="Input 3 8 2" xfId="28981" xr:uid="{00000000-0005-0000-0000-000032710000}"/>
    <cellStyle name="Input 3 8 2 2" xfId="28982" xr:uid="{00000000-0005-0000-0000-000033710000}"/>
    <cellStyle name="Input 3 8 2 2 2" xfId="28983" xr:uid="{00000000-0005-0000-0000-000034710000}"/>
    <cellStyle name="Input 3 8 2 2 3" xfId="28984" xr:uid="{00000000-0005-0000-0000-000035710000}"/>
    <cellStyle name="Input 3 8 2 2 4" xfId="28985" xr:uid="{00000000-0005-0000-0000-000036710000}"/>
    <cellStyle name="Input 3 8 2 2 5" xfId="28986" xr:uid="{00000000-0005-0000-0000-000037710000}"/>
    <cellStyle name="Input 3 8 2 2 6" xfId="28987" xr:uid="{00000000-0005-0000-0000-000038710000}"/>
    <cellStyle name="Input 3 8 2 3" xfId="28988" xr:uid="{00000000-0005-0000-0000-000039710000}"/>
    <cellStyle name="Input 3 8 2 4" xfId="28989" xr:uid="{00000000-0005-0000-0000-00003A710000}"/>
    <cellStyle name="Input 3 8 2 5" xfId="28990" xr:uid="{00000000-0005-0000-0000-00003B710000}"/>
    <cellStyle name="Input 3 8 2 6" xfId="28991" xr:uid="{00000000-0005-0000-0000-00003C710000}"/>
    <cellStyle name="Input 3 8 3" xfId="28992" xr:uid="{00000000-0005-0000-0000-00003D710000}"/>
    <cellStyle name="Input 3 8 3 2" xfId="28993" xr:uid="{00000000-0005-0000-0000-00003E710000}"/>
    <cellStyle name="Input 3 8 3 2 2" xfId="28994" xr:uid="{00000000-0005-0000-0000-00003F710000}"/>
    <cellStyle name="Input 3 8 3 2 3" xfId="28995" xr:uid="{00000000-0005-0000-0000-000040710000}"/>
    <cellStyle name="Input 3 8 3 2 4" xfId="28996" xr:uid="{00000000-0005-0000-0000-000041710000}"/>
    <cellStyle name="Input 3 8 3 2 5" xfId="28997" xr:uid="{00000000-0005-0000-0000-000042710000}"/>
    <cellStyle name="Input 3 8 3 2 6" xfId="28998" xr:uid="{00000000-0005-0000-0000-000043710000}"/>
    <cellStyle name="Input 3 8 3 3" xfId="28999" xr:uid="{00000000-0005-0000-0000-000044710000}"/>
    <cellStyle name="Input 3 8 3 4" xfId="29000" xr:uid="{00000000-0005-0000-0000-000045710000}"/>
    <cellStyle name="Input 3 8 3 5" xfId="29001" xr:uid="{00000000-0005-0000-0000-000046710000}"/>
    <cellStyle name="Input 3 8 3 6" xfId="29002" xr:uid="{00000000-0005-0000-0000-000047710000}"/>
    <cellStyle name="Input 3 8 4" xfId="29003" xr:uid="{00000000-0005-0000-0000-000048710000}"/>
    <cellStyle name="Input 3 8 4 2" xfId="29004" xr:uid="{00000000-0005-0000-0000-000049710000}"/>
    <cellStyle name="Input 3 8 4 3" xfId="29005" xr:uid="{00000000-0005-0000-0000-00004A710000}"/>
    <cellStyle name="Input 3 8 4 4" xfId="29006" xr:uid="{00000000-0005-0000-0000-00004B710000}"/>
    <cellStyle name="Input 3 8 4 5" xfId="29007" xr:uid="{00000000-0005-0000-0000-00004C710000}"/>
    <cellStyle name="Input 3 8 4 6" xfId="29008" xr:uid="{00000000-0005-0000-0000-00004D710000}"/>
    <cellStyle name="Input 3 8 5" xfId="29009" xr:uid="{00000000-0005-0000-0000-00004E710000}"/>
    <cellStyle name="Input 3 8 6" xfId="29010" xr:uid="{00000000-0005-0000-0000-00004F710000}"/>
    <cellStyle name="Input 3 8 7" xfId="29011" xr:uid="{00000000-0005-0000-0000-000050710000}"/>
    <cellStyle name="Input 3 8 8" xfId="29012" xr:uid="{00000000-0005-0000-0000-000051710000}"/>
    <cellStyle name="Input 3 9" xfId="29013" xr:uid="{00000000-0005-0000-0000-000052710000}"/>
    <cellStyle name="Input 3 9 2" xfId="29014" xr:uid="{00000000-0005-0000-0000-000053710000}"/>
    <cellStyle name="Input 3 9 2 2" xfId="29015" xr:uid="{00000000-0005-0000-0000-000054710000}"/>
    <cellStyle name="Input 3 9 2 3" xfId="29016" xr:uid="{00000000-0005-0000-0000-000055710000}"/>
    <cellStyle name="Input 3 9 2 4" xfId="29017" xr:uid="{00000000-0005-0000-0000-000056710000}"/>
    <cellStyle name="Input 3 9 2 5" xfId="29018" xr:uid="{00000000-0005-0000-0000-000057710000}"/>
    <cellStyle name="Input 3 9 2 6" xfId="29019" xr:uid="{00000000-0005-0000-0000-000058710000}"/>
    <cellStyle name="Input 3 9 3" xfId="29020" xr:uid="{00000000-0005-0000-0000-000059710000}"/>
    <cellStyle name="Input 3 9 4" xfId="29021" xr:uid="{00000000-0005-0000-0000-00005A710000}"/>
    <cellStyle name="Input 3 9 5" xfId="29022" xr:uid="{00000000-0005-0000-0000-00005B710000}"/>
    <cellStyle name="Input 3 9 6" xfId="29023" xr:uid="{00000000-0005-0000-0000-00005C710000}"/>
    <cellStyle name="Input 4" xfId="29024" xr:uid="{00000000-0005-0000-0000-00005D710000}"/>
    <cellStyle name="Input 4 2" xfId="29025" xr:uid="{00000000-0005-0000-0000-00005E710000}"/>
    <cellStyle name="Input 4 2 10" xfId="29026" xr:uid="{00000000-0005-0000-0000-00005F710000}"/>
    <cellStyle name="Input 4 2 11" xfId="29027" xr:uid="{00000000-0005-0000-0000-000060710000}"/>
    <cellStyle name="Input 4 2 12" xfId="29028" xr:uid="{00000000-0005-0000-0000-000061710000}"/>
    <cellStyle name="Input 4 2 13" xfId="29029" xr:uid="{00000000-0005-0000-0000-000062710000}"/>
    <cellStyle name="Input 4 2 2" xfId="29030" xr:uid="{00000000-0005-0000-0000-000063710000}"/>
    <cellStyle name="Input 4 2 2 10" xfId="29031" xr:uid="{00000000-0005-0000-0000-000064710000}"/>
    <cellStyle name="Input 4 2 2 10 2" xfId="29032" xr:uid="{00000000-0005-0000-0000-000065710000}"/>
    <cellStyle name="Input 4 2 2 10 3" xfId="29033" xr:uid="{00000000-0005-0000-0000-000066710000}"/>
    <cellStyle name="Input 4 2 2 10 4" xfId="29034" xr:uid="{00000000-0005-0000-0000-000067710000}"/>
    <cellStyle name="Input 4 2 2 10 5" xfId="29035" xr:uid="{00000000-0005-0000-0000-000068710000}"/>
    <cellStyle name="Input 4 2 2 10 6" xfId="29036" xr:uid="{00000000-0005-0000-0000-000069710000}"/>
    <cellStyle name="Input 4 2 2 11" xfId="29037" xr:uid="{00000000-0005-0000-0000-00006A710000}"/>
    <cellStyle name="Input 4 2 2 12" xfId="29038" xr:uid="{00000000-0005-0000-0000-00006B710000}"/>
    <cellStyle name="Input 4 2 2 13" xfId="29039" xr:uid="{00000000-0005-0000-0000-00006C710000}"/>
    <cellStyle name="Input 4 2 2 14" xfId="29040" xr:uid="{00000000-0005-0000-0000-00006D710000}"/>
    <cellStyle name="Input 4 2 2 2" xfId="29041" xr:uid="{00000000-0005-0000-0000-00006E710000}"/>
    <cellStyle name="Input 4 2 2 2 10" xfId="29042" xr:uid="{00000000-0005-0000-0000-00006F710000}"/>
    <cellStyle name="Input 4 2 2 2 11" xfId="29043" xr:uid="{00000000-0005-0000-0000-000070710000}"/>
    <cellStyle name="Input 4 2 2 2 12" xfId="29044" xr:uid="{00000000-0005-0000-0000-000071710000}"/>
    <cellStyle name="Input 4 2 2 2 13" xfId="29045" xr:uid="{00000000-0005-0000-0000-000072710000}"/>
    <cellStyle name="Input 4 2 2 2 2" xfId="29046" xr:uid="{00000000-0005-0000-0000-000073710000}"/>
    <cellStyle name="Input 4 2 2 2 2 2" xfId="29047" xr:uid="{00000000-0005-0000-0000-000074710000}"/>
    <cellStyle name="Input 4 2 2 2 2 2 2" xfId="29048" xr:uid="{00000000-0005-0000-0000-000075710000}"/>
    <cellStyle name="Input 4 2 2 2 2 2 2 2" xfId="29049" xr:uid="{00000000-0005-0000-0000-000076710000}"/>
    <cellStyle name="Input 4 2 2 2 2 2 2 3" xfId="29050" xr:uid="{00000000-0005-0000-0000-000077710000}"/>
    <cellStyle name="Input 4 2 2 2 2 2 2 4" xfId="29051" xr:uid="{00000000-0005-0000-0000-000078710000}"/>
    <cellStyle name="Input 4 2 2 2 2 2 2 5" xfId="29052" xr:uid="{00000000-0005-0000-0000-000079710000}"/>
    <cellStyle name="Input 4 2 2 2 2 2 2 6" xfId="29053" xr:uid="{00000000-0005-0000-0000-00007A710000}"/>
    <cellStyle name="Input 4 2 2 2 2 2 3" xfId="29054" xr:uid="{00000000-0005-0000-0000-00007B710000}"/>
    <cellStyle name="Input 4 2 2 2 2 2 4" xfId="29055" xr:uid="{00000000-0005-0000-0000-00007C710000}"/>
    <cellStyle name="Input 4 2 2 2 2 2 5" xfId="29056" xr:uid="{00000000-0005-0000-0000-00007D710000}"/>
    <cellStyle name="Input 4 2 2 2 2 2 6" xfId="29057" xr:uid="{00000000-0005-0000-0000-00007E710000}"/>
    <cellStyle name="Input 4 2 2 2 2 3" xfId="29058" xr:uid="{00000000-0005-0000-0000-00007F710000}"/>
    <cellStyle name="Input 4 2 2 2 2 3 2" xfId="29059" xr:uid="{00000000-0005-0000-0000-000080710000}"/>
    <cellStyle name="Input 4 2 2 2 2 3 2 2" xfId="29060" xr:uid="{00000000-0005-0000-0000-000081710000}"/>
    <cellStyle name="Input 4 2 2 2 2 3 2 3" xfId="29061" xr:uid="{00000000-0005-0000-0000-000082710000}"/>
    <cellStyle name="Input 4 2 2 2 2 3 2 4" xfId="29062" xr:uid="{00000000-0005-0000-0000-000083710000}"/>
    <cellStyle name="Input 4 2 2 2 2 3 2 5" xfId="29063" xr:uid="{00000000-0005-0000-0000-000084710000}"/>
    <cellStyle name="Input 4 2 2 2 2 3 2 6" xfId="29064" xr:uid="{00000000-0005-0000-0000-000085710000}"/>
    <cellStyle name="Input 4 2 2 2 2 3 3" xfId="29065" xr:uid="{00000000-0005-0000-0000-000086710000}"/>
    <cellStyle name="Input 4 2 2 2 2 3 4" xfId="29066" xr:uid="{00000000-0005-0000-0000-000087710000}"/>
    <cellStyle name="Input 4 2 2 2 2 3 5" xfId="29067" xr:uid="{00000000-0005-0000-0000-000088710000}"/>
    <cellStyle name="Input 4 2 2 2 2 3 6" xfId="29068" xr:uid="{00000000-0005-0000-0000-000089710000}"/>
    <cellStyle name="Input 4 2 2 2 2 4" xfId="29069" xr:uid="{00000000-0005-0000-0000-00008A710000}"/>
    <cellStyle name="Input 4 2 2 2 2 4 2" xfId="29070" xr:uid="{00000000-0005-0000-0000-00008B710000}"/>
    <cellStyle name="Input 4 2 2 2 2 4 3" xfId="29071" xr:uid="{00000000-0005-0000-0000-00008C710000}"/>
    <cellStyle name="Input 4 2 2 2 2 4 4" xfId="29072" xr:uid="{00000000-0005-0000-0000-00008D710000}"/>
    <cellStyle name="Input 4 2 2 2 2 4 5" xfId="29073" xr:uid="{00000000-0005-0000-0000-00008E710000}"/>
    <cellStyle name="Input 4 2 2 2 2 4 6" xfId="29074" xr:uid="{00000000-0005-0000-0000-00008F710000}"/>
    <cellStyle name="Input 4 2 2 2 2 5" xfId="29075" xr:uid="{00000000-0005-0000-0000-000090710000}"/>
    <cellStyle name="Input 4 2 2 2 2 6" xfId="29076" xr:uid="{00000000-0005-0000-0000-000091710000}"/>
    <cellStyle name="Input 4 2 2 2 2 7" xfId="29077" xr:uid="{00000000-0005-0000-0000-000092710000}"/>
    <cellStyle name="Input 4 2 2 2 2 8" xfId="29078" xr:uid="{00000000-0005-0000-0000-000093710000}"/>
    <cellStyle name="Input 4 2 2 2 3" xfId="29079" xr:uid="{00000000-0005-0000-0000-000094710000}"/>
    <cellStyle name="Input 4 2 2 2 3 2" xfId="29080" xr:uid="{00000000-0005-0000-0000-000095710000}"/>
    <cellStyle name="Input 4 2 2 2 3 2 2" xfId="29081" xr:uid="{00000000-0005-0000-0000-000096710000}"/>
    <cellStyle name="Input 4 2 2 2 3 2 2 2" xfId="29082" xr:uid="{00000000-0005-0000-0000-000097710000}"/>
    <cellStyle name="Input 4 2 2 2 3 2 2 3" xfId="29083" xr:uid="{00000000-0005-0000-0000-000098710000}"/>
    <cellStyle name="Input 4 2 2 2 3 2 2 4" xfId="29084" xr:uid="{00000000-0005-0000-0000-000099710000}"/>
    <cellStyle name="Input 4 2 2 2 3 2 2 5" xfId="29085" xr:uid="{00000000-0005-0000-0000-00009A710000}"/>
    <cellStyle name="Input 4 2 2 2 3 2 2 6" xfId="29086" xr:uid="{00000000-0005-0000-0000-00009B710000}"/>
    <cellStyle name="Input 4 2 2 2 3 2 3" xfId="29087" xr:uid="{00000000-0005-0000-0000-00009C710000}"/>
    <cellStyle name="Input 4 2 2 2 3 2 4" xfId="29088" xr:uid="{00000000-0005-0000-0000-00009D710000}"/>
    <cellStyle name="Input 4 2 2 2 3 2 5" xfId="29089" xr:uid="{00000000-0005-0000-0000-00009E710000}"/>
    <cellStyle name="Input 4 2 2 2 3 2 6" xfId="29090" xr:uid="{00000000-0005-0000-0000-00009F710000}"/>
    <cellStyle name="Input 4 2 2 2 3 3" xfId="29091" xr:uid="{00000000-0005-0000-0000-0000A0710000}"/>
    <cellStyle name="Input 4 2 2 2 3 3 2" xfId="29092" xr:uid="{00000000-0005-0000-0000-0000A1710000}"/>
    <cellStyle name="Input 4 2 2 2 3 3 2 2" xfId="29093" xr:uid="{00000000-0005-0000-0000-0000A2710000}"/>
    <cellStyle name="Input 4 2 2 2 3 3 2 3" xfId="29094" xr:uid="{00000000-0005-0000-0000-0000A3710000}"/>
    <cellStyle name="Input 4 2 2 2 3 3 2 4" xfId="29095" xr:uid="{00000000-0005-0000-0000-0000A4710000}"/>
    <cellStyle name="Input 4 2 2 2 3 3 2 5" xfId="29096" xr:uid="{00000000-0005-0000-0000-0000A5710000}"/>
    <cellStyle name="Input 4 2 2 2 3 3 2 6" xfId="29097" xr:uid="{00000000-0005-0000-0000-0000A6710000}"/>
    <cellStyle name="Input 4 2 2 2 3 3 3" xfId="29098" xr:uid="{00000000-0005-0000-0000-0000A7710000}"/>
    <cellStyle name="Input 4 2 2 2 3 3 4" xfId="29099" xr:uid="{00000000-0005-0000-0000-0000A8710000}"/>
    <cellStyle name="Input 4 2 2 2 3 3 5" xfId="29100" xr:uid="{00000000-0005-0000-0000-0000A9710000}"/>
    <cellStyle name="Input 4 2 2 2 3 3 6" xfId="29101" xr:uid="{00000000-0005-0000-0000-0000AA710000}"/>
    <cellStyle name="Input 4 2 2 2 3 4" xfId="29102" xr:uid="{00000000-0005-0000-0000-0000AB710000}"/>
    <cellStyle name="Input 4 2 2 2 3 4 2" xfId="29103" xr:uid="{00000000-0005-0000-0000-0000AC710000}"/>
    <cellStyle name="Input 4 2 2 2 3 4 3" xfId="29104" xr:uid="{00000000-0005-0000-0000-0000AD710000}"/>
    <cellStyle name="Input 4 2 2 2 3 4 4" xfId="29105" xr:uid="{00000000-0005-0000-0000-0000AE710000}"/>
    <cellStyle name="Input 4 2 2 2 3 4 5" xfId="29106" xr:uid="{00000000-0005-0000-0000-0000AF710000}"/>
    <cellStyle name="Input 4 2 2 2 3 4 6" xfId="29107" xr:uid="{00000000-0005-0000-0000-0000B0710000}"/>
    <cellStyle name="Input 4 2 2 2 3 5" xfId="29108" xr:uid="{00000000-0005-0000-0000-0000B1710000}"/>
    <cellStyle name="Input 4 2 2 2 3 6" xfId="29109" xr:uid="{00000000-0005-0000-0000-0000B2710000}"/>
    <cellStyle name="Input 4 2 2 2 3 7" xfId="29110" xr:uid="{00000000-0005-0000-0000-0000B3710000}"/>
    <cellStyle name="Input 4 2 2 2 3 8" xfId="29111" xr:uid="{00000000-0005-0000-0000-0000B4710000}"/>
    <cellStyle name="Input 4 2 2 2 4" xfId="29112" xr:uid="{00000000-0005-0000-0000-0000B5710000}"/>
    <cellStyle name="Input 4 2 2 2 4 2" xfId="29113" xr:uid="{00000000-0005-0000-0000-0000B6710000}"/>
    <cellStyle name="Input 4 2 2 2 4 2 2" xfId="29114" xr:uid="{00000000-0005-0000-0000-0000B7710000}"/>
    <cellStyle name="Input 4 2 2 2 4 2 2 2" xfId="29115" xr:uid="{00000000-0005-0000-0000-0000B8710000}"/>
    <cellStyle name="Input 4 2 2 2 4 2 2 3" xfId="29116" xr:uid="{00000000-0005-0000-0000-0000B9710000}"/>
    <cellStyle name="Input 4 2 2 2 4 2 2 4" xfId="29117" xr:uid="{00000000-0005-0000-0000-0000BA710000}"/>
    <cellStyle name="Input 4 2 2 2 4 2 2 5" xfId="29118" xr:uid="{00000000-0005-0000-0000-0000BB710000}"/>
    <cellStyle name="Input 4 2 2 2 4 2 2 6" xfId="29119" xr:uid="{00000000-0005-0000-0000-0000BC710000}"/>
    <cellStyle name="Input 4 2 2 2 4 2 3" xfId="29120" xr:uid="{00000000-0005-0000-0000-0000BD710000}"/>
    <cellStyle name="Input 4 2 2 2 4 2 4" xfId="29121" xr:uid="{00000000-0005-0000-0000-0000BE710000}"/>
    <cellStyle name="Input 4 2 2 2 4 2 5" xfId="29122" xr:uid="{00000000-0005-0000-0000-0000BF710000}"/>
    <cellStyle name="Input 4 2 2 2 4 2 6" xfId="29123" xr:uid="{00000000-0005-0000-0000-0000C0710000}"/>
    <cellStyle name="Input 4 2 2 2 4 3" xfId="29124" xr:uid="{00000000-0005-0000-0000-0000C1710000}"/>
    <cellStyle name="Input 4 2 2 2 4 3 2" xfId="29125" xr:uid="{00000000-0005-0000-0000-0000C2710000}"/>
    <cellStyle name="Input 4 2 2 2 4 3 2 2" xfId="29126" xr:uid="{00000000-0005-0000-0000-0000C3710000}"/>
    <cellStyle name="Input 4 2 2 2 4 3 2 3" xfId="29127" xr:uid="{00000000-0005-0000-0000-0000C4710000}"/>
    <cellStyle name="Input 4 2 2 2 4 3 2 4" xfId="29128" xr:uid="{00000000-0005-0000-0000-0000C5710000}"/>
    <cellStyle name="Input 4 2 2 2 4 3 2 5" xfId="29129" xr:uid="{00000000-0005-0000-0000-0000C6710000}"/>
    <cellStyle name="Input 4 2 2 2 4 3 2 6" xfId="29130" xr:uid="{00000000-0005-0000-0000-0000C7710000}"/>
    <cellStyle name="Input 4 2 2 2 4 3 3" xfId="29131" xr:uid="{00000000-0005-0000-0000-0000C8710000}"/>
    <cellStyle name="Input 4 2 2 2 4 3 4" xfId="29132" xr:uid="{00000000-0005-0000-0000-0000C9710000}"/>
    <cellStyle name="Input 4 2 2 2 4 3 5" xfId="29133" xr:uid="{00000000-0005-0000-0000-0000CA710000}"/>
    <cellStyle name="Input 4 2 2 2 4 3 6" xfId="29134" xr:uid="{00000000-0005-0000-0000-0000CB710000}"/>
    <cellStyle name="Input 4 2 2 2 4 4" xfId="29135" xr:uid="{00000000-0005-0000-0000-0000CC710000}"/>
    <cellStyle name="Input 4 2 2 2 4 4 2" xfId="29136" xr:uid="{00000000-0005-0000-0000-0000CD710000}"/>
    <cellStyle name="Input 4 2 2 2 4 4 3" xfId="29137" xr:uid="{00000000-0005-0000-0000-0000CE710000}"/>
    <cellStyle name="Input 4 2 2 2 4 4 4" xfId="29138" xr:uid="{00000000-0005-0000-0000-0000CF710000}"/>
    <cellStyle name="Input 4 2 2 2 4 4 5" xfId="29139" xr:uid="{00000000-0005-0000-0000-0000D0710000}"/>
    <cellStyle name="Input 4 2 2 2 4 4 6" xfId="29140" xr:uid="{00000000-0005-0000-0000-0000D1710000}"/>
    <cellStyle name="Input 4 2 2 2 4 5" xfId="29141" xr:uid="{00000000-0005-0000-0000-0000D2710000}"/>
    <cellStyle name="Input 4 2 2 2 4 6" xfId="29142" xr:uid="{00000000-0005-0000-0000-0000D3710000}"/>
    <cellStyle name="Input 4 2 2 2 4 7" xfId="29143" xr:uid="{00000000-0005-0000-0000-0000D4710000}"/>
    <cellStyle name="Input 4 2 2 2 4 8" xfId="29144" xr:uid="{00000000-0005-0000-0000-0000D5710000}"/>
    <cellStyle name="Input 4 2 2 2 5" xfId="29145" xr:uid="{00000000-0005-0000-0000-0000D6710000}"/>
    <cellStyle name="Input 4 2 2 2 5 2" xfId="29146" xr:uid="{00000000-0005-0000-0000-0000D7710000}"/>
    <cellStyle name="Input 4 2 2 2 5 2 2" xfId="29147" xr:uid="{00000000-0005-0000-0000-0000D8710000}"/>
    <cellStyle name="Input 4 2 2 2 5 2 2 2" xfId="29148" xr:uid="{00000000-0005-0000-0000-0000D9710000}"/>
    <cellStyle name="Input 4 2 2 2 5 2 2 3" xfId="29149" xr:uid="{00000000-0005-0000-0000-0000DA710000}"/>
    <cellStyle name="Input 4 2 2 2 5 2 2 4" xfId="29150" xr:uid="{00000000-0005-0000-0000-0000DB710000}"/>
    <cellStyle name="Input 4 2 2 2 5 2 2 5" xfId="29151" xr:uid="{00000000-0005-0000-0000-0000DC710000}"/>
    <cellStyle name="Input 4 2 2 2 5 2 2 6" xfId="29152" xr:uid="{00000000-0005-0000-0000-0000DD710000}"/>
    <cellStyle name="Input 4 2 2 2 5 2 3" xfId="29153" xr:uid="{00000000-0005-0000-0000-0000DE710000}"/>
    <cellStyle name="Input 4 2 2 2 5 2 4" xfId="29154" xr:uid="{00000000-0005-0000-0000-0000DF710000}"/>
    <cellStyle name="Input 4 2 2 2 5 2 5" xfId="29155" xr:uid="{00000000-0005-0000-0000-0000E0710000}"/>
    <cellStyle name="Input 4 2 2 2 5 2 6" xfId="29156" xr:uid="{00000000-0005-0000-0000-0000E1710000}"/>
    <cellStyle name="Input 4 2 2 2 5 3" xfId="29157" xr:uid="{00000000-0005-0000-0000-0000E2710000}"/>
    <cellStyle name="Input 4 2 2 2 5 3 2" xfId="29158" xr:uid="{00000000-0005-0000-0000-0000E3710000}"/>
    <cellStyle name="Input 4 2 2 2 5 3 2 2" xfId="29159" xr:uid="{00000000-0005-0000-0000-0000E4710000}"/>
    <cellStyle name="Input 4 2 2 2 5 3 2 3" xfId="29160" xr:uid="{00000000-0005-0000-0000-0000E5710000}"/>
    <cellStyle name="Input 4 2 2 2 5 3 2 4" xfId="29161" xr:uid="{00000000-0005-0000-0000-0000E6710000}"/>
    <cellStyle name="Input 4 2 2 2 5 3 2 5" xfId="29162" xr:uid="{00000000-0005-0000-0000-0000E7710000}"/>
    <cellStyle name="Input 4 2 2 2 5 3 2 6" xfId="29163" xr:uid="{00000000-0005-0000-0000-0000E8710000}"/>
    <cellStyle name="Input 4 2 2 2 5 3 3" xfId="29164" xr:uid="{00000000-0005-0000-0000-0000E9710000}"/>
    <cellStyle name="Input 4 2 2 2 5 3 4" xfId="29165" xr:uid="{00000000-0005-0000-0000-0000EA710000}"/>
    <cellStyle name="Input 4 2 2 2 5 3 5" xfId="29166" xr:uid="{00000000-0005-0000-0000-0000EB710000}"/>
    <cellStyle name="Input 4 2 2 2 5 3 6" xfId="29167" xr:uid="{00000000-0005-0000-0000-0000EC710000}"/>
    <cellStyle name="Input 4 2 2 2 5 4" xfId="29168" xr:uid="{00000000-0005-0000-0000-0000ED710000}"/>
    <cellStyle name="Input 4 2 2 2 5 4 2" xfId="29169" xr:uid="{00000000-0005-0000-0000-0000EE710000}"/>
    <cellStyle name="Input 4 2 2 2 5 4 3" xfId="29170" xr:uid="{00000000-0005-0000-0000-0000EF710000}"/>
    <cellStyle name="Input 4 2 2 2 5 4 4" xfId="29171" xr:uid="{00000000-0005-0000-0000-0000F0710000}"/>
    <cellStyle name="Input 4 2 2 2 5 4 5" xfId="29172" xr:uid="{00000000-0005-0000-0000-0000F1710000}"/>
    <cellStyle name="Input 4 2 2 2 5 4 6" xfId="29173" xr:uid="{00000000-0005-0000-0000-0000F2710000}"/>
    <cellStyle name="Input 4 2 2 2 5 5" xfId="29174" xr:uid="{00000000-0005-0000-0000-0000F3710000}"/>
    <cellStyle name="Input 4 2 2 2 5 6" xfId="29175" xr:uid="{00000000-0005-0000-0000-0000F4710000}"/>
    <cellStyle name="Input 4 2 2 2 5 7" xfId="29176" xr:uid="{00000000-0005-0000-0000-0000F5710000}"/>
    <cellStyle name="Input 4 2 2 2 5 8" xfId="29177" xr:uid="{00000000-0005-0000-0000-0000F6710000}"/>
    <cellStyle name="Input 4 2 2 2 6" xfId="29178" xr:uid="{00000000-0005-0000-0000-0000F7710000}"/>
    <cellStyle name="Input 4 2 2 2 6 2" xfId="29179" xr:uid="{00000000-0005-0000-0000-0000F8710000}"/>
    <cellStyle name="Input 4 2 2 2 6 2 2" xfId="29180" xr:uid="{00000000-0005-0000-0000-0000F9710000}"/>
    <cellStyle name="Input 4 2 2 2 6 2 2 2" xfId="29181" xr:uid="{00000000-0005-0000-0000-0000FA710000}"/>
    <cellStyle name="Input 4 2 2 2 6 2 2 3" xfId="29182" xr:uid="{00000000-0005-0000-0000-0000FB710000}"/>
    <cellStyle name="Input 4 2 2 2 6 2 2 4" xfId="29183" xr:uid="{00000000-0005-0000-0000-0000FC710000}"/>
    <cellStyle name="Input 4 2 2 2 6 2 2 5" xfId="29184" xr:uid="{00000000-0005-0000-0000-0000FD710000}"/>
    <cellStyle name="Input 4 2 2 2 6 2 2 6" xfId="29185" xr:uid="{00000000-0005-0000-0000-0000FE710000}"/>
    <cellStyle name="Input 4 2 2 2 6 2 3" xfId="29186" xr:uid="{00000000-0005-0000-0000-0000FF710000}"/>
    <cellStyle name="Input 4 2 2 2 6 2 4" xfId="29187" xr:uid="{00000000-0005-0000-0000-000000720000}"/>
    <cellStyle name="Input 4 2 2 2 6 2 5" xfId="29188" xr:uid="{00000000-0005-0000-0000-000001720000}"/>
    <cellStyle name="Input 4 2 2 2 6 2 6" xfId="29189" xr:uid="{00000000-0005-0000-0000-000002720000}"/>
    <cellStyle name="Input 4 2 2 2 6 3" xfId="29190" xr:uid="{00000000-0005-0000-0000-000003720000}"/>
    <cellStyle name="Input 4 2 2 2 6 3 2" xfId="29191" xr:uid="{00000000-0005-0000-0000-000004720000}"/>
    <cellStyle name="Input 4 2 2 2 6 3 2 2" xfId="29192" xr:uid="{00000000-0005-0000-0000-000005720000}"/>
    <cellStyle name="Input 4 2 2 2 6 3 2 3" xfId="29193" xr:uid="{00000000-0005-0000-0000-000006720000}"/>
    <cellStyle name="Input 4 2 2 2 6 3 2 4" xfId="29194" xr:uid="{00000000-0005-0000-0000-000007720000}"/>
    <cellStyle name="Input 4 2 2 2 6 3 2 5" xfId="29195" xr:uid="{00000000-0005-0000-0000-000008720000}"/>
    <cellStyle name="Input 4 2 2 2 6 3 2 6" xfId="29196" xr:uid="{00000000-0005-0000-0000-000009720000}"/>
    <cellStyle name="Input 4 2 2 2 6 3 3" xfId="29197" xr:uid="{00000000-0005-0000-0000-00000A720000}"/>
    <cellStyle name="Input 4 2 2 2 6 3 4" xfId="29198" xr:uid="{00000000-0005-0000-0000-00000B720000}"/>
    <cellStyle name="Input 4 2 2 2 6 3 5" xfId="29199" xr:uid="{00000000-0005-0000-0000-00000C720000}"/>
    <cellStyle name="Input 4 2 2 2 6 3 6" xfId="29200" xr:uid="{00000000-0005-0000-0000-00000D720000}"/>
    <cellStyle name="Input 4 2 2 2 6 4" xfId="29201" xr:uid="{00000000-0005-0000-0000-00000E720000}"/>
    <cellStyle name="Input 4 2 2 2 6 4 2" xfId="29202" xr:uid="{00000000-0005-0000-0000-00000F720000}"/>
    <cellStyle name="Input 4 2 2 2 6 4 3" xfId="29203" xr:uid="{00000000-0005-0000-0000-000010720000}"/>
    <cellStyle name="Input 4 2 2 2 6 4 4" xfId="29204" xr:uid="{00000000-0005-0000-0000-000011720000}"/>
    <cellStyle name="Input 4 2 2 2 6 4 5" xfId="29205" xr:uid="{00000000-0005-0000-0000-000012720000}"/>
    <cellStyle name="Input 4 2 2 2 6 4 6" xfId="29206" xr:uid="{00000000-0005-0000-0000-000013720000}"/>
    <cellStyle name="Input 4 2 2 2 6 5" xfId="29207" xr:uid="{00000000-0005-0000-0000-000014720000}"/>
    <cellStyle name="Input 4 2 2 2 6 6" xfId="29208" xr:uid="{00000000-0005-0000-0000-000015720000}"/>
    <cellStyle name="Input 4 2 2 2 6 7" xfId="29209" xr:uid="{00000000-0005-0000-0000-000016720000}"/>
    <cellStyle name="Input 4 2 2 2 6 8" xfId="29210" xr:uid="{00000000-0005-0000-0000-000017720000}"/>
    <cellStyle name="Input 4 2 2 2 7" xfId="29211" xr:uid="{00000000-0005-0000-0000-000018720000}"/>
    <cellStyle name="Input 4 2 2 2 7 2" xfId="29212" xr:uid="{00000000-0005-0000-0000-000019720000}"/>
    <cellStyle name="Input 4 2 2 2 7 2 2" xfId="29213" xr:uid="{00000000-0005-0000-0000-00001A720000}"/>
    <cellStyle name="Input 4 2 2 2 7 2 3" xfId="29214" xr:uid="{00000000-0005-0000-0000-00001B720000}"/>
    <cellStyle name="Input 4 2 2 2 7 2 4" xfId="29215" xr:uid="{00000000-0005-0000-0000-00001C720000}"/>
    <cellStyle name="Input 4 2 2 2 7 2 5" xfId="29216" xr:uid="{00000000-0005-0000-0000-00001D720000}"/>
    <cellStyle name="Input 4 2 2 2 7 2 6" xfId="29217" xr:uid="{00000000-0005-0000-0000-00001E720000}"/>
    <cellStyle name="Input 4 2 2 2 7 3" xfId="29218" xr:uid="{00000000-0005-0000-0000-00001F720000}"/>
    <cellStyle name="Input 4 2 2 2 7 4" xfId="29219" xr:uid="{00000000-0005-0000-0000-000020720000}"/>
    <cellStyle name="Input 4 2 2 2 7 5" xfId="29220" xr:uid="{00000000-0005-0000-0000-000021720000}"/>
    <cellStyle name="Input 4 2 2 2 7 6" xfId="29221" xr:uid="{00000000-0005-0000-0000-000022720000}"/>
    <cellStyle name="Input 4 2 2 2 8" xfId="29222" xr:uid="{00000000-0005-0000-0000-000023720000}"/>
    <cellStyle name="Input 4 2 2 2 8 2" xfId="29223" xr:uid="{00000000-0005-0000-0000-000024720000}"/>
    <cellStyle name="Input 4 2 2 2 8 2 2" xfId="29224" xr:uid="{00000000-0005-0000-0000-000025720000}"/>
    <cellStyle name="Input 4 2 2 2 8 2 3" xfId="29225" xr:uid="{00000000-0005-0000-0000-000026720000}"/>
    <cellStyle name="Input 4 2 2 2 8 2 4" xfId="29226" xr:uid="{00000000-0005-0000-0000-000027720000}"/>
    <cellStyle name="Input 4 2 2 2 8 2 5" xfId="29227" xr:uid="{00000000-0005-0000-0000-000028720000}"/>
    <cellStyle name="Input 4 2 2 2 8 2 6" xfId="29228" xr:uid="{00000000-0005-0000-0000-000029720000}"/>
    <cellStyle name="Input 4 2 2 2 8 3" xfId="29229" xr:uid="{00000000-0005-0000-0000-00002A720000}"/>
    <cellStyle name="Input 4 2 2 2 8 4" xfId="29230" xr:uid="{00000000-0005-0000-0000-00002B720000}"/>
    <cellStyle name="Input 4 2 2 2 8 5" xfId="29231" xr:uid="{00000000-0005-0000-0000-00002C720000}"/>
    <cellStyle name="Input 4 2 2 2 8 6" xfId="29232" xr:uid="{00000000-0005-0000-0000-00002D720000}"/>
    <cellStyle name="Input 4 2 2 2 9" xfId="29233" xr:uid="{00000000-0005-0000-0000-00002E720000}"/>
    <cellStyle name="Input 4 2 2 2 9 2" xfId="29234" xr:uid="{00000000-0005-0000-0000-00002F720000}"/>
    <cellStyle name="Input 4 2 2 2 9 3" xfId="29235" xr:uid="{00000000-0005-0000-0000-000030720000}"/>
    <cellStyle name="Input 4 2 2 2 9 4" xfId="29236" xr:uid="{00000000-0005-0000-0000-000031720000}"/>
    <cellStyle name="Input 4 2 2 2 9 5" xfId="29237" xr:uid="{00000000-0005-0000-0000-000032720000}"/>
    <cellStyle name="Input 4 2 2 2 9 6" xfId="29238" xr:uid="{00000000-0005-0000-0000-000033720000}"/>
    <cellStyle name="Input 4 2 2 3" xfId="29239" xr:uid="{00000000-0005-0000-0000-000034720000}"/>
    <cellStyle name="Input 4 2 2 3 2" xfId="29240" xr:uid="{00000000-0005-0000-0000-000035720000}"/>
    <cellStyle name="Input 4 2 2 3 2 2" xfId="29241" xr:uid="{00000000-0005-0000-0000-000036720000}"/>
    <cellStyle name="Input 4 2 2 3 2 2 2" xfId="29242" xr:uid="{00000000-0005-0000-0000-000037720000}"/>
    <cellStyle name="Input 4 2 2 3 2 2 3" xfId="29243" xr:uid="{00000000-0005-0000-0000-000038720000}"/>
    <cellStyle name="Input 4 2 2 3 2 2 4" xfId="29244" xr:uid="{00000000-0005-0000-0000-000039720000}"/>
    <cellStyle name="Input 4 2 2 3 2 2 5" xfId="29245" xr:uid="{00000000-0005-0000-0000-00003A720000}"/>
    <cellStyle name="Input 4 2 2 3 2 2 6" xfId="29246" xr:uid="{00000000-0005-0000-0000-00003B720000}"/>
    <cellStyle name="Input 4 2 2 3 2 3" xfId="29247" xr:uid="{00000000-0005-0000-0000-00003C720000}"/>
    <cellStyle name="Input 4 2 2 3 2 4" xfId="29248" xr:uid="{00000000-0005-0000-0000-00003D720000}"/>
    <cellStyle name="Input 4 2 2 3 2 5" xfId="29249" xr:uid="{00000000-0005-0000-0000-00003E720000}"/>
    <cellStyle name="Input 4 2 2 3 2 6" xfId="29250" xr:uid="{00000000-0005-0000-0000-00003F720000}"/>
    <cellStyle name="Input 4 2 2 3 3" xfId="29251" xr:uid="{00000000-0005-0000-0000-000040720000}"/>
    <cellStyle name="Input 4 2 2 3 3 2" xfId="29252" xr:uid="{00000000-0005-0000-0000-000041720000}"/>
    <cellStyle name="Input 4 2 2 3 3 2 2" xfId="29253" xr:uid="{00000000-0005-0000-0000-000042720000}"/>
    <cellStyle name="Input 4 2 2 3 3 2 3" xfId="29254" xr:uid="{00000000-0005-0000-0000-000043720000}"/>
    <cellStyle name="Input 4 2 2 3 3 2 4" xfId="29255" xr:uid="{00000000-0005-0000-0000-000044720000}"/>
    <cellStyle name="Input 4 2 2 3 3 2 5" xfId="29256" xr:uid="{00000000-0005-0000-0000-000045720000}"/>
    <cellStyle name="Input 4 2 2 3 3 2 6" xfId="29257" xr:uid="{00000000-0005-0000-0000-000046720000}"/>
    <cellStyle name="Input 4 2 2 3 3 3" xfId="29258" xr:uid="{00000000-0005-0000-0000-000047720000}"/>
    <cellStyle name="Input 4 2 2 3 3 4" xfId="29259" xr:uid="{00000000-0005-0000-0000-000048720000}"/>
    <cellStyle name="Input 4 2 2 3 3 5" xfId="29260" xr:uid="{00000000-0005-0000-0000-000049720000}"/>
    <cellStyle name="Input 4 2 2 3 3 6" xfId="29261" xr:uid="{00000000-0005-0000-0000-00004A720000}"/>
    <cellStyle name="Input 4 2 2 3 4" xfId="29262" xr:uid="{00000000-0005-0000-0000-00004B720000}"/>
    <cellStyle name="Input 4 2 2 3 4 2" xfId="29263" xr:uid="{00000000-0005-0000-0000-00004C720000}"/>
    <cellStyle name="Input 4 2 2 3 4 3" xfId="29264" xr:uid="{00000000-0005-0000-0000-00004D720000}"/>
    <cellStyle name="Input 4 2 2 3 4 4" xfId="29265" xr:uid="{00000000-0005-0000-0000-00004E720000}"/>
    <cellStyle name="Input 4 2 2 3 4 5" xfId="29266" xr:uid="{00000000-0005-0000-0000-00004F720000}"/>
    <cellStyle name="Input 4 2 2 3 4 6" xfId="29267" xr:uid="{00000000-0005-0000-0000-000050720000}"/>
    <cellStyle name="Input 4 2 2 3 5" xfId="29268" xr:uid="{00000000-0005-0000-0000-000051720000}"/>
    <cellStyle name="Input 4 2 2 3 6" xfId="29269" xr:uid="{00000000-0005-0000-0000-000052720000}"/>
    <cellStyle name="Input 4 2 2 3 7" xfId="29270" xr:uid="{00000000-0005-0000-0000-000053720000}"/>
    <cellStyle name="Input 4 2 2 3 8" xfId="29271" xr:uid="{00000000-0005-0000-0000-000054720000}"/>
    <cellStyle name="Input 4 2 2 4" xfId="29272" xr:uid="{00000000-0005-0000-0000-000055720000}"/>
    <cellStyle name="Input 4 2 2 4 2" xfId="29273" xr:uid="{00000000-0005-0000-0000-000056720000}"/>
    <cellStyle name="Input 4 2 2 4 2 2" xfId="29274" xr:uid="{00000000-0005-0000-0000-000057720000}"/>
    <cellStyle name="Input 4 2 2 4 2 2 2" xfId="29275" xr:uid="{00000000-0005-0000-0000-000058720000}"/>
    <cellStyle name="Input 4 2 2 4 2 2 3" xfId="29276" xr:uid="{00000000-0005-0000-0000-000059720000}"/>
    <cellStyle name="Input 4 2 2 4 2 2 4" xfId="29277" xr:uid="{00000000-0005-0000-0000-00005A720000}"/>
    <cellStyle name="Input 4 2 2 4 2 2 5" xfId="29278" xr:uid="{00000000-0005-0000-0000-00005B720000}"/>
    <cellStyle name="Input 4 2 2 4 2 2 6" xfId="29279" xr:uid="{00000000-0005-0000-0000-00005C720000}"/>
    <cellStyle name="Input 4 2 2 4 2 3" xfId="29280" xr:uid="{00000000-0005-0000-0000-00005D720000}"/>
    <cellStyle name="Input 4 2 2 4 2 4" xfId="29281" xr:uid="{00000000-0005-0000-0000-00005E720000}"/>
    <cellStyle name="Input 4 2 2 4 2 5" xfId="29282" xr:uid="{00000000-0005-0000-0000-00005F720000}"/>
    <cellStyle name="Input 4 2 2 4 2 6" xfId="29283" xr:uid="{00000000-0005-0000-0000-000060720000}"/>
    <cellStyle name="Input 4 2 2 4 3" xfId="29284" xr:uid="{00000000-0005-0000-0000-000061720000}"/>
    <cellStyle name="Input 4 2 2 4 3 2" xfId="29285" xr:uid="{00000000-0005-0000-0000-000062720000}"/>
    <cellStyle name="Input 4 2 2 4 3 2 2" xfId="29286" xr:uid="{00000000-0005-0000-0000-000063720000}"/>
    <cellStyle name="Input 4 2 2 4 3 2 3" xfId="29287" xr:uid="{00000000-0005-0000-0000-000064720000}"/>
    <cellStyle name="Input 4 2 2 4 3 2 4" xfId="29288" xr:uid="{00000000-0005-0000-0000-000065720000}"/>
    <cellStyle name="Input 4 2 2 4 3 2 5" xfId="29289" xr:uid="{00000000-0005-0000-0000-000066720000}"/>
    <cellStyle name="Input 4 2 2 4 3 2 6" xfId="29290" xr:uid="{00000000-0005-0000-0000-000067720000}"/>
    <cellStyle name="Input 4 2 2 4 3 3" xfId="29291" xr:uid="{00000000-0005-0000-0000-000068720000}"/>
    <cellStyle name="Input 4 2 2 4 3 4" xfId="29292" xr:uid="{00000000-0005-0000-0000-000069720000}"/>
    <cellStyle name="Input 4 2 2 4 3 5" xfId="29293" xr:uid="{00000000-0005-0000-0000-00006A720000}"/>
    <cellStyle name="Input 4 2 2 4 3 6" xfId="29294" xr:uid="{00000000-0005-0000-0000-00006B720000}"/>
    <cellStyle name="Input 4 2 2 4 4" xfId="29295" xr:uid="{00000000-0005-0000-0000-00006C720000}"/>
    <cellStyle name="Input 4 2 2 4 4 2" xfId="29296" xr:uid="{00000000-0005-0000-0000-00006D720000}"/>
    <cellStyle name="Input 4 2 2 4 4 3" xfId="29297" xr:uid="{00000000-0005-0000-0000-00006E720000}"/>
    <cellStyle name="Input 4 2 2 4 4 4" xfId="29298" xr:uid="{00000000-0005-0000-0000-00006F720000}"/>
    <cellStyle name="Input 4 2 2 4 4 5" xfId="29299" xr:uid="{00000000-0005-0000-0000-000070720000}"/>
    <cellStyle name="Input 4 2 2 4 4 6" xfId="29300" xr:uid="{00000000-0005-0000-0000-000071720000}"/>
    <cellStyle name="Input 4 2 2 4 5" xfId="29301" xr:uid="{00000000-0005-0000-0000-000072720000}"/>
    <cellStyle name="Input 4 2 2 4 6" xfId="29302" xr:uid="{00000000-0005-0000-0000-000073720000}"/>
    <cellStyle name="Input 4 2 2 4 7" xfId="29303" xr:uid="{00000000-0005-0000-0000-000074720000}"/>
    <cellStyle name="Input 4 2 2 4 8" xfId="29304" xr:uid="{00000000-0005-0000-0000-000075720000}"/>
    <cellStyle name="Input 4 2 2 5" xfId="29305" xr:uid="{00000000-0005-0000-0000-000076720000}"/>
    <cellStyle name="Input 4 2 2 5 2" xfId="29306" xr:uid="{00000000-0005-0000-0000-000077720000}"/>
    <cellStyle name="Input 4 2 2 5 2 2" xfId="29307" xr:uid="{00000000-0005-0000-0000-000078720000}"/>
    <cellStyle name="Input 4 2 2 5 2 2 2" xfId="29308" xr:uid="{00000000-0005-0000-0000-000079720000}"/>
    <cellStyle name="Input 4 2 2 5 2 2 3" xfId="29309" xr:uid="{00000000-0005-0000-0000-00007A720000}"/>
    <cellStyle name="Input 4 2 2 5 2 2 4" xfId="29310" xr:uid="{00000000-0005-0000-0000-00007B720000}"/>
    <cellStyle name="Input 4 2 2 5 2 2 5" xfId="29311" xr:uid="{00000000-0005-0000-0000-00007C720000}"/>
    <cellStyle name="Input 4 2 2 5 2 2 6" xfId="29312" xr:uid="{00000000-0005-0000-0000-00007D720000}"/>
    <cellStyle name="Input 4 2 2 5 2 3" xfId="29313" xr:uid="{00000000-0005-0000-0000-00007E720000}"/>
    <cellStyle name="Input 4 2 2 5 2 4" xfId="29314" xr:uid="{00000000-0005-0000-0000-00007F720000}"/>
    <cellStyle name="Input 4 2 2 5 2 5" xfId="29315" xr:uid="{00000000-0005-0000-0000-000080720000}"/>
    <cellStyle name="Input 4 2 2 5 2 6" xfId="29316" xr:uid="{00000000-0005-0000-0000-000081720000}"/>
    <cellStyle name="Input 4 2 2 5 3" xfId="29317" xr:uid="{00000000-0005-0000-0000-000082720000}"/>
    <cellStyle name="Input 4 2 2 5 3 2" xfId="29318" xr:uid="{00000000-0005-0000-0000-000083720000}"/>
    <cellStyle name="Input 4 2 2 5 3 2 2" xfId="29319" xr:uid="{00000000-0005-0000-0000-000084720000}"/>
    <cellStyle name="Input 4 2 2 5 3 2 3" xfId="29320" xr:uid="{00000000-0005-0000-0000-000085720000}"/>
    <cellStyle name="Input 4 2 2 5 3 2 4" xfId="29321" xr:uid="{00000000-0005-0000-0000-000086720000}"/>
    <cellStyle name="Input 4 2 2 5 3 2 5" xfId="29322" xr:uid="{00000000-0005-0000-0000-000087720000}"/>
    <cellStyle name="Input 4 2 2 5 3 2 6" xfId="29323" xr:uid="{00000000-0005-0000-0000-000088720000}"/>
    <cellStyle name="Input 4 2 2 5 3 3" xfId="29324" xr:uid="{00000000-0005-0000-0000-000089720000}"/>
    <cellStyle name="Input 4 2 2 5 3 4" xfId="29325" xr:uid="{00000000-0005-0000-0000-00008A720000}"/>
    <cellStyle name="Input 4 2 2 5 3 5" xfId="29326" xr:uid="{00000000-0005-0000-0000-00008B720000}"/>
    <cellStyle name="Input 4 2 2 5 3 6" xfId="29327" xr:uid="{00000000-0005-0000-0000-00008C720000}"/>
    <cellStyle name="Input 4 2 2 5 4" xfId="29328" xr:uid="{00000000-0005-0000-0000-00008D720000}"/>
    <cellStyle name="Input 4 2 2 5 4 2" xfId="29329" xr:uid="{00000000-0005-0000-0000-00008E720000}"/>
    <cellStyle name="Input 4 2 2 5 4 3" xfId="29330" xr:uid="{00000000-0005-0000-0000-00008F720000}"/>
    <cellStyle name="Input 4 2 2 5 4 4" xfId="29331" xr:uid="{00000000-0005-0000-0000-000090720000}"/>
    <cellStyle name="Input 4 2 2 5 4 5" xfId="29332" xr:uid="{00000000-0005-0000-0000-000091720000}"/>
    <cellStyle name="Input 4 2 2 5 4 6" xfId="29333" xr:uid="{00000000-0005-0000-0000-000092720000}"/>
    <cellStyle name="Input 4 2 2 5 5" xfId="29334" xr:uid="{00000000-0005-0000-0000-000093720000}"/>
    <cellStyle name="Input 4 2 2 5 6" xfId="29335" xr:uid="{00000000-0005-0000-0000-000094720000}"/>
    <cellStyle name="Input 4 2 2 5 7" xfId="29336" xr:uid="{00000000-0005-0000-0000-000095720000}"/>
    <cellStyle name="Input 4 2 2 5 8" xfId="29337" xr:uid="{00000000-0005-0000-0000-000096720000}"/>
    <cellStyle name="Input 4 2 2 6" xfId="29338" xr:uid="{00000000-0005-0000-0000-000097720000}"/>
    <cellStyle name="Input 4 2 2 6 2" xfId="29339" xr:uid="{00000000-0005-0000-0000-000098720000}"/>
    <cellStyle name="Input 4 2 2 6 2 2" xfId="29340" xr:uid="{00000000-0005-0000-0000-000099720000}"/>
    <cellStyle name="Input 4 2 2 6 2 2 2" xfId="29341" xr:uid="{00000000-0005-0000-0000-00009A720000}"/>
    <cellStyle name="Input 4 2 2 6 2 2 3" xfId="29342" xr:uid="{00000000-0005-0000-0000-00009B720000}"/>
    <cellStyle name="Input 4 2 2 6 2 2 4" xfId="29343" xr:uid="{00000000-0005-0000-0000-00009C720000}"/>
    <cellStyle name="Input 4 2 2 6 2 2 5" xfId="29344" xr:uid="{00000000-0005-0000-0000-00009D720000}"/>
    <cellStyle name="Input 4 2 2 6 2 2 6" xfId="29345" xr:uid="{00000000-0005-0000-0000-00009E720000}"/>
    <cellStyle name="Input 4 2 2 6 2 3" xfId="29346" xr:uid="{00000000-0005-0000-0000-00009F720000}"/>
    <cellStyle name="Input 4 2 2 6 2 4" xfId="29347" xr:uid="{00000000-0005-0000-0000-0000A0720000}"/>
    <cellStyle name="Input 4 2 2 6 2 5" xfId="29348" xr:uid="{00000000-0005-0000-0000-0000A1720000}"/>
    <cellStyle name="Input 4 2 2 6 2 6" xfId="29349" xr:uid="{00000000-0005-0000-0000-0000A2720000}"/>
    <cellStyle name="Input 4 2 2 6 3" xfId="29350" xr:uid="{00000000-0005-0000-0000-0000A3720000}"/>
    <cellStyle name="Input 4 2 2 6 3 2" xfId="29351" xr:uid="{00000000-0005-0000-0000-0000A4720000}"/>
    <cellStyle name="Input 4 2 2 6 3 2 2" xfId="29352" xr:uid="{00000000-0005-0000-0000-0000A5720000}"/>
    <cellStyle name="Input 4 2 2 6 3 2 3" xfId="29353" xr:uid="{00000000-0005-0000-0000-0000A6720000}"/>
    <cellStyle name="Input 4 2 2 6 3 2 4" xfId="29354" xr:uid="{00000000-0005-0000-0000-0000A7720000}"/>
    <cellStyle name="Input 4 2 2 6 3 2 5" xfId="29355" xr:uid="{00000000-0005-0000-0000-0000A8720000}"/>
    <cellStyle name="Input 4 2 2 6 3 2 6" xfId="29356" xr:uid="{00000000-0005-0000-0000-0000A9720000}"/>
    <cellStyle name="Input 4 2 2 6 3 3" xfId="29357" xr:uid="{00000000-0005-0000-0000-0000AA720000}"/>
    <cellStyle name="Input 4 2 2 6 3 4" xfId="29358" xr:uid="{00000000-0005-0000-0000-0000AB720000}"/>
    <cellStyle name="Input 4 2 2 6 3 5" xfId="29359" xr:uid="{00000000-0005-0000-0000-0000AC720000}"/>
    <cellStyle name="Input 4 2 2 6 3 6" xfId="29360" xr:uid="{00000000-0005-0000-0000-0000AD720000}"/>
    <cellStyle name="Input 4 2 2 6 4" xfId="29361" xr:uid="{00000000-0005-0000-0000-0000AE720000}"/>
    <cellStyle name="Input 4 2 2 6 4 2" xfId="29362" xr:uid="{00000000-0005-0000-0000-0000AF720000}"/>
    <cellStyle name="Input 4 2 2 6 4 3" xfId="29363" xr:uid="{00000000-0005-0000-0000-0000B0720000}"/>
    <cellStyle name="Input 4 2 2 6 4 4" xfId="29364" xr:uid="{00000000-0005-0000-0000-0000B1720000}"/>
    <cellStyle name="Input 4 2 2 6 4 5" xfId="29365" xr:uid="{00000000-0005-0000-0000-0000B2720000}"/>
    <cellStyle name="Input 4 2 2 6 4 6" xfId="29366" xr:uid="{00000000-0005-0000-0000-0000B3720000}"/>
    <cellStyle name="Input 4 2 2 6 5" xfId="29367" xr:uid="{00000000-0005-0000-0000-0000B4720000}"/>
    <cellStyle name="Input 4 2 2 6 6" xfId="29368" xr:uid="{00000000-0005-0000-0000-0000B5720000}"/>
    <cellStyle name="Input 4 2 2 6 7" xfId="29369" xr:uid="{00000000-0005-0000-0000-0000B6720000}"/>
    <cellStyle name="Input 4 2 2 6 8" xfId="29370" xr:uid="{00000000-0005-0000-0000-0000B7720000}"/>
    <cellStyle name="Input 4 2 2 7" xfId="29371" xr:uid="{00000000-0005-0000-0000-0000B8720000}"/>
    <cellStyle name="Input 4 2 2 7 2" xfId="29372" xr:uid="{00000000-0005-0000-0000-0000B9720000}"/>
    <cellStyle name="Input 4 2 2 7 2 2" xfId="29373" xr:uid="{00000000-0005-0000-0000-0000BA720000}"/>
    <cellStyle name="Input 4 2 2 7 2 2 2" xfId="29374" xr:uid="{00000000-0005-0000-0000-0000BB720000}"/>
    <cellStyle name="Input 4 2 2 7 2 2 3" xfId="29375" xr:uid="{00000000-0005-0000-0000-0000BC720000}"/>
    <cellStyle name="Input 4 2 2 7 2 2 4" xfId="29376" xr:uid="{00000000-0005-0000-0000-0000BD720000}"/>
    <cellStyle name="Input 4 2 2 7 2 2 5" xfId="29377" xr:uid="{00000000-0005-0000-0000-0000BE720000}"/>
    <cellStyle name="Input 4 2 2 7 2 2 6" xfId="29378" xr:uid="{00000000-0005-0000-0000-0000BF720000}"/>
    <cellStyle name="Input 4 2 2 7 2 3" xfId="29379" xr:uid="{00000000-0005-0000-0000-0000C0720000}"/>
    <cellStyle name="Input 4 2 2 7 2 4" xfId="29380" xr:uid="{00000000-0005-0000-0000-0000C1720000}"/>
    <cellStyle name="Input 4 2 2 7 2 5" xfId="29381" xr:uid="{00000000-0005-0000-0000-0000C2720000}"/>
    <cellStyle name="Input 4 2 2 7 2 6" xfId="29382" xr:uid="{00000000-0005-0000-0000-0000C3720000}"/>
    <cellStyle name="Input 4 2 2 7 3" xfId="29383" xr:uid="{00000000-0005-0000-0000-0000C4720000}"/>
    <cellStyle name="Input 4 2 2 7 3 2" xfId="29384" xr:uid="{00000000-0005-0000-0000-0000C5720000}"/>
    <cellStyle name="Input 4 2 2 7 3 2 2" xfId="29385" xr:uid="{00000000-0005-0000-0000-0000C6720000}"/>
    <cellStyle name="Input 4 2 2 7 3 2 3" xfId="29386" xr:uid="{00000000-0005-0000-0000-0000C7720000}"/>
    <cellStyle name="Input 4 2 2 7 3 2 4" xfId="29387" xr:uid="{00000000-0005-0000-0000-0000C8720000}"/>
    <cellStyle name="Input 4 2 2 7 3 2 5" xfId="29388" xr:uid="{00000000-0005-0000-0000-0000C9720000}"/>
    <cellStyle name="Input 4 2 2 7 3 2 6" xfId="29389" xr:uid="{00000000-0005-0000-0000-0000CA720000}"/>
    <cellStyle name="Input 4 2 2 7 3 3" xfId="29390" xr:uid="{00000000-0005-0000-0000-0000CB720000}"/>
    <cellStyle name="Input 4 2 2 7 3 4" xfId="29391" xr:uid="{00000000-0005-0000-0000-0000CC720000}"/>
    <cellStyle name="Input 4 2 2 7 3 5" xfId="29392" xr:uid="{00000000-0005-0000-0000-0000CD720000}"/>
    <cellStyle name="Input 4 2 2 7 3 6" xfId="29393" xr:uid="{00000000-0005-0000-0000-0000CE720000}"/>
    <cellStyle name="Input 4 2 2 7 4" xfId="29394" xr:uid="{00000000-0005-0000-0000-0000CF720000}"/>
    <cellStyle name="Input 4 2 2 7 4 2" xfId="29395" xr:uid="{00000000-0005-0000-0000-0000D0720000}"/>
    <cellStyle name="Input 4 2 2 7 4 3" xfId="29396" xr:uid="{00000000-0005-0000-0000-0000D1720000}"/>
    <cellStyle name="Input 4 2 2 7 4 4" xfId="29397" xr:uid="{00000000-0005-0000-0000-0000D2720000}"/>
    <cellStyle name="Input 4 2 2 7 4 5" xfId="29398" xr:uid="{00000000-0005-0000-0000-0000D3720000}"/>
    <cellStyle name="Input 4 2 2 7 4 6" xfId="29399" xr:uid="{00000000-0005-0000-0000-0000D4720000}"/>
    <cellStyle name="Input 4 2 2 7 5" xfId="29400" xr:uid="{00000000-0005-0000-0000-0000D5720000}"/>
    <cellStyle name="Input 4 2 2 7 6" xfId="29401" xr:uid="{00000000-0005-0000-0000-0000D6720000}"/>
    <cellStyle name="Input 4 2 2 7 7" xfId="29402" xr:uid="{00000000-0005-0000-0000-0000D7720000}"/>
    <cellStyle name="Input 4 2 2 7 8" xfId="29403" xr:uid="{00000000-0005-0000-0000-0000D8720000}"/>
    <cellStyle name="Input 4 2 2 8" xfId="29404" xr:uid="{00000000-0005-0000-0000-0000D9720000}"/>
    <cellStyle name="Input 4 2 2 8 2" xfId="29405" xr:uid="{00000000-0005-0000-0000-0000DA720000}"/>
    <cellStyle name="Input 4 2 2 8 2 2" xfId="29406" xr:uid="{00000000-0005-0000-0000-0000DB720000}"/>
    <cellStyle name="Input 4 2 2 8 2 3" xfId="29407" xr:uid="{00000000-0005-0000-0000-0000DC720000}"/>
    <cellStyle name="Input 4 2 2 8 2 4" xfId="29408" xr:uid="{00000000-0005-0000-0000-0000DD720000}"/>
    <cellStyle name="Input 4 2 2 8 2 5" xfId="29409" xr:uid="{00000000-0005-0000-0000-0000DE720000}"/>
    <cellStyle name="Input 4 2 2 8 2 6" xfId="29410" xr:uid="{00000000-0005-0000-0000-0000DF720000}"/>
    <cellStyle name="Input 4 2 2 8 3" xfId="29411" xr:uid="{00000000-0005-0000-0000-0000E0720000}"/>
    <cellStyle name="Input 4 2 2 8 4" xfId="29412" xr:uid="{00000000-0005-0000-0000-0000E1720000}"/>
    <cellStyle name="Input 4 2 2 8 5" xfId="29413" xr:uid="{00000000-0005-0000-0000-0000E2720000}"/>
    <cellStyle name="Input 4 2 2 8 6" xfId="29414" xr:uid="{00000000-0005-0000-0000-0000E3720000}"/>
    <cellStyle name="Input 4 2 2 9" xfId="29415" xr:uid="{00000000-0005-0000-0000-0000E4720000}"/>
    <cellStyle name="Input 4 2 2 9 2" xfId="29416" xr:uid="{00000000-0005-0000-0000-0000E5720000}"/>
    <cellStyle name="Input 4 2 2 9 2 2" xfId="29417" xr:uid="{00000000-0005-0000-0000-0000E6720000}"/>
    <cellStyle name="Input 4 2 2 9 2 3" xfId="29418" xr:uid="{00000000-0005-0000-0000-0000E7720000}"/>
    <cellStyle name="Input 4 2 2 9 2 4" xfId="29419" xr:uid="{00000000-0005-0000-0000-0000E8720000}"/>
    <cellStyle name="Input 4 2 2 9 2 5" xfId="29420" xr:uid="{00000000-0005-0000-0000-0000E9720000}"/>
    <cellStyle name="Input 4 2 2 9 2 6" xfId="29421" xr:uid="{00000000-0005-0000-0000-0000EA720000}"/>
    <cellStyle name="Input 4 2 2 9 3" xfId="29422" xr:uid="{00000000-0005-0000-0000-0000EB720000}"/>
    <cellStyle name="Input 4 2 2 9 4" xfId="29423" xr:uid="{00000000-0005-0000-0000-0000EC720000}"/>
    <cellStyle name="Input 4 2 2 9 5" xfId="29424" xr:uid="{00000000-0005-0000-0000-0000ED720000}"/>
    <cellStyle name="Input 4 2 2 9 6" xfId="29425" xr:uid="{00000000-0005-0000-0000-0000EE720000}"/>
    <cellStyle name="Input 4 2 3" xfId="29426" xr:uid="{00000000-0005-0000-0000-0000EF720000}"/>
    <cellStyle name="Input 4 2 3 10" xfId="29427" xr:uid="{00000000-0005-0000-0000-0000F0720000}"/>
    <cellStyle name="Input 4 2 3 11" xfId="29428" xr:uid="{00000000-0005-0000-0000-0000F1720000}"/>
    <cellStyle name="Input 4 2 3 12" xfId="29429" xr:uid="{00000000-0005-0000-0000-0000F2720000}"/>
    <cellStyle name="Input 4 2 3 13" xfId="29430" xr:uid="{00000000-0005-0000-0000-0000F3720000}"/>
    <cellStyle name="Input 4 2 3 2" xfId="29431" xr:uid="{00000000-0005-0000-0000-0000F4720000}"/>
    <cellStyle name="Input 4 2 3 2 2" xfId="29432" xr:uid="{00000000-0005-0000-0000-0000F5720000}"/>
    <cellStyle name="Input 4 2 3 2 2 2" xfId="29433" xr:uid="{00000000-0005-0000-0000-0000F6720000}"/>
    <cellStyle name="Input 4 2 3 2 2 2 2" xfId="29434" xr:uid="{00000000-0005-0000-0000-0000F7720000}"/>
    <cellStyle name="Input 4 2 3 2 2 2 3" xfId="29435" xr:uid="{00000000-0005-0000-0000-0000F8720000}"/>
    <cellStyle name="Input 4 2 3 2 2 2 4" xfId="29436" xr:uid="{00000000-0005-0000-0000-0000F9720000}"/>
    <cellStyle name="Input 4 2 3 2 2 2 5" xfId="29437" xr:uid="{00000000-0005-0000-0000-0000FA720000}"/>
    <cellStyle name="Input 4 2 3 2 2 2 6" xfId="29438" xr:uid="{00000000-0005-0000-0000-0000FB720000}"/>
    <cellStyle name="Input 4 2 3 2 2 3" xfId="29439" xr:uid="{00000000-0005-0000-0000-0000FC720000}"/>
    <cellStyle name="Input 4 2 3 2 2 4" xfId="29440" xr:uid="{00000000-0005-0000-0000-0000FD720000}"/>
    <cellStyle name="Input 4 2 3 2 2 5" xfId="29441" xr:uid="{00000000-0005-0000-0000-0000FE720000}"/>
    <cellStyle name="Input 4 2 3 2 2 6" xfId="29442" xr:uid="{00000000-0005-0000-0000-0000FF720000}"/>
    <cellStyle name="Input 4 2 3 2 3" xfId="29443" xr:uid="{00000000-0005-0000-0000-000000730000}"/>
    <cellStyle name="Input 4 2 3 2 3 2" xfId="29444" xr:uid="{00000000-0005-0000-0000-000001730000}"/>
    <cellStyle name="Input 4 2 3 2 3 2 2" xfId="29445" xr:uid="{00000000-0005-0000-0000-000002730000}"/>
    <cellStyle name="Input 4 2 3 2 3 2 3" xfId="29446" xr:uid="{00000000-0005-0000-0000-000003730000}"/>
    <cellStyle name="Input 4 2 3 2 3 2 4" xfId="29447" xr:uid="{00000000-0005-0000-0000-000004730000}"/>
    <cellStyle name="Input 4 2 3 2 3 2 5" xfId="29448" xr:uid="{00000000-0005-0000-0000-000005730000}"/>
    <cellStyle name="Input 4 2 3 2 3 2 6" xfId="29449" xr:uid="{00000000-0005-0000-0000-000006730000}"/>
    <cellStyle name="Input 4 2 3 2 3 3" xfId="29450" xr:uid="{00000000-0005-0000-0000-000007730000}"/>
    <cellStyle name="Input 4 2 3 2 3 4" xfId="29451" xr:uid="{00000000-0005-0000-0000-000008730000}"/>
    <cellStyle name="Input 4 2 3 2 3 5" xfId="29452" xr:uid="{00000000-0005-0000-0000-000009730000}"/>
    <cellStyle name="Input 4 2 3 2 3 6" xfId="29453" xr:uid="{00000000-0005-0000-0000-00000A730000}"/>
    <cellStyle name="Input 4 2 3 2 4" xfId="29454" xr:uid="{00000000-0005-0000-0000-00000B730000}"/>
    <cellStyle name="Input 4 2 3 2 4 2" xfId="29455" xr:uid="{00000000-0005-0000-0000-00000C730000}"/>
    <cellStyle name="Input 4 2 3 2 4 3" xfId="29456" xr:uid="{00000000-0005-0000-0000-00000D730000}"/>
    <cellStyle name="Input 4 2 3 2 4 4" xfId="29457" xr:uid="{00000000-0005-0000-0000-00000E730000}"/>
    <cellStyle name="Input 4 2 3 2 4 5" xfId="29458" xr:uid="{00000000-0005-0000-0000-00000F730000}"/>
    <cellStyle name="Input 4 2 3 2 4 6" xfId="29459" xr:uid="{00000000-0005-0000-0000-000010730000}"/>
    <cellStyle name="Input 4 2 3 2 5" xfId="29460" xr:uid="{00000000-0005-0000-0000-000011730000}"/>
    <cellStyle name="Input 4 2 3 2 6" xfId="29461" xr:uid="{00000000-0005-0000-0000-000012730000}"/>
    <cellStyle name="Input 4 2 3 2 7" xfId="29462" xr:uid="{00000000-0005-0000-0000-000013730000}"/>
    <cellStyle name="Input 4 2 3 2 8" xfId="29463" xr:uid="{00000000-0005-0000-0000-000014730000}"/>
    <cellStyle name="Input 4 2 3 3" xfId="29464" xr:uid="{00000000-0005-0000-0000-000015730000}"/>
    <cellStyle name="Input 4 2 3 3 2" xfId="29465" xr:uid="{00000000-0005-0000-0000-000016730000}"/>
    <cellStyle name="Input 4 2 3 3 2 2" xfId="29466" xr:uid="{00000000-0005-0000-0000-000017730000}"/>
    <cellStyle name="Input 4 2 3 3 2 2 2" xfId="29467" xr:uid="{00000000-0005-0000-0000-000018730000}"/>
    <cellStyle name="Input 4 2 3 3 2 2 3" xfId="29468" xr:uid="{00000000-0005-0000-0000-000019730000}"/>
    <cellStyle name="Input 4 2 3 3 2 2 4" xfId="29469" xr:uid="{00000000-0005-0000-0000-00001A730000}"/>
    <cellStyle name="Input 4 2 3 3 2 2 5" xfId="29470" xr:uid="{00000000-0005-0000-0000-00001B730000}"/>
    <cellStyle name="Input 4 2 3 3 2 2 6" xfId="29471" xr:uid="{00000000-0005-0000-0000-00001C730000}"/>
    <cellStyle name="Input 4 2 3 3 2 3" xfId="29472" xr:uid="{00000000-0005-0000-0000-00001D730000}"/>
    <cellStyle name="Input 4 2 3 3 2 4" xfId="29473" xr:uid="{00000000-0005-0000-0000-00001E730000}"/>
    <cellStyle name="Input 4 2 3 3 2 5" xfId="29474" xr:uid="{00000000-0005-0000-0000-00001F730000}"/>
    <cellStyle name="Input 4 2 3 3 2 6" xfId="29475" xr:uid="{00000000-0005-0000-0000-000020730000}"/>
    <cellStyle name="Input 4 2 3 3 3" xfId="29476" xr:uid="{00000000-0005-0000-0000-000021730000}"/>
    <cellStyle name="Input 4 2 3 3 3 2" xfId="29477" xr:uid="{00000000-0005-0000-0000-000022730000}"/>
    <cellStyle name="Input 4 2 3 3 3 2 2" xfId="29478" xr:uid="{00000000-0005-0000-0000-000023730000}"/>
    <cellStyle name="Input 4 2 3 3 3 2 3" xfId="29479" xr:uid="{00000000-0005-0000-0000-000024730000}"/>
    <cellStyle name="Input 4 2 3 3 3 2 4" xfId="29480" xr:uid="{00000000-0005-0000-0000-000025730000}"/>
    <cellStyle name="Input 4 2 3 3 3 2 5" xfId="29481" xr:uid="{00000000-0005-0000-0000-000026730000}"/>
    <cellStyle name="Input 4 2 3 3 3 2 6" xfId="29482" xr:uid="{00000000-0005-0000-0000-000027730000}"/>
    <cellStyle name="Input 4 2 3 3 3 3" xfId="29483" xr:uid="{00000000-0005-0000-0000-000028730000}"/>
    <cellStyle name="Input 4 2 3 3 3 4" xfId="29484" xr:uid="{00000000-0005-0000-0000-000029730000}"/>
    <cellStyle name="Input 4 2 3 3 3 5" xfId="29485" xr:uid="{00000000-0005-0000-0000-00002A730000}"/>
    <cellStyle name="Input 4 2 3 3 3 6" xfId="29486" xr:uid="{00000000-0005-0000-0000-00002B730000}"/>
    <cellStyle name="Input 4 2 3 3 4" xfId="29487" xr:uid="{00000000-0005-0000-0000-00002C730000}"/>
    <cellStyle name="Input 4 2 3 3 4 2" xfId="29488" xr:uid="{00000000-0005-0000-0000-00002D730000}"/>
    <cellStyle name="Input 4 2 3 3 4 3" xfId="29489" xr:uid="{00000000-0005-0000-0000-00002E730000}"/>
    <cellStyle name="Input 4 2 3 3 4 4" xfId="29490" xr:uid="{00000000-0005-0000-0000-00002F730000}"/>
    <cellStyle name="Input 4 2 3 3 4 5" xfId="29491" xr:uid="{00000000-0005-0000-0000-000030730000}"/>
    <cellStyle name="Input 4 2 3 3 4 6" xfId="29492" xr:uid="{00000000-0005-0000-0000-000031730000}"/>
    <cellStyle name="Input 4 2 3 3 5" xfId="29493" xr:uid="{00000000-0005-0000-0000-000032730000}"/>
    <cellStyle name="Input 4 2 3 3 6" xfId="29494" xr:uid="{00000000-0005-0000-0000-000033730000}"/>
    <cellStyle name="Input 4 2 3 3 7" xfId="29495" xr:uid="{00000000-0005-0000-0000-000034730000}"/>
    <cellStyle name="Input 4 2 3 3 8" xfId="29496" xr:uid="{00000000-0005-0000-0000-000035730000}"/>
    <cellStyle name="Input 4 2 3 4" xfId="29497" xr:uid="{00000000-0005-0000-0000-000036730000}"/>
    <cellStyle name="Input 4 2 3 4 2" xfId="29498" xr:uid="{00000000-0005-0000-0000-000037730000}"/>
    <cellStyle name="Input 4 2 3 4 2 2" xfId="29499" xr:uid="{00000000-0005-0000-0000-000038730000}"/>
    <cellStyle name="Input 4 2 3 4 2 2 2" xfId="29500" xr:uid="{00000000-0005-0000-0000-000039730000}"/>
    <cellStyle name="Input 4 2 3 4 2 2 3" xfId="29501" xr:uid="{00000000-0005-0000-0000-00003A730000}"/>
    <cellStyle name="Input 4 2 3 4 2 2 4" xfId="29502" xr:uid="{00000000-0005-0000-0000-00003B730000}"/>
    <cellStyle name="Input 4 2 3 4 2 2 5" xfId="29503" xr:uid="{00000000-0005-0000-0000-00003C730000}"/>
    <cellStyle name="Input 4 2 3 4 2 2 6" xfId="29504" xr:uid="{00000000-0005-0000-0000-00003D730000}"/>
    <cellStyle name="Input 4 2 3 4 2 3" xfId="29505" xr:uid="{00000000-0005-0000-0000-00003E730000}"/>
    <cellStyle name="Input 4 2 3 4 2 4" xfId="29506" xr:uid="{00000000-0005-0000-0000-00003F730000}"/>
    <cellStyle name="Input 4 2 3 4 2 5" xfId="29507" xr:uid="{00000000-0005-0000-0000-000040730000}"/>
    <cellStyle name="Input 4 2 3 4 2 6" xfId="29508" xr:uid="{00000000-0005-0000-0000-000041730000}"/>
    <cellStyle name="Input 4 2 3 4 3" xfId="29509" xr:uid="{00000000-0005-0000-0000-000042730000}"/>
    <cellStyle name="Input 4 2 3 4 3 2" xfId="29510" xr:uid="{00000000-0005-0000-0000-000043730000}"/>
    <cellStyle name="Input 4 2 3 4 3 2 2" xfId="29511" xr:uid="{00000000-0005-0000-0000-000044730000}"/>
    <cellStyle name="Input 4 2 3 4 3 2 3" xfId="29512" xr:uid="{00000000-0005-0000-0000-000045730000}"/>
    <cellStyle name="Input 4 2 3 4 3 2 4" xfId="29513" xr:uid="{00000000-0005-0000-0000-000046730000}"/>
    <cellStyle name="Input 4 2 3 4 3 2 5" xfId="29514" xr:uid="{00000000-0005-0000-0000-000047730000}"/>
    <cellStyle name="Input 4 2 3 4 3 2 6" xfId="29515" xr:uid="{00000000-0005-0000-0000-000048730000}"/>
    <cellStyle name="Input 4 2 3 4 3 3" xfId="29516" xr:uid="{00000000-0005-0000-0000-000049730000}"/>
    <cellStyle name="Input 4 2 3 4 3 4" xfId="29517" xr:uid="{00000000-0005-0000-0000-00004A730000}"/>
    <cellStyle name="Input 4 2 3 4 3 5" xfId="29518" xr:uid="{00000000-0005-0000-0000-00004B730000}"/>
    <cellStyle name="Input 4 2 3 4 3 6" xfId="29519" xr:uid="{00000000-0005-0000-0000-00004C730000}"/>
    <cellStyle name="Input 4 2 3 4 4" xfId="29520" xr:uid="{00000000-0005-0000-0000-00004D730000}"/>
    <cellStyle name="Input 4 2 3 4 4 2" xfId="29521" xr:uid="{00000000-0005-0000-0000-00004E730000}"/>
    <cellStyle name="Input 4 2 3 4 4 3" xfId="29522" xr:uid="{00000000-0005-0000-0000-00004F730000}"/>
    <cellStyle name="Input 4 2 3 4 4 4" xfId="29523" xr:uid="{00000000-0005-0000-0000-000050730000}"/>
    <cellStyle name="Input 4 2 3 4 4 5" xfId="29524" xr:uid="{00000000-0005-0000-0000-000051730000}"/>
    <cellStyle name="Input 4 2 3 4 4 6" xfId="29525" xr:uid="{00000000-0005-0000-0000-000052730000}"/>
    <cellStyle name="Input 4 2 3 4 5" xfId="29526" xr:uid="{00000000-0005-0000-0000-000053730000}"/>
    <cellStyle name="Input 4 2 3 4 6" xfId="29527" xr:uid="{00000000-0005-0000-0000-000054730000}"/>
    <cellStyle name="Input 4 2 3 4 7" xfId="29528" xr:uid="{00000000-0005-0000-0000-000055730000}"/>
    <cellStyle name="Input 4 2 3 4 8" xfId="29529" xr:uid="{00000000-0005-0000-0000-000056730000}"/>
    <cellStyle name="Input 4 2 3 5" xfId="29530" xr:uid="{00000000-0005-0000-0000-000057730000}"/>
    <cellStyle name="Input 4 2 3 5 2" xfId="29531" xr:uid="{00000000-0005-0000-0000-000058730000}"/>
    <cellStyle name="Input 4 2 3 5 2 2" xfId="29532" xr:uid="{00000000-0005-0000-0000-000059730000}"/>
    <cellStyle name="Input 4 2 3 5 2 2 2" xfId="29533" xr:uid="{00000000-0005-0000-0000-00005A730000}"/>
    <cellStyle name="Input 4 2 3 5 2 2 3" xfId="29534" xr:uid="{00000000-0005-0000-0000-00005B730000}"/>
    <cellStyle name="Input 4 2 3 5 2 2 4" xfId="29535" xr:uid="{00000000-0005-0000-0000-00005C730000}"/>
    <cellStyle name="Input 4 2 3 5 2 2 5" xfId="29536" xr:uid="{00000000-0005-0000-0000-00005D730000}"/>
    <cellStyle name="Input 4 2 3 5 2 2 6" xfId="29537" xr:uid="{00000000-0005-0000-0000-00005E730000}"/>
    <cellStyle name="Input 4 2 3 5 2 3" xfId="29538" xr:uid="{00000000-0005-0000-0000-00005F730000}"/>
    <cellStyle name="Input 4 2 3 5 2 4" xfId="29539" xr:uid="{00000000-0005-0000-0000-000060730000}"/>
    <cellStyle name="Input 4 2 3 5 2 5" xfId="29540" xr:uid="{00000000-0005-0000-0000-000061730000}"/>
    <cellStyle name="Input 4 2 3 5 2 6" xfId="29541" xr:uid="{00000000-0005-0000-0000-000062730000}"/>
    <cellStyle name="Input 4 2 3 5 3" xfId="29542" xr:uid="{00000000-0005-0000-0000-000063730000}"/>
    <cellStyle name="Input 4 2 3 5 3 2" xfId="29543" xr:uid="{00000000-0005-0000-0000-000064730000}"/>
    <cellStyle name="Input 4 2 3 5 3 2 2" xfId="29544" xr:uid="{00000000-0005-0000-0000-000065730000}"/>
    <cellStyle name="Input 4 2 3 5 3 2 3" xfId="29545" xr:uid="{00000000-0005-0000-0000-000066730000}"/>
    <cellStyle name="Input 4 2 3 5 3 2 4" xfId="29546" xr:uid="{00000000-0005-0000-0000-000067730000}"/>
    <cellStyle name="Input 4 2 3 5 3 2 5" xfId="29547" xr:uid="{00000000-0005-0000-0000-000068730000}"/>
    <cellStyle name="Input 4 2 3 5 3 2 6" xfId="29548" xr:uid="{00000000-0005-0000-0000-000069730000}"/>
    <cellStyle name="Input 4 2 3 5 3 3" xfId="29549" xr:uid="{00000000-0005-0000-0000-00006A730000}"/>
    <cellStyle name="Input 4 2 3 5 3 4" xfId="29550" xr:uid="{00000000-0005-0000-0000-00006B730000}"/>
    <cellStyle name="Input 4 2 3 5 3 5" xfId="29551" xr:uid="{00000000-0005-0000-0000-00006C730000}"/>
    <cellStyle name="Input 4 2 3 5 3 6" xfId="29552" xr:uid="{00000000-0005-0000-0000-00006D730000}"/>
    <cellStyle name="Input 4 2 3 5 4" xfId="29553" xr:uid="{00000000-0005-0000-0000-00006E730000}"/>
    <cellStyle name="Input 4 2 3 5 4 2" xfId="29554" xr:uid="{00000000-0005-0000-0000-00006F730000}"/>
    <cellStyle name="Input 4 2 3 5 4 3" xfId="29555" xr:uid="{00000000-0005-0000-0000-000070730000}"/>
    <cellStyle name="Input 4 2 3 5 4 4" xfId="29556" xr:uid="{00000000-0005-0000-0000-000071730000}"/>
    <cellStyle name="Input 4 2 3 5 4 5" xfId="29557" xr:uid="{00000000-0005-0000-0000-000072730000}"/>
    <cellStyle name="Input 4 2 3 5 4 6" xfId="29558" xr:uid="{00000000-0005-0000-0000-000073730000}"/>
    <cellStyle name="Input 4 2 3 5 5" xfId="29559" xr:uid="{00000000-0005-0000-0000-000074730000}"/>
    <cellStyle name="Input 4 2 3 5 6" xfId="29560" xr:uid="{00000000-0005-0000-0000-000075730000}"/>
    <cellStyle name="Input 4 2 3 5 7" xfId="29561" xr:uid="{00000000-0005-0000-0000-000076730000}"/>
    <cellStyle name="Input 4 2 3 5 8" xfId="29562" xr:uid="{00000000-0005-0000-0000-000077730000}"/>
    <cellStyle name="Input 4 2 3 6" xfId="29563" xr:uid="{00000000-0005-0000-0000-000078730000}"/>
    <cellStyle name="Input 4 2 3 6 2" xfId="29564" xr:uid="{00000000-0005-0000-0000-000079730000}"/>
    <cellStyle name="Input 4 2 3 6 2 2" xfId="29565" xr:uid="{00000000-0005-0000-0000-00007A730000}"/>
    <cellStyle name="Input 4 2 3 6 2 2 2" xfId="29566" xr:uid="{00000000-0005-0000-0000-00007B730000}"/>
    <cellStyle name="Input 4 2 3 6 2 2 3" xfId="29567" xr:uid="{00000000-0005-0000-0000-00007C730000}"/>
    <cellStyle name="Input 4 2 3 6 2 2 4" xfId="29568" xr:uid="{00000000-0005-0000-0000-00007D730000}"/>
    <cellStyle name="Input 4 2 3 6 2 2 5" xfId="29569" xr:uid="{00000000-0005-0000-0000-00007E730000}"/>
    <cellStyle name="Input 4 2 3 6 2 2 6" xfId="29570" xr:uid="{00000000-0005-0000-0000-00007F730000}"/>
    <cellStyle name="Input 4 2 3 6 2 3" xfId="29571" xr:uid="{00000000-0005-0000-0000-000080730000}"/>
    <cellStyle name="Input 4 2 3 6 2 4" xfId="29572" xr:uid="{00000000-0005-0000-0000-000081730000}"/>
    <cellStyle name="Input 4 2 3 6 2 5" xfId="29573" xr:uid="{00000000-0005-0000-0000-000082730000}"/>
    <cellStyle name="Input 4 2 3 6 2 6" xfId="29574" xr:uid="{00000000-0005-0000-0000-000083730000}"/>
    <cellStyle name="Input 4 2 3 6 3" xfId="29575" xr:uid="{00000000-0005-0000-0000-000084730000}"/>
    <cellStyle name="Input 4 2 3 6 3 2" xfId="29576" xr:uid="{00000000-0005-0000-0000-000085730000}"/>
    <cellStyle name="Input 4 2 3 6 3 2 2" xfId="29577" xr:uid="{00000000-0005-0000-0000-000086730000}"/>
    <cellStyle name="Input 4 2 3 6 3 2 3" xfId="29578" xr:uid="{00000000-0005-0000-0000-000087730000}"/>
    <cellStyle name="Input 4 2 3 6 3 2 4" xfId="29579" xr:uid="{00000000-0005-0000-0000-000088730000}"/>
    <cellStyle name="Input 4 2 3 6 3 2 5" xfId="29580" xr:uid="{00000000-0005-0000-0000-000089730000}"/>
    <cellStyle name="Input 4 2 3 6 3 2 6" xfId="29581" xr:uid="{00000000-0005-0000-0000-00008A730000}"/>
    <cellStyle name="Input 4 2 3 6 3 3" xfId="29582" xr:uid="{00000000-0005-0000-0000-00008B730000}"/>
    <cellStyle name="Input 4 2 3 6 3 4" xfId="29583" xr:uid="{00000000-0005-0000-0000-00008C730000}"/>
    <cellStyle name="Input 4 2 3 6 3 5" xfId="29584" xr:uid="{00000000-0005-0000-0000-00008D730000}"/>
    <cellStyle name="Input 4 2 3 6 3 6" xfId="29585" xr:uid="{00000000-0005-0000-0000-00008E730000}"/>
    <cellStyle name="Input 4 2 3 6 4" xfId="29586" xr:uid="{00000000-0005-0000-0000-00008F730000}"/>
    <cellStyle name="Input 4 2 3 6 4 2" xfId="29587" xr:uid="{00000000-0005-0000-0000-000090730000}"/>
    <cellStyle name="Input 4 2 3 6 4 3" xfId="29588" xr:uid="{00000000-0005-0000-0000-000091730000}"/>
    <cellStyle name="Input 4 2 3 6 4 4" xfId="29589" xr:uid="{00000000-0005-0000-0000-000092730000}"/>
    <cellStyle name="Input 4 2 3 6 4 5" xfId="29590" xr:uid="{00000000-0005-0000-0000-000093730000}"/>
    <cellStyle name="Input 4 2 3 6 4 6" xfId="29591" xr:uid="{00000000-0005-0000-0000-000094730000}"/>
    <cellStyle name="Input 4 2 3 6 5" xfId="29592" xr:uid="{00000000-0005-0000-0000-000095730000}"/>
    <cellStyle name="Input 4 2 3 6 6" xfId="29593" xr:uid="{00000000-0005-0000-0000-000096730000}"/>
    <cellStyle name="Input 4 2 3 6 7" xfId="29594" xr:uid="{00000000-0005-0000-0000-000097730000}"/>
    <cellStyle name="Input 4 2 3 6 8" xfId="29595" xr:uid="{00000000-0005-0000-0000-000098730000}"/>
    <cellStyle name="Input 4 2 3 7" xfId="29596" xr:uid="{00000000-0005-0000-0000-000099730000}"/>
    <cellStyle name="Input 4 2 3 7 2" xfId="29597" xr:uid="{00000000-0005-0000-0000-00009A730000}"/>
    <cellStyle name="Input 4 2 3 7 2 2" xfId="29598" xr:uid="{00000000-0005-0000-0000-00009B730000}"/>
    <cellStyle name="Input 4 2 3 7 2 3" xfId="29599" xr:uid="{00000000-0005-0000-0000-00009C730000}"/>
    <cellStyle name="Input 4 2 3 7 2 4" xfId="29600" xr:uid="{00000000-0005-0000-0000-00009D730000}"/>
    <cellStyle name="Input 4 2 3 7 2 5" xfId="29601" xr:uid="{00000000-0005-0000-0000-00009E730000}"/>
    <cellStyle name="Input 4 2 3 7 2 6" xfId="29602" xr:uid="{00000000-0005-0000-0000-00009F730000}"/>
    <cellStyle name="Input 4 2 3 7 3" xfId="29603" xr:uid="{00000000-0005-0000-0000-0000A0730000}"/>
    <cellStyle name="Input 4 2 3 7 4" xfId="29604" xr:uid="{00000000-0005-0000-0000-0000A1730000}"/>
    <cellStyle name="Input 4 2 3 7 5" xfId="29605" xr:uid="{00000000-0005-0000-0000-0000A2730000}"/>
    <cellStyle name="Input 4 2 3 7 6" xfId="29606" xr:uid="{00000000-0005-0000-0000-0000A3730000}"/>
    <cellStyle name="Input 4 2 3 8" xfId="29607" xr:uid="{00000000-0005-0000-0000-0000A4730000}"/>
    <cellStyle name="Input 4 2 3 8 2" xfId="29608" xr:uid="{00000000-0005-0000-0000-0000A5730000}"/>
    <cellStyle name="Input 4 2 3 8 2 2" xfId="29609" xr:uid="{00000000-0005-0000-0000-0000A6730000}"/>
    <cellStyle name="Input 4 2 3 8 2 3" xfId="29610" xr:uid="{00000000-0005-0000-0000-0000A7730000}"/>
    <cellStyle name="Input 4 2 3 8 2 4" xfId="29611" xr:uid="{00000000-0005-0000-0000-0000A8730000}"/>
    <cellStyle name="Input 4 2 3 8 2 5" xfId="29612" xr:uid="{00000000-0005-0000-0000-0000A9730000}"/>
    <cellStyle name="Input 4 2 3 8 2 6" xfId="29613" xr:uid="{00000000-0005-0000-0000-0000AA730000}"/>
    <cellStyle name="Input 4 2 3 8 3" xfId="29614" xr:uid="{00000000-0005-0000-0000-0000AB730000}"/>
    <cellStyle name="Input 4 2 3 8 4" xfId="29615" xr:uid="{00000000-0005-0000-0000-0000AC730000}"/>
    <cellStyle name="Input 4 2 3 8 5" xfId="29616" xr:uid="{00000000-0005-0000-0000-0000AD730000}"/>
    <cellStyle name="Input 4 2 3 8 6" xfId="29617" xr:uid="{00000000-0005-0000-0000-0000AE730000}"/>
    <cellStyle name="Input 4 2 3 9" xfId="29618" xr:uid="{00000000-0005-0000-0000-0000AF730000}"/>
    <cellStyle name="Input 4 2 3 9 2" xfId="29619" xr:uid="{00000000-0005-0000-0000-0000B0730000}"/>
    <cellStyle name="Input 4 2 3 9 3" xfId="29620" xr:uid="{00000000-0005-0000-0000-0000B1730000}"/>
    <cellStyle name="Input 4 2 3 9 4" xfId="29621" xr:uid="{00000000-0005-0000-0000-0000B2730000}"/>
    <cellStyle name="Input 4 2 3 9 5" xfId="29622" xr:uid="{00000000-0005-0000-0000-0000B3730000}"/>
    <cellStyle name="Input 4 2 3 9 6" xfId="29623" xr:uid="{00000000-0005-0000-0000-0000B4730000}"/>
    <cellStyle name="Input 4 2 4" xfId="29624" xr:uid="{00000000-0005-0000-0000-0000B5730000}"/>
    <cellStyle name="Input 4 2 4 2" xfId="29625" xr:uid="{00000000-0005-0000-0000-0000B6730000}"/>
    <cellStyle name="Input 4 2 4 2 2" xfId="29626" xr:uid="{00000000-0005-0000-0000-0000B7730000}"/>
    <cellStyle name="Input 4 2 4 2 2 2" xfId="29627" xr:uid="{00000000-0005-0000-0000-0000B8730000}"/>
    <cellStyle name="Input 4 2 4 2 2 3" xfId="29628" xr:uid="{00000000-0005-0000-0000-0000B9730000}"/>
    <cellStyle name="Input 4 2 4 2 2 4" xfId="29629" xr:uid="{00000000-0005-0000-0000-0000BA730000}"/>
    <cellStyle name="Input 4 2 4 2 2 5" xfId="29630" xr:uid="{00000000-0005-0000-0000-0000BB730000}"/>
    <cellStyle name="Input 4 2 4 2 2 6" xfId="29631" xr:uid="{00000000-0005-0000-0000-0000BC730000}"/>
    <cellStyle name="Input 4 2 4 2 3" xfId="29632" xr:uid="{00000000-0005-0000-0000-0000BD730000}"/>
    <cellStyle name="Input 4 2 4 2 4" xfId="29633" xr:uid="{00000000-0005-0000-0000-0000BE730000}"/>
    <cellStyle name="Input 4 2 4 2 5" xfId="29634" xr:uid="{00000000-0005-0000-0000-0000BF730000}"/>
    <cellStyle name="Input 4 2 4 2 6" xfId="29635" xr:uid="{00000000-0005-0000-0000-0000C0730000}"/>
    <cellStyle name="Input 4 2 4 3" xfId="29636" xr:uid="{00000000-0005-0000-0000-0000C1730000}"/>
    <cellStyle name="Input 4 2 4 3 2" xfId="29637" xr:uid="{00000000-0005-0000-0000-0000C2730000}"/>
    <cellStyle name="Input 4 2 4 3 2 2" xfId="29638" xr:uid="{00000000-0005-0000-0000-0000C3730000}"/>
    <cellStyle name="Input 4 2 4 3 2 3" xfId="29639" xr:uid="{00000000-0005-0000-0000-0000C4730000}"/>
    <cellStyle name="Input 4 2 4 3 2 4" xfId="29640" xr:uid="{00000000-0005-0000-0000-0000C5730000}"/>
    <cellStyle name="Input 4 2 4 3 2 5" xfId="29641" xr:uid="{00000000-0005-0000-0000-0000C6730000}"/>
    <cellStyle name="Input 4 2 4 3 2 6" xfId="29642" xr:uid="{00000000-0005-0000-0000-0000C7730000}"/>
    <cellStyle name="Input 4 2 4 3 3" xfId="29643" xr:uid="{00000000-0005-0000-0000-0000C8730000}"/>
    <cellStyle name="Input 4 2 4 3 4" xfId="29644" xr:uid="{00000000-0005-0000-0000-0000C9730000}"/>
    <cellStyle name="Input 4 2 4 3 5" xfId="29645" xr:uid="{00000000-0005-0000-0000-0000CA730000}"/>
    <cellStyle name="Input 4 2 4 3 6" xfId="29646" xr:uid="{00000000-0005-0000-0000-0000CB730000}"/>
    <cellStyle name="Input 4 2 4 4" xfId="29647" xr:uid="{00000000-0005-0000-0000-0000CC730000}"/>
    <cellStyle name="Input 4 2 4 4 2" xfId="29648" xr:uid="{00000000-0005-0000-0000-0000CD730000}"/>
    <cellStyle name="Input 4 2 4 4 3" xfId="29649" xr:uid="{00000000-0005-0000-0000-0000CE730000}"/>
    <cellStyle name="Input 4 2 4 4 4" xfId="29650" xr:uid="{00000000-0005-0000-0000-0000CF730000}"/>
    <cellStyle name="Input 4 2 4 4 5" xfId="29651" xr:uid="{00000000-0005-0000-0000-0000D0730000}"/>
    <cellStyle name="Input 4 2 4 4 6" xfId="29652" xr:uid="{00000000-0005-0000-0000-0000D1730000}"/>
    <cellStyle name="Input 4 2 4 5" xfId="29653" xr:uid="{00000000-0005-0000-0000-0000D2730000}"/>
    <cellStyle name="Input 4 2 4 6" xfId="29654" xr:uid="{00000000-0005-0000-0000-0000D3730000}"/>
    <cellStyle name="Input 4 2 4 7" xfId="29655" xr:uid="{00000000-0005-0000-0000-0000D4730000}"/>
    <cellStyle name="Input 4 2 4 8" xfId="29656" xr:uid="{00000000-0005-0000-0000-0000D5730000}"/>
    <cellStyle name="Input 4 2 5" xfId="29657" xr:uid="{00000000-0005-0000-0000-0000D6730000}"/>
    <cellStyle name="Input 4 2 5 2" xfId="29658" xr:uid="{00000000-0005-0000-0000-0000D7730000}"/>
    <cellStyle name="Input 4 2 5 2 2" xfId="29659" xr:uid="{00000000-0005-0000-0000-0000D8730000}"/>
    <cellStyle name="Input 4 2 5 2 2 2" xfId="29660" xr:uid="{00000000-0005-0000-0000-0000D9730000}"/>
    <cellStyle name="Input 4 2 5 2 2 3" xfId="29661" xr:uid="{00000000-0005-0000-0000-0000DA730000}"/>
    <cellStyle name="Input 4 2 5 2 2 4" xfId="29662" xr:uid="{00000000-0005-0000-0000-0000DB730000}"/>
    <cellStyle name="Input 4 2 5 2 2 5" xfId="29663" xr:uid="{00000000-0005-0000-0000-0000DC730000}"/>
    <cellStyle name="Input 4 2 5 2 2 6" xfId="29664" xr:uid="{00000000-0005-0000-0000-0000DD730000}"/>
    <cellStyle name="Input 4 2 5 2 3" xfId="29665" xr:uid="{00000000-0005-0000-0000-0000DE730000}"/>
    <cellStyle name="Input 4 2 5 2 4" xfId="29666" xr:uid="{00000000-0005-0000-0000-0000DF730000}"/>
    <cellStyle name="Input 4 2 5 2 5" xfId="29667" xr:uid="{00000000-0005-0000-0000-0000E0730000}"/>
    <cellStyle name="Input 4 2 5 2 6" xfId="29668" xr:uid="{00000000-0005-0000-0000-0000E1730000}"/>
    <cellStyle name="Input 4 2 5 3" xfId="29669" xr:uid="{00000000-0005-0000-0000-0000E2730000}"/>
    <cellStyle name="Input 4 2 5 3 2" xfId="29670" xr:uid="{00000000-0005-0000-0000-0000E3730000}"/>
    <cellStyle name="Input 4 2 5 3 2 2" xfId="29671" xr:uid="{00000000-0005-0000-0000-0000E4730000}"/>
    <cellStyle name="Input 4 2 5 3 2 3" xfId="29672" xr:uid="{00000000-0005-0000-0000-0000E5730000}"/>
    <cellStyle name="Input 4 2 5 3 2 4" xfId="29673" xr:uid="{00000000-0005-0000-0000-0000E6730000}"/>
    <cellStyle name="Input 4 2 5 3 2 5" xfId="29674" xr:uid="{00000000-0005-0000-0000-0000E7730000}"/>
    <cellStyle name="Input 4 2 5 3 2 6" xfId="29675" xr:uid="{00000000-0005-0000-0000-0000E8730000}"/>
    <cellStyle name="Input 4 2 5 3 3" xfId="29676" xr:uid="{00000000-0005-0000-0000-0000E9730000}"/>
    <cellStyle name="Input 4 2 5 3 4" xfId="29677" xr:uid="{00000000-0005-0000-0000-0000EA730000}"/>
    <cellStyle name="Input 4 2 5 3 5" xfId="29678" xr:uid="{00000000-0005-0000-0000-0000EB730000}"/>
    <cellStyle name="Input 4 2 5 3 6" xfId="29679" xr:uid="{00000000-0005-0000-0000-0000EC730000}"/>
    <cellStyle name="Input 4 2 5 4" xfId="29680" xr:uid="{00000000-0005-0000-0000-0000ED730000}"/>
    <cellStyle name="Input 4 2 5 4 2" xfId="29681" xr:uid="{00000000-0005-0000-0000-0000EE730000}"/>
    <cellStyle name="Input 4 2 5 4 3" xfId="29682" xr:uid="{00000000-0005-0000-0000-0000EF730000}"/>
    <cellStyle name="Input 4 2 5 4 4" xfId="29683" xr:uid="{00000000-0005-0000-0000-0000F0730000}"/>
    <cellStyle name="Input 4 2 5 4 5" xfId="29684" xr:uid="{00000000-0005-0000-0000-0000F1730000}"/>
    <cellStyle name="Input 4 2 5 4 6" xfId="29685" xr:uid="{00000000-0005-0000-0000-0000F2730000}"/>
    <cellStyle name="Input 4 2 5 5" xfId="29686" xr:uid="{00000000-0005-0000-0000-0000F3730000}"/>
    <cellStyle name="Input 4 2 5 6" xfId="29687" xr:uid="{00000000-0005-0000-0000-0000F4730000}"/>
    <cellStyle name="Input 4 2 5 7" xfId="29688" xr:uid="{00000000-0005-0000-0000-0000F5730000}"/>
    <cellStyle name="Input 4 2 5 8" xfId="29689" xr:uid="{00000000-0005-0000-0000-0000F6730000}"/>
    <cellStyle name="Input 4 2 6" xfId="29690" xr:uid="{00000000-0005-0000-0000-0000F7730000}"/>
    <cellStyle name="Input 4 2 6 2" xfId="29691" xr:uid="{00000000-0005-0000-0000-0000F8730000}"/>
    <cellStyle name="Input 4 2 6 2 2" xfId="29692" xr:uid="{00000000-0005-0000-0000-0000F9730000}"/>
    <cellStyle name="Input 4 2 6 2 2 2" xfId="29693" xr:uid="{00000000-0005-0000-0000-0000FA730000}"/>
    <cellStyle name="Input 4 2 6 2 2 3" xfId="29694" xr:uid="{00000000-0005-0000-0000-0000FB730000}"/>
    <cellStyle name="Input 4 2 6 2 2 4" xfId="29695" xr:uid="{00000000-0005-0000-0000-0000FC730000}"/>
    <cellStyle name="Input 4 2 6 2 2 5" xfId="29696" xr:uid="{00000000-0005-0000-0000-0000FD730000}"/>
    <cellStyle name="Input 4 2 6 2 2 6" xfId="29697" xr:uid="{00000000-0005-0000-0000-0000FE730000}"/>
    <cellStyle name="Input 4 2 6 2 3" xfId="29698" xr:uid="{00000000-0005-0000-0000-0000FF730000}"/>
    <cellStyle name="Input 4 2 6 2 4" xfId="29699" xr:uid="{00000000-0005-0000-0000-000000740000}"/>
    <cellStyle name="Input 4 2 6 2 5" xfId="29700" xr:uid="{00000000-0005-0000-0000-000001740000}"/>
    <cellStyle name="Input 4 2 6 2 6" xfId="29701" xr:uid="{00000000-0005-0000-0000-000002740000}"/>
    <cellStyle name="Input 4 2 6 3" xfId="29702" xr:uid="{00000000-0005-0000-0000-000003740000}"/>
    <cellStyle name="Input 4 2 6 3 2" xfId="29703" xr:uid="{00000000-0005-0000-0000-000004740000}"/>
    <cellStyle name="Input 4 2 6 3 2 2" xfId="29704" xr:uid="{00000000-0005-0000-0000-000005740000}"/>
    <cellStyle name="Input 4 2 6 3 2 3" xfId="29705" xr:uid="{00000000-0005-0000-0000-000006740000}"/>
    <cellStyle name="Input 4 2 6 3 2 4" xfId="29706" xr:uid="{00000000-0005-0000-0000-000007740000}"/>
    <cellStyle name="Input 4 2 6 3 2 5" xfId="29707" xr:uid="{00000000-0005-0000-0000-000008740000}"/>
    <cellStyle name="Input 4 2 6 3 2 6" xfId="29708" xr:uid="{00000000-0005-0000-0000-000009740000}"/>
    <cellStyle name="Input 4 2 6 3 3" xfId="29709" xr:uid="{00000000-0005-0000-0000-00000A740000}"/>
    <cellStyle name="Input 4 2 6 3 4" xfId="29710" xr:uid="{00000000-0005-0000-0000-00000B740000}"/>
    <cellStyle name="Input 4 2 6 3 5" xfId="29711" xr:uid="{00000000-0005-0000-0000-00000C740000}"/>
    <cellStyle name="Input 4 2 6 3 6" xfId="29712" xr:uid="{00000000-0005-0000-0000-00000D740000}"/>
    <cellStyle name="Input 4 2 6 4" xfId="29713" xr:uid="{00000000-0005-0000-0000-00000E740000}"/>
    <cellStyle name="Input 4 2 6 4 2" xfId="29714" xr:uid="{00000000-0005-0000-0000-00000F740000}"/>
    <cellStyle name="Input 4 2 6 4 3" xfId="29715" xr:uid="{00000000-0005-0000-0000-000010740000}"/>
    <cellStyle name="Input 4 2 6 4 4" xfId="29716" xr:uid="{00000000-0005-0000-0000-000011740000}"/>
    <cellStyle name="Input 4 2 6 4 5" xfId="29717" xr:uid="{00000000-0005-0000-0000-000012740000}"/>
    <cellStyle name="Input 4 2 6 4 6" xfId="29718" xr:uid="{00000000-0005-0000-0000-000013740000}"/>
    <cellStyle name="Input 4 2 6 5" xfId="29719" xr:uid="{00000000-0005-0000-0000-000014740000}"/>
    <cellStyle name="Input 4 2 6 6" xfId="29720" xr:uid="{00000000-0005-0000-0000-000015740000}"/>
    <cellStyle name="Input 4 2 6 7" xfId="29721" xr:uid="{00000000-0005-0000-0000-000016740000}"/>
    <cellStyle name="Input 4 2 6 8" xfId="29722" xr:uid="{00000000-0005-0000-0000-000017740000}"/>
    <cellStyle name="Input 4 2 7" xfId="29723" xr:uid="{00000000-0005-0000-0000-000018740000}"/>
    <cellStyle name="Input 4 2 7 2" xfId="29724" xr:uid="{00000000-0005-0000-0000-000019740000}"/>
    <cellStyle name="Input 4 2 7 2 2" xfId="29725" xr:uid="{00000000-0005-0000-0000-00001A740000}"/>
    <cellStyle name="Input 4 2 7 2 3" xfId="29726" xr:uid="{00000000-0005-0000-0000-00001B740000}"/>
    <cellStyle name="Input 4 2 7 2 4" xfId="29727" xr:uid="{00000000-0005-0000-0000-00001C740000}"/>
    <cellStyle name="Input 4 2 7 2 5" xfId="29728" xr:uid="{00000000-0005-0000-0000-00001D740000}"/>
    <cellStyle name="Input 4 2 7 2 6" xfId="29729" xr:uid="{00000000-0005-0000-0000-00001E740000}"/>
    <cellStyle name="Input 4 2 7 3" xfId="29730" xr:uid="{00000000-0005-0000-0000-00001F740000}"/>
    <cellStyle name="Input 4 2 7 4" xfId="29731" xr:uid="{00000000-0005-0000-0000-000020740000}"/>
    <cellStyle name="Input 4 2 7 5" xfId="29732" xr:uid="{00000000-0005-0000-0000-000021740000}"/>
    <cellStyle name="Input 4 2 7 6" xfId="29733" xr:uid="{00000000-0005-0000-0000-000022740000}"/>
    <cellStyle name="Input 4 2 8" xfId="29734" xr:uid="{00000000-0005-0000-0000-000023740000}"/>
    <cellStyle name="Input 4 2 8 2" xfId="29735" xr:uid="{00000000-0005-0000-0000-000024740000}"/>
    <cellStyle name="Input 4 2 8 2 2" xfId="29736" xr:uid="{00000000-0005-0000-0000-000025740000}"/>
    <cellStyle name="Input 4 2 8 2 3" xfId="29737" xr:uid="{00000000-0005-0000-0000-000026740000}"/>
    <cellStyle name="Input 4 2 8 2 4" xfId="29738" xr:uid="{00000000-0005-0000-0000-000027740000}"/>
    <cellStyle name="Input 4 2 8 2 5" xfId="29739" xr:uid="{00000000-0005-0000-0000-000028740000}"/>
    <cellStyle name="Input 4 2 8 2 6" xfId="29740" xr:uid="{00000000-0005-0000-0000-000029740000}"/>
    <cellStyle name="Input 4 2 8 3" xfId="29741" xr:uid="{00000000-0005-0000-0000-00002A740000}"/>
    <cellStyle name="Input 4 2 8 4" xfId="29742" xr:uid="{00000000-0005-0000-0000-00002B740000}"/>
    <cellStyle name="Input 4 2 8 5" xfId="29743" xr:uid="{00000000-0005-0000-0000-00002C740000}"/>
    <cellStyle name="Input 4 2 8 6" xfId="29744" xr:uid="{00000000-0005-0000-0000-00002D740000}"/>
    <cellStyle name="Input 4 2 9" xfId="29745" xr:uid="{00000000-0005-0000-0000-00002E740000}"/>
    <cellStyle name="Input 4 2 9 2" xfId="29746" xr:uid="{00000000-0005-0000-0000-00002F740000}"/>
    <cellStyle name="Input 4 2 9 3" xfId="29747" xr:uid="{00000000-0005-0000-0000-000030740000}"/>
    <cellStyle name="Input 4 2 9 4" xfId="29748" xr:uid="{00000000-0005-0000-0000-000031740000}"/>
    <cellStyle name="Input 4 2 9 5" xfId="29749" xr:uid="{00000000-0005-0000-0000-000032740000}"/>
    <cellStyle name="Input 4 2 9 6" xfId="29750" xr:uid="{00000000-0005-0000-0000-000033740000}"/>
    <cellStyle name="Input 4 3" xfId="29751" xr:uid="{00000000-0005-0000-0000-000034740000}"/>
    <cellStyle name="Input 4 4" xfId="29752" xr:uid="{00000000-0005-0000-0000-000035740000}"/>
    <cellStyle name="Input 4 4 10" xfId="29753" xr:uid="{00000000-0005-0000-0000-000036740000}"/>
    <cellStyle name="Input 4 4 11" xfId="29754" xr:uid="{00000000-0005-0000-0000-000037740000}"/>
    <cellStyle name="Input 4 4 12" xfId="29755" xr:uid="{00000000-0005-0000-0000-000038740000}"/>
    <cellStyle name="Input 4 4 13" xfId="29756" xr:uid="{00000000-0005-0000-0000-000039740000}"/>
    <cellStyle name="Input 4 4 2" xfId="29757" xr:uid="{00000000-0005-0000-0000-00003A740000}"/>
    <cellStyle name="Input 4 4 2 10" xfId="29758" xr:uid="{00000000-0005-0000-0000-00003B740000}"/>
    <cellStyle name="Input 4 4 2 10 2" xfId="29759" xr:uid="{00000000-0005-0000-0000-00003C740000}"/>
    <cellStyle name="Input 4 4 2 10 3" xfId="29760" xr:uid="{00000000-0005-0000-0000-00003D740000}"/>
    <cellStyle name="Input 4 4 2 10 4" xfId="29761" xr:uid="{00000000-0005-0000-0000-00003E740000}"/>
    <cellStyle name="Input 4 4 2 10 5" xfId="29762" xr:uid="{00000000-0005-0000-0000-00003F740000}"/>
    <cellStyle name="Input 4 4 2 10 6" xfId="29763" xr:uid="{00000000-0005-0000-0000-000040740000}"/>
    <cellStyle name="Input 4 4 2 11" xfId="29764" xr:uid="{00000000-0005-0000-0000-000041740000}"/>
    <cellStyle name="Input 4 4 2 12" xfId="29765" xr:uid="{00000000-0005-0000-0000-000042740000}"/>
    <cellStyle name="Input 4 4 2 13" xfId="29766" xr:uid="{00000000-0005-0000-0000-000043740000}"/>
    <cellStyle name="Input 4 4 2 14" xfId="29767" xr:uid="{00000000-0005-0000-0000-000044740000}"/>
    <cellStyle name="Input 4 4 2 2" xfId="29768" xr:uid="{00000000-0005-0000-0000-000045740000}"/>
    <cellStyle name="Input 4 4 2 2 10" xfId="29769" xr:uid="{00000000-0005-0000-0000-000046740000}"/>
    <cellStyle name="Input 4 4 2 2 11" xfId="29770" xr:uid="{00000000-0005-0000-0000-000047740000}"/>
    <cellStyle name="Input 4 4 2 2 12" xfId="29771" xr:uid="{00000000-0005-0000-0000-000048740000}"/>
    <cellStyle name="Input 4 4 2 2 13" xfId="29772" xr:uid="{00000000-0005-0000-0000-000049740000}"/>
    <cellStyle name="Input 4 4 2 2 2" xfId="29773" xr:uid="{00000000-0005-0000-0000-00004A740000}"/>
    <cellStyle name="Input 4 4 2 2 2 2" xfId="29774" xr:uid="{00000000-0005-0000-0000-00004B740000}"/>
    <cellStyle name="Input 4 4 2 2 2 2 2" xfId="29775" xr:uid="{00000000-0005-0000-0000-00004C740000}"/>
    <cellStyle name="Input 4 4 2 2 2 2 2 2" xfId="29776" xr:uid="{00000000-0005-0000-0000-00004D740000}"/>
    <cellStyle name="Input 4 4 2 2 2 2 2 3" xfId="29777" xr:uid="{00000000-0005-0000-0000-00004E740000}"/>
    <cellStyle name="Input 4 4 2 2 2 2 2 4" xfId="29778" xr:uid="{00000000-0005-0000-0000-00004F740000}"/>
    <cellStyle name="Input 4 4 2 2 2 2 2 5" xfId="29779" xr:uid="{00000000-0005-0000-0000-000050740000}"/>
    <cellStyle name="Input 4 4 2 2 2 2 2 6" xfId="29780" xr:uid="{00000000-0005-0000-0000-000051740000}"/>
    <cellStyle name="Input 4 4 2 2 2 2 3" xfId="29781" xr:uid="{00000000-0005-0000-0000-000052740000}"/>
    <cellStyle name="Input 4 4 2 2 2 2 4" xfId="29782" xr:uid="{00000000-0005-0000-0000-000053740000}"/>
    <cellStyle name="Input 4 4 2 2 2 2 5" xfId="29783" xr:uid="{00000000-0005-0000-0000-000054740000}"/>
    <cellStyle name="Input 4 4 2 2 2 2 6" xfId="29784" xr:uid="{00000000-0005-0000-0000-000055740000}"/>
    <cellStyle name="Input 4 4 2 2 2 3" xfId="29785" xr:uid="{00000000-0005-0000-0000-000056740000}"/>
    <cellStyle name="Input 4 4 2 2 2 3 2" xfId="29786" xr:uid="{00000000-0005-0000-0000-000057740000}"/>
    <cellStyle name="Input 4 4 2 2 2 3 2 2" xfId="29787" xr:uid="{00000000-0005-0000-0000-000058740000}"/>
    <cellStyle name="Input 4 4 2 2 2 3 2 3" xfId="29788" xr:uid="{00000000-0005-0000-0000-000059740000}"/>
    <cellStyle name="Input 4 4 2 2 2 3 2 4" xfId="29789" xr:uid="{00000000-0005-0000-0000-00005A740000}"/>
    <cellStyle name="Input 4 4 2 2 2 3 2 5" xfId="29790" xr:uid="{00000000-0005-0000-0000-00005B740000}"/>
    <cellStyle name="Input 4 4 2 2 2 3 2 6" xfId="29791" xr:uid="{00000000-0005-0000-0000-00005C740000}"/>
    <cellStyle name="Input 4 4 2 2 2 3 3" xfId="29792" xr:uid="{00000000-0005-0000-0000-00005D740000}"/>
    <cellStyle name="Input 4 4 2 2 2 3 4" xfId="29793" xr:uid="{00000000-0005-0000-0000-00005E740000}"/>
    <cellStyle name="Input 4 4 2 2 2 3 5" xfId="29794" xr:uid="{00000000-0005-0000-0000-00005F740000}"/>
    <cellStyle name="Input 4 4 2 2 2 3 6" xfId="29795" xr:uid="{00000000-0005-0000-0000-000060740000}"/>
    <cellStyle name="Input 4 4 2 2 2 4" xfId="29796" xr:uid="{00000000-0005-0000-0000-000061740000}"/>
    <cellStyle name="Input 4 4 2 2 2 4 2" xfId="29797" xr:uid="{00000000-0005-0000-0000-000062740000}"/>
    <cellStyle name="Input 4 4 2 2 2 4 3" xfId="29798" xr:uid="{00000000-0005-0000-0000-000063740000}"/>
    <cellStyle name="Input 4 4 2 2 2 4 4" xfId="29799" xr:uid="{00000000-0005-0000-0000-000064740000}"/>
    <cellStyle name="Input 4 4 2 2 2 4 5" xfId="29800" xr:uid="{00000000-0005-0000-0000-000065740000}"/>
    <cellStyle name="Input 4 4 2 2 2 4 6" xfId="29801" xr:uid="{00000000-0005-0000-0000-000066740000}"/>
    <cellStyle name="Input 4 4 2 2 2 5" xfId="29802" xr:uid="{00000000-0005-0000-0000-000067740000}"/>
    <cellStyle name="Input 4 4 2 2 2 6" xfId="29803" xr:uid="{00000000-0005-0000-0000-000068740000}"/>
    <cellStyle name="Input 4 4 2 2 2 7" xfId="29804" xr:uid="{00000000-0005-0000-0000-000069740000}"/>
    <cellStyle name="Input 4 4 2 2 2 8" xfId="29805" xr:uid="{00000000-0005-0000-0000-00006A740000}"/>
    <cellStyle name="Input 4 4 2 2 3" xfId="29806" xr:uid="{00000000-0005-0000-0000-00006B740000}"/>
    <cellStyle name="Input 4 4 2 2 3 2" xfId="29807" xr:uid="{00000000-0005-0000-0000-00006C740000}"/>
    <cellStyle name="Input 4 4 2 2 3 2 2" xfId="29808" xr:uid="{00000000-0005-0000-0000-00006D740000}"/>
    <cellStyle name="Input 4 4 2 2 3 2 2 2" xfId="29809" xr:uid="{00000000-0005-0000-0000-00006E740000}"/>
    <cellStyle name="Input 4 4 2 2 3 2 2 3" xfId="29810" xr:uid="{00000000-0005-0000-0000-00006F740000}"/>
    <cellStyle name="Input 4 4 2 2 3 2 2 4" xfId="29811" xr:uid="{00000000-0005-0000-0000-000070740000}"/>
    <cellStyle name="Input 4 4 2 2 3 2 2 5" xfId="29812" xr:uid="{00000000-0005-0000-0000-000071740000}"/>
    <cellStyle name="Input 4 4 2 2 3 2 2 6" xfId="29813" xr:uid="{00000000-0005-0000-0000-000072740000}"/>
    <cellStyle name="Input 4 4 2 2 3 2 3" xfId="29814" xr:uid="{00000000-0005-0000-0000-000073740000}"/>
    <cellStyle name="Input 4 4 2 2 3 2 4" xfId="29815" xr:uid="{00000000-0005-0000-0000-000074740000}"/>
    <cellStyle name="Input 4 4 2 2 3 2 5" xfId="29816" xr:uid="{00000000-0005-0000-0000-000075740000}"/>
    <cellStyle name="Input 4 4 2 2 3 2 6" xfId="29817" xr:uid="{00000000-0005-0000-0000-000076740000}"/>
    <cellStyle name="Input 4 4 2 2 3 3" xfId="29818" xr:uid="{00000000-0005-0000-0000-000077740000}"/>
    <cellStyle name="Input 4 4 2 2 3 3 2" xfId="29819" xr:uid="{00000000-0005-0000-0000-000078740000}"/>
    <cellStyle name="Input 4 4 2 2 3 3 2 2" xfId="29820" xr:uid="{00000000-0005-0000-0000-000079740000}"/>
    <cellStyle name="Input 4 4 2 2 3 3 2 3" xfId="29821" xr:uid="{00000000-0005-0000-0000-00007A740000}"/>
    <cellStyle name="Input 4 4 2 2 3 3 2 4" xfId="29822" xr:uid="{00000000-0005-0000-0000-00007B740000}"/>
    <cellStyle name="Input 4 4 2 2 3 3 2 5" xfId="29823" xr:uid="{00000000-0005-0000-0000-00007C740000}"/>
    <cellStyle name="Input 4 4 2 2 3 3 2 6" xfId="29824" xr:uid="{00000000-0005-0000-0000-00007D740000}"/>
    <cellStyle name="Input 4 4 2 2 3 3 3" xfId="29825" xr:uid="{00000000-0005-0000-0000-00007E740000}"/>
    <cellStyle name="Input 4 4 2 2 3 3 4" xfId="29826" xr:uid="{00000000-0005-0000-0000-00007F740000}"/>
    <cellStyle name="Input 4 4 2 2 3 3 5" xfId="29827" xr:uid="{00000000-0005-0000-0000-000080740000}"/>
    <cellStyle name="Input 4 4 2 2 3 3 6" xfId="29828" xr:uid="{00000000-0005-0000-0000-000081740000}"/>
    <cellStyle name="Input 4 4 2 2 3 4" xfId="29829" xr:uid="{00000000-0005-0000-0000-000082740000}"/>
    <cellStyle name="Input 4 4 2 2 3 4 2" xfId="29830" xr:uid="{00000000-0005-0000-0000-000083740000}"/>
    <cellStyle name="Input 4 4 2 2 3 4 3" xfId="29831" xr:uid="{00000000-0005-0000-0000-000084740000}"/>
    <cellStyle name="Input 4 4 2 2 3 4 4" xfId="29832" xr:uid="{00000000-0005-0000-0000-000085740000}"/>
    <cellStyle name="Input 4 4 2 2 3 4 5" xfId="29833" xr:uid="{00000000-0005-0000-0000-000086740000}"/>
    <cellStyle name="Input 4 4 2 2 3 4 6" xfId="29834" xr:uid="{00000000-0005-0000-0000-000087740000}"/>
    <cellStyle name="Input 4 4 2 2 3 5" xfId="29835" xr:uid="{00000000-0005-0000-0000-000088740000}"/>
    <cellStyle name="Input 4 4 2 2 3 6" xfId="29836" xr:uid="{00000000-0005-0000-0000-000089740000}"/>
    <cellStyle name="Input 4 4 2 2 3 7" xfId="29837" xr:uid="{00000000-0005-0000-0000-00008A740000}"/>
    <cellStyle name="Input 4 4 2 2 3 8" xfId="29838" xr:uid="{00000000-0005-0000-0000-00008B740000}"/>
    <cellStyle name="Input 4 4 2 2 4" xfId="29839" xr:uid="{00000000-0005-0000-0000-00008C740000}"/>
    <cellStyle name="Input 4 4 2 2 4 2" xfId="29840" xr:uid="{00000000-0005-0000-0000-00008D740000}"/>
    <cellStyle name="Input 4 4 2 2 4 2 2" xfId="29841" xr:uid="{00000000-0005-0000-0000-00008E740000}"/>
    <cellStyle name="Input 4 4 2 2 4 2 2 2" xfId="29842" xr:uid="{00000000-0005-0000-0000-00008F740000}"/>
    <cellStyle name="Input 4 4 2 2 4 2 2 3" xfId="29843" xr:uid="{00000000-0005-0000-0000-000090740000}"/>
    <cellStyle name="Input 4 4 2 2 4 2 2 4" xfId="29844" xr:uid="{00000000-0005-0000-0000-000091740000}"/>
    <cellStyle name="Input 4 4 2 2 4 2 2 5" xfId="29845" xr:uid="{00000000-0005-0000-0000-000092740000}"/>
    <cellStyle name="Input 4 4 2 2 4 2 2 6" xfId="29846" xr:uid="{00000000-0005-0000-0000-000093740000}"/>
    <cellStyle name="Input 4 4 2 2 4 2 3" xfId="29847" xr:uid="{00000000-0005-0000-0000-000094740000}"/>
    <cellStyle name="Input 4 4 2 2 4 2 4" xfId="29848" xr:uid="{00000000-0005-0000-0000-000095740000}"/>
    <cellStyle name="Input 4 4 2 2 4 2 5" xfId="29849" xr:uid="{00000000-0005-0000-0000-000096740000}"/>
    <cellStyle name="Input 4 4 2 2 4 2 6" xfId="29850" xr:uid="{00000000-0005-0000-0000-000097740000}"/>
    <cellStyle name="Input 4 4 2 2 4 3" xfId="29851" xr:uid="{00000000-0005-0000-0000-000098740000}"/>
    <cellStyle name="Input 4 4 2 2 4 3 2" xfId="29852" xr:uid="{00000000-0005-0000-0000-000099740000}"/>
    <cellStyle name="Input 4 4 2 2 4 3 2 2" xfId="29853" xr:uid="{00000000-0005-0000-0000-00009A740000}"/>
    <cellStyle name="Input 4 4 2 2 4 3 2 3" xfId="29854" xr:uid="{00000000-0005-0000-0000-00009B740000}"/>
    <cellStyle name="Input 4 4 2 2 4 3 2 4" xfId="29855" xr:uid="{00000000-0005-0000-0000-00009C740000}"/>
    <cellStyle name="Input 4 4 2 2 4 3 2 5" xfId="29856" xr:uid="{00000000-0005-0000-0000-00009D740000}"/>
    <cellStyle name="Input 4 4 2 2 4 3 2 6" xfId="29857" xr:uid="{00000000-0005-0000-0000-00009E740000}"/>
    <cellStyle name="Input 4 4 2 2 4 3 3" xfId="29858" xr:uid="{00000000-0005-0000-0000-00009F740000}"/>
    <cellStyle name="Input 4 4 2 2 4 3 4" xfId="29859" xr:uid="{00000000-0005-0000-0000-0000A0740000}"/>
    <cellStyle name="Input 4 4 2 2 4 3 5" xfId="29860" xr:uid="{00000000-0005-0000-0000-0000A1740000}"/>
    <cellStyle name="Input 4 4 2 2 4 3 6" xfId="29861" xr:uid="{00000000-0005-0000-0000-0000A2740000}"/>
    <cellStyle name="Input 4 4 2 2 4 4" xfId="29862" xr:uid="{00000000-0005-0000-0000-0000A3740000}"/>
    <cellStyle name="Input 4 4 2 2 4 4 2" xfId="29863" xr:uid="{00000000-0005-0000-0000-0000A4740000}"/>
    <cellStyle name="Input 4 4 2 2 4 4 3" xfId="29864" xr:uid="{00000000-0005-0000-0000-0000A5740000}"/>
    <cellStyle name="Input 4 4 2 2 4 4 4" xfId="29865" xr:uid="{00000000-0005-0000-0000-0000A6740000}"/>
    <cellStyle name="Input 4 4 2 2 4 4 5" xfId="29866" xr:uid="{00000000-0005-0000-0000-0000A7740000}"/>
    <cellStyle name="Input 4 4 2 2 4 4 6" xfId="29867" xr:uid="{00000000-0005-0000-0000-0000A8740000}"/>
    <cellStyle name="Input 4 4 2 2 4 5" xfId="29868" xr:uid="{00000000-0005-0000-0000-0000A9740000}"/>
    <cellStyle name="Input 4 4 2 2 4 6" xfId="29869" xr:uid="{00000000-0005-0000-0000-0000AA740000}"/>
    <cellStyle name="Input 4 4 2 2 4 7" xfId="29870" xr:uid="{00000000-0005-0000-0000-0000AB740000}"/>
    <cellStyle name="Input 4 4 2 2 4 8" xfId="29871" xr:uid="{00000000-0005-0000-0000-0000AC740000}"/>
    <cellStyle name="Input 4 4 2 2 5" xfId="29872" xr:uid="{00000000-0005-0000-0000-0000AD740000}"/>
    <cellStyle name="Input 4 4 2 2 5 2" xfId="29873" xr:uid="{00000000-0005-0000-0000-0000AE740000}"/>
    <cellStyle name="Input 4 4 2 2 5 2 2" xfId="29874" xr:uid="{00000000-0005-0000-0000-0000AF740000}"/>
    <cellStyle name="Input 4 4 2 2 5 2 2 2" xfId="29875" xr:uid="{00000000-0005-0000-0000-0000B0740000}"/>
    <cellStyle name="Input 4 4 2 2 5 2 2 3" xfId="29876" xr:uid="{00000000-0005-0000-0000-0000B1740000}"/>
    <cellStyle name="Input 4 4 2 2 5 2 2 4" xfId="29877" xr:uid="{00000000-0005-0000-0000-0000B2740000}"/>
    <cellStyle name="Input 4 4 2 2 5 2 2 5" xfId="29878" xr:uid="{00000000-0005-0000-0000-0000B3740000}"/>
    <cellStyle name="Input 4 4 2 2 5 2 2 6" xfId="29879" xr:uid="{00000000-0005-0000-0000-0000B4740000}"/>
    <cellStyle name="Input 4 4 2 2 5 2 3" xfId="29880" xr:uid="{00000000-0005-0000-0000-0000B5740000}"/>
    <cellStyle name="Input 4 4 2 2 5 2 4" xfId="29881" xr:uid="{00000000-0005-0000-0000-0000B6740000}"/>
    <cellStyle name="Input 4 4 2 2 5 2 5" xfId="29882" xr:uid="{00000000-0005-0000-0000-0000B7740000}"/>
    <cellStyle name="Input 4 4 2 2 5 2 6" xfId="29883" xr:uid="{00000000-0005-0000-0000-0000B8740000}"/>
    <cellStyle name="Input 4 4 2 2 5 3" xfId="29884" xr:uid="{00000000-0005-0000-0000-0000B9740000}"/>
    <cellStyle name="Input 4 4 2 2 5 3 2" xfId="29885" xr:uid="{00000000-0005-0000-0000-0000BA740000}"/>
    <cellStyle name="Input 4 4 2 2 5 3 2 2" xfId="29886" xr:uid="{00000000-0005-0000-0000-0000BB740000}"/>
    <cellStyle name="Input 4 4 2 2 5 3 2 3" xfId="29887" xr:uid="{00000000-0005-0000-0000-0000BC740000}"/>
    <cellStyle name="Input 4 4 2 2 5 3 2 4" xfId="29888" xr:uid="{00000000-0005-0000-0000-0000BD740000}"/>
    <cellStyle name="Input 4 4 2 2 5 3 2 5" xfId="29889" xr:uid="{00000000-0005-0000-0000-0000BE740000}"/>
    <cellStyle name="Input 4 4 2 2 5 3 2 6" xfId="29890" xr:uid="{00000000-0005-0000-0000-0000BF740000}"/>
    <cellStyle name="Input 4 4 2 2 5 3 3" xfId="29891" xr:uid="{00000000-0005-0000-0000-0000C0740000}"/>
    <cellStyle name="Input 4 4 2 2 5 3 4" xfId="29892" xr:uid="{00000000-0005-0000-0000-0000C1740000}"/>
    <cellStyle name="Input 4 4 2 2 5 3 5" xfId="29893" xr:uid="{00000000-0005-0000-0000-0000C2740000}"/>
    <cellStyle name="Input 4 4 2 2 5 3 6" xfId="29894" xr:uid="{00000000-0005-0000-0000-0000C3740000}"/>
    <cellStyle name="Input 4 4 2 2 5 4" xfId="29895" xr:uid="{00000000-0005-0000-0000-0000C4740000}"/>
    <cellStyle name="Input 4 4 2 2 5 4 2" xfId="29896" xr:uid="{00000000-0005-0000-0000-0000C5740000}"/>
    <cellStyle name="Input 4 4 2 2 5 4 3" xfId="29897" xr:uid="{00000000-0005-0000-0000-0000C6740000}"/>
    <cellStyle name="Input 4 4 2 2 5 4 4" xfId="29898" xr:uid="{00000000-0005-0000-0000-0000C7740000}"/>
    <cellStyle name="Input 4 4 2 2 5 4 5" xfId="29899" xr:uid="{00000000-0005-0000-0000-0000C8740000}"/>
    <cellStyle name="Input 4 4 2 2 5 4 6" xfId="29900" xr:uid="{00000000-0005-0000-0000-0000C9740000}"/>
    <cellStyle name="Input 4 4 2 2 5 5" xfId="29901" xr:uid="{00000000-0005-0000-0000-0000CA740000}"/>
    <cellStyle name="Input 4 4 2 2 5 6" xfId="29902" xr:uid="{00000000-0005-0000-0000-0000CB740000}"/>
    <cellStyle name="Input 4 4 2 2 5 7" xfId="29903" xr:uid="{00000000-0005-0000-0000-0000CC740000}"/>
    <cellStyle name="Input 4 4 2 2 5 8" xfId="29904" xr:uid="{00000000-0005-0000-0000-0000CD740000}"/>
    <cellStyle name="Input 4 4 2 2 6" xfId="29905" xr:uid="{00000000-0005-0000-0000-0000CE740000}"/>
    <cellStyle name="Input 4 4 2 2 6 2" xfId="29906" xr:uid="{00000000-0005-0000-0000-0000CF740000}"/>
    <cellStyle name="Input 4 4 2 2 6 2 2" xfId="29907" xr:uid="{00000000-0005-0000-0000-0000D0740000}"/>
    <cellStyle name="Input 4 4 2 2 6 2 2 2" xfId="29908" xr:uid="{00000000-0005-0000-0000-0000D1740000}"/>
    <cellStyle name="Input 4 4 2 2 6 2 2 3" xfId="29909" xr:uid="{00000000-0005-0000-0000-0000D2740000}"/>
    <cellStyle name="Input 4 4 2 2 6 2 2 4" xfId="29910" xr:uid="{00000000-0005-0000-0000-0000D3740000}"/>
    <cellStyle name="Input 4 4 2 2 6 2 2 5" xfId="29911" xr:uid="{00000000-0005-0000-0000-0000D4740000}"/>
    <cellStyle name="Input 4 4 2 2 6 2 2 6" xfId="29912" xr:uid="{00000000-0005-0000-0000-0000D5740000}"/>
    <cellStyle name="Input 4 4 2 2 6 2 3" xfId="29913" xr:uid="{00000000-0005-0000-0000-0000D6740000}"/>
    <cellStyle name="Input 4 4 2 2 6 2 4" xfId="29914" xr:uid="{00000000-0005-0000-0000-0000D7740000}"/>
    <cellStyle name="Input 4 4 2 2 6 2 5" xfId="29915" xr:uid="{00000000-0005-0000-0000-0000D8740000}"/>
    <cellStyle name="Input 4 4 2 2 6 2 6" xfId="29916" xr:uid="{00000000-0005-0000-0000-0000D9740000}"/>
    <cellStyle name="Input 4 4 2 2 6 3" xfId="29917" xr:uid="{00000000-0005-0000-0000-0000DA740000}"/>
    <cellStyle name="Input 4 4 2 2 6 3 2" xfId="29918" xr:uid="{00000000-0005-0000-0000-0000DB740000}"/>
    <cellStyle name="Input 4 4 2 2 6 3 2 2" xfId="29919" xr:uid="{00000000-0005-0000-0000-0000DC740000}"/>
    <cellStyle name="Input 4 4 2 2 6 3 2 3" xfId="29920" xr:uid="{00000000-0005-0000-0000-0000DD740000}"/>
    <cellStyle name="Input 4 4 2 2 6 3 2 4" xfId="29921" xr:uid="{00000000-0005-0000-0000-0000DE740000}"/>
    <cellStyle name="Input 4 4 2 2 6 3 2 5" xfId="29922" xr:uid="{00000000-0005-0000-0000-0000DF740000}"/>
    <cellStyle name="Input 4 4 2 2 6 3 2 6" xfId="29923" xr:uid="{00000000-0005-0000-0000-0000E0740000}"/>
    <cellStyle name="Input 4 4 2 2 6 3 3" xfId="29924" xr:uid="{00000000-0005-0000-0000-0000E1740000}"/>
    <cellStyle name="Input 4 4 2 2 6 3 4" xfId="29925" xr:uid="{00000000-0005-0000-0000-0000E2740000}"/>
    <cellStyle name="Input 4 4 2 2 6 3 5" xfId="29926" xr:uid="{00000000-0005-0000-0000-0000E3740000}"/>
    <cellStyle name="Input 4 4 2 2 6 3 6" xfId="29927" xr:uid="{00000000-0005-0000-0000-0000E4740000}"/>
    <cellStyle name="Input 4 4 2 2 6 4" xfId="29928" xr:uid="{00000000-0005-0000-0000-0000E5740000}"/>
    <cellStyle name="Input 4 4 2 2 6 4 2" xfId="29929" xr:uid="{00000000-0005-0000-0000-0000E6740000}"/>
    <cellStyle name="Input 4 4 2 2 6 4 3" xfId="29930" xr:uid="{00000000-0005-0000-0000-0000E7740000}"/>
    <cellStyle name="Input 4 4 2 2 6 4 4" xfId="29931" xr:uid="{00000000-0005-0000-0000-0000E8740000}"/>
    <cellStyle name="Input 4 4 2 2 6 4 5" xfId="29932" xr:uid="{00000000-0005-0000-0000-0000E9740000}"/>
    <cellStyle name="Input 4 4 2 2 6 4 6" xfId="29933" xr:uid="{00000000-0005-0000-0000-0000EA740000}"/>
    <cellStyle name="Input 4 4 2 2 6 5" xfId="29934" xr:uid="{00000000-0005-0000-0000-0000EB740000}"/>
    <cellStyle name="Input 4 4 2 2 6 6" xfId="29935" xr:uid="{00000000-0005-0000-0000-0000EC740000}"/>
    <cellStyle name="Input 4 4 2 2 6 7" xfId="29936" xr:uid="{00000000-0005-0000-0000-0000ED740000}"/>
    <cellStyle name="Input 4 4 2 2 6 8" xfId="29937" xr:uid="{00000000-0005-0000-0000-0000EE740000}"/>
    <cellStyle name="Input 4 4 2 2 7" xfId="29938" xr:uid="{00000000-0005-0000-0000-0000EF740000}"/>
    <cellStyle name="Input 4 4 2 2 7 2" xfId="29939" xr:uid="{00000000-0005-0000-0000-0000F0740000}"/>
    <cellStyle name="Input 4 4 2 2 7 2 2" xfId="29940" xr:uid="{00000000-0005-0000-0000-0000F1740000}"/>
    <cellStyle name="Input 4 4 2 2 7 2 3" xfId="29941" xr:uid="{00000000-0005-0000-0000-0000F2740000}"/>
    <cellStyle name="Input 4 4 2 2 7 2 4" xfId="29942" xr:uid="{00000000-0005-0000-0000-0000F3740000}"/>
    <cellStyle name="Input 4 4 2 2 7 2 5" xfId="29943" xr:uid="{00000000-0005-0000-0000-0000F4740000}"/>
    <cellStyle name="Input 4 4 2 2 7 2 6" xfId="29944" xr:uid="{00000000-0005-0000-0000-0000F5740000}"/>
    <cellStyle name="Input 4 4 2 2 7 3" xfId="29945" xr:uid="{00000000-0005-0000-0000-0000F6740000}"/>
    <cellStyle name="Input 4 4 2 2 7 4" xfId="29946" xr:uid="{00000000-0005-0000-0000-0000F7740000}"/>
    <cellStyle name="Input 4 4 2 2 7 5" xfId="29947" xr:uid="{00000000-0005-0000-0000-0000F8740000}"/>
    <cellStyle name="Input 4 4 2 2 7 6" xfId="29948" xr:uid="{00000000-0005-0000-0000-0000F9740000}"/>
    <cellStyle name="Input 4 4 2 2 8" xfId="29949" xr:uid="{00000000-0005-0000-0000-0000FA740000}"/>
    <cellStyle name="Input 4 4 2 2 8 2" xfId="29950" xr:uid="{00000000-0005-0000-0000-0000FB740000}"/>
    <cellStyle name="Input 4 4 2 2 8 2 2" xfId="29951" xr:uid="{00000000-0005-0000-0000-0000FC740000}"/>
    <cellStyle name="Input 4 4 2 2 8 2 3" xfId="29952" xr:uid="{00000000-0005-0000-0000-0000FD740000}"/>
    <cellStyle name="Input 4 4 2 2 8 2 4" xfId="29953" xr:uid="{00000000-0005-0000-0000-0000FE740000}"/>
    <cellStyle name="Input 4 4 2 2 8 2 5" xfId="29954" xr:uid="{00000000-0005-0000-0000-0000FF740000}"/>
    <cellStyle name="Input 4 4 2 2 8 2 6" xfId="29955" xr:uid="{00000000-0005-0000-0000-000000750000}"/>
    <cellStyle name="Input 4 4 2 2 8 3" xfId="29956" xr:uid="{00000000-0005-0000-0000-000001750000}"/>
    <cellStyle name="Input 4 4 2 2 8 4" xfId="29957" xr:uid="{00000000-0005-0000-0000-000002750000}"/>
    <cellStyle name="Input 4 4 2 2 8 5" xfId="29958" xr:uid="{00000000-0005-0000-0000-000003750000}"/>
    <cellStyle name="Input 4 4 2 2 8 6" xfId="29959" xr:uid="{00000000-0005-0000-0000-000004750000}"/>
    <cellStyle name="Input 4 4 2 2 9" xfId="29960" xr:uid="{00000000-0005-0000-0000-000005750000}"/>
    <cellStyle name="Input 4 4 2 2 9 2" xfId="29961" xr:uid="{00000000-0005-0000-0000-000006750000}"/>
    <cellStyle name="Input 4 4 2 2 9 3" xfId="29962" xr:uid="{00000000-0005-0000-0000-000007750000}"/>
    <cellStyle name="Input 4 4 2 2 9 4" xfId="29963" xr:uid="{00000000-0005-0000-0000-000008750000}"/>
    <cellStyle name="Input 4 4 2 2 9 5" xfId="29964" xr:uid="{00000000-0005-0000-0000-000009750000}"/>
    <cellStyle name="Input 4 4 2 2 9 6" xfId="29965" xr:uid="{00000000-0005-0000-0000-00000A750000}"/>
    <cellStyle name="Input 4 4 2 3" xfId="29966" xr:uid="{00000000-0005-0000-0000-00000B750000}"/>
    <cellStyle name="Input 4 4 2 3 2" xfId="29967" xr:uid="{00000000-0005-0000-0000-00000C750000}"/>
    <cellStyle name="Input 4 4 2 3 2 2" xfId="29968" xr:uid="{00000000-0005-0000-0000-00000D750000}"/>
    <cellStyle name="Input 4 4 2 3 2 2 2" xfId="29969" xr:uid="{00000000-0005-0000-0000-00000E750000}"/>
    <cellStyle name="Input 4 4 2 3 2 2 3" xfId="29970" xr:uid="{00000000-0005-0000-0000-00000F750000}"/>
    <cellStyle name="Input 4 4 2 3 2 2 4" xfId="29971" xr:uid="{00000000-0005-0000-0000-000010750000}"/>
    <cellStyle name="Input 4 4 2 3 2 2 5" xfId="29972" xr:uid="{00000000-0005-0000-0000-000011750000}"/>
    <cellStyle name="Input 4 4 2 3 2 2 6" xfId="29973" xr:uid="{00000000-0005-0000-0000-000012750000}"/>
    <cellStyle name="Input 4 4 2 3 2 3" xfId="29974" xr:uid="{00000000-0005-0000-0000-000013750000}"/>
    <cellStyle name="Input 4 4 2 3 2 4" xfId="29975" xr:uid="{00000000-0005-0000-0000-000014750000}"/>
    <cellStyle name="Input 4 4 2 3 2 5" xfId="29976" xr:uid="{00000000-0005-0000-0000-000015750000}"/>
    <cellStyle name="Input 4 4 2 3 2 6" xfId="29977" xr:uid="{00000000-0005-0000-0000-000016750000}"/>
    <cellStyle name="Input 4 4 2 3 3" xfId="29978" xr:uid="{00000000-0005-0000-0000-000017750000}"/>
    <cellStyle name="Input 4 4 2 3 3 2" xfId="29979" xr:uid="{00000000-0005-0000-0000-000018750000}"/>
    <cellStyle name="Input 4 4 2 3 3 2 2" xfId="29980" xr:uid="{00000000-0005-0000-0000-000019750000}"/>
    <cellStyle name="Input 4 4 2 3 3 2 3" xfId="29981" xr:uid="{00000000-0005-0000-0000-00001A750000}"/>
    <cellStyle name="Input 4 4 2 3 3 2 4" xfId="29982" xr:uid="{00000000-0005-0000-0000-00001B750000}"/>
    <cellStyle name="Input 4 4 2 3 3 2 5" xfId="29983" xr:uid="{00000000-0005-0000-0000-00001C750000}"/>
    <cellStyle name="Input 4 4 2 3 3 2 6" xfId="29984" xr:uid="{00000000-0005-0000-0000-00001D750000}"/>
    <cellStyle name="Input 4 4 2 3 3 3" xfId="29985" xr:uid="{00000000-0005-0000-0000-00001E750000}"/>
    <cellStyle name="Input 4 4 2 3 3 4" xfId="29986" xr:uid="{00000000-0005-0000-0000-00001F750000}"/>
    <cellStyle name="Input 4 4 2 3 3 5" xfId="29987" xr:uid="{00000000-0005-0000-0000-000020750000}"/>
    <cellStyle name="Input 4 4 2 3 3 6" xfId="29988" xr:uid="{00000000-0005-0000-0000-000021750000}"/>
    <cellStyle name="Input 4 4 2 3 4" xfId="29989" xr:uid="{00000000-0005-0000-0000-000022750000}"/>
    <cellStyle name="Input 4 4 2 3 4 2" xfId="29990" xr:uid="{00000000-0005-0000-0000-000023750000}"/>
    <cellStyle name="Input 4 4 2 3 4 3" xfId="29991" xr:uid="{00000000-0005-0000-0000-000024750000}"/>
    <cellStyle name="Input 4 4 2 3 4 4" xfId="29992" xr:uid="{00000000-0005-0000-0000-000025750000}"/>
    <cellStyle name="Input 4 4 2 3 4 5" xfId="29993" xr:uid="{00000000-0005-0000-0000-000026750000}"/>
    <cellStyle name="Input 4 4 2 3 4 6" xfId="29994" xr:uid="{00000000-0005-0000-0000-000027750000}"/>
    <cellStyle name="Input 4 4 2 3 5" xfId="29995" xr:uid="{00000000-0005-0000-0000-000028750000}"/>
    <cellStyle name="Input 4 4 2 3 6" xfId="29996" xr:uid="{00000000-0005-0000-0000-000029750000}"/>
    <cellStyle name="Input 4 4 2 3 7" xfId="29997" xr:uid="{00000000-0005-0000-0000-00002A750000}"/>
    <cellStyle name="Input 4 4 2 3 8" xfId="29998" xr:uid="{00000000-0005-0000-0000-00002B750000}"/>
    <cellStyle name="Input 4 4 2 4" xfId="29999" xr:uid="{00000000-0005-0000-0000-00002C750000}"/>
    <cellStyle name="Input 4 4 2 4 2" xfId="30000" xr:uid="{00000000-0005-0000-0000-00002D750000}"/>
    <cellStyle name="Input 4 4 2 4 2 2" xfId="30001" xr:uid="{00000000-0005-0000-0000-00002E750000}"/>
    <cellStyle name="Input 4 4 2 4 2 2 2" xfId="30002" xr:uid="{00000000-0005-0000-0000-00002F750000}"/>
    <cellStyle name="Input 4 4 2 4 2 2 3" xfId="30003" xr:uid="{00000000-0005-0000-0000-000030750000}"/>
    <cellStyle name="Input 4 4 2 4 2 2 4" xfId="30004" xr:uid="{00000000-0005-0000-0000-000031750000}"/>
    <cellStyle name="Input 4 4 2 4 2 2 5" xfId="30005" xr:uid="{00000000-0005-0000-0000-000032750000}"/>
    <cellStyle name="Input 4 4 2 4 2 2 6" xfId="30006" xr:uid="{00000000-0005-0000-0000-000033750000}"/>
    <cellStyle name="Input 4 4 2 4 2 3" xfId="30007" xr:uid="{00000000-0005-0000-0000-000034750000}"/>
    <cellStyle name="Input 4 4 2 4 2 4" xfId="30008" xr:uid="{00000000-0005-0000-0000-000035750000}"/>
    <cellStyle name="Input 4 4 2 4 2 5" xfId="30009" xr:uid="{00000000-0005-0000-0000-000036750000}"/>
    <cellStyle name="Input 4 4 2 4 2 6" xfId="30010" xr:uid="{00000000-0005-0000-0000-000037750000}"/>
    <cellStyle name="Input 4 4 2 4 3" xfId="30011" xr:uid="{00000000-0005-0000-0000-000038750000}"/>
    <cellStyle name="Input 4 4 2 4 3 2" xfId="30012" xr:uid="{00000000-0005-0000-0000-000039750000}"/>
    <cellStyle name="Input 4 4 2 4 3 2 2" xfId="30013" xr:uid="{00000000-0005-0000-0000-00003A750000}"/>
    <cellStyle name="Input 4 4 2 4 3 2 3" xfId="30014" xr:uid="{00000000-0005-0000-0000-00003B750000}"/>
    <cellStyle name="Input 4 4 2 4 3 2 4" xfId="30015" xr:uid="{00000000-0005-0000-0000-00003C750000}"/>
    <cellStyle name="Input 4 4 2 4 3 2 5" xfId="30016" xr:uid="{00000000-0005-0000-0000-00003D750000}"/>
    <cellStyle name="Input 4 4 2 4 3 2 6" xfId="30017" xr:uid="{00000000-0005-0000-0000-00003E750000}"/>
    <cellStyle name="Input 4 4 2 4 3 3" xfId="30018" xr:uid="{00000000-0005-0000-0000-00003F750000}"/>
    <cellStyle name="Input 4 4 2 4 3 4" xfId="30019" xr:uid="{00000000-0005-0000-0000-000040750000}"/>
    <cellStyle name="Input 4 4 2 4 3 5" xfId="30020" xr:uid="{00000000-0005-0000-0000-000041750000}"/>
    <cellStyle name="Input 4 4 2 4 3 6" xfId="30021" xr:uid="{00000000-0005-0000-0000-000042750000}"/>
    <cellStyle name="Input 4 4 2 4 4" xfId="30022" xr:uid="{00000000-0005-0000-0000-000043750000}"/>
    <cellStyle name="Input 4 4 2 4 4 2" xfId="30023" xr:uid="{00000000-0005-0000-0000-000044750000}"/>
    <cellStyle name="Input 4 4 2 4 4 3" xfId="30024" xr:uid="{00000000-0005-0000-0000-000045750000}"/>
    <cellStyle name="Input 4 4 2 4 4 4" xfId="30025" xr:uid="{00000000-0005-0000-0000-000046750000}"/>
    <cellStyle name="Input 4 4 2 4 4 5" xfId="30026" xr:uid="{00000000-0005-0000-0000-000047750000}"/>
    <cellStyle name="Input 4 4 2 4 4 6" xfId="30027" xr:uid="{00000000-0005-0000-0000-000048750000}"/>
    <cellStyle name="Input 4 4 2 4 5" xfId="30028" xr:uid="{00000000-0005-0000-0000-000049750000}"/>
    <cellStyle name="Input 4 4 2 4 6" xfId="30029" xr:uid="{00000000-0005-0000-0000-00004A750000}"/>
    <cellStyle name="Input 4 4 2 4 7" xfId="30030" xr:uid="{00000000-0005-0000-0000-00004B750000}"/>
    <cellStyle name="Input 4 4 2 4 8" xfId="30031" xr:uid="{00000000-0005-0000-0000-00004C750000}"/>
    <cellStyle name="Input 4 4 2 5" xfId="30032" xr:uid="{00000000-0005-0000-0000-00004D750000}"/>
    <cellStyle name="Input 4 4 2 5 2" xfId="30033" xr:uid="{00000000-0005-0000-0000-00004E750000}"/>
    <cellStyle name="Input 4 4 2 5 2 2" xfId="30034" xr:uid="{00000000-0005-0000-0000-00004F750000}"/>
    <cellStyle name="Input 4 4 2 5 2 2 2" xfId="30035" xr:uid="{00000000-0005-0000-0000-000050750000}"/>
    <cellStyle name="Input 4 4 2 5 2 2 3" xfId="30036" xr:uid="{00000000-0005-0000-0000-000051750000}"/>
    <cellStyle name="Input 4 4 2 5 2 2 4" xfId="30037" xr:uid="{00000000-0005-0000-0000-000052750000}"/>
    <cellStyle name="Input 4 4 2 5 2 2 5" xfId="30038" xr:uid="{00000000-0005-0000-0000-000053750000}"/>
    <cellStyle name="Input 4 4 2 5 2 2 6" xfId="30039" xr:uid="{00000000-0005-0000-0000-000054750000}"/>
    <cellStyle name="Input 4 4 2 5 2 3" xfId="30040" xr:uid="{00000000-0005-0000-0000-000055750000}"/>
    <cellStyle name="Input 4 4 2 5 2 4" xfId="30041" xr:uid="{00000000-0005-0000-0000-000056750000}"/>
    <cellStyle name="Input 4 4 2 5 2 5" xfId="30042" xr:uid="{00000000-0005-0000-0000-000057750000}"/>
    <cellStyle name="Input 4 4 2 5 2 6" xfId="30043" xr:uid="{00000000-0005-0000-0000-000058750000}"/>
    <cellStyle name="Input 4 4 2 5 3" xfId="30044" xr:uid="{00000000-0005-0000-0000-000059750000}"/>
    <cellStyle name="Input 4 4 2 5 3 2" xfId="30045" xr:uid="{00000000-0005-0000-0000-00005A750000}"/>
    <cellStyle name="Input 4 4 2 5 3 2 2" xfId="30046" xr:uid="{00000000-0005-0000-0000-00005B750000}"/>
    <cellStyle name="Input 4 4 2 5 3 2 3" xfId="30047" xr:uid="{00000000-0005-0000-0000-00005C750000}"/>
    <cellStyle name="Input 4 4 2 5 3 2 4" xfId="30048" xr:uid="{00000000-0005-0000-0000-00005D750000}"/>
    <cellStyle name="Input 4 4 2 5 3 2 5" xfId="30049" xr:uid="{00000000-0005-0000-0000-00005E750000}"/>
    <cellStyle name="Input 4 4 2 5 3 2 6" xfId="30050" xr:uid="{00000000-0005-0000-0000-00005F750000}"/>
    <cellStyle name="Input 4 4 2 5 3 3" xfId="30051" xr:uid="{00000000-0005-0000-0000-000060750000}"/>
    <cellStyle name="Input 4 4 2 5 3 4" xfId="30052" xr:uid="{00000000-0005-0000-0000-000061750000}"/>
    <cellStyle name="Input 4 4 2 5 3 5" xfId="30053" xr:uid="{00000000-0005-0000-0000-000062750000}"/>
    <cellStyle name="Input 4 4 2 5 3 6" xfId="30054" xr:uid="{00000000-0005-0000-0000-000063750000}"/>
    <cellStyle name="Input 4 4 2 5 4" xfId="30055" xr:uid="{00000000-0005-0000-0000-000064750000}"/>
    <cellStyle name="Input 4 4 2 5 4 2" xfId="30056" xr:uid="{00000000-0005-0000-0000-000065750000}"/>
    <cellStyle name="Input 4 4 2 5 4 3" xfId="30057" xr:uid="{00000000-0005-0000-0000-000066750000}"/>
    <cellStyle name="Input 4 4 2 5 4 4" xfId="30058" xr:uid="{00000000-0005-0000-0000-000067750000}"/>
    <cellStyle name="Input 4 4 2 5 4 5" xfId="30059" xr:uid="{00000000-0005-0000-0000-000068750000}"/>
    <cellStyle name="Input 4 4 2 5 4 6" xfId="30060" xr:uid="{00000000-0005-0000-0000-000069750000}"/>
    <cellStyle name="Input 4 4 2 5 5" xfId="30061" xr:uid="{00000000-0005-0000-0000-00006A750000}"/>
    <cellStyle name="Input 4 4 2 5 6" xfId="30062" xr:uid="{00000000-0005-0000-0000-00006B750000}"/>
    <cellStyle name="Input 4 4 2 5 7" xfId="30063" xr:uid="{00000000-0005-0000-0000-00006C750000}"/>
    <cellStyle name="Input 4 4 2 5 8" xfId="30064" xr:uid="{00000000-0005-0000-0000-00006D750000}"/>
    <cellStyle name="Input 4 4 2 6" xfId="30065" xr:uid="{00000000-0005-0000-0000-00006E750000}"/>
    <cellStyle name="Input 4 4 2 6 2" xfId="30066" xr:uid="{00000000-0005-0000-0000-00006F750000}"/>
    <cellStyle name="Input 4 4 2 6 2 2" xfId="30067" xr:uid="{00000000-0005-0000-0000-000070750000}"/>
    <cellStyle name="Input 4 4 2 6 2 2 2" xfId="30068" xr:uid="{00000000-0005-0000-0000-000071750000}"/>
    <cellStyle name="Input 4 4 2 6 2 2 3" xfId="30069" xr:uid="{00000000-0005-0000-0000-000072750000}"/>
    <cellStyle name="Input 4 4 2 6 2 2 4" xfId="30070" xr:uid="{00000000-0005-0000-0000-000073750000}"/>
    <cellStyle name="Input 4 4 2 6 2 2 5" xfId="30071" xr:uid="{00000000-0005-0000-0000-000074750000}"/>
    <cellStyle name="Input 4 4 2 6 2 2 6" xfId="30072" xr:uid="{00000000-0005-0000-0000-000075750000}"/>
    <cellStyle name="Input 4 4 2 6 2 3" xfId="30073" xr:uid="{00000000-0005-0000-0000-000076750000}"/>
    <cellStyle name="Input 4 4 2 6 2 4" xfId="30074" xr:uid="{00000000-0005-0000-0000-000077750000}"/>
    <cellStyle name="Input 4 4 2 6 2 5" xfId="30075" xr:uid="{00000000-0005-0000-0000-000078750000}"/>
    <cellStyle name="Input 4 4 2 6 2 6" xfId="30076" xr:uid="{00000000-0005-0000-0000-000079750000}"/>
    <cellStyle name="Input 4 4 2 6 3" xfId="30077" xr:uid="{00000000-0005-0000-0000-00007A750000}"/>
    <cellStyle name="Input 4 4 2 6 3 2" xfId="30078" xr:uid="{00000000-0005-0000-0000-00007B750000}"/>
    <cellStyle name="Input 4 4 2 6 3 2 2" xfId="30079" xr:uid="{00000000-0005-0000-0000-00007C750000}"/>
    <cellStyle name="Input 4 4 2 6 3 2 3" xfId="30080" xr:uid="{00000000-0005-0000-0000-00007D750000}"/>
    <cellStyle name="Input 4 4 2 6 3 2 4" xfId="30081" xr:uid="{00000000-0005-0000-0000-00007E750000}"/>
    <cellStyle name="Input 4 4 2 6 3 2 5" xfId="30082" xr:uid="{00000000-0005-0000-0000-00007F750000}"/>
    <cellStyle name="Input 4 4 2 6 3 2 6" xfId="30083" xr:uid="{00000000-0005-0000-0000-000080750000}"/>
    <cellStyle name="Input 4 4 2 6 3 3" xfId="30084" xr:uid="{00000000-0005-0000-0000-000081750000}"/>
    <cellStyle name="Input 4 4 2 6 3 4" xfId="30085" xr:uid="{00000000-0005-0000-0000-000082750000}"/>
    <cellStyle name="Input 4 4 2 6 3 5" xfId="30086" xr:uid="{00000000-0005-0000-0000-000083750000}"/>
    <cellStyle name="Input 4 4 2 6 3 6" xfId="30087" xr:uid="{00000000-0005-0000-0000-000084750000}"/>
    <cellStyle name="Input 4 4 2 6 4" xfId="30088" xr:uid="{00000000-0005-0000-0000-000085750000}"/>
    <cellStyle name="Input 4 4 2 6 4 2" xfId="30089" xr:uid="{00000000-0005-0000-0000-000086750000}"/>
    <cellStyle name="Input 4 4 2 6 4 3" xfId="30090" xr:uid="{00000000-0005-0000-0000-000087750000}"/>
    <cellStyle name="Input 4 4 2 6 4 4" xfId="30091" xr:uid="{00000000-0005-0000-0000-000088750000}"/>
    <cellStyle name="Input 4 4 2 6 4 5" xfId="30092" xr:uid="{00000000-0005-0000-0000-000089750000}"/>
    <cellStyle name="Input 4 4 2 6 4 6" xfId="30093" xr:uid="{00000000-0005-0000-0000-00008A750000}"/>
    <cellStyle name="Input 4 4 2 6 5" xfId="30094" xr:uid="{00000000-0005-0000-0000-00008B750000}"/>
    <cellStyle name="Input 4 4 2 6 6" xfId="30095" xr:uid="{00000000-0005-0000-0000-00008C750000}"/>
    <cellStyle name="Input 4 4 2 6 7" xfId="30096" xr:uid="{00000000-0005-0000-0000-00008D750000}"/>
    <cellStyle name="Input 4 4 2 6 8" xfId="30097" xr:uid="{00000000-0005-0000-0000-00008E750000}"/>
    <cellStyle name="Input 4 4 2 7" xfId="30098" xr:uid="{00000000-0005-0000-0000-00008F750000}"/>
    <cellStyle name="Input 4 4 2 7 2" xfId="30099" xr:uid="{00000000-0005-0000-0000-000090750000}"/>
    <cellStyle name="Input 4 4 2 7 2 2" xfId="30100" xr:uid="{00000000-0005-0000-0000-000091750000}"/>
    <cellStyle name="Input 4 4 2 7 2 2 2" xfId="30101" xr:uid="{00000000-0005-0000-0000-000092750000}"/>
    <cellStyle name="Input 4 4 2 7 2 2 3" xfId="30102" xr:uid="{00000000-0005-0000-0000-000093750000}"/>
    <cellStyle name="Input 4 4 2 7 2 2 4" xfId="30103" xr:uid="{00000000-0005-0000-0000-000094750000}"/>
    <cellStyle name="Input 4 4 2 7 2 2 5" xfId="30104" xr:uid="{00000000-0005-0000-0000-000095750000}"/>
    <cellStyle name="Input 4 4 2 7 2 2 6" xfId="30105" xr:uid="{00000000-0005-0000-0000-000096750000}"/>
    <cellStyle name="Input 4 4 2 7 2 3" xfId="30106" xr:uid="{00000000-0005-0000-0000-000097750000}"/>
    <cellStyle name="Input 4 4 2 7 2 4" xfId="30107" xr:uid="{00000000-0005-0000-0000-000098750000}"/>
    <cellStyle name="Input 4 4 2 7 2 5" xfId="30108" xr:uid="{00000000-0005-0000-0000-000099750000}"/>
    <cellStyle name="Input 4 4 2 7 2 6" xfId="30109" xr:uid="{00000000-0005-0000-0000-00009A750000}"/>
    <cellStyle name="Input 4 4 2 7 3" xfId="30110" xr:uid="{00000000-0005-0000-0000-00009B750000}"/>
    <cellStyle name="Input 4 4 2 7 3 2" xfId="30111" xr:uid="{00000000-0005-0000-0000-00009C750000}"/>
    <cellStyle name="Input 4 4 2 7 3 2 2" xfId="30112" xr:uid="{00000000-0005-0000-0000-00009D750000}"/>
    <cellStyle name="Input 4 4 2 7 3 2 3" xfId="30113" xr:uid="{00000000-0005-0000-0000-00009E750000}"/>
    <cellStyle name="Input 4 4 2 7 3 2 4" xfId="30114" xr:uid="{00000000-0005-0000-0000-00009F750000}"/>
    <cellStyle name="Input 4 4 2 7 3 2 5" xfId="30115" xr:uid="{00000000-0005-0000-0000-0000A0750000}"/>
    <cellStyle name="Input 4 4 2 7 3 2 6" xfId="30116" xr:uid="{00000000-0005-0000-0000-0000A1750000}"/>
    <cellStyle name="Input 4 4 2 7 3 3" xfId="30117" xr:uid="{00000000-0005-0000-0000-0000A2750000}"/>
    <cellStyle name="Input 4 4 2 7 3 4" xfId="30118" xr:uid="{00000000-0005-0000-0000-0000A3750000}"/>
    <cellStyle name="Input 4 4 2 7 3 5" xfId="30119" xr:uid="{00000000-0005-0000-0000-0000A4750000}"/>
    <cellStyle name="Input 4 4 2 7 3 6" xfId="30120" xr:uid="{00000000-0005-0000-0000-0000A5750000}"/>
    <cellStyle name="Input 4 4 2 7 4" xfId="30121" xr:uid="{00000000-0005-0000-0000-0000A6750000}"/>
    <cellStyle name="Input 4 4 2 7 4 2" xfId="30122" xr:uid="{00000000-0005-0000-0000-0000A7750000}"/>
    <cellStyle name="Input 4 4 2 7 4 3" xfId="30123" xr:uid="{00000000-0005-0000-0000-0000A8750000}"/>
    <cellStyle name="Input 4 4 2 7 4 4" xfId="30124" xr:uid="{00000000-0005-0000-0000-0000A9750000}"/>
    <cellStyle name="Input 4 4 2 7 4 5" xfId="30125" xr:uid="{00000000-0005-0000-0000-0000AA750000}"/>
    <cellStyle name="Input 4 4 2 7 4 6" xfId="30126" xr:uid="{00000000-0005-0000-0000-0000AB750000}"/>
    <cellStyle name="Input 4 4 2 7 5" xfId="30127" xr:uid="{00000000-0005-0000-0000-0000AC750000}"/>
    <cellStyle name="Input 4 4 2 7 6" xfId="30128" xr:uid="{00000000-0005-0000-0000-0000AD750000}"/>
    <cellStyle name="Input 4 4 2 7 7" xfId="30129" xr:uid="{00000000-0005-0000-0000-0000AE750000}"/>
    <cellStyle name="Input 4 4 2 7 8" xfId="30130" xr:uid="{00000000-0005-0000-0000-0000AF750000}"/>
    <cellStyle name="Input 4 4 2 8" xfId="30131" xr:uid="{00000000-0005-0000-0000-0000B0750000}"/>
    <cellStyle name="Input 4 4 2 8 2" xfId="30132" xr:uid="{00000000-0005-0000-0000-0000B1750000}"/>
    <cellStyle name="Input 4 4 2 8 2 2" xfId="30133" xr:uid="{00000000-0005-0000-0000-0000B2750000}"/>
    <cellStyle name="Input 4 4 2 8 2 3" xfId="30134" xr:uid="{00000000-0005-0000-0000-0000B3750000}"/>
    <cellStyle name="Input 4 4 2 8 2 4" xfId="30135" xr:uid="{00000000-0005-0000-0000-0000B4750000}"/>
    <cellStyle name="Input 4 4 2 8 2 5" xfId="30136" xr:uid="{00000000-0005-0000-0000-0000B5750000}"/>
    <cellStyle name="Input 4 4 2 8 2 6" xfId="30137" xr:uid="{00000000-0005-0000-0000-0000B6750000}"/>
    <cellStyle name="Input 4 4 2 8 3" xfId="30138" xr:uid="{00000000-0005-0000-0000-0000B7750000}"/>
    <cellStyle name="Input 4 4 2 8 4" xfId="30139" xr:uid="{00000000-0005-0000-0000-0000B8750000}"/>
    <cellStyle name="Input 4 4 2 8 5" xfId="30140" xr:uid="{00000000-0005-0000-0000-0000B9750000}"/>
    <cellStyle name="Input 4 4 2 8 6" xfId="30141" xr:uid="{00000000-0005-0000-0000-0000BA750000}"/>
    <cellStyle name="Input 4 4 2 9" xfId="30142" xr:uid="{00000000-0005-0000-0000-0000BB750000}"/>
    <cellStyle name="Input 4 4 2 9 2" xfId="30143" xr:uid="{00000000-0005-0000-0000-0000BC750000}"/>
    <cellStyle name="Input 4 4 2 9 2 2" xfId="30144" xr:uid="{00000000-0005-0000-0000-0000BD750000}"/>
    <cellStyle name="Input 4 4 2 9 2 3" xfId="30145" xr:uid="{00000000-0005-0000-0000-0000BE750000}"/>
    <cellStyle name="Input 4 4 2 9 2 4" xfId="30146" xr:uid="{00000000-0005-0000-0000-0000BF750000}"/>
    <cellStyle name="Input 4 4 2 9 2 5" xfId="30147" xr:uid="{00000000-0005-0000-0000-0000C0750000}"/>
    <cellStyle name="Input 4 4 2 9 2 6" xfId="30148" xr:uid="{00000000-0005-0000-0000-0000C1750000}"/>
    <cellStyle name="Input 4 4 2 9 3" xfId="30149" xr:uid="{00000000-0005-0000-0000-0000C2750000}"/>
    <cellStyle name="Input 4 4 2 9 4" xfId="30150" xr:uid="{00000000-0005-0000-0000-0000C3750000}"/>
    <cellStyle name="Input 4 4 2 9 5" xfId="30151" xr:uid="{00000000-0005-0000-0000-0000C4750000}"/>
    <cellStyle name="Input 4 4 2 9 6" xfId="30152" xr:uid="{00000000-0005-0000-0000-0000C5750000}"/>
    <cellStyle name="Input 4 4 3" xfId="30153" xr:uid="{00000000-0005-0000-0000-0000C6750000}"/>
    <cellStyle name="Input 4 4 3 10" xfId="30154" xr:uid="{00000000-0005-0000-0000-0000C7750000}"/>
    <cellStyle name="Input 4 4 3 11" xfId="30155" xr:uid="{00000000-0005-0000-0000-0000C8750000}"/>
    <cellStyle name="Input 4 4 3 12" xfId="30156" xr:uid="{00000000-0005-0000-0000-0000C9750000}"/>
    <cellStyle name="Input 4 4 3 13" xfId="30157" xr:uid="{00000000-0005-0000-0000-0000CA750000}"/>
    <cellStyle name="Input 4 4 3 2" xfId="30158" xr:uid="{00000000-0005-0000-0000-0000CB750000}"/>
    <cellStyle name="Input 4 4 3 2 2" xfId="30159" xr:uid="{00000000-0005-0000-0000-0000CC750000}"/>
    <cellStyle name="Input 4 4 3 2 2 2" xfId="30160" xr:uid="{00000000-0005-0000-0000-0000CD750000}"/>
    <cellStyle name="Input 4 4 3 2 2 2 2" xfId="30161" xr:uid="{00000000-0005-0000-0000-0000CE750000}"/>
    <cellStyle name="Input 4 4 3 2 2 2 3" xfId="30162" xr:uid="{00000000-0005-0000-0000-0000CF750000}"/>
    <cellStyle name="Input 4 4 3 2 2 2 4" xfId="30163" xr:uid="{00000000-0005-0000-0000-0000D0750000}"/>
    <cellStyle name="Input 4 4 3 2 2 2 5" xfId="30164" xr:uid="{00000000-0005-0000-0000-0000D1750000}"/>
    <cellStyle name="Input 4 4 3 2 2 2 6" xfId="30165" xr:uid="{00000000-0005-0000-0000-0000D2750000}"/>
    <cellStyle name="Input 4 4 3 2 2 3" xfId="30166" xr:uid="{00000000-0005-0000-0000-0000D3750000}"/>
    <cellStyle name="Input 4 4 3 2 2 4" xfId="30167" xr:uid="{00000000-0005-0000-0000-0000D4750000}"/>
    <cellStyle name="Input 4 4 3 2 2 5" xfId="30168" xr:uid="{00000000-0005-0000-0000-0000D5750000}"/>
    <cellStyle name="Input 4 4 3 2 2 6" xfId="30169" xr:uid="{00000000-0005-0000-0000-0000D6750000}"/>
    <cellStyle name="Input 4 4 3 2 3" xfId="30170" xr:uid="{00000000-0005-0000-0000-0000D7750000}"/>
    <cellStyle name="Input 4 4 3 2 3 2" xfId="30171" xr:uid="{00000000-0005-0000-0000-0000D8750000}"/>
    <cellStyle name="Input 4 4 3 2 3 2 2" xfId="30172" xr:uid="{00000000-0005-0000-0000-0000D9750000}"/>
    <cellStyle name="Input 4 4 3 2 3 2 3" xfId="30173" xr:uid="{00000000-0005-0000-0000-0000DA750000}"/>
    <cellStyle name="Input 4 4 3 2 3 2 4" xfId="30174" xr:uid="{00000000-0005-0000-0000-0000DB750000}"/>
    <cellStyle name="Input 4 4 3 2 3 2 5" xfId="30175" xr:uid="{00000000-0005-0000-0000-0000DC750000}"/>
    <cellStyle name="Input 4 4 3 2 3 2 6" xfId="30176" xr:uid="{00000000-0005-0000-0000-0000DD750000}"/>
    <cellStyle name="Input 4 4 3 2 3 3" xfId="30177" xr:uid="{00000000-0005-0000-0000-0000DE750000}"/>
    <cellStyle name="Input 4 4 3 2 3 4" xfId="30178" xr:uid="{00000000-0005-0000-0000-0000DF750000}"/>
    <cellStyle name="Input 4 4 3 2 3 5" xfId="30179" xr:uid="{00000000-0005-0000-0000-0000E0750000}"/>
    <cellStyle name="Input 4 4 3 2 3 6" xfId="30180" xr:uid="{00000000-0005-0000-0000-0000E1750000}"/>
    <cellStyle name="Input 4 4 3 2 4" xfId="30181" xr:uid="{00000000-0005-0000-0000-0000E2750000}"/>
    <cellStyle name="Input 4 4 3 2 4 2" xfId="30182" xr:uid="{00000000-0005-0000-0000-0000E3750000}"/>
    <cellStyle name="Input 4 4 3 2 4 3" xfId="30183" xr:uid="{00000000-0005-0000-0000-0000E4750000}"/>
    <cellStyle name="Input 4 4 3 2 4 4" xfId="30184" xr:uid="{00000000-0005-0000-0000-0000E5750000}"/>
    <cellStyle name="Input 4 4 3 2 4 5" xfId="30185" xr:uid="{00000000-0005-0000-0000-0000E6750000}"/>
    <cellStyle name="Input 4 4 3 2 4 6" xfId="30186" xr:uid="{00000000-0005-0000-0000-0000E7750000}"/>
    <cellStyle name="Input 4 4 3 2 5" xfId="30187" xr:uid="{00000000-0005-0000-0000-0000E8750000}"/>
    <cellStyle name="Input 4 4 3 2 6" xfId="30188" xr:uid="{00000000-0005-0000-0000-0000E9750000}"/>
    <cellStyle name="Input 4 4 3 2 7" xfId="30189" xr:uid="{00000000-0005-0000-0000-0000EA750000}"/>
    <cellStyle name="Input 4 4 3 2 8" xfId="30190" xr:uid="{00000000-0005-0000-0000-0000EB750000}"/>
    <cellStyle name="Input 4 4 3 3" xfId="30191" xr:uid="{00000000-0005-0000-0000-0000EC750000}"/>
    <cellStyle name="Input 4 4 3 3 2" xfId="30192" xr:uid="{00000000-0005-0000-0000-0000ED750000}"/>
    <cellStyle name="Input 4 4 3 3 2 2" xfId="30193" xr:uid="{00000000-0005-0000-0000-0000EE750000}"/>
    <cellStyle name="Input 4 4 3 3 2 2 2" xfId="30194" xr:uid="{00000000-0005-0000-0000-0000EF750000}"/>
    <cellStyle name="Input 4 4 3 3 2 2 3" xfId="30195" xr:uid="{00000000-0005-0000-0000-0000F0750000}"/>
    <cellStyle name="Input 4 4 3 3 2 2 4" xfId="30196" xr:uid="{00000000-0005-0000-0000-0000F1750000}"/>
    <cellStyle name="Input 4 4 3 3 2 2 5" xfId="30197" xr:uid="{00000000-0005-0000-0000-0000F2750000}"/>
    <cellStyle name="Input 4 4 3 3 2 2 6" xfId="30198" xr:uid="{00000000-0005-0000-0000-0000F3750000}"/>
    <cellStyle name="Input 4 4 3 3 2 3" xfId="30199" xr:uid="{00000000-0005-0000-0000-0000F4750000}"/>
    <cellStyle name="Input 4 4 3 3 2 4" xfId="30200" xr:uid="{00000000-0005-0000-0000-0000F5750000}"/>
    <cellStyle name="Input 4 4 3 3 2 5" xfId="30201" xr:uid="{00000000-0005-0000-0000-0000F6750000}"/>
    <cellStyle name="Input 4 4 3 3 2 6" xfId="30202" xr:uid="{00000000-0005-0000-0000-0000F7750000}"/>
    <cellStyle name="Input 4 4 3 3 3" xfId="30203" xr:uid="{00000000-0005-0000-0000-0000F8750000}"/>
    <cellStyle name="Input 4 4 3 3 3 2" xfId="30204" xr:uid="{00000000-0005-0000-0000-0000F9750000}"/>
    <cellStyle name="Input 4 4 3 3 3 2 2" xfId="30205" xr:uid="{00000000-0005-0000-0000-0000FA750000}"/>
    <cellStyle name="Input 4 4 3 3 3 2 3" xfId="30206" xr:uid="{00000000-0005-0000-0000-0000FB750000}"/>
    <cellStyle name="Input 4 4 3 3 3 2 4" xfId="30207" xr:uid="{00000000-0005-0000-0000-0000FC750000}"/>
    <cellStyle name="Input 4 4 3 3 3 2 5" xfId="30208" xr:uid="{00000000-0005-0000-0000-0000FD750000}"/>
    <cellStyle name="Input 4 4 3 3 3 2 6" xfId="30209" xr:uid="{00000000-0005-0000-0000-0000FE750000}"/>
    <cellStyle name="Input 4 4 3 3 3 3" xfId="30210" xr:uid="{00000000-0005-0000-0000-0000FF750000}"/>
    <cellStyle name="Input 4 4 3 3 3 4" xfId="30211" xr:uid="{00000000-0005-0000-0000-000000760000}"/>
    <cellStyle name="Input 4 4 3 3 3 5" xfId="30212" xr:uid="{00000000-0005-0000-0000-000001760000}"/>
    <cellStyle name="Input 4 4 3 3 3 6" xfId="30213" xr:uid="{00000000-0005-0000-0000-000002760000}"/>
    <cellStyle name="Input 4 4 3 3 4" xfId="30214" xr:uid="{00000000-0005-0000-0000-000003760000}"/>
    <cellStyle name="Input 4 4 3 3 4 2" xfId="30215" xr:uid="{00000000-0005-0000-0000-000004760000}"/>
    <cellStyle name="Input 4 4 3 3 4 3" xfId="30216" xr:uid="{00000000-0005-0000-0000-000005760000}"/>
    <cellStyle name="Input 4 4 3 3 4 4" xfId="30217" xr:uid="{00000000-0005-0000-0000-000006760000}"/>
    <cellStyle name="Input 4 4 3 3 4 5" xfId="30218" xr:uid="{00000000-0005-0000-0000-000007760000}"/>
    <cellStyle name="Input 4 4 3 3 4 6" xfId="30219" xr:uid="{00000000-0005-0000-0000-000008760000}"/>
    <cellStyle name="Input 4 4 3 3 5" xfId="30220" xr:uid="{00000000-0005-0000-0000-000009760000}"/>
    <cellStyle name="Input 4 4 3 3 6" xfId="30221" xr:uid="{00000000-0005-0000-0000-00000A760000}"/>
    <cellStyle name="Input 4 4 3 3 7" xfId="30222" xr:uid="{00000000-0005-0000-0000-00000B760000}"/>
    <cellStyle name="Input 4 4 3 3 8" xfId="30223" xr:uid="{00000000-0005-0000-0000-00000C760000}"/>
    <cellStyle name="Input 4 4 3 4" xfId="30224" xr:uid="{00000000-0005-0000-0000-00000D760000}"/>
    <cellStyle name="Input 4 4 3 4 2" xfId="30225" xr:uid="{00000000-0005-0000-0000-00000E760000}"/>
    <cellStyle name="Input 4 4 3 4 2 2" xfId="30226" xr:uid="{00000000-0005-0000-0000-00000F760000}"/>
    <cellStyle name="Input 4 4 3 4 2 2 2" xfId="30227" xr:uid="{00000000-0005-0000-0000-000010760000}"/>
    <cellStyle name="Input 4 4 3 4 2 2 3" xfId="30228" xr:uid="{00000000-0005-0000-0000-000011760000}"/>
    <cellStyle name="Input 4 4 3 4 2 2 4" xfId="30229" xr:uid="{00000000-0005-0000-0000-000012760000}"/>
    <cellStyle name="Input 4 4 3 4 2 2 5" xfId="30230" xr:uid="{00000000-0005-0000-0000-000013760000}"/>
    <cellStyle name="Input 4 4 3 4 2 2 6" xfId="30231" xr:uid="{00000000-0005-0000-0000-000014760000}"/>
    <cellStyle name="Input 4 4 3 4 2 3" xfId="30232" xr:uid="{00000000-0005-0000-0000-000015760000}"/>
    <cellStyle name="Input 4 4 3 4 2 4" xfId="30233" xr:uid="{00000000-0005-0000-0000-000016760000}"/>
    <cellStyle name="Input 4 4 3 4 2 5" xfId="30234" xr:uid="{00000000-0005-0000-0000-000017760000}"/>
    <cellStyle name="Input 4 4 3 4 2 6" xfId="30235" xr:uid="{00000000-0005-0000-0000-000018760000}"/>
    <cellStyle name="Input 4 4 3 4 3" xfId="30236" xr:uid="{00000000-0005-0000-0000-000019760000}"/>
    <cellStyle name="Input 4 4 3 4 3 2" xfId="30237" xr:uid="{00000000-0005-0000-0000-00001A760000}"/>
    <cellStyle name="Input 4 4 3 4 3 2 2" xfId="30238" xr:uid="{00000000-0005-0000-0000-00001B760000}"/>
    <cellStyle name="Input 4 4 3 4 3 2 3" xfId="30239" xr:uid="{00000000-0005-0000-0000-00001C760000}"/>
    <cellStyle name="Input 4 4 3 4 3 2 4" xfId="30240" xr:uid="{00000000-0005-0000-0000-00001D760000}"/>
    <cellStyle name="Input 4 4 3 4 3 2 5" xfId="30241" xr:uid="{00000000-0005-0000-0000-00001E760000}"/>
    <cellStyle name="Input 4 4 3 4 3 2 6" xfId="30242" xr:uid="{00000000-0005-0000-0000-00001F760000}"/>
    <cellStyle name="Input 4 4 3 4 3 3" xfId="30243" xr:uid="{00000000-0005-0000-0000-000020760000}"/>
    <cellStyle name="Input 4 4 3 4 3 4" xfId="30244" xr:uid="{00000000-0005-0000-0000-000021760000}"/>
    <cellStyle name="Input 4 4 3 4 3 5" xfId="30245" xr:uid="{00000000-0005-0000-0000-000022760000}"/>
    <cellStyle name="Input 4 4 3 4 3 6" xfId="30246" xr:uid="{00000000-0005-0000-0000-000023760000}"/>
    <cellStyle name="Input 4 4 3 4 4" xfId="30247" xr:uid="{00000000-0005-0000-0000-000024760000}"/>
    <cellStyle name="Input 4 4 3 4 4 2" xfId="30248" xr:uid="{00000000-0005-0000-0000-000025760000}"/>
    <cellStyle name="Input 4 4 3 4 4 3" xfId="30249" xr:uid="{00000000-0005-0000-0000-000026760000}"/>
    <cellStyle name="Input 4 4 3 4 4 4" xfId="30250" xr:uid="{00000000-0005-0000-0000-000027760000}"/>
    <cellStyle name="Input 4 4 3 4 4 5" xfId="30251" xr:uid="{00000000-0005-0000-0000-000028760000}"/>
    <cellStyle name="Input 4 4 3 4 4 6" xfId="30252" xr:uid="{00000000-0005-0000-0000-000029760000}"/>
    <cellStyle name="Input 4 4 3 4 5" xfId="30253" xr:uid="{00000000-0005-0000-0000-00002A760000}"/>
    <cellStyle name="Input 4 4 3 4 6" xfId="30254" xr:uid="{00000000-0005-0000-0000-00002B760000}"/>
    <cellStyle name="Input 4 4 3 4 7" xfId="30255" xr:uid="{00000000-0005-0000-0000-00002C760000}"/>
    <cellStyle name="Input 4 4 3 4 8" xfId="30256" xr:uid="{00000000-0005-0000-0000-00002D760000}"/>
    <cellStyle name="Input 4 4 3 5" xfId="30257" xr:uid="{00000000-0005-0000-0000-00002E760000}"/>
    <cellStyle name="Input 4 4 3 5 2" xfId="30258" xr:uid="{00000000-0005-0000-0000-00002F760000}"/>
    <cellStyle name="Input 4 4 3 5 2 2" xfId="30259" xr:uid="{00000000-0005-0000-0000-000030760000}"/>
    <cellStyle name="Input 4 4 3 5 2 2 2" xfId="30260" xr:uid="{00000000-0005-0000-0000-000031760000}"/>
    <cellStyle name="Input 4 4 3 5 2 2 3" xfId="30261" xr:uid="{00000000-0005-0000-0000-000032760000}"/>
    <cellStyle name="Input 4 4 3 5 2 2 4" xfId="30262" xr:uid="{00000000-0005-0000-0000-000033760000}"/>
    <cellStyle name="Input 4 4 3 5 2 2 5" xfId="30263" xr:uid="{00000000-0005-0000-0000-000034760000}"/>
    <cellStyle name="Input 4 4 3 5 2 2 6" xfId="30264" xr:uid="{00000000-0005-0000-0000-000035760000}"/>
    <cellStyle name="Input 4 4 3 5 2 3" xfId="30265" xr:uid="{00000000-0005-0000-0000-000036760000}"/>
    <cellStyle name="Input 4 4 3 5 2 4" xfId="30266" xr:uid="{00000000-0005-0000-0000-000037760000}"/>
    <cellStyle name="Input 4 4 3 5 2 5" xfId="30267" xr:uid="{00000000-0005-0000-0000-000038760000}"/>
    <cellStyle name="Input 4 4 3 5 2 6" xfId="30268" xr:uid="{00000000-0005-0000-0000-000039760000}"/>
    <cellStyle name="Input 4 4 3 5 3" xfId="30269" xr:uid="{00000000-0005-0000-0000-00003A760000}"/>
    <cellStyle name="Input 4 4 3 5 3 2" xfId="30270" xr:uid="{00000000-0005-0000-0000-00003B760000}"/>
    <cellStyle name="Input 4 4 3 5 3 2 2" xfId="30271" xr:uid="{00000000-0005-0000-0000-00003C760000}"/>
    <cellStyle name="Input 4 4 3 5 3 2 3" xfId="30272" xr:uid="{00000000-0005-0000-0000-00003D760000}"/>
    <cellStyle name="Input 4 4 3 5 3 2 4" xfId="30273" xr:uid="{00000000-0005-0000-0000-00003E760000}"/>
    <cellStyle name="Input 4 4 3 5 3 2 5" xfId="30274" xr:uid="{00000000-0005-0000-0000-00003F760000}"/>
    <cellStyle name="Input 4 4 3 5 3 2 6" xfId="30275" xr:uid="{00000000-0005-0000-0000-000040760000}"/>
    <cellStyle name="Input 4 4 3 5 3 3" xfId="30276" xr:uid="{00000000-0005-0000-0000-000041760000}"/>
    <cellStyle name="Input 4 4 3 5 3 4" xfId="30277" xr:uid="{00000000-0005-0000-0000-000042760000}"/>
    <cellStyle name="Input 4 4 3 5 3 5" xfId="30278" xr:uid="{00000000-0005-0000-0000-000043760000}"/>
    <cellStyle name="Input 4 4 3 5 3 6" xfId="30279" xr:uid="{00000000-0005-0000-0000-000044760000}"/>
    <cellStyle name="Input 4 4 3 5 4" xfId="30280" xr:uid="{00000000-0005-0000-0000-000045760000}"/>
    <cellStyle name="Input 4 4 3 5 4 2" xfId="30281" xr:uid="{00000000-0005-0000-0000-000046760000}"/>
    <cellStyle name="Input 4 4 3 5 4 3" xfId="30282" xr:uid="{00000000-0005-0000-0000-000047760000}"/>
    <cellStyle name="Input 4 4 3 5 4 4" xfId="30283" xr:uid="{00000000-0005-0000-0000-000048760000}"/>
    <cellStyle name="Input 4 4 3 5 4 5" xfId="30284" xr:uid="{00000000-0005-0000-0000-000049760000}"/>
    <cellStyle name="Input 4 4 3 5 4 6" xfId="30285" xr:uid="{00000000-0005-0000-0000-00004A760000}"/>
    <cellStyle name="Input 4 4 3 5 5" xfId="30286" xr:uid="{00000000-0005-0000-0000-00004B760000}"/>
    <cellStyle name="Input 4 4 3 5 6" xfId="30287" xr:uid="{00000000-0005-0000-0000-00004C760000}"/>
    <cellStyle name="Input 4 4 3 5 7" xfId="30288" xr:uid="{00000000-0005-0000-0000-00004D760000}"/>
    <cellStyle name="Input 4 4 3 5 8" xfId="30289" xr:uid="{00000000-0005-0000-0000-00004E760000}"/>
    <cellStyle name="Input 4 4 3 6" xfId="30290" xr:uid="{00000000-0005-0000-0000-00004F760000}"/>
    <cellStyle name="Input 4 4 3 6 2" xfId="30291" xr:uid="{00000000-0005-0000-0000-000050760000}"/>
    <cellStyle name="Input 4 4 3 6 2 2" xfId="30292" xr:uid="{00000000-0005-0000-0000-000051760000}"/>
    <cellStyle name="Input 4 4 3 6 2 2 2" xfId="30293" xr:uid="{00000000-0005-0000-0000-000052760000}"/>
    <cellStyle name="Input 4 4 3 6 2 2 3" xfId="30294" xr:uid="{00000000-0005-0000-0000-000053760000}"/>
    <cellStyle name="Input 4 4 3 6 2 2 4" xfId="30295" xr:uid="{00000000-0005-0000-0000-000054760000}"/>
    <cellStyle name="Input 4 4 3 6 2 2 5" xfId="30296" xr:uid="{00000000-0005-0000-0000-000055760000}"/>
    <cellStyle name="Input 4 4 3 6 2 2 6" xfId="30297" xr:uid="{00000000-0005-0000-0000-000056760000}"/>
    <cellStyle name="Input 4 4 3 6 2 3" xfId="30298" xr:uid="{00000000-0005-0000-0000-000057760000}"/>
    <cellStyle name="Input 4 4 3 6 2 4" xfId="30299" xr:uid="{00000000-0005-0000-0000-000058760000}"/>
    <cellStyle name="Input 4 4 3 6 2 5" xfId="30300" xr:uid="{00000000-0005-0000-0000-000059760000}"/>
    <cellStyle name="Input 4 4 3 6 2 6" xfId="30301" xr:uid="{00000000-0005-0000-0000-00005A760000}"/>
    <cellStyle name="Input 4 4 3 6 3" xfId="30302" xr:uid="{00000000-0005-0000-0000-00005B760000}"/>
    <cellStyle name="Input 4 4 3 6 3 2" xfId="30303" xr:uid="{00000000-0005-0000-0000-00005C760000}"/>
    <cellStyle name="Input 4 4 3 6 3 2 2" xfId="30304" xr:uid="{00000000-0005-0000-0000-00005D760000}"/>
    <cellStyle name="Input 4 4 3 6 3 2 3" xfId="30305" xr:uid="{00000000-0005-0000-0000-00005E760000}"/>
    <cellStyle name="Input 4 4 3 6 3 2 4" xfId="30306" xr:uid="{00000000-0005-0000-0000-00005F760000}"/>
    <cellStyle name="Input 4 4 3 6 3 2 5" xfId="30307" xr:uid="{00000000-0005-0000-0000-000060760000}"/>
    <cellStyle name="Input 4 4 3 6 3 2 6" xfId="30308" xr:uid="{00000000-0005-0000-0000-000061760000}"/>
    <cellStyle name="Input 4 4 3 6 3 3" xfId="30309" xr:uid="{00000000-0005-0000-0000-000062760000}"/>
    <cellStyle name="Input 4 4 3 6 3 4" xfId="30310" xr:uid="{00000000-0005-0000-0000-000063760000}"/>
    <cellStyle name="Input 4 4 3 6 3 5" xfId="30311" xr:uid="{00000000-0005-0000-0000-000064760000}"/>
    <cellStyle name="Input 4 4 3 6 3 6" xfId="30312" xr:uid="{00000000-0005-0000-0000-000065760000}"/>
    <cellStyle name="Input 4 4 3 6 4" xfId="30313" xr:uid="{00000000-0005-0000-0000-000066760000}"/>
    <cellStyle name="Input 4 4 3 6 4 2" xfId="30314" xr:uid="{00000000-0005-0000-0000-000067760000}"/>
    <cellStyle name="Input 4 4 3 6 4 3" xfId="30315" xr:uid="{00000000-0005-0000-0000-000068760000}"/>
    <cellStyle name="Input 4 4 3 6 4 4" xfId="30316" xr:uid="{00000000-0005-0000-0000-000069760000}"/>
    <cellStyle name="Input 4 4 3 6 4 5" xfId="30317" xr:uid="{00000000-0005-0000-0000-00006A760000}"/>
    <cellStyle name="Input 4 4 3 6 4 6" xfId="30318" xr:uid="{00000000-0005-0000-0000-00006B760000}"/>
    <cellStyle name="Input 4 4 3 6 5" xfId="30319" xr:uid="{00000000-0005-0000-0000-00006C760000}"/>
    <cellStyle name="Input 4 4 3 6 6" xfId="30320" xr:uid="{00000000-0005-0000-0000-00006D760000}"/>
    <cellStyle name="Input 4 4 3 6 7" xfId="30321" xr:uid="{00000000-0005-0000-0000-00006E760000}"/>
    <cellStyle name="Input 4 4 3 6 8" xfId="30322" xr:uid="{00000000-0005-0000-0000-00006F760000}"/>
    <cellStyle name="Input 4 4 3 7" xfId="30323" xr:uid="{00000000-0005-0000-0000-000070760000}"/>
    <cellStyle name="Input 4 4 3 7 2" xfId="30324" xr:uid="{00000000-0005-0000-0000-000071760000}"/>
    <cellStyle name="Input 4 4 3 7 2 2" xfId="30325" xr:uid="{00000000-0005-0000-0000-000072760000}"/>
    <cellStyle name="Input 4 4 3 7 2 3" xfId="30326" xr:uid="{00000000-0005-0000-0000-000073760000}"/>
    <cellStyle name="Input 4 4 3 7 2 4" xfId="30327" xr:uid="{00000000-0005-0000-0000-000074760000}"/>
    <cellStyle name="Input 4 4 3 7 2 5" xfId="30328" xr:uid="{00000000-0005-0000-0000-000075760000}"/>
    <cellStyle name="Input 4 4 3 7 2 6" xfId="30329" xr:uid="{00000000-0005-0000-0000-000076760000}"/>
    <cellStyle name="Input 4 4 3 7 3" xfId="30330" xr:uid="{00000000-0005-0000-0000-000077760000}"/>
    <cellStyle name="Input 4 4 3 7 4" xfId="30331" xr:uid="{00000000-0005-0000-0000-000078760000}"/>
    <cellStyle name="Input 4 4 3 7 5" xfId="30332" xr:uid="{00000000-0005-0000-0000-000079760000}"/>
    <cellStyle name="Input 4 4 3 7 6" xfId="30333" xr:uid="{00000000-0005-0000-0000-00007A760000}"/>
    <cellStyle name="Input 4 4 3 8" xfId="30334" xr:uid="{00000000-0005-0000-0000-00007B760000}"/>
    <cellStyle name="Input 4 4 3 8 2" xfId="30335" xr:uid="{00000000-0005-0000-0000-00007C760000}"/>
    <cellStyle name="Input 4 4 3 8 2 2" xfId="30336" xr:uid="{00000000-0005-0000-0000-00007D760000}"/>
    <cellStyle name="Input 4 4 3 8 2 3" xfId="30337" xr:uid="{00000000-0005-0000-0000-00007E760000}"/>
    <cellStyle name="Input 4 4 3 8 2 4" xfId="30338" xr:uid="{00000000-0005-0000-0000-00007F760000}"/>
    <cellStyle name="Input 4 4 3 8 2 5" xfId="30339" xr:uid="{00000000-0005-0000-0000-000080760000}"/>
    <cellStyle name="Input 4 4 3 8 2 6" xfId="30340" xr:uid="{00000000-0005-0000-0000-000081760000}"/>
    <cellStyle name="Input 4 4 3 8 3" xfId="30341" xr:uid="{00000000-0005-0000-0000-000082760000}"/>
    <cellStyle name="Input 4 4 3 8 4" xfId="30342" xr:uid="{00000000-0005-0000-0000-000083760000}"/>
    <cellStyle name="Input 4 4 3 8 5" xfId="30343" xr:uid="{00000000-0005-0000-0000-000084760000}"/>
    <cellStyle name="Input 4 4 3 8 6" xfId="30344" xr:uid="{00000000-0005-0000-0000-000085760000}"/>
    <cellStyle name="Input 4 4 3 9" xfId="30345" xr:uid="{00000000-0005-0000-0000-000086760000}"/>
    <cellStyle name="Input 4 4 3 9 2" xfId="30346" xr:uid="{00000000-0005-0000-0000-000087760000}"/>
    <cellStyle name="Input 4 4 3 9 3" xfId="30347" xr:uid="{00000000-0005-0000-0000-000088760000}"/>
    <cellStyle name="Input 4 4 3 9 4" xfId="30348" xr:uid="{00000000-0005-0000-0000-000089760000}"/>
    <cellStyle name="Input 4 4 3 9 5" xfId="30349" xr:uid="{00000000-0005-0000-0000-00008A760000}"/>
    <cellStyle name="Input 4 4 3 9 6" xfId="30350" xr:uid="{00000000-0005-0000-0000-00008B760000}"/>
    <cellStyle name="Input 4 4 4" xfId="30351" xr:uid="{00000000-0005-0000-0000-00008C760000}"/>
    <cellStyle name="Input 4 4 4 2" xfId="30352" xr:uid="{00000000-0005-0000-0000-00008D760000}"/>
    <cellStyle name="Input 4 4 4 2 2" xfId="30353" xr:uid="{00000000-0005-0000-0000-00008E760000}"/>
    <cellStyle name="Input 4 4 4 2 2 2" xfId="30354" xr:uid="{00000000-0005-0000-0000-00008F760000}"/>
    <cellStyle name="Input 4 4 4 2 2 3" xfId="30355" xr:uid="{00000000-0005-0000-0000-000090760000}"/>
    <cellStyle name="Input 4 4 4 2 2 4" xfId="30356" xr:uid="{00000000-0005-0000-0000-000091760000}"/>
    <cellStyle name="Input 4 4 4 2 2 5" xfId="30357" xr:uid="{00000000-0005-0000-0000-000092760000}"/>
    <cellStyle name="Input 4 4 4 2 2 6" xfId="30358" xr:uid="{00000000-0005-0000-0000-000093760000}"/>
    <cellStyle name="Input 4 4 4 2 3" xfId="30359" xr:uid="{00000000-0005-0000-0000-000094760000}"/>
    <cellStyle name="Input 4 4 4 2 4" xfId="30360" xr:uid="{00000000-0005-0000-0000-000095760000}"/>
    <cellStyle name="Input 4 4 4 2 5" xfId="30361" xr:uid="{00000000-0005-0000-0000-000096760000}"/>
    <cellStyle name="Input 4 4 4 2 6" xfId="30362" xr:uid="{00000000-0005-0000-0000-000097760000}"/>
    <cellStyle name="Input 4 4 4 3" xfId="30363" xr:uid="{00000000-0005-0000-0000-000098760000}"/>
    <cellStyle name="Input 4 4 4 3 2" xfId="30364" xr:uid="{00000000-0005-0000-0000-000099760000}"/>
    <cellStyle name="Input 4 4 4 3 2 2" xfId="30365" xr:uid="{00000000-0005-0000-0000-00009A760000}"/>
    <cellStyle name="Input 4 4 4 3 2 3" xfId="30366" xr:uid="{00000000-0005-0000-0000-00009B760000}"/>
    <cellStyle name="Input 4 4 4 3 2 4" xfId="30367" xr:uid="{00000000-0005-0000-0000-00009C760000}"/>
    <cellStyle name="Input 4 4 4 3 2 5" xfId="30368" xr:uid="{00000000-0005-0000-0000-00009D760000}"/>
    <cellStyle name="Input 4 4 4 3 2 6" xfId="30369" xr:uid="{00000000-0005-0000-0000-00009E760000}"/>
    <cellStyle name="Input 4 4 4 3 3" xfId="30370" xr:uid="{00000000-0005-0000-0000-00009F760000}"/>
    <cellStyle name="Input 4 4 4 3 4" xfId="30371" xr:uid="{00000000-0005-0000-0000-0000A0760000}"/>
    <cellStyle name="Input 4 4 4 3 5" xfId="30372" xr:uid="{00000000-0005-0000-0000-0000A1760000}"/>
    <cellStyle name="Input 4 4 4 3 6" xfId="30373" xr:uid="{00000000-0005-0000-0000-0000A2760000}"/>
    <cellStyle name="Input 4 4 4 4" xfId="30374" xr:uid="{00000000-0005-0000-0000-0000A3760000}"/>
    <cellStyle name="Input 4 4 4 4 2" xfId="30375" xr:uid="{00000000-0005-0000-0000-0000A4760000}"/>
    <cellStyle name="Input 4 4 4 4 3" xfId="30376" xr:uid="{00000000-0005-0000-0000-0000A5760000}"/>
    <cellStyle name="Input 4 4 4 4 4" xfId="30377" xr:uid="{00000000-0005-0000-0000-0000A6760000}"/>
    <cellStyle name="Input 4 4 4 4 5" xfId="30378" xr:uid="{00000000-0005-0000-0000-0000A7760000}"/>
    <cellStyle name="Input 4 4 4 4 6" xfId="30379" xr:uid="{00000000-0005-0000-0000-0000A8760000}"/>
    <cellStyle name="Input 4 4 4 5" xfId="30380" xr:uid="{00000000-0005-0000-0000-0000A9760000}"/>
    <cellStyle name="Input 4 4 4 6" xfId="30381" xr:uid="{00000000-0005-0000-0000-0000AA760000}"/>
    <cellStyle name="Input 4 4 4 7" xfId="30382" xr:uid="{00000000-0005-0000-0000-0000AB760000}"/>
    <cellStyle name="Input 4 4 4 8" xfId="30383" xr:uid="{00000000-0005-0000-0000-0000AC760000}"/>
    <cellStyle name="Input 4 4 5" xfId="30384" xr:uid="{00000000-0005-0000-0000-0000AD760000}"/>
    <cellStyle name="Input 4 4 5 2" xfId="30385" xr:uid="{00000000-0005-0000-0000-0000AE760000}"/>
    <cellStyle name="Input 4 4 5 2 2" xfId="30386" xr:uid="{00000000-0005-0000-0000-0000AF760000}"/>
    <cellStyle name="Input 4 4 5 2 2 2" xfId="30387" xr:uid="{00000000-0005-0000-0000-0000B0760000}"/>
    <cellStyle name="Input 4 4 5 2 2 3" xfId="30388" xr:uid="{00000000-0005-0000-0000-0000B1760000}"/>
    <cellStyle name="Input 4 4 5 2 2 4" xfId="30389" xr:uid="{00000000-0005-0000-0000-0000B2760000}"/>
    <cellStyle name="Input 4 4 5 2 2 5" xfId="30390" xr:uid="{00000000-0005-0000-0000-0000B3760000}"/>
    <cellStyle name="Input 4 4 5 2 2 6" xfId="30391" xr:uid="{00000000-0005-0000-0000-0000B4760000}"/>
    <cellStyle name="Input 4 4 5 2 3" xfId="30392" xr:uid="{00000000-0005-0000-0000-0000B5760000}"/>
    <cellStyle name="Input 4 4 5 2 4" xfId="30393" xr:uid="{00000000-0005-0000-0000-0000B6760000}"/>
    <cellStyle name="Input 4 4 5 2 5" xfId="30394" xr:uid="{00000000-0005-0000-0000-0000B7760000}"/>
    <cellStyle name="Input 4 4 5 2 6" xfId="30395" xr:uid="{00000000-0005-0000-0000-0000B8760000}"/>
    <cellStyle name="Input 4 4 5 3" xfId="30396" xr:uid="{00000000-0005-0000-0000-0000B9760000}"/>
    <cellStyle name="Input 4 4 5 3 2" xfId="30397" xr:uid="{00000000-0005-0000-0000-0000BA760000}"/>
    <cellStyle name="Input 4 4 5 3 2 2" xfId="30398" xr:uid="{00000000-0005-0000-0000-0000BB760000}"/>
    <cellStyle name="Input 4 4 5 3 2 3" xfId="30399" xr:uid="{00000000-0005-0000-0000-0000BC760000}"/>
    <cellStyle name="Input 4 4 5 3 2 4" xfId="30400" xr:uid="{00000000-0005-0000-0000-0000BD760000}"/>
    <cellStyle name="Input 4 4 5 3 2 5" xfId="30401" xr:uid="{00000000-0005-0000-0000-0000BE760000}"/>
    <cellStyle name="Input 4 4 5 3 2 6" xfId="30402" xr:uid="{00000000-0005-0000-0000-0000BF760000}"/>
    <cellStyle name="Input 4 4 5 3 3" xfId="30403" xr:uid="{00000000-0005-0000-0000-0000C0760000}"/>
    <cellStyle name="Input 4 4 5 3 4" xfId="30404" xr:uid="{00000000-0005-0000-0000-0000C1760000}"/>
    <cellStyle name="Input 4 4 5 3 5" xfId="30405" xr:uid="{00000000-0005-0000-0000-0000C2760000}"/>
    <cellStyle name="Input 4 4 5 3 6" xfId="30406" xr:uid="{00000000-0005-0000-0000-0000C3760000}"/>
    <cellStyle name="Input 4 4 5 4" xfId="30407" xr:uid="{00000000-0005-0000-0000-0000C4760000}"/>
    <cellStyle name="Input 4 4 5 4 2" xfId="30408" xr:uid="{00000000-0005-0000-0000-0000C5760000}"/>
    <cellStyle name="Input 4 4 5 4 3" xfId="30409" xr:uid="{00000000-0005-0000-0000-0000C6760000}"/>
    <cellStyle name="Input 4 4 5 4 4" xfId="30410" xr:uid="{00000000-0005-0000-0000-0000C7760000}"/>
    <cellStyle name="Input 4 4 5 4 5" xfId="30411" xr:uid="{00000000-0005-0000-0000-0000C8760000}"/>
    <cellStyle name="Input 4 4 5 4 6" xfId="30412" xr:uid="{00000000-0005-0000-0000-0000C9760000}"/>
    <cellStyle name="Input 4 4 5 5" xfId="30413" xr:uid="{00000000-0005-0000-0000-0000CA760000}"/>
    <cellStyle name="Input 4 4 5 6" xfId="30414" xr:uid="{00000000-0005-0000-0000-0000CB760000}"/>
    <cellStyle name="Input 4 4 5 7" xfId="30415" xr:uid="{00000000-0005-0000-0000-0000CC760000}"/>
    <cellStyle name="Input 4 4 5 8" xfId="30416" xr:uid="{00000000-0005-0000-0000-0000CD760000}"/>
    <cellStyle name="Input 4 4 6" xfId="30417" xr:uid="{00000000-0005-0000-0000-0000CE760000}"/>
    <cellStyle name="Input 4 4 6 2" xfId="30418" xr:uid="{00000000-0005-0000-0000-0000CF760000}"/>
    <cellStyle name="Input 4 4 6 2 2" xfId="30419" xr:uid="{00000000-0005-0000-0000-0000D0760000}"/>
    <cellStyle name="Input 4 4 6 2 2 2" xfId="30420" xr:uid="{00000000-0005-0000-0000-0000D1760000}"/>
    <cellStyle name="Input 4 4 6 2 2 3" xfId="30421" xr:uid="{00000000-0005-0000-0000-0000D2760000}"/>
    <cellStyle name="Input 4 4 6 2 2 4" xfId="30422" xr:uid="{00000000-0005-0000-0000-0000D3760000}"/>
    <cellStyle name="Input 4 4 6 2 2 5" xfId="30423" xr:uid="{00000000-0005-0000-0000-0000D4760000}"/>
    <cellStyle name="Input 4 4 6 2 2 6" xfId="30424" xr:uid="{00000000-0005-0000-0000-0000D5760000}"/>
    <cellStyle name="Input 4 4 6 2 3" xfId="30425" xr:uid="{00000000-0005-0000-0000-0000D6760000}"/>
    <cellStyle name="Input 4 4 6 2 4" xfId="30426" xr:uid="{00000000-0005-0000-0000-0000D7760000}"/>
    <cellStyle name="Input 4 4 6 2 5" xfId="30427" xr:uid="{00000000-0005-0000-0000-0000D8760000}"/>
    <cellStyle name="Input 4 4 6 2 6" xfId="30428" xr:uid="{00000000-0005-0000-0000-0000D9760000}"/>
    <cellStyle name="Input 4 4 6 3" xfId="30429" xr:uid="{00000000-0005-0000-0000-0000DA760000}"/>
    <cellStyle name="Input 4 4 6 3 2" xfId="30430" xr:uid="{00000000-0005-0000-0000-0000DB760000}"/>
    <cellStyle name="Input 4 4 6 3 2 2" xfId="30431" xr:uid="{00000000-0005-0000-0000-0000DC760000}"/>
    <cellStyle name="Input 4 4 6 3 2 3" xfId="30432" xr:uid="{00000000-0005-0000-0000-0000DD760000}"/>
    <cellStyle name="Input 4 4 6 3 2 4" xfId="30433" xr:uid="{00000000-0005-0000-0000-0000DE760000}"/>
    <cellStyle name="Input 4 4 6 3 2 5" xfId="30434" xr:uid="{00000000-0005-0000-0000-0000DF760000}"/>
    <cellStyle name="Input 4 4 6 3 2 6" xfId="30435" xr:uid="{00000000-0005-0000-0000-0000E0760000}"/>
    <cellStyle name="Input 4 4 6 3 3" xfId="30436" xr:uid="{00000000-0005-0000-0000-0000E1760000}"/>
    <cellStyle name="Input 4 4 6 3 4" xfId="30437" xr:uid="{00000000-0005-0000-0000-0000E2760000}"/>
    <cellStyle name="Input 4 4 6 3 5" xfId="30438" xr:uid="{00000000-0005-0000-0000-0000E3760000}"/>
    <cellStyle name="Input 4 4 6 3 6" xfId="30439" xr:uid="{00000000-0005-0000-0000-0000E4760000}"/>
    <cellStyle name="Input 4 4 6 4" xfId="30440" xr:uid="{00000000-0005-0000-0000-0000E5760000}"/>
    <cellStyle name="Input 4 4 6 4 2" xfId="30441" xr:uid="{00000000-0005-0000-0000-0000E6760000}"/>
    <cellStyle name="Input 4 4 6 4 3" xfId="30442" xr:uid="{00000000-0005-0000-0000-0000E7760000}"/>
    <cellStyle name="Input 4 4 6 4 4" xfId="30443" xr:uid="{00000000-0005-0000-0000-0000E8760000}"/>
    <cellStyle name="Input 4 4 6 4 5" xfId="30444" xr:uid="{00000000-0005-0000-0000-0000E9760000}"/>
    <cellStyle name="Input 4 4 6 4 6" xfId="30445" xr:uid="{00000000-0005-0000-0000-0000EA760000}"/>
    <cellStyle name="Input 4 4 6 5" xfId="30446" xr:uid="{00000000-0005-0000-0000-0000EB760000}"/>
    <cellStyle name="Input 4 4 6 6" xfId="30447" xr:uid="{00000000-0005-0000-0000-0000EC760000}"/>
    <cellStyle name="Input 4 4 6 7" xfId="30448" xr:uid="{00000000-0005-0000-0000-0000ED760000}"/>
    <cellStyle name="Input 4 4 6 8" xfId="30449" xr:uid="{00000000-0005-0000-0000-0000EE760000}"/>
    <cellStyle name="Input 4 4 7" xfId="30450" xr:uid="{00000000-0005-0000-0000-0000EF760000}"/>
    <cellStyle name="Input 4 4 7 2" xfId="30451" xr:uid="{00000000-0005-0000-0000-0000F0760000}"/>
    <cellStyle name="Input 4 4 7 2 2" xfId="30452" xr:uid="{00000000-0005-0000-0000-0000F1760000}"/>
    <cellStyle name="Input 4 4 7 2 3" xfId="30453" xr:uid="{00000000-0005-0000-0000-0000F2760000}"/>
    <cellStyle name="Input 4 4 7 2 4" xfId="30454" xr:uid="{00000000-0005-0000-0000-0000F3760000}"/>
    <cellStyle name="Input 4 4 7 2 5" xfId="30455" xr:uid="{00000000-0005-0000-0000-0000F4760000}"/>
    <cellStyle name="Input 4 4 7 2 6" xfId="30456" xr:uid="{00000000-0005-0000-0000-0000F5760000}"/>
    <cellStyle name="Input 4 4 7 3" xfId="30457" xr:uid="{00000000-0005-0000-0000-0000F6760000}"/>
    <cellStyle name="Input 4 4 7 4" xfId="30458" xr:uid="{00000000-0005-0000-0000-0000F7760000}"/>
    <cellStyle name="Input 4 4 7 5" xfId="30459" xr:uid="{00000000-0005-0000-0000-0000F8760000}"/>
    <cellStyle name="Input 4 4 7 6" xfId="30460" xr:uid="{00000000-0005-0000-0000-0000F9760000}"/>
    <cellStyle name="Input 4 4 8" xfId="30461" xr:uid="{00000000-0005-0000-0000-0000FA760000}"/>
    <cellStyle name="Input 4 4 8 2" xfId="30462" xr:uid="{00000000-0005-0000-0000-0000FB760000}"/>
    <cellStyle name="Input 4 4 8 2 2" xfId="30463" xr:uid="{00000000-0005-0000-0000-0000FC760000}"/>
    <cellStyle name="Input 4 4 8 2 3" xfId="30464" xr:uid="{00000000-0005-0000-0000-0000FD760000}"/>
    <cellStyle name="Input 4 4 8 2 4" xfId="30465" xr:uid="{00000000-0005-0000-0000-0000FE760000}"/>
    <cellStyle name="Input 4 4 8 2 5" xfId="30466" xr:uid="{00000000-0005-0000-0000-0000FF760000}"/>
    <cellStyle name="Input 4 4 8 2 6" xfId="30467" xr:uid="{00000000-0005-0000-0000-000000770000}"/>
    <cellStyle name="Input 4 4 8 3" xfId="30468" xr:uid="{00000000-0005-0000-0000-000001770000}"/>
    <cellStyle name="Input 4 4 8 4" xfId="30469" xr:uid="{00000000-0005-0000-0000-000002770000}"/>
    <cellStyle name="Input 4 4 8 5" xfId="30470" xr:uid="{00000000-0005-0000-0000-000003770000}"/>
    <cellStyle name="Input 4 4 8 6" xfId="30471" xr:uid="{00000000-0005-0000-0000-000004770000}"/>
    <cellStyle name="Input 4 4 9" xfId="30472" xr:uid="{00000000-0005-0000-0000-000005770000}"/>
    <cellStyle name="Input 4 4 9 2" xfId="30473" xr:uid="{00000000-0005-0000-0000-000006770000}"/>
    <cellStyle name="Input 4 4 9 3" xfId="30474" xr:uid="{00000000-0005-0000-0000-000007770000}"/>
    <cellStyle name="Input 4 4 9 4" xfId="30475" xr:uid="{00000000-0005-0000-0000-000008770000}"/>
    <cellStyle name="Input 4 4 9 5" xfId="30476" xr:uid="{00000000-0005-0000-0000-000009770000}"/>
    <cellStyle name="Input 4 4 9 6" xfId="30477" xr:uid="{00000000-0005-0000-0000-00000A770000}"/>
    <cellStyle name="Input 5" xfId="30478" xr:uid="{00000000-0005-0000-0000-00000B770000}"/>
    <cellStyle name="Input 5 2" xfId="30479" xr:uid="{00000000-0005-0000-0000-00000C770000}"/>
    <cellStyle name="Input 5 3" xfId="30480" xr:uid="{00000000-0005-0000-0000-00000D770000}"/>
    <cellStyle name="Input 5 3 10" xfId="30481" xr:uid="{00000000-0005-0000-0000-00000E770000}"/>
    <cellStyle name="Input 5 3 11" xfId="30482" xr:uid="{00000000-0005-0000-0000-00000F770000}"/>
    <cellStyle name="Input 5 3 12" xfId="30483" xr:uid="{00000000-0005-0000-0000-000010770000}"/>
    <cellStyle name="Input 5 3 13" xfId="30484" xr:uid="{00000000-0005-0000-0000-000011770000}"/>
    <cellStyle name="Input 5 3 2" xfId="30485" xr:uid="{00000000-0005-0000-0000-000012770000}"/>
    <cellStyle name="Input 5 3 2 10" xfId="30486" xr:uid="{00000000-0005-0000-0000-000013770000}"/>
    <cellStyle name="Input 5 3 2 10 2" xfId="30487" xr:uid="{00000000-0005-0000-0000-000014770000}"/>
    <cellStyle name="Input 5 3 2 10 3" xfId="30488" xr:uid="{00000000-0005-0000-0000-000015770000}"/>
    <cellStyle name="Input 5 3 2 10 4" xfId="30489" xr:uid="{00000000-0005-0000-0000-000016770000}"/>
    <cellStyle name="Input 5 3 2 10 5" xfId="30490" xr:uid="{00000000-0005-0000-0000-000017770000}"/>
    <cellStyle name="Input 5 3 2 10 6" xfId="30491" xr:uid="{00000000-0005-0000-0000-000018770000}"/>
    <cellStyle name="Input 5 3 2 11" xfId="30492" xr:uid="{00000000-0005-0000-0000-000019770000}"/>
    <cellStyle name="Input 5 3 2 12" xfId="30493" xr:uid="{00000000-0005-0000-0000-00001A770000}"/>
    <cellStyle name="Input 5 3 2 13" xfId="30494" xr:uid="{00000000-0005-0000-0000-00001B770000}"/>
    <cellStyle name="Input 5 3 2 14" xfId="30495" xr:uid="{00000000-0005-0000-0000-00001C770000}"/>
    <cellStyle name="Input 5 3 2 2" xfId="30496" xr:uid="{00000000-0005-0000-0000-00001D770000}"/>
    <cellStyle name="Input 5 3 2 2 10" xfId="30497" xr:uid="{00000000-0005-0000-0000-00001E770000}"/>
    <cellStyle name="Input 5 3 2 2 11" xfId="30498" xr:uid="{00000000-0005-0000-0000-00001F770000}"/>
    <cellStyle name="Input 5 3 2 2 12" xfId="30499" xr:uid="{00000000-0005-0000-0000-000020770000}"/>
    <cellStyle name="Input 5 3 2 2 13" xfId="30500" xr:uid="{00000000-0005-0000-0000-000021770000}"/>
    <cellStyle name="Input 5 3 2 2 2" xfId="30501" xr:uid="{00000000-0005-0000-0000-000022770000}"/>
    <cellStyle name="Input 5 3 2 2 2 2" xfId="30502" xr:uid="{00000000-0005-0000-0000-000023770000}"/>
    <cellStyle name="Input 5 3 2 2 2 2 2" xfId="30503" xr:uid="{00000000-0005-0000-0000-000024770000}"/>
    <cellStyle name="Input 5 3 2 2 2 2 2 2" xfId="30504" xr:uid="{00000000-0005-0000-0000-000025770000}"/>
    <cellStyle name="Input 5 3 2 2 2 2 2 3" xfId="30505" xr:uid="{00000000-0005-0000-0000-000026770000}"/>
    <cellStyle name="Input 5 3 2 2 2 2 2 4" xfId="30506" xr:uid="{00000000-0005-0000-0000-000027770000}"/>
    <cellStyle name="Input 5 3 2 2 2 2 2 5" xfId="30507" xr:uid="{00000000-0005-0000-0000-000028770000}"/>
    <cellStyle name="Input 5 3 2 2 2 2 2 6" xfId="30508" xr:uid="{00000000-0005-0000-0000-000029770000}"/>
    <cellStyle name="Input 5 3 2 2 2 2 3" xfId="30509" xr:uid="{00000000-0005-0000-0000-00002A770000}"/>
    <cellStyle name="Input 5 3 2 2 2 2 4" xfId="30510" xr:uid="{00000000-0005-0000-0000-00002B770000}"/>
    <cellStyle name="Input 5 3 2 2 2 2 5" xfId="30511" xr:uid="{00000000-0005-0000-0000-00002C770000}"/>
    <cellStyle name="Input 5 3 2 2 2 2 6" xfId="30512" xr:uid="{00000000-0005-0000-0000-00002D770000}"/>
    <cellStyle name="Input 5 3 2 2 2 3" xfId="30513" xr:uid="{00000000-0005-0000-0000-00002E770000}"/>
    <cellStyle name="Input 5 3 2 2 2 3 2" xfId="30514" xr:uid="{00000000-0005-0000-0000-00002F770000}"/>
    <cellStyle name="Input 5 3 2 2 2 3 2 2" xfId="30515" xr:uid="{00000000-0005-0000-0000-000030770000}"/>
    <cellStyle name="Input 5 3 2 2 2 3 2 3" xfId="30516" xr:uid="{00000000-0005-0000-0000-000031770000}"/>
    <cellStyle name="Input 5 3 2 2 2 3 2 4" xfId="30517" xr:uid="{00000000-0005-0000-0000-000032770000}"/>
    <cellStyle name="Input 5 3 2 2 2 3 2 5" xfId="30518" xr:uid="{00000000-0005-0000-0000-000033770000}"/>
    <cellStyle name="Input 5 3 2 2 2 3 2 6" xfId="30519" xr:uid="{00000000-0005-0000-0000-000034770000}"/>
    <cellStyle name="Input 5 3 2 2 2 3 3" xfId="30520" xr:uid="{00000000-0005-0000-0000-000035770000}"/>
    <cellStyle name="Input 5 3 2 2 2 3 4" xfId="30521" xr:uid="{00000000-0005-0000-0000-000036770000}"/>
    <cellStyle name="Input 5 3 2 2 2 3 5" xfId="30522" xr:uid="{00000000-0005-0000-0000-000037770000}"/>
    <cellStyle name="Input 5 3 2 2 2 3 6" xfId="30523" xr:uid="{00000000-0005-0000-0000-000038770000}"/>
    <cellStyle name="Input 5 3 2 2 2 4" xfId="30524" xr:uid="{00000000-0005-0000-0000-000039770000}"/>
    <cellStyle name="Input 5 3 2 2 2 4 2" xfId="30525" xr:uid="{00000000-0005-0000-0000-00003A770000}"/>
    <cellStyle name="Input 5 3 2 2 2 4 3" xfId="30526" xr:uid="{00000000-0005-0000-0000-00003B770000}"/>
    <cellStyle name="Input 5 3 2 2 2 4 4" xfId="30527" xr:uid="{00000000-0005-0000-0000-00003C770000}"/>
    <cellStyle name="Input 5 3 2 2 2 4 5" xfId="30528" xr:uid="{00000000-0005-0000-0000-00003D770000}"/>
    <cellStyle name="Input 5 3 2 2 2 4 6" xfId="30529" xr:uid="{00000000-0005-0000-0000-00003E770000}"/>
    <cellStyle name="Input 5 3 2 2 2 5" xfId="30530" xr:uid="{00000000-0005-0000-0000-00003F770000}"/>
    <cellStyle name="Input 5 3 2 2 2 6" xfId="30531" xr:uid="{00000000-0005-0000-0000-000040770000}"/>
    <cellStyle name="Input 5 3 2 2 2 7" xfId="30532" xr:uid="{00000000-0005-0000-0000-000041770000}"/>
    <cellStyle name="Input 5 3 2 2 2 8" xfId="30533" xr:uid="{00000000-0005-0000-0000-000042770000}"/>
    <cellStyle name="Input 5 3 2 2 3" xfId="30534" xr:uid="{00000000-0005-0000-0000-000043770000}"/>
    <cellStyle name="Input 5 3 2 2 3 2" xfId="30535" xr:uid="{00000000-0005-0000-0000-000044770000}"/>
    <cellStyle name="Input 5 3 2 2 3 2 2" xfId="30536" xr:uid="{00000000-0005-0000-0000-000045770000}"/>
    <cellStyle name="Input 5 3 2 2 3 2 2 2" xfId="30537" xr:uid="{00000000-0005-0000-0000-000046770000}"/>
    <cellStyle name="Input 5 3 2 2 3 2 2 3" xfId="30538" xr:uid="{00000000-0005-0000-0000-000047770000}"/>
    <cellStyle name="Input 5 3 2 2 3 2 2 4" xfId="30539" xr:uid="{00000000-0005-0000-0000-000048770000}"/>
    <cellStyle name="Input 5 3 2 2 3 2 2 5" xfId="30540" xr:uid="{00000000-0005-0000-0000-000049770000}"/>
    <cellStyle name="Input 5 3 2 2 3 2 2 6" xfId="30541" xr:uid="{00000000-0005-0000-0000-00004A770000}"/>
    <cellStyle name="Input 5 3 2 2 3 2 3" xfId="30542" xr:uid="{00000000-0005-0000-0000-00004B770000}"/>
    <cellStyle name="Input 5 3 2 2 3 2 4" xfId="30543" xr:uid="{00000000-0005-0000-0000-00004C770000}"/>
    <cellStyle name="Input 5 3 2 2 3 2 5" xfId="30544" xr:uid="{00000000-0005-0000-0000-00004D770000}"/>
    <cellStyle name="Input 5 3 2 2 3 2 6" xfId="30545" xr:uid="{00000000-0005-0000-0000-00004E770000}"/>
    <cellStyle name="Input 5 3 2 2 3 3" xfId="30546" xr:uid="{00000000-0005-0000-0000-00004F770000}"/>
    <cellStyle name="Input 5 3 2 2 3 3 2" xfId="30547" xr:uid="{00000000-0005-0000-0000-000050770000}"/>
    <cellStyle name="Input 5 3 2 2 3 3 2 2" xfId="30548" xr:uid="{00000000-0005-0000-0000-000051770000}"/>
    <cellStyle name="Input 5 3 2 2 3 3 2 3" xfId="30549" xr:uid="{00000000-0005-0000-0000-000052770000}"/>
    <cellStyle name="Input 5 3 2 2 3 3 2 4" xfId="30550" xr:uid="{00000000-0005-0000-0000-000053770000}"/>
    <cellStyle name="Input 5 3 2 2 3 3 2 5" xfId="30551" xr:uid="{00000000-0005-0000-0000-000054770000}"/>
    <cellStyle name="Input 5 3 2 2 3 3 2 6" xfId="30552" xr:uid="{00000000-0005-0000-0000-000055770000}"/>
    <cellStyle name="Input 5 3 2 2 3 3 3" xfId="30553" xr:uid="{00000000-0005-0000-0000-000056770000}"/>
    <cellStyle name="Input 5 3 2 2 3 3 4" xfId="30554" xr:uid="{00000000-0005-0000-0000-000057770000}"/>
    <cellStyle name="Input 5 3 2 2 3 3 5" xfId="30555" xr:uid="{00000000-0005-0000-0000-000058770000}"/>
    <cellStyle name="Input 5 3 2 2 3 3 6" xfId="30556" xr:uid="{00000000-0005-0000-0000-000059770000}"/>
    <cellStyle name="Input 5 3 2 2 3 4" xfId="30557" xr:uid="{00000000-0005-0000-0000-00005A770000}"/>
    <cellStyle name="Input 5 3 2 2 3 4 2" xfId="30558" xr:uid="{00000000-0005-0000-0000-00005B770000}"/>
    <cellStyle name="Input 5 3 2 2 3 4 3" xfId="30559" xr:uid="{00000000-0005-0000-0000-00005C770000}"/>
    <cellStyle name="Input 5 3 2 2 3 4 4" xfId="30560" xr:uid="{00000000-0005-0000-0000-00005D770000}"/>
    <cellStyle name="Input 5 3 2 2 3 4 5" xfId="30561" xr:uid="{00000000-0005-0000-0000-00005E770000}"/>
    <cellStyle name="Input 5 3 2 2 3 4 6" xfId="30562" xr:uid="{00000000-0005-0000-0000-00005F770000}"/>
    <cellStyle name="Input 5 3 2 2 3 5" xfId="30563" xr:uid="{00000000-0005-0000-0000-000060770000}"/>
    <cellStyle name="Input 5 3 2 2 3 6" xfId="30564" xr:uid="{00000000-0005-0000-0000-000061770000}"/>
    <cellStyle name="Input 5 3 2 2 3 7" xfId="30565" xr:uid="{00000000-0005-0000-0000-000062770000}"/>
    <cellStyle name="Input 5 3 2 2 3 8" xfId="30566" xr:uid="{00000000-0005-0000-0000-000063770000}"/>
    <cellStyle name="Input 5 3 2 2 4" xfId="30567" xr:uid="{00000000-0005-0000-0000-000064770000}"/>
    <cellStyle name="Input 5 3 2 2 4 2" xfId="30568" xr:uid="{00000000-0005-0000-0000-000065770000}"/>
    <cellStyle name="Input 5 3 2 2 4 2 2" xfId="30569" xr:uid="{00000000-0005-0000-0000-000066770000}"/>
    <cellStyle name="Input 5 3 2 2 4 2 2 2" xfId="30570" xr:uid="{00000000-0005-0000-0000-000067770000}"/>
    <cellStyle name="Input 5 3 2 2 4 2 2 3" xfId="30571" xr:uid="{00000000-0005-0000-0000-000068770000}"/>
    <cellStyle name="Input 5 3 2 2 4 2 2 4" xfId="30572" xr:uid="{00000000-0005-0000-0000-000069770000}"/>
    <cellStyle name="Input 5 3 2 2 4 2 2 5" xfId="30573" xr:uid="{00000000-0005-0000-0000-00006A770000}"/>
    <cellStyle name="Input 5 3 2 2 4 2 2 6" xfId="30574" xr:uid="{00000000-0005-0000-0000-00006B770000}"/>
    <cellStyle name="Input 5 3 2 2 4 2 3" xfId="30575" xr:uid="{00000000-0005-0000-0000-00006C770000}"/>
    <cellStyle name="Input 5 3 2 2 4 2 4" xfId="30576" xr:uid="{00000000-0005-0000-0000-00006D770000}"/>
    <cellStyle name="Input 5 3 2 2 4 2 5" xfId="30577" xr:uid="{00000000-0005-0000-0000-00006E770000}"/>
    <cellStyle name="Input 5 3 2 2 4 2 6" xfId="30578" xr:uid="{00000000-0005-0000-0000-00006F770000}"/>
    <cellStyle name="Input 5 3 2 2 4 3" xfId="30579" xr:uid="{00000000-0005-0000-0000-000070770000}"/>
    <cellStyle name="Input 5 3 2 2 4 3 2" xfId="30580" xr:uid="{00000000-0005-0000-0000-000071770000}"/>
    <cellStyle name="Input 5 3 2 2 4 3 2 2" xfId="30581" xr:uid="{00000000-0005-0000-0000-000072770000}"/>
    <cellStyle name="Input 5 3 2 2 4 3 2 3" xfId="30582" xr:uid="{00000000-0005-0000-0000-000073770000}"/>
    <cellStyle name="Input 5 3 2 2 4 3 2 4" xfId="30583" xr:uid="{00000000-0005-0000-0000-000074770000}"/>
    <cellStyle name="Input 5 3 2 2 4 3 2 5" xfId="30584" xr:uid="{00000000-0005-0000-0000-000075770000}"/>
    <cellStyle name="Input 5 3 2 2 4 3 2 6" xfId="30585" xr:uid="{00000000-0005-0000-0000-000076770000}"/>
    <cellStyle name="Input 5 3 2 2 4 3 3" xfId="30586" xr:uid="{00000000-0005-0000-0000-000077770000}"/>
    <cellStyle name="Input 5 3 2 2 4 3 4" xfId="30587" xr:uid="{00000000-0005-0000-0000-000078770000}"/>
    <cellStyle name="Input 5 3 2 2 4 3 5" xfId="30588" xr:uid="{00000000-0005-0000-0000-000079770000}"/>
    <cellStyle name="Input 5 3 2 2 4 3 6" xfId="30589" xr:uid="{00000000-0005-0000-0000-00007A770000}"/>
    <cellStyle name="Input 5 3 2 2 4 4" xfId="30590" xr:uid="{00000000-0005-0000-0000-00007B770000}"/>
    <cellStyle name="Input 5 3 2 2 4 4 2" xfId="30591" xr:uid="{00000000-0005-0000-0000-00007C770000}"/>
    <cellStyle name="Input 5 3 2 2 4 4 3" xfId="30592" xr:uid="{00000000-0005-0000-0000-00007D770000}"/>
    <cellStyle name="Input 5 3 2 2 4 4 4" xfId="30593" xr:uid="{00000000-0005-0000-0000-00007E770000}"/>
    <cellStyle name="Input 5 3 2 2 4 4 5" xfId="30594" xr:uid="{00000000-0005-0000-0000-00007F770000}"/>
    <cellStyle name="Input 5 3 2 2 4 4 6" xfId="30595" xr:uid="{00000000-0005-0000-0000-000080770000}"/>
    <cellStyle name="Input 5 3 2 2 4 5" xfId="30596" xr:uid="{00000000-0005-0000-0000-000081770000}"/>
    <cellStyle name="Input 5 3 2 2 4 6" xfId="30597" xr:uid="{00000000-0005-0000-0000-000082770000}"/>
    <cellStyle name="Input 5 3 2 2 4 7" xfId="30598" xr:uid="{00000000-0005-0000-0000-000083770000}"/>
    <cellStyle name="Input 5 3 2 2 4 8" xfId="30599" xr:uid="{00000000-0005-0000-0000-000084770000}"/>
    <cellStyle name="Input 5 3 2 2 5" xfId="30600" xr:uid="{00000000-0005-0000-0000-000085770000}"/>
    <cellStyle name="Input 5 3 2 2 5 2" xfId="30601" xr:uid="{00000000-0005-0000-0000-000086770000}"/>
    <cellStyle name="Input 5 3 2 2 5 2 2" xfId="30602" xr:uid="{00000000-0005-0000-0000-000087770000}"/>
    <cellStyle name="Input 5 3 2 2 5 2 2 2" xfId="30603" xr:uid="{00000000-0005-0000-0000-000088770000}"/>
    <cellStyle name="Input 5 3 2 2 5 2 2 3" xfId="30604" xr:uid="{00000000-0005-0000-0000-000089770000}"/>
    <cellStyle name="Input 5 3 2 2 5 2 2 4" xfId="30605" xr:uid="{00000000-0005-0000-0000-00008A770000}"/>
    <cellStyle name="Input 5 3 2 2 5 2 2 5" xfId="30606" xr:uid="{00000000-0005-0000-0000-00008B770000}"/>
    <cellStyle name="Input 5 3 2 2 5 2 2 6" xfId="30607" xr:uid="{00000000-0005-0000-0000-00008C770000}"/>
    <cellStyle name="Input 5 3 2 2 5 2 3" xfId="30608" xr:uid="{00000000-0005-0000-0000-00008D770000}"/>
    <cellStyle name="Input 5 3 2 2 5 2 4" xfId="30609" xr:uid="{00000000-0005-0000-0000-00008E770000}"/>
    <cellStyle name="Input 5 3 2 2 5 2 5" xfId="30610" xr:uid="{00000000-0005-0000-0000-00008F770000}"/>
    <cellStyle name="Input 5 3 2 2 5 2 6" xfId="30611" xr:uid="{00000000-0005-0000-0000-000090770000}"/>
    <cellStyle name="Input 5 3 2 2 5 3" xfId="30612" xr:uid="{00000000-0005-0000-0000-000091770000}"/>
    <cellStyle name="Input 5 3 2 2 5 3 2" xfId="30613" xr:uid="{00000000-0005-0000-0000-000092770000}"/>
    <cellStyle name="Input 5 3 2 2 5 3 2 2" xfId="30614" xr:uid="{00000000-0005-0000-0000-000093770000}"/>
    <cellStyle name="Input 5 3 2 2 5 3 2 3" xfId="30615" xr:uid="{00000000-0005-0000-0000-000094770000}"/>
    <cellStyle name="Input 5 3 2 2 5 3 2 4" xfId="30616" xr:uid="{00000000-0005-0000-0000-000095770000}"/>
    <cellStyle name="Input 5 3 2 2 5 3 2 5" xfId="30617" xr:uid="{00000000-0005-0000-0000-000096770000}"/>
    <cellStyle name="Input 5 3 2 2 5 3 2 6" xfId="30618" xr:uid="{00000000-0005-0000-0000-000097770000}"/>
    <cellStyle name="Input 5 3 2 2 5 3 3" xfId="30619" xr:uid="{00000000-0005-0000-0000-000098770000}"/>
    <cellStyle name="Input 5 3 2 2 5 3 4" xfId="30620" xr:uid="{00000000-0005-0000-0000-000099770000}"/>
    <cellStyle name="Input 5 3 2 2 5 3 5" xfId="30621" xr:uid="{00000000-0005-0000-0000-00009A770000}"/>
    <cellStyle name="Input 5 3 2 2 5 3 6" xfId="30622" xr:uid="{00000000-0005-0000-0000-00009B770000}"/>
    <cellStyle name="Input 5 3 2 2 5 4" xfId="30623" xr:uid="{00000000-0005-0000-0000-00009C770000}"/>
    <cellStyle name="Input 5 3 2 2 5 4 2" xfId="30624" xr:uid="{00000000-0005-0000-0000-00009D770000}"/>
    <cellStyle name="Input 5 3 2 2 5 4 3" xfId="30625" xr:uid="{00000000-0005-0000-0000-00009E770000}"/>
    <cellStyle name="Input 5 3 2 2 5 4 4" xfId="30626" xr:uid="{00000000-0005-0000-0000-00009F770000}"/>
    <cellStyle name="Input 5 3 2 2 5 4 5" xfId="30627" xr:uid="{00000000-0005-0000-0000-0000A0770000}"/>
    <cellStyle name="Input 5 3 2 2 5 4 6" xfId="30628" xr:uid="{00000000-0005-0000-0000-0000A1770000}"/>
    <cellStyle name="Input 5 3 2 2 5 5" xfId="30629" xr:uid="{00000000-0005-0000-0000-0000A2770000}"/>
    <cellStyle name="Input 5 3 2 2 5 6" xfId="30630" xr:uid="{00000000-0005-0000-0000-0000A3770000}"/>
    <cellStyle name="Input 5 3 2 2 5 7" xfId="30631" xr:uid="{00000000-0005-0000-0000-0000A4770000}"/>
    <cellStyle name="Input 5 3 2 2 5 8" xfId="30632" xr:uid="{00000000-0005-0000-0000-0000A5770000}"/>
    <cellStyle name="Input 5 3 2 2 6" xfId="30633" xr:uid="{00000000-0005-0000-0000-0000A6770000}"/>
    <cellStyle name="Input 5 3 2 2 6 2" xfId="30634" xr:uid="{00000000-0005-0000-0000-0000A7770000}"/>
    <cellStyle name="Input 5 3 2 2 6 2 2" xfId="30635" xr:uid="{00000000-0005-0000-0000-0000A8770000}"/>
    <cellStyle name="Input 5 3 2 2 6 2 2 2" xfId="30636" xr:uid="{00000000-0005-0000-0000-0000A9770000}"/>
    <cellStyle name="Input 5 3 2 2 6 2 2 3" xfId="30637" xr:uid="{00000000-0005-0000-0000-0000AA770000}"/>
    <cellStyle name="Input 5 3 2 2 6 2 2 4" xfId="30638" xr:uid="{00000000-0005-0000-0000-0000AB770000}"/>
    <cellStyle name="Input 5 3 2 2 6 2 2 5" xfId="30639" xr:uid="{00000000-0005-0000-0000-0000AC770000}"/>
    <cellStyle name="Input 5 3 2 2 6 2 2 6" xfId="30640" xr:uid="{00000000-0005-0000-0000-0000AD770000}"/>
    <cellStyle name="Input 5 3 2 2 6 2 3" xfId="30641" xr:uid="{00000000-0005-0000-0000-0000AE770000}"/>
    <cellStyle name="Input 5 3 2 2 6 2 4" xfId="30642" xr:uid="{00000000-0005-0000-0000-0000AF770000}"/>
    <cellStyle name="Input 5 3 2 2 6 2 5" xfId="30643" xr:uid="{00000000-0005-0000-0000-0000B0770000}"/>
    <cellStyle name="Input 5 3 2 2 6 2 6" xfId="30644" xr:uid="{00000000-0005-0000-0000-0000B1770000}"/>
    <cellStyle name="Input 5 3 2 2 6 3" xfId="30645" xr:uid="{00000000-0005-0000-0000-0000B2770000}"/>
    <cellStyle name="Input 5 3 2 2 6 3 2" xfId="30646" xr:uid="{00000000-0005-0000-0000-0000B3770000}"/>
    <cellStyle name="Input 5 3 2 2 6 3 2 2" xfId="30647" xr:uid="{00000000-0005-0000-0000-0000B4770000}"/>
    <cellStyle name="Input 5 3 2 2 6 3 2 3" xfId="30648" xr:uid="{00000000-0005-0000-0000-0000B5770000}"/>
    <cellStyle name="Input 5 3 2 2 6 3 2 4" xfId="30649" xr:uid="{00000000-0005-0000-0000-0000B6770000}"/>
    <cellStyle name="Input 5 3 2 2 6 3 2 5" xfId="30650" xr:uid="{00000000-0005-0000-0000-0000B7770000}"/>
    <cellStyle name="Input 5 3 2 2 6 3 2 6" xfId="30651" xr:uid="{00000000-0005-0000-0000-0000B8770000}"/>
    <cellStyle name="Input 5 3 2 2 6 3 3" xfId="30652" xr:uid="{00000000-0005-0000-0000-0000B9770000}"/>
    <cellStyle name="Input 5 3 2 2 6 3 4" xfId="30653" xr:uid="{00000000-0005-0000-0000-0000BA770000}"/>
    <cellStyle name="Input 5 3 2 2 6 3 5" xfId="30654" xr:uid="{00000000-0005-0000-0000-0000BB770000}"/>
    <cellStyle name="Input 5 3 2 2 6 3 6" xfId="30655" xr:uid="{00000000-0005-0000-0000-0000BC770000}"/>
    <cellStyle name="Input 5 3 2 2 6 4" xfId="30656" xr:uid="{00000000-0005-0000-0000-0000BD770000}"/>
    <cellStyle name="Input 5 3 2 2 6 4 2" xfId="30657" xr:uid="{00000000-0005-0000-0000-0000BE770000}"/>
    <cellStyle name="Input 5 3 2 2 6 4 3" xfId="30658" xr:uid="{00000000-0005-0000-0000-0000BF770000}"/>
    <cellStyle name="Input 5 3 2 2 6 4 4" xfId="30659" xr:uid="{00000000-0005-0000-0000-0000C0770000}"/>
    <cellStyle name="Input 5 3 2 2 6 4 5" xfId="30660" xr:uid="{00000000-0005-0000-0000-0000C1770000}"/>
    <cellStyle name="Input 5 3 2 2 6 4 6" xfId="30661" xr:uid="{00000000-0005-0000-0000-0000C2770000}"/>
    <cellStyle name="Input 5 3 2 2 6 5" xfId="30662" xr:uid="{00000000-0005-0000-0000-0000C3770000}"/>
    <cellStyle name="Input 5 3 2 2 6 6" xfId="30663" xr:uid="{00000000-0005-0000-0000-0000C4770000}"/>
    <cellStyle name="Input 5 3 2 2 6 7" xfId="30664" xr:uid="{00000000-0005-0000-0000-0000C5770000}"/>
    <cellStyle name="Input 5 3 2 2 6 8" xfId="30665" xr:uid="{00000000-0005-0000-0000-0000C6770000}"/>
    <cellStyle name="Input 5 3 2 2 7" xfId="30666" xr:uid="{00000000-0005-0000-0000-0000C7770000}"/>
    <cellStyle name="Input 5 3 2 2 7 2" xfId="30667" xr:uid="{00000000-0005-0000-0000-0000C8770000}"/>
    <cellStyle name="Input 5 3 2 2 7 2 2" xfId="30668" xr:uid="{00000000-0005-0000-0000-0000C9770000}"/>
    <cellStyle name="Input 5 3 2 2 7 2 3" xfId="30669" xr:uid="{00000000-0005-0000-0000-0000CA770000}"/>
    <cellStyle name="Input 5 3 2 2 7 2 4" xfId="30670" xr:uid="{00000000-0005-0000-0000-0000CB770000}"/>
    <cellStyle name="Input 5 3 2 2 7 2 5" xfId="30671" xr:uid="{00000000-0005-0000-0000-0000CC770000}"/>
    <cellStyle name="Input 5 3 2 2 7 2 6" xfId="30672" xr:uid="{00000000-0005-0000-0000-0000CD770000}"/>
    <cellStyle name="Input 5 3 2 2 7 3" xfId="30673" xr:uid="{00000000-0005-0000-0000-0000CE770000}"/>
    <cellStyle name="Input 5 3 2 2 7 4" xfId="30674" xr:uid="{00000000-0005-0000-0000-0000CF770000}"/>
    <cellStyle name="Input 5 3 2 2 7 5" xfId="30675" xr:uid="{00000000-0005-0000-0000-0000D0770000}"/>
    <cellStyle name="Input 5 3 2 2 7 6" xfId="30676" xr:uid="{00000000-0005-0000-0000-0000D1770000}"/>
    <cellStyle name="Input 5 3 2 2 8" xfId="30677" xr:uid="{00000000-0005-0000-0000-0000D2770000}"/>
    <cellStyle name="Input 5 3 2 2 8 2" xfId="30678" xr:uid="{00000000-0005-0000-0000-0000D3770000}"/>
    <cellStyle name="Input 5 3 2 2 8 2 2" xfId="30679" xr:uid="{00000000-0005-0000-0000-0000D4770000}"/>
    <cellStyle name="Input 5 3 2 2 8 2 3" xfId="30680" xr:uid="{00000000-0005-0000-0000-0000D5770000}"/>
    <cellStyle name="Input 5 3 2 2 8 2 4" xfId="30681" xr:uid="{00000000-0005-0000-0000-0000D6770000}"/>
    <cellStyle name="Input 5 3 2 2 8 2 5" xfId="30682" xr:uid="{00000000-0005-0000-0000-0000D7770000}"/>
    <cellStyle name="Input 5 3 2 2 8 2 6" xfId="30683" xr:uid="{00000000-0005-0000-0000-0000D8770000}"/>
    <cellStyle name="Input 5 3 2 2 8 3" xfId="30684" xr:uid="{00000000-0005-0000-0000-0000D9770000}"/>
    <cellStyle name="Input 5 3 2 2 8 4" xfId="30685" xr:uid="{00000000-0005-0000-0000-0000DA770000}"/>
    <cellStyle name="Input 5 3 2 2 8 5" xfId="30686" xr:uid="{00000000-0005-0000-0000-0000DB770000}"/>
    <cellStyle name="Input 5 3 2 2 8 6" xfId="30687" xr:uid="{00000000-0005-0000-0000-0000DC770000}"/>
    <cellStyle name="Input 5 3 2 2 9" xfId="30688" xr:uid="{00000000-0005-0000-0000-0000DD770000}"/>
    <cellStyle name="Input 5 3 2 2 9 2" xfId="30689" xr:uid="{00000000-0005-0000-0000-0000DE770000}"/>
    <cellStyle name="Input 5 3 2 2 9 3" xfId="30690" xr:uid="{00000000-0005-0000-0000-0000DF770000}"/>
    <cellStyle name="Input 5 3 2 2 9 4" xfId="30691" xr:uid="{00000000-0005-0000-0000-0000E0770000}"/>
    <cellStyle name="Input 5 3 2 2 9 5" xfId="30692" xr:uid="{00000000-0005-0000-0000-0000E1770000}"/>
    <cellStyle name="Input 5 3 2 2 9 6" xfId="30693" xr:uid="{00000000-0005-0000-0000-0000E2770000}"/>
    <cellStyle name="Input 5 3 2 3" xfId="30694" xr:uid="{00000000-0005-0000-0000-0000E3770000}"/>
    <cellStyle name="Input 5 3 2 3 2" xfId="30695" xr:uid="{00000000-0005-0000-0000-0000E4770000}"/>
    <cellStyle name="Input 5 3 2 3 2 2" xfId="30696" xr:uid="{00000000-0005-0000-0000-0000E5770000}"/>
    <cellStyle name="Input 5 3 2 3 2 2 2" xfId="30697" xr:uid="{00000000-0005-0000-0000-0000E6770000}"/>
    <cellStyle name="Input 5 3 2 3 2 2 3" xfId="30698" xr:uid="{00000000-0005-0000-0000-0000E7770000}"/>
    <cellStyle name="Input 5 3 2 3 2 2 4" xfId="30699" xr:uid="{00000000-0005-0000-0000-0000E8770000}"/>
    <cellStyle name="Input 5 3 2 3 2 2 5" xfId="30700" xr:uid="{00000000-0005-0000-0000-0000E9770000}"/>
    <cellStyle name="Input 5 3 2 3 2 2 6" xfId="30701" xr:uid="{00000000-0005-0000-0000-0000EA770000}"/>
    <cellStyle name="Input 5 3 2 3 2 3" xfId="30702" xr:uid="{00000000-0005-0000-0000-0000EB770000}"/>
    <cellStyle name="Input 5 3 2 3 2 4" xfId="30703" xr:uid="{00000000-0005-0000-0000-0000EC770000}"/>
    <cellStyle name="Input 5 3 2 3 2 5" xfId="30704" xr:uid="{00000000-0005-0000-0000-0000ED770000}"/>
    <cellStyle name="Input 5 3 2 3 2 6" xfId="30705" xr:uid="{00000000-0005-0000-0000-0000EE770000}"/>
    <cellStyle name="Input 5 3 2 3 3" xfId="30706" xr:uid="{00000000-0005-0000-0000-0000EF770000}"/>
    <cellStyle name="Input 5 3 2 3 3 2" xfId="30707" xr:uid="{00000000-0005-0000-0000-0000F0770000}"/>
    <cellStyle name="Input 5 3 2 3 3 2 2" xfId="30708" xr:uid="{00000000-0005-0000-0000-0000F1770000}"/>
    <cellStyle name="Input 5 3 2 3 3 2 3" xfId="30709" xr:uid="{00000000-0005-0000-0000-0000F2770000}"/>
    <cellStyle name="Input 5 3 2 3 3 2 4" xfId="30710" xr:uid="{00000000-0005-0000-0000-0000F3770000}"/>
    <cellStyle name="Input 5 3 2 3 3 2 5" xfId="30711" xr:uid="{00000000-0005-0000-0000-0000F4770000}"/>
    <cellStyle name="Input 5 3 2 3 3 2 6" xfId="30712" xr:uid="{00000000-0005-0000-0000-0000F5770000}"/>
    <cellStyle name="Input 5 3 2 3 3 3" xfId="30713" xr:uid="{00000000-0005-0000-0000-0000F6770000}"/>
    <cellStyle name="Input 5 3 2 3 3 4" xfId="30714" xr:uid="{00000000-0005-0000-0000-0000F7770000}"/>
    <cellStyle name="Input 5 3 2 3 3 5" xfId="30715" xr:uid="{00000000-0005-0000-0000-0000F8770000}"/>
    <cellStyle name="Input 5 3 2 3 3 6" xfId="30716" xr:uid="{00000000-0005-0000-0000-0000F9770000}"/>
    <cellStyle name="Input 5 3 2 3 4" xfId="30717" xr:uid="{00000000-0005-0000-0000-0000FA770000}"/>
    <cellStyle name="Input 5 3 2 3 4 2" xfId="30718" xr:uid="{00000000-0005-0000-0000-0000FB770000}"/>
    <cellStyle name="Input 5 3 2 3 4 3" xfId="30719" xr:uid="{00000000-0005-0000-0000-0000FC770000}"/>
    <cellStyle name="Input 5 3 2 3 4 4" xfId="30720" xr:uid="{00000000-0005-0000-0000-0000FD770000}"/>
    <cellStyle name="Input 5 3 2 3 4 5" xfId="30721" xr:uid="{00000000-0005-0000-0000-0000FE770000}"/>
    <cellStyle name="Input 5 3 2 3 4 6" xfId="30722" xr:uid="{00000000-0005-0000-0000-0000FF770000}"/>
    <cellStyle name="Input 5 3 2 3 5" xfId="30723" xr:uid="{00000000-0005-0000-0000-000000780000}"/>
    <cellStyle name="Input 5 3 2 3 6" xfId="30724" xr:uid="{00000000-0005-0000-0000-000001780000}"/>
    <cellStyle name="Input 5 3 2 3 7" xfId="30725" xr:uid="{00000000-0005-0000-0000-000002780000}"/>
    <cellStyle name="Input 5 3 2 3 8" xfId="30726" xr:uid="{00000000-0005-0000-0000-000003780000}"/>
    <cellStyle name="Input 5 3 2 4" xfId="30727" xr:uid="{00000000-0005-0000-0000-000004780000}"/>
    <cellStyle name="Input 5 3 2 4 2" xfId="30728" xr:uid="{00000000-0005-0000-0000-000005780000}"/>
    <cellStyle name="Input 5 3 2 4 2 2" xfId="30729" xr:uid="{00000000-0005-0000-0000-000006780000}"/>
    <cellStyle name="Input 5 3 2 4 2 2 2" xfId="30730" xr:uid="{00000000-0005-0000-0000-000007780000}"/>
    <cellStyle name="Input 5 3 2 4 2 2 3" xfId="30731" xr:uid="{00000000-0005-0000-0000-000008780000}"/>
    <cellStyle name="Input 5 3 2 4 2 2 4" xfId="30732" xr:uid="{00000000-0005-0000-0000-000009780000}"/>
    <cellStyle name="Input 5 3 2 4 2 2 5" xfId="30733" xr:uid="{00000000-0005-0000-0000-00000A780000}"/>
    <cellStyle name="Input 5 3 2 4 2 2 6" xfId="30734" xr:uid="{00000000-0005-0000-0000-00000B780000}"/>
    <cellStyle name="Input 5 3 2 4 2 3" xfId="30735" xr:uid="{00000000-0005-0000-0000-00000C780000}"/>
    <cellStyle name="Input 5 3 2 4 2 4" xfId="30736" xr:uid="{00000000-0005-0000-0000-00000D780000}"/>
    <cellStyle name="Input 5 3 2 4 2 5" xfId="30737" xr:uid="{00000000-0005-0000-0000-00000E780000}"/>
    <cellStyle name="Input 5 3 2 4 2 6" xfId="30738" xr:uid="{00000000-0005-0000-0000-00000F780000}"/>
    <cellStyle name="Input 5 3 2 4 3" xfId="30739" xr:uid="{00000000-0005-0000-0000-000010780000}"/>
    <cellStyle name="Input 5 3 2 4 3 2" xfId="30740" xr:uid="{00000000-0005-0000-0000-000011780000}"/>
    <cellStyle name="Input 5 3 2 4 3 2 2" xfId="30741" xr:uid="{00000000-0005-0000-0000-000012780000}"/>
    <cellStyle name="Input 5 3 2 4 3 2 3" xfId="30742" xr:uid="{00000000-0005-0000-0000-000013780000}"/>
    <cellStyle name="Input 5 3 2 4 3 2 4" xfId="30743" xr:uid="{00000000-0005-0000-0000-000014780000}"/>
    <cellStyle name="Input 5 3 2 4 3 2 5" xfId="30744" xr:uid="{00000000-0005-0000-0000-000015780000}"/>
    <cellStyle name="Input 5 3 2 4 3 2 6" xfId="30745" xr:uid="{00000000-0005-0000-0000-000016780000}"/>
    <cellStyle name="Input 5 3 2 4 3 3" xfId="30746" xr:uid="{00000000-0005-0000-0000-000017780000}"/>
    <cellStyle name="Input 5 3 2 4 3 4" xfId="30747" xr:uid="{00000000-0005-0000-0000-000018780000}"/>
    <cellStyle name="Input 5 3 2 4 3 5" xfId="30748" xr:uid="{00000000-0005-0000-0000-000019780000}"/>
    <cellStyle name="Input 5 3 2 4 3 6" xfId="30749" xr:uid="{00000000-0005-0000-0000-00001A780000}"/>
    <cellStyle name="Input 5 3 2 4 4" xfId="30750" xr:uid="{00000000-0005-0000-0000-00001B780000}"/>
    <cellStyle name="Input 5 3 2 4 4 2" xfId="30751" xr:uid="{00000000-0005-0000-0000-00001C780000}"/>
    <cellStyle name="Input 5 3 2 4 4 3" xfId="30752" xr:uid="{00000000-0005-0000-0000-00001D780000}"/>
    <cellStyle name="Input 5 3 2 4 4 4" xfId="30753" xr:uid="{00000000-0005-0000-0000-00001E780000}"/>
    <cellStyle name="Input 5 3 2 4 4 5" xfId="30754" xr:uid="{00000000-0005-0000-0000-00001F780000}"/>
    <cellStyle name="Input 5 3 2 4 4 6" xfId="30755" xr:uid="{00000000-0005-0000-0000-000020780000}"/>
    <cellStyle name="Input 5 3 2 4 5" xfId="30756" xr:uid="{00000000-0005-0000-0000-000021780000}"/>
    <cellStyle name="Input 5 3 2 4 6" xfId="30757" xr:uid="{00000000-0005-0000-0000-000022780000}"/>
    <cellStyle name="Input 5 3 2 4 7" xfId="30758" xr:uid="{00000000-0005-0000-0000-000023780000}"/>
    <cellStyle name="Input 5 3 2 4 8" xfId="30759" xr:uid="{00000000-0005-0000-0000-000024780000}"/>
    <cellStyle name="Input 5 3 2 5" xfId="30760" xr:uid="{00000000-0005-0000-0000-000025780000}"/>
    <cellStyle name="Input 5 3 2 5 2" xfId="30761" xr:uid="{00000000-0005-0000-0000-000026780000}"/>
    <cellStyle name="Input 5 3 2 5 2 2" xfId="30762" xr:uid="{00000000-0005-0000-0000-000027780000}"/>
    <cellStyle name="Input 5 3 2 5 2 2 2" xfId="30763" xr:uid="{00000000-0005-0000-0000-000028780000}"/>
    <cellStyle name="Input 5 3 2 5 2 2 3" xfId="30764" xr:uid="{00000000-0005-0000-0000-000029780000}"/>
    <cellStyle name="Input 5 3 2 5 2 2 4" xfId="30765" xr:uid="{00000000-0005-0000-0000-00002A780000}"/>
    <cellStyle name="Input 5 3 2 5 2 2 5" xfId="30766" xr:uid="{00000000-0005-0000-0000-00002B780000}"/>
    <cellStyle name="Input 5 3 2 5 2 2 6" xfId="30767" xr:uid="{00000000-0005-0000-0000-00002C780000}"/>
    <cellStyle name="Input 5 3 2 5 2 3" xfId="30768" xr:uid="{00000000-0005-0000-0000-00002D780000}"/>
    <cellStyle name="Input 5 3 2 5 2 4" xfId="30769" xr:uid="{00000000-0005-0000-0000-00002E780000}"/>
    <cellStyle name="Input 5 3 2 5 2 5" xfId="30770" xr:uid="{00000000-0005-0000-0000-00002F780000}"/>
    <cellStyle name="Input 5 3 2 5 2 6" xfId="30771" xr:uid="{00000000-0005-0000-0000-000030780000}"/>
    <cellStyle name="Input 5 3 2 5 3" xfId="30772" xr:uid="{00000000-0005-0000-0000-000031780000}"/>
    <cellStyle name="Input 5 3 2 5 3 2" xfId="30773" xr:uid="{00000000-0005-0000-0000-000032780000}"/>
    <cellStyle name="Input 5 3 2 5 3 2 2" xfId="30774" xr:uid="{00000000-0005-0000-0000-000033780000}"/>
    <cellStyle name="Input 5 3 2 5 3 2 3" xfId="30775" xr:uid="{00000000-0005-0000-0000-000034780000}"/>
    <cellStyle name="Input 5 3 2 5 3 2 4" xfId="30776" xr:uid="{00000000-0005-0000-0000-000035780000}"/>
    <cellStyle name="Input 5 3 2 5 3 2 5" xfId="30777" xr:uid="{00000000-0005-0000-0000-000036780000}"/>
    <cellStyle name="Input 5 3 2 5 3 2 6" xfId="30778" xr:uid="{00000000-0005-0000-0000-000037780000}"/>
    <cellStyle name="Input 5 3 2 5 3 3" xfId="30779" xr:uid="{00000000-0005-0000-0000-000038780000}"/>
    <cellStyle name="Input 5 3 2 5 3 4" xfId="30780" xr:uid="{00000000-0005-0000-0000-000039780000}"/>
    <cellStyle name="Input 5 3 2 5 3 5" xfId="30781" xr:uid="{00000000-0005-0000-0000-00003A780000}"/>
    <cellStyle name="Input 5 3 2 5 3 6" xfId="30782" xr:uid="{00000000-0005-0000-0000-00003B780000}"/>
    <cellStyle name="Input 5 3 2 5 4" xfId="30783" xr:uid="{00000000-0005-0000-0000-00003C780000}"/>
    <cellStyle name="Input 5 3 2 5 4 2" xfId="30784" xr:uid="{00000000-0005-0000-0000-00003D780000}"/>
    <cellStyle name="Input 5 3 2 5 4 3" xfId="30785" xr:uid="{00000000-0005-0000-0000-00003E780000}"/>
    <cellStyle name="Input 5 3 2 5 4 4" xfId="30786" xr:uid="{00000000-0005-0000-0000-00003F780000}"/>
    <cellStyle name="Input 5 3 2 5 4 5" xfId="30787" xr:uid="{00000000-0005-0000-0000-000040780000}"/>
    <cellStyle name="Input 5 3 2 5 4 6" xfId="30788" xr:uid="{00000000-0005-0000-0000-000041780000}"/>
    <cellStyle name="Input 5 3 2 5 5" xfId="30789" xr:uid="{00000000-0005-0000-0000-000042780000}"/>
    <cellStyle name="Input 5 3 2 5 6" xfId="30790" xr:uid="{00000000-0005-0000-0000-000043780000}"/>
    <cellStyle name="Input 5 3 2 5 7" xfId="30791" xr:uid="{00000000-0005-0000-0000-000044780000}"/>
    <cellStyle name="Input 5 3 2 5 8" xfId="30792" xr:uid="{00000000-0005-0000-0000-000045780000}"/>
    <cellStyle name="Input 5 3 2 6" xfId="30793" xr:uid="{00000000-0005-0000-0000-000046780000}"/>
    <cellStyle name="Input 5 3 2 6 2" xfId="30794" xr:uid="{00000000-0005-0000-0000-000047780000}"/>
    <cellStyle name="Input 5 3 2 6 2 2" xfId="30795" xr:uid="{00000000-0005-0000-0000-000048780000}"/>
    <cellStyle name="Input 5 3 2 6 2 2 2" xfId="30796" xr:uid="{00000000-0005-0000-0000-000049780000}"/>
    <cellStyle name="Input 5 3 2 6 2 2 3" xfId="30797" xr:uid="{00000000-0005-0000-0000-00004A780000}"/>
    <cellStyle name="Input 5 3 2 6 2 2 4" xfId="30798" xr:uid="{00000000-0005-0000-0000-00004B780000}"/>
    <cellStyle name="Input 5 3 2 6 2 2 5" xfId="30799" xr:uid="{00000000-0005-0000-0000-00004C780000}"/>
    <cellStyle name="Input 5 3 2 6 2 2 6" xfId="30800" xr:uid="{00000000-0005-0000-0000-00004D780000}"/>
    <cellStyle name="Input 5 3 2 6 2 3" xfId="30801" xr:uid="{00000000-0005-0000-0000-00004E780000}"/>
    <cellStyle name="Input 5 3 2 6 2 4" xfId="30802" xr:uid="{00000000-0005-0000-0000-00004F780000}"/>
    <cellStyle name="Input 5 3 2 6 2 5" xfId="30803" xr:uid="{00000000-0005-0000-0000-000050780000}"/>
    <cellStyle name="Input 5 3 2 6 2 6" xfId="30804" xr:uid="{00000000-0005-0000-0000-000051780000}"/>
    <cellStyle name="Input 5 3 2 6 3" xfId="30805" xr:uid="{00000000-0005-0000-0000-000052780000}"/>
    <cellStyle name="Input 5 3 2 6 3 2" xfId="30806" xr:uid="{00000000-0005-0000-0000-000053780000}"/>
    <cellStyle name="Input 5 3 2 6 3 2 2" xfId="30807" xr:uid="{00000000-0005-0000-0000-000054780000}"/>
    <cellStyle name="Input 5 3 2 6 3 2 3" xfId="30808" xr:uid="{00000000-0005-0000-0000-000055780000}"/>
    <cellStyle name="Input 5 3 2 6 3 2 4" xfId="30809" xr:uid="{00000000-0005-0000-0000-000056780000}"/>
    <cellStyle name="Input 5 3 2 6 3 2 5" xfId="30810" xr:uid="{00000000-0005-0000-0000-000057780000}"/>
    <cellStyle name="Input 5 3 2 6 3 2 6" xfId="30811" xr:uid="{00000000-0005-0000-0000-000058780000}"/>
    <cellStyle name="Input 5 3 2 6 3 3" xfId="30812" xr:uid="{00000000-0005-0000-0000-000059780000}"/>
    <cellStyle name="Input 5 3 2 6 3 4" xfId="30813" xr:uid="{00000000-0005-0000-0000-00005A780000}"/>
    <cellStyle name="Input 5 3 2 6 3 5" xfId="30814" xr:uid="{00000000-0005-0000-0000-00005B780000}"/>
    <cellStyle name="Input 5 3 2 6 3 6" xfId="30815" xr:uid="{00000000-0005-0000-0000-00005C780000}"/>
    <cellStyle name="Input 5 3 2 6 4" xfId="30816" xr:uid="{00000000-0005-0000-0000-00005D780000}"/>
    <cellStyle name="Input 5 3 2 6 4 2" xfId="30817" xr:uid="{00000000-0005-0000-0000-00005E780000}"/>
    <cellStyle name="Input 5 3 2 6 4 3" xfId="30818" xr:uid="{00000000-0005-0000-0000-00005F780000}"/>
    <cellStyle name="Input 5 3 2 6 4 4" xfId="30819" xr:uid="{00000000-0005-0000-0000-000060780000}"/>
    <cellStyle name="Input 5 3 2 6 4 5" xfId="30820" xr:uid="{00000000-0005-0000-0000-000061780000}"/>
    <cellStyle name="Input 5 3 2 6 4 6" xfId="30821" xr:uid="{00000000-0005-0000-0000-000062780000}"/>
    <cellStyle name="Input 5 3 2 6 5" xfId="30822" xr:uid="{00000000-0005-0000-0000-000063780000}"/>
    <cellStyle name="Input 5 3 2 6 6" xfId="30823" xr:uid="{00000000-0005-0000-0000-000064780000}"/>
    <cellStyle name="Input 5 3 2 6 7" xfId="30824" xr:uid="{00000000-0005-0000-0000-000065780000}"/>
    <cellStyle name="Input 5 3 2 6 8" xfId="30825" xr:uid="{00000000-0005-0000-0000-000066780000}"/>
    <cellStyle name="Input 5 3 2 7" xfId="30826" xr:uid="{00000000-0005-0000-0000-000067780000}"/>
    <cellStyle name="Input 5 3 2 7 2" xfId="30827" xr:uid="{00000000-0005-0000-0000-000068780000}"/>
    <cellStyle name="Input 5 3 2 7 2 2" xfId="30828" xr:uid="{00000000-0005-0000-0000-000069780000}"/>
    <cellStyle name="Input 5 3 2 7 2 2 2" xfId="30829" xr:uid="{00000000-0005-0000-0000-00006A780000}"/>
    <cellStyle name="Input 5 3 2 7 2 2 3" xfId="30830" xr:uid="{00000000-0005-0000-0000-00006B780000}"/>
    <cellStyle name="Input 5 3 2 7 2 2 4" xfId="30831" xr:uid="{00000000-0005-0000-0000-00006C780000}"/>
    <cellStyle name="Input 5 3 2 7 2 2 5" xfId="30832" xr:uid="{00000000-0005-0000-0000-00006D780000}"/>
    <cellStyle name="Input 5 3 2 7 2 2 6" xfId="30833" xr:uid="{00000000-0005-0000-0000-00006E780000}"/>
    <cellStyle name="Input 5 3 2 7 2 3" xfId="30834" xr:uid="{00000000-0005-0000-0000-00006F780000}"/>
    <cellStyle name="Input 5 3 2 7 2 4" xfId="30835" xr:uid="{00000000-0005-0000-0000-000070780000}"/>
    <cellStyle name="Input 5 3 2 7 2 5" xfId="30836" xr:uid="{00000000-0005-0000-0000-000071780000}"/>
    <cellStyle name="Input 5 3 2 7 2 6" xfId="30837" xr:uid="{00000000-0005-0000-0000-000072780000}"/>
    <cellStyle name="Input 5 3 2 7 3" xfId="30838" xr:uid="{00000000-0005-0000-0000-000073780000}"/>
    <cellStyle name="Input 5 3 2 7 3 2" xfId="30839" xr:uid="{00000000-0005-0000-0000-000074780000}"/>
    <cellStyle name="Input 5 3 2 7 3 2 2" xfId="30840" xr:uid="{00000000-0005-0000-0000-000075780000}"/>
    <cellStyle name="Input 5 3 2 7 3 2 3" xfId="30841" xr:uid="{00000000-0005-0000-0000-000076780000}"/>
    <cellStyle name="Input 5 3 2 7 3 2 4" xfId="30842" xr:uid="{00000000-0005-0000-0000-000077780000}"/>
    <cellStyle name="Input 5 3 2 7 3 2 5" xfId="30843" xr:uid="{00000000-0005-0000-0000-000078780000}"/>
    <cellStyle name="Input 5 3 2 7 3 2 6" xfId="30844" xr:uid="{00000000-0005-0000-0000-000079780000}"/>
    <cellStyle name="Input 5 3 2 7 3 3" xfId="30845" xr:uid="{00000000-0005-0000-0000-00007A780000}"/>
    <cellStyle name="Input 5 3 2 7 3 4" xfId="30846" xr:uid="{00000000-0005-0000-0000-00007B780000}"/>
    <cellStyle name="Input 5 3 2 7 3 5" xfId="30847" xr:uid="{00000000-0005-0000-0000-00007C780000}"/>
    <cellStyle name="Input 5 3 2 7 3 6" xfId="30848" xr:uid="{00000000-0005-0000-0000-00007D780000}"/>
    <cellStyle name="Input 5 3 2 7 4" xfId="30849" xr:uid="{00000000-0005-0000-0000-00007E780000}"/>
    <cellStyle name="Input 5 3 2 7 4 2" xfId="30850" xr:uid="{00000000-0005-0000-0000-00007F780000}"/>
    <cellStyle name="Input 5 3 2 7 4 3" xfId="30851" xr:uid="{00000000-0005-0000-0000-000080780000}"/>
    <cellStyle name="Input 5 3 2 7 4 4" xfId="30852" xr:uid="{00000000-0005-0000-0000-000081780000}"/>
    <cellStyle name="Input 5 3 2 7 4 5" xfId="30853" xr:uid="{00000000-0005-0000-0000-000082780000}"/>
    <cellStyle name="Input 5 3 2 7 4 6" xfId="30854" xr:uid="{00000000-0005-0000-0000-000083780000}"/>
    <cellStyle name="Input 5 3 2 7 5" xfId="30855" xr:uid="{00000000-0005-0000-0000-000084780000}"/>
    <cellStyle name="Input 5 3 2 7 6" xfId="30856" xr:uid="{00000000-0005-0000-0000-000085780000}"/>
    <cellStyle name="Input 5 3 2 7 7" xfId="30857" xr:uid="{00000000-0005-0000-0000-000086780000}"/>
    <cellStyle name="Input 5 3 2 7 8" xfId="30858" xr:uid="{00000000-0005-0000-0000-000087780000}"/>
    <cellStyle name="Input 5 3 2 8" xfId="30859" xr:uid="{00000000-0005-0000-0000-000088780000}"/>
    <cellStyle name="Input 5 3 2 8 2" xfId="30860" xr:uid="{00000000-0005-0000-0000-000089780000}"/>
    <cellStyle name="Input 5 3 2 8 2 2" xfId="30861" xr:uid="{00000000-0005-0000-0000-00008A780000}"/>
    <cellStyle name="Input 5 3 2 8 2 3" xfId="30862" xr:uid="{00000000-0005-0000-0000-00008B780000}"/>
    <cellStyle name="Input 5 3 2 8 2 4" xfId="30863" xr:uid="{00000000-0005-0000-0000-00008C780000}"/>
    <cellStyle name="Input 5 3 2 8 2 5" xfId="30864" xr:uid="{00000000-0005-0000-0000-00008D780000}"/>
    <cellStyle name="Input 5 3 2 8 2 6" xfId="30865" xr:uid="{00000000-0005-0000-0000-00008E780000}"/>
    <cellStyle name="Input 5 3 2 8 3" xfId="30866" xr:uid="{00000000-0005-0000-0000-00008F780000}"/>
    <cellStyle name="Input 5 3 2 8 4" xfId="30867" xr:uid="{00000000-0005-0000-0000-000090780000}"/>
    <cellStyle name="Input 5 3 2 8 5" xfId="30868" xr:uid="{00000000-0005-0000-0000-000091780000}"/>
    <cellStyle name="Input 5 3 2 8 6" xfId="30869" xr:uid="{00000000-0005-0000-0000-000092780000}"/>
    <cellStyle name="Input 5 3 2 9" xfId="30870" xr:uid="{00000000-0005-0000-0000-000093780000}"/>
    <cellStyle name="Input 5 3 2 9 2" xfId="30871" xr:uid="{00000000-0005-0000-0000-000094780000}"/>
    <cellStyle name="Input 5 3 2 9 2 2" xfId="30872" xr:uid="{00000000-0005-0000-0000-000095780000}"/>
    <cellStyle name="Input 5 3 2 9 2 3" xfId="30873" xr:uid="{00000000-0005-0000-0000-000096780000}"/>
    <cellStyle name="Input 5 3 2 9 2 4" xfId="30874" xr:uid="{00000000-0005-0000-0000-000097780000}"/>
    <cellStyle name="Input 5 3 2 9 2 5" xfId="30875" xr:uid="{00000000-0005-0000-0000-000098780000}"/>
    <cellStyle name="Input 5 3 2 9 2 6" xfId="30876" xr:uid="{00000000-0005-0000-0000-000099780000}"/>
    <cellStyle name="Input 5 3 2 9 3" xfId="30877" xr:uid="{00000000-0005-0000-0000-00009A780000}"/>
    <cellStyle name="Input 5 3 2 9 4" xfId="30878" xr:uid="{00000000-0005-0000-0000-00009B780000}"/>
    <cellStyle name="Input 5 3 2 9 5" xfId="30879" xr:uid="{00000000-0005-0000-0000-00009C780000}"/>
    <cellStyle name="Input 5 3 2 9 6" xfId="30880" xr:uid="{00000000-0005-0000-0000-00009D780000}"/>
    <cellStyle name="Input 5 3 3" xfId="30881" xr:uid="{00000000-0005-0000-0000-00009E780000}"/>
    <cellStyle name="Input 5 3 3 10" xfId="30882" xr:uid="{00000000-0005-0000-0000-00009F780000}"/>
    <cellStyle name="Input 5 3 3 11" xfId="30883" xr:uid="{00000000-0005-0000-0000-0000A0780000}"/>
    <cellStyle name="Input 5 3 3 12" xfId="30884" xr:uid="{00000000-0005-0000-0000-0000A1780000}"/>
    <cellStyle name="Input 5 3 3 13" xfId="30885" xr:uid="{00000000-0005-0000-0000-0000A2780000}"/>
    <cellStyle name="Input 5 3 3 2" xfId="30886" xr:uid="{00000000-0005-0000-0000-0000A3780000}"/>
    <cellStyle name="Input 5 3 3 2 2" xfId="30887" xr:uid="{00000000-0005-0000-0000-0000A4780000}"/>
    <cellStyle name="Input 5 3 3 2 2 2" xfId="30888" xr:uid="{00000000-0005-0000-0000-0000A5780000}"/>
    <cellStyle name="Input 5 3 3 2 2 2 2" xfId="30889" xr:uid="{00000000-0005-0000-0000-0000A6780000}"/>
    <cellStyle name="Input 5 3 3 2 2 2 3" xfId="30890" xr:uid="{00000000-0005-0000-0000-0000A7780000}"/>
    <cellStyle name="Input 5 3 3 2 2 2 4" xfId="30891" xr:uid="{00000000-0005-0000-0000-0000A8780000}"/>
    <cellStyle name="Input 5 3 3 2 2 2 5" xfId="30892" xr:uid="{00000000-0005-0000-0000-0000A9780000}"/>
    <cellStyle name="Input 5 3 3 2 2 2 6" xfId="30893" xr:uid="{00000000-0005-0000-0000-0000AA780000}"/>
    <cellStyle name="Input 5 3 3 2 2 3" xfId="30894" xr:uid="{00000000-0005-0000-0000-0000AB780000}"/>
    <cellStyle name="Input 5 3 3 2 2 4" xfId="30895" xr:uid="{00000000-0005-0000-0000-0000AC780000}"/>
    <cellStyle name="Input 5 3 3 2 2 5" xfId="30896" xr:uid="{00000000-0005-0000-0000-0000AD780000}"/>
    <cellStyle name="Input 5 3 3 2 2 6" xfId="30897" xr:uid="{00000000-0005-0000-0000-0000AE780000}"/>
    <cellStyle name="Input 5 3 3 2 3" xfId="30898" xr:uid="{00000000-0005-0000-0000-0000AF780000}"/>
    <cellStyle name="Input 5 3 3 2 3 2" xfId="30899" xr:uid="{00000000-0005-0000-0000-0000B0780000}"/>
    <cellStyle name="Input 5 3 3 2 3 2 2" xfId="30900" xr:uid="{00000000-0005-0000-0000-0000B1780000}"/>
    <cellStyle name="Input 5 3 3 2 3 2 3" xfId="30901" xr:uid="{00000000-0005-0000-0000-0000B2780000}"/>
    <cellStyle name="Input 5 3 3 2 3 2 4" xfId="30902" xr:uid="{00000000-0005-0000-0000-0000B3780000}"/>
    <cellStyle name="Input 5 3 3 2 3 2 5" xfId="30903" xr:uid="{00000000-0005-0000-0000-0000B4780000}"/>
    <cellStyle name="Input 5 3 3 2 3 2 6" xfId="30904" xr:uid="{00000000-0005-0000-0000-0000B5780000}"/>
    <cellStyle name="Input 5 3 3 2 3 3" xfId="30905" xr:uid="{00000000-0005-0000-0000-0000B6780000}"/>
    <cellStyle name="Input 5 3 3 2 3 4" xfId="30906" xr:uid="{00000000-0005-0000-0000-0000B7780000}"/>
    <cellStyle name="Input 5 3 3 2 3 5" xfId="30907" xr:uid="{00000000-0005-0000-0000-0000B8780000}"/>
    <cellStyle name="Input 5 3 3 2 3 6" xfId="30908" xr:uid="{00000000-0005-0000-0000-0000B9780000}"/>
    <cellStyle name="Input 5 3 3 2 4" xfId="30909" xr:uid="{00000000-0005-0000-0000-0000BA780000}"/>
    <cellStyle name="Input 5 3 3 2 4 2" xfId="30910" xr:uid="{00000000-0005-0000-0000-0000BB780000}"/>
    <cellStyle name="Input 5 3 3 2 4 3" xfId="30911" xr:uid="{00000000-0005-0000-0000-0000BC780000}"/>
    <cellStyle name="Input 5 3 3 2 4 4" xfId="30912" xr:uid="{00000000-0005-0000-0000-0000BD780000}"/>
    <cellStyle name="Input 5 3 3 2 4 5" xfId="30913" xr:uid="{00000000-0005-0000-0000-0000BE780000}"/>
    <cellStyle name="Input 5 3 3 2 4 6" xfId="30914" xr:uid="{00000000-0005-0000-0000-0000BF780000}"/>
    <cellStyle name="Input 5 3 3 2 5" xfId="30915" xr:uid="{00000000-0005-0000-0000-0000C0780000}"/>
    <cellStyle name="Input 5 3 3 2 6" xfId="30916" xr:uid="{00000000-0005-0000-0000-0000C1780000}"/>
    <cellStyle name="Input 5 3 3 2 7" xfId="30917" xr:uid="{00000000-0005-0000-0000-0000C2780000}"/>
    <cellStyle name="Input 5 3 3 2 8" xfId="30918" xr:uid="{00000000-0005-0000-0000-0000C3780000}"/>
    <cellStyle name="Input 5 3 3 3" xfId="30919" xr:uid="{00000000-0005-0000-0000-0000C4780000}"/>
    <cellStyle name="Input 5 3 3 3 2" xfId="30920" xr:uid="{00000000-0005-0000-0000-0000C5780000}"/>
    <cellStyle name="Input 5 3 3 3 2 2" xfId="30921" xr:uid="{00000000-0005-0000-0000-0000C6780000}"/>
    <cellStyle name="Input 5 3 3 3 2 2 2" xfId="30922" xr:uid="{00000000-0005-0000-0000-0000C7780000}"/>
    <cellStyle name="Input 5 3 3 3 2 2 3" xfId="30923" xr:uid="{00000000-0005-0000-0000-0000C8780000}"/>
    <cellStyle name="Input 5 3 3 3 2 2 4" xfId="30924" xr:uid="{00000000-0005-0000-0000-0000C9780000}"/>
    <cellStyle name="Input 5 3 3 3 2 2 5" xfId="30925" xr:uid="{00000000-0005-0000-0000-0000CA780000}"/>
    <cellStyle name="Input 5 3 3 3 2 2 6" xfId="30926" xr:uid="{00000000-0005-0000-0000-0000CB780000}"/>
    <cellStyle name="Input 5 3 3 3 2 3" xfId="30927" xr:uid="{00000000-0005-0000-0000-0000CC780000}"/>
    <cellStyle name="Input 5 3 3 3 2 4" xfId="30928" xr:uid="{00000000-0005-0000-0000-0000CD780000}"/>
    <cellStyle name="Input 5 3 3 3 2 5" xfId="30929" xr:uid="{00000000-0005-0000-0000-0000CE780000}"/>
    <cellStyle name="Input 5 3 3 3 2 6" xfId="30930" xr:uid="{00000000-0005-0000-0000-0000CF780000}"/>
    <cellStyle name="Input 5 3 3 3 3" xfId="30931" xr:uid="{00000000-0005-0000-0000-0000D0780000}"/>
    <cellStyle name="Input 5 3 3 3 3 2" xfId="30932" xr:uid="{00000000-0005-0000-0000-0000D1780000}"/>
    <cellStyle name="Input 5 3 3 3 3 2 2" xfId="30933" xr:uid="{00000000-0005-0000-0000-0000D2780000}"/>
    <cellStyle name="Input 5 3 3 3 3 2 3" xfId="30934" xr:uid="{00000000-0005-0000-0000-0000D3780000}"/>
    <cellStyle name="Input 5 3 3 3 3 2 4" xfId="30935" xr:uid="{00000000-0005-0000-0000-0000D4780000}"/>
    <cellStyle name="Input 5 3 3 3 3 2 5" xfId="30936" xr:uid="{00000000-0005-0000-0000-0000D5780000}"/>
    <cellStyle name="Input 5 3 3 3 3 2 6" xfId="30937" xr:uid="{00000000-0005-0000-0000-0000D6780000}"/>
    <cellStyle name="Input 5 3 3 3 3 3" xfId="30938" xr:uid="{00000000-0005-0000-0000-0000D7780000}"/>
    <cellStyle name="Input 5 3 3 3 3 4" xfId="30939" xr:uid="{00000000-0005-0000-0000-0000D8780000}"/>
    <cellStyle name="Input 5 3 3 3 3 5" xfId="30940" xr:uid="{00000000-0005-0000-0000-0000D9780000}"/>
    <cellStyle name="Input 5 3 3 3 3 6" xfId="30941" xr:uid="{00000000-0005-0000-0000-0000DA780000}"/>
    <cellStyle name="Input 5 3 3 3 4" xfId="30942" xr:uid="{00000000-0005-0000-0000-0000DB780000}"/>
    <cellStyle name="Input 5 3 3 3 4 2" xfId="30943" xr:uid="{00000000-0005-0000-0000-0000DC780000}"/>
    <cellStyle name="Input 5 3 3 3 4 3" xfId="30944" xr:uid="{00000000-0005-0000-0000-0000DD780000}"/>
    <cellStyle name="Input 5 3 3 3 4 4" xfId="30945" xr:uid="{00000000-0005-0000-0000-0000DE780000}"/>
    <cellStyle name="Input 5 3 3 3 4 5" xfId="30946" xr:uid="{00000000-0005-0000-0000-0000DF780000}"/>
    <cellStyle name="Input 5 3 3 3 4 6" xfId="30947" xr:uid="{00000000-0005-0000-0000-0000E0780000}"/>
    <cellStyle name="Input 5 3 3 3 5" xfId="30948" xr:uid="{00000000-0005-0000-0000-0000E1780000}"/>
    <cellStyle name="Input 5 3 3 3 6" xfId="30949" xr:uid="{00000000-0005-0000-0000-0000E2780000}"/>
    <cellStyle name="Input 5 3 3 3 7" xfId="30950" xr:uid="{00000000-0005-0000-0000-0000E3780000}"/>
    <cellStyle name="Input 5 3 3 3 8" xfId="30951" xr:uid="{00000000-0005-0000-0000-0000E4780000}"/>
    <cellStyle name="Input 5 3 3 4" xfId="30952" xr:uid="{00000000-0005-0000-0000-0000E5780000}"/>
    <cellStyle name="Input 5 3 3 4 2" xfId="30953" xr:uid="{00000000-0005-0000-0000-0000E6780000}"/>
    <cellStyle name="Input 5 3 3 4 2 2" xfId="30954" xr:uid="{00000000-0005-0000-0000-0000E7780000}"/>
    <cellStyle name="Input 5 3 3 4 2 2 2" xfId="30955" xr:uid="{00000000-0005-0000-0000-0000E8780000}"/>
    <cellStyle name="Input 5 3 3 4 2 2 3" xfId="30956" xr:uid="{00000000-0005-0000-0000-0000E9780000}"/>
    <cellStyle name="Input 5 3 3 4 2 2 4" xfId="30957" xr:uid="{00000000-0005-0000-0000-0000EA780000}"/>
    <cellStyle name="Input 5 3 3 4 2 2 5" xfId="30958" xr:uid="{00000000-0005-0000-0000-0000EB780000}"/>
    <cellStyle name="Input 5 3 3 4 2 2 6" xfId="30959" xr:uid="{00000000-0005-0000-0000-0000EC780000}"/>
    <cellStyle name="Input 5 3 3 4 2 3" xfId="30960" xr:uid="{00000000-0005-0000-0000-0000ED780000}"/>
    <cellStyle name="Input 5 3 3 4 2 4" xfId="30961" xr:uid="{00000000-0005-0000-0000-0000EE780000}"/>
    <cellStyle name="Input 5 3 3 4 2 5" xfId="30962" xr:uid="{00000000-0005-0000-0000-0000EF780000}"/>
    <cellStyle name="Input 5 3 3 4 2 6" xfId="30963" xr:uid="{00000000-0005-0000-0000-0000F0780000}"/>
    <cellStyle name="Input 5 3 3 4 3" xfId="30964" xr:uid="{00000000-0005-0000-0000-0000F1780000}"/>
    <cellStyle name="Input 5 3 3 4 3 2" xfId="30965" xr:uid="{00000000-0005-0000-0000-0000F2780000}"/>
    <cellStyle name="Input 5 3 3 4 3 2 2" xfId="30966" xr:uid="{00000000-0005-0000-0000-0000F3780000}"/>
    <cellStyle name="Input 5 3 3 4 3 2 3" xfId="30967" xr:uid="{00000000-0005-0000-0000-0000F4780000}"/>
    <cellStyle name="Input 5 3 3 4 3 2 4" xfId="30968" xr:uid="{00000000-0005-0000-0000-0000F5780000}"/>
    <cellStyle name="Input 5 3 3 4 3 2 5" xfId="30969" xr:uid="{00000000-0005-0000-0000-0000F6780000}"/>
    <cellStyle name="Input 5 3 3 4 3 2 6" xfId="30970" xr:uid="{00000000-0005-0000-0000-0000F7780000}"/>
    <cellStyle name="Input 5 3 3 4 3 3" xfId="30971" xr:uid="{00000000-0005-0000-0000-0000F8780000}"/>
    <cellStyle name="Input 5 3 3 4 3 4" xfId="30972" xr:uid="{00000000-0005-0000-0000-0000F9780000}"/>
    <cellStyle name="Input 5 3 3 4 3 5" xfId="30973" xr:uid="{00000000-0005-0000-0000-0000FA780000}"/>
    <cellStyle name="Input 5 3 3 4 3 6" xfId="30974" xr:uid="{00000000-0005-0000-0000-0000FB780000}"/>
    <cellStyle name="Input 5 3 3 4 4" xfId="30975" xr:uid="{00000000-0005-0000-0000-0000FC780000}"/>
    <cellStyle name="Input 5 3 3 4 4 2" xfId="30976" xr:uid="{00000000-0005-0000-0000-0000FD780000}"/>
    <cellStyle name="Input 5 3 3 4 4 3" xfId="30977" xr:uid="{00000000-0005-0000-0000-0000FE780000}"/>
    <cellStyle name="Input 5 3 3 4 4 4" xfId="30978" xr:uid="{00000000-0005-0000-0000-0000FF780000}"/>
    <cellStyle name="Input 5 3 3 4 4 5" xfId="30979" xr:uid="{00000000-0005-0000-0000-000000790000}"/>
    <cellStyle name="Input 5 3 3 4 4 6" xfId="30980" xr:uid="{00000000-0005-0000-0000-000001790000}"/>
    <cellStyle name="Input 5 3 3 4 5" xfId="30981" xr:uid="{00000000-0005-0000-0000-000002790000}"/>
    <cellStyle name="Input 5 3 3 4 6" xfId="30982" xr:uid="{00000000-0005-0000-0000-000003790000}"/>
    <cellStyle name="Input 5 3 3 4 7" xfId="30983" xr:uid="{00000000-0005-0000-0000-000004790000}"/>
    <cellStyle name="Input 5 3 3 4 8" xfId="30984" xr:uid="{00000000-0005-0000-0000-000005790000}"/>
    <cellStyle name="Input 5 3 3 5" xfId="30985" xr:uid="{00000000-0005-0000-0000-000006790000}"/>
    <cellStyle name="Input 5 3 3 5 2" xfId="30986" xr:uid="{00000000-0005-0000-0000-000007790000}"/>
    <cellStyle name="Input 5 3 3 5 2 2" xfId="30987" xr:uid="{00000000-0005-0000-0000-000008790000}"/>
    <cellStyle name="Input 5 3 3 5 2 2 2" xfId="30988" xr:uid="{00000000-0005-0000-0000-000009790000}"/>
    <cellStyle name="Input 5 3 3 5 2 2 3" xfId="30989" xr:uid="{00000000-0005-0000-0000-00000A790000}"/>
    <cellStyle name="Input 5 3 3 5 2 2 4" xfId="30990" xr:uid="{00000000-0005-0000-0000-00000B790000}"/>
    <cellStyle name="Input 5 3 3 5 2 2 5" xfId="30991" xr:uid="{00000000-0005-0000-0000-00000C790000}"/>
    <cellStyle name="Input 5 3 3 5 2 2 6" xfId="30992" xr:uid="{00000000-0005-0000-0000-00000D790000}"/>
    <cellStyle name="Input 5 3 3 5 2 3" xfId="30993" xr:uid="{00000000-0005-0000-0000-00000E790000}"/>
    <cellStyle name="Input 5 3 3 5 2 4" xfId="30994" xr:uid="{00000000-0005-0000-0000-00000F790000}"/>
    <cellStyle name="Input 5 3 3 5 2 5" xfId="30995" xr:uid="{00000000-0005-0000-0000-000010790000}"/>
    <cellStyle name="Input 5 3 3 5 2 6" xfId="30996" xr:uid="{00000000-0005-0000-0000-000011790000}"/>
    <cellStyle name="Input 5 3 3 5 3" xfId="30997" xr:uid="{00000000-0005-0000-0000-000012790000}"/>
    <cellStyle name="Input 5 3 3 5 3 2" xfId="30998" xr:uid="{00000000-0005-0000-0000-000013790000}"/>
    <cellStyle name="Input 5 3 3 5 3 2 2" xfId="30999" xr:uid="{00000000-0005-0000-0000-000014790000}"/>
    <cellStyle name="Input 5 3 3 5 3 2 3" xfId="31000" xr:uid="{00000000-0005-0000-0000-000015790000}"/>
    <cellStyle name="Input 5 3 3 5 3 2 4" xfId="31001" xr:uid="{00000000-0005-0000-0000-000016790000}"/>
    <cellStyle name="Input 5 3 3 5 3 2 5" xfId="31002" xr:uid="{00000000-0005-0000-0000-000017790000}"/>
    <cellStyle name="Input 5 3 3 5 3 2 6" xfId="31003" xr:uid="{00000000-0005-0000-0000-000018790000}"/>
    <cellStyle name="Input 5 3 3 5 3 3" xfId="31004" xr:uid="{00000000-0005-0000-0000-000019790000}"/>
    <cellStyle name="Input 5 3 3 5 3 4" xfId="31005" xr:uid="{00000000-0005-0000-0000-00001A790000}"/>
    <cellStyle name="Input 5 3 3 5 3 5" xfId="31006" xr:uid="{00000000-0005-0000-0000-00001B790000}"/>
    <cellStyle name="Input 5 3 3 5 3 6" xfId="31007" xr:uid="{00000000-0005-0000-0000-00001C790000}"/>
    <cellStyle name="Input 5 3 3 5 4" xfId="31008" xr:uid="{00000000-0005-0000-0000-00001D790000}"/>
    <cellStyle name="Input 5 3 3 5 4 2" xfId="31009" xr:uid="{00000000-0005-0000-0000-00001E790000}"/>
    <cellStyle name="Input 5 3 3 5 4 3" xfId="31010" xr:uid="{00000000-0005-0000-0000-00001F790000}"/>
    <cellStyle name="Input 5 3 3 5 4 4" xfId="31011" xr:uid="{00000000-0005-0000-0000-000020790000}"/>
    <cellStyle name="Input 5 3 3 5 4 5" xfId="31012" xr:uid="{00000000-0005-0000-0000-000021790000}"/>
    <cellStyle name="Input 5 3 3 5 4 6" xfId="31013" xr:uid="{00000000-0005-0000-0000-000022790000}"/>
    <cellStyle name="Input 5 3 3 5 5" xfId="31014" xr:uid="{00000000-0005-0000-0000-000023790000}"/>
    <cellStyle name="Input 5 3 3 5 6" xfId="31015" xr:uid="{00000000-0005-0000-0000-000024790000}"/>
    <cellStyle name="Input 5 3 3 5 7" xfId="31016" xr:uid="{00000000-0005-0000-0000-000025790000}"/>
    <cellStyle name="Input 5 3 3 5 8" xfId="31017" xr:uid="{00000000-0005-0000-0000-000026790000}"/>
    <cellStyle name="Input 5 3 3 6" xfId="31018" xr:uid="{00000000-0005-0000-0000-000027790000}"/>
    <cellStyle name="Input 5 3 3 6 2" xfId="31019" xr:uid="{00000000-0005-0000-0000-000028790000}"/>
    <cellStyle name="Input 5 3 3 6 2 2" xfId="31020" xr:uid="{00000000-0005-0000-0000-000029790000}"/>
    <cellStyle name="Input 5 3 3 6 2 2 2" xfId="31021" xr:uid="{00000000-0005-0000-0000-00002A790000}"/>
    <cellStyle name="Input 5 3 3 6 2 2 3" xfId="31022" xr:uid="{00000000-0005-0000-0000-00002B790000}"/>
    <cellStyle name="Input 5 3 3 6 2 2 4" xfId="31023" xr:uid="{00000000-0005-0000-0000-00002C790000}"/>
    <cellStyle name="Input 5 3 3 6 2 2 5" xfId="31024" xr:uid="{00000000-0005-0000-0000-00002D790000}"/>
    <cellStyle name="Input 5 3 3 6 2 2 6" xfId="31025" xr:uid="{00000000-0005-0000-0000-00002E790000}"/>
    <cellStyle name="Input 5 3 3 6 2 3" xfId="31026" xr:uid="{00000000-0005-0000-0000-00002F790000}"/>
    <cellStyle name="Input 5 3 3 6 2 4" xfId="31027" xr:uid="{00000000-0005-0000-0000-000030790000}"/>
    <cellStyle name="Input 5 3 3 6 2 5" xfId="31028" xr:uid="{00000000-0005-0000-0000-000031790000}"/>
    <cellStyle name="Input 5 3 3 6 2 6" xfId="31029" xr:uid="{00000000-0005-0000-0000-000032790000}"/>
    <cellStyle name="Input 5 3 3 6 3" xfId="31030" xr:uid="{00000000-0005-0000-0000-000033790000}"/>
    <cellStyle name="Input 5 3 3 6 3 2" xfId="31031" xr:uid="{00000000-0005-0000-0000-000034790000}"/>
    <cellStyle name="Input 5 3 3 6 3 2 2" xfId="31032" xr:uid="{00000000-0005-0000-0000-000035790000}"/>
    <cellStyle name="Input 5 3 3 6 3 2 3" xfId="31033" xr:uid="{00000000-0005-0000-0000-000036790000}"/>
    <cellStyle name="Input 5 3 3 6 3 2 4" xfId="31034" xr:uid="{00000000-0005-0000-0000-000037790000}"/>
    <cellStyle name="Input 5 3 3 6 3 2 5" xfId="31035" xr:uid="{00000000-0005-0000-0000-000038790000}"/>
    <cellStyle name="Input 5 3 3 6 3 2 6" xfId="31036" xr:uid="{00000000-0005-0000-0000-000039790000}"/>
    <cellStyle name="Input 5 3 3 6 3 3" xfId="31037" xr:uid="{00000000-0005-0000-0000-00003A790000}"/>
    <cellStyle name="Input 5 3 3 6 3 4" xfId="31038" xr:uid="{00000000-0005-0000-0000-00003B790000}"/>
    <cellStyle name="Input 5 3 3 6 3 5" xfId="31039" xr:uid="{00000000-0005-0000-0000-00003C790000}"/>
    <cellStyle name="Input 5 3 3 6 3 6" xfId="31040" xr:uid="{00000000-0005-0000-0000-00003D790000}"/>
    <cellStyle name="Input 5 3 3 6 4" xfId="31041" xr:uid="{00000000-0005-0000-0000-00003E790000}"/>
    <cellStyle name="Input 5 3 3 6 4 2" xfId="31042" xr:uid="{00000000-0005-0000-0000-00003F790000}"/>
    <cellStyle name="Input 5 3 3 6 4 3" xfId="31043" xr:uid="{00000000-0005-0000-0000-000040790000}"/>
    <cellStyle name="Input 5 3 3 6 4 4" xfId="31044" xr:uid="{00000000-0005-0000-0000-000041790000}"/>
    <cellStyle name="Input 5 3 3 6 4 5" xfId="31045" xr:uid="{00000000-0005-0000-0000-000042790000}"/>
    <cellStyle name="Input 5 3 3 6 4 6" xfId="31046" xr:uid="{00000000-0005-0000-0000-000043790000}"/>
    <cellStyle name="Input 5 3 3 6 5" xfId="31047" xr:uid="{00000000-0005-0000-0000-000044790000}"/>
    <cellStyle name="Input 5 3 3 6 6" xfId="31048" xr:uid="{00000000-0005-0000-0000-000045790000}"/>
    <cellStyle name="Input 5 3 3 6 7" xfId="31049" xr:uid="{00000000-0005-0000-0000-000046790000}"/>
    <cellStyle name="Input 5 3 3 6 8" xfId="31050" xr:uid="{00000000-0005-0000-0000-000047790000}"/>
    <cellStyle name="Input 5 3 3 7" xfId="31051" xr:uid="{00000000-0005-0000-0000-000048790000}"/>
    <cellStyle name="Input 5 3 3 7 2" xfId="31052" xr:uid="{00000000-0005-0000-0000-000049790000}"/>
    <cellStyle name="Input 5 3 3 7 2 2" xfId="31053" xr:uid="{00000000-0005-0000-0000-00004A790000}"/>
    <cellStyle name="Input 5 3 3 7 2 3" xfId="31054" xr:uid="{00000000-0005-0000-0000-00004B790000}"/>
    <cellStyle name="Input 5 3 3 7 2 4" xfId="31055" xr:uid="{00000000-0005-0000-0000-00004C790000}"/>
    <cellStyle name="Input 5 3 3 7 2 5" xfId="31056" xr:uid="{00000000-0005-0000-0000-00004D790000}"/>
    <cellStyle name="Input 5 3 3 7 2 6" xfId="31057" xr:uid="{00000000-0005-0000-0000-00004E790000}"/>
    <cellStyle name="Input 5 3 3 7 3" xfId="31058" xr:uid="{00000000-0005-0000-0000-00004F790000}"/>
    <cellStyle name="Input 5 3 3 7 4" xfId="31059" xr:uid="{00000000-0005-0000-0000-000050790000}"/>
    <cellStyle name="Input 5 3 3 7 5" xfId="31060" xr:uid="{00000000-0005-0000-0000-000051790000}"/>
    <cellStyle name="Input 5 3 3 7 6" xfId="31061" xr:uid="{00000000-0005-0000-0000-000052790000}"/>
    <cellStyle name="Input 5 3 3 8" xfId="31062" xr:uid="{00000000-0005-0000-0000-000053790000}"/>
    <cellStyle name="Input 5 3 3 8 2" xfId="31063" xr:uid="{00000000-0005-0000-0000-000054790000}"/>
    <cellStyle name="Input 5 3 3 8 2 2" xfId="31064" xr:uid="{00000000-0005-0000-0000-000055790000}"/>
    <cellStyle name="Input 5 3 3 8 2 3" xfId="31065" xr:uid="{00000000-0005-0000-0000-000056790000}"/>
    <cellStyle name="Input 5 3 3 8 2 4" xfId="31066" xr:uid="{00000000-0005-0000-0000-000057790000}"/>
    <cellStyle name="Input 5 3 3 8 2 5" xfId="31067" xr:uid="{00000000-0005-0000-0000-000058790000}"/>
    <cellStyle name="Input 5 3 3 8 2 6" xfId="31068" xr:uid="{00000000-0005-0000-0000-000059790000}"/>
    <cellStyle name="Input 5 3 3 8 3" xfId="31069" xr:uid="{00000000-0005-0000-0000-00005A790000}"/>
    <cellStyle name="Input 5 3 3 8 4" xfId="31070" xr:uid="{00000000-0005-0000-0000-00005B790000}"/>
    <cellStyle name="Input 5 3 3 8 5" xfId="31071" xr:uid="{00000000-0005-0000-0000-00005C790000}"/>
    <cellStyle name="Input 5 3 3 8 6" xfId="31072" xr:uid="{00000000-0005-0000-0000-00005D790000}"/>
    <cellStyle name="Input 5 3 3 9" xfId="31073" xr:uid="{00000000-0005-0000-0000-00005E790000}"/>
    <cellStyle name="Input 5 3 3 9 2" xfId="31074" xr:uid="{00000000-0005-0000-0000-00005F790000}"/>
    <cellStyle name="Input 5 3 3 9 3" xfId="31075" xr:uid="{00000000-0005-0000-0000-000060790000}"/>
    <cellStyle name="Input 5 3 3 9 4" xfId="31076" xr:uid="{00000000-0005-0000-0000-000061790000}"/>
    <cellStyle name="Input 5 3 3 9 5" xfId="31077" xr:uid="{00000000-0005-0000-0000-000062790000}"/>
    <cellStyle name="Input 5 3 3 9 6" xfId="31078" xr:uid="{00000000-0005-0000-0000-000063790000}"/>
    <cellStyle name="Input 5 3 4" xfId="31079" xr:uid="{00000000-0005-0000-0000-000064790000}"/>
    <cellStyle name="Input 5 3 4 2" xfId="31080" xr:uid="{00000000-0005-0000-0000-000065790000}"/>
    <cellStyle name="Input 5 3 4 2 2" xfId="31081" xr:uid="{00000000-0005-0000-0000-000066790000}"/>
    <cellStyle name="Input 5 3 4 2 2 2" xfId="31082" xr:uid="{00000000-0005-0000-0000-000067790000}"/>
    <cellStyle name="Input 5 3 4 2 2 3" xfId="31083" xr:uid="{00000000-0005-0000-0000-000068790000}"/>
    <cellStyle name="Input 5 3 4 2 2 4" xfId="31084" xr:uid="{00000000-0005-0000-0000-000069790000}"/>
    <cellStyle name="Input 5 3 4 2 2 5" xfId="31085" xr:uid="{00000000-0005-0000-0000-00006A790000}"/>
    <cellStyle name="Input 5 3 4 2 2 6" xfId="31086" xr:uid="{00000000-0005-0000-0000-00006B790000}"/>
    <cellStyle name="Input 5 3 4 2 3" xfId="31087" xr:uid="{00000000-0005-0000-0000-00006C790000}"/>
    <cellStyle name="Input 5 3 4 2 4" xfId="31088" xr:uid="{00000000-0005-0000-0000-00006D790000}"/>
    <cellStyle name="Input 5 3 4 2 5" xfId="31089" xr:uid="{00000000-0005-0000-0000-00006E790000}"/>
    <cellStyle name="Input 5 3 4 2 6" xfId="31090" xr:uid="{00000000-0005-0000-0000-00006F790000}"/>
    <cellStyle name="Input 5 3 4 3" xfId="31091" xr:uid="{00000000-0005-0000-0000-000070790000}"/>
    <cellStyle name="Input 5 3 4 3 2" xfId="31092" xr:uid="{00000000-0005-0000-0000-000071790000}"/>
    <cellStyle name="Input 5 3 4 3 2 2" xfId="31093" xr:uid="{00000000-0005-0000-0000-000072790000}"/>
    <cellStyle name="Input 5 3 4 3 2 3" xfId="31094" xr:uid="{00000000-0005-0000-0000-000073790000}"/>
    <cellStyle name="Input 5 3 4 3 2 4" xfId="31095" xr:uid="{00000000-0005-0000-0000-000074790000}"/>
    <cellStyle name="Input 5 3 4 3 2 5" xfId="31096" xr:uid="{00000000-0005-0000-0000-000075790000}"/>
    <cellStyle name="Input 5 3 4 3 2 6" xfId="31097" xr:uid="{00000000-0005-0000-0000-000076790000}"/>
    <cellStyle name="Input 5 3 4 3 3" xfId="31098" xr:uid="{00000000-0005-0000-0000-000077790000}"/>
    <cellStyle name="Input 5 3 4 3 4" xfId="31099" xr:uid="{00000000-0005-0000-0000-000078790000}"/>
    <cellStyle name="Input 5 3 4 3 5" xfId="31100" xr:uid="{00000000-0005-0000-0000-000079790000}"/>
    <cellStyle name="Input 5 3 4 3 6" xfId="31101" xr:uid="{00000000-0005-0000-0000-00007A790000}"/>
    <cellStyle name="Input 5 3 4 4" xfId="31102" xr:uid="{00000000-0005-0000-0000-00007B790000}"/>
    <cellStyle name="Input 5 3 4 4 2" xfId="31103" xr:uid="{00000000-0005-0000-0000-00007C790000}"/>
    <cellStyle name="Input 5 3 4 4 3" xfId="31104" xr:uid="{00000000-0005-0000-0000-00007D790000}"/>
    <cellStyle name="Input 5 3 4 4 4" xfId="31105" xr:uid="{00000000-0005-0000-0000-00007E790000}"/>
    <cellStyle name="Input 5 3 4 4 5" xfId="31106" xr:uid="{00000000-0005-0000-0000-00007F790000}"/>
    <cellStyle name="Input 5 3 4 4 6" xfId="31107" xr:uid="{00000000-0005-0000-0000-000080790000}"/>
    <cellStyle name="Input 5 3 4 5" xfId="31108" xr:uid="{00000000-0005-0000-0000-000081790000}"/>
    <cellStyle name="Input 5 3 4 6" xfId="31109" xr:uid="{00000000-0005-0000-0000-000082790000}"/>
    <cellStyle name="Input 5 3 4 7" xfId="31110" xr:uid="{00000000-0005-0000-0000-000083790000}"/>
    <cellStyle name="Input 5 3 4 8" xfId="31111" xr:uid="{00000000-0005-0000-0000-000084790000}"/>
    <cellStyle name="Input 5 3 5" xfId="31112" xr:uid="{00000000-0005-0000-0000-000085790000}"/>
    <cellStyle name="Input 5 3 5 2" xfId="31113" xr:uid="{00000000-0005-0000-0000-000086790000}"/>
    <cellStyle name="Input 5 3 5 2 2" xfId="31114" xr:uid="{00000000-0005-0000-0000-000087790000}"/>
    <cellStyle name="Input 5 3 5 2 2 2" xfId="31115" xr:uid="{00000000-0005-0000-0000-000088790000}"/>
    <cellStyle name="Input 5 3 5 2 2 3" xfId="31116" xr:uid="{00000000-0005-0000-0000-000089790000}"/>
    <cellStyle name="Input 5 3 5 2 2 4" xfId="31117" xr:uid="{00000000-0005-0000-0000-00008A790000}"/>
    <cellStyle name="Input 5 3 5 2 2 5" xfId="31118" xr:uid="{00000000-0005-0000-0000-00008B790000}"/>
    <cellStyle name="Input 5 3 5 2 2 6" xfId="31119" xr:uid="{00000000-0005-0000-0000-00008C790000}"/>
    <cellStyle name="Input 5 3 5 2 3" xfId="31120" xr:uid="{00000000-0005-0000-0000-00008D790000}"/>
    <cellStyle name="Input 5 3 5 2 4" xfId="31121" xr:uid="{00000000-0005-0000-0000-00008E790000}"/>
    <cellStyle name="Input 5 3 5 2 5" xfId="31122" xr:uid="{00000000-0005-0000-0000-00008F790000}"/>
    <cellStyle name="Input 5 3 5 2 6" xfId="31123" xr:uid="{00000000-0005-0000-0000-000090790000}"/>
    <cellStyle name="Input 5 3 5 3" xfId="31124" xr:uid="{00000000-0005-0000-0000-000091790000}"/>
    <cellStyle name="Input 5 3 5 3 2" xfId="31125" xr:uid="{00000000-0005-0000-0000-000092790000}"/>
    <cellStyle name="Input 5 3 5 3 2 2" xfId="31126" xr:uid="{00000000-0005-0000-0000-000093790000}"/>
    <cellStyle name="Input 5 3 5 3 2 3" xfId="31127" xr:uid="{00000000-0005-0000-0000-000094790000}"/>
    <cellStyle name="Input 5 3 5 3 2 4" xfId="31128" xr:uid="{00000000-0005-0000-0000-000095790000}"/>
    <cellStyle name="Input 5 3 5 3 2 5" xfId="31129" xr:uid="{00000000-0005-0000-0000-000096790000}"/>
    <cellStyle name="Input 5 3 5 3 2 6" xfId="31130" xr:uid="{00000000-0005-0000-0000-000097790000}"/>
    <cellStyle name="Input 5 3 5 3 3" xfId="31131" xr:uid="{00000000-0005-0000-0000-000098790000}"/>
    <cellStyle name="Input 5 3 5 3 4" xfId="31132" xr:uid="{00000000-0005-0000-0000-000099790000}"/>
    <cellStyle name="Input 5 3 5 3 5" xfId="31133" xr:uid="{00000000-0005-0000-0000-00009A790000}"/>
    <cellStyle name="Input 5 3 5 3 6" xfId="31134" xr:uid="{00000000-0005-0000-0000-00009B790000}"/>
    <cellStyle name="Input 5 3 5 4" xfId="31135" xr:uid="{00000000-0005-0000-0000-00009C790000}"/>
    <cellStyle name="Input 5 3 5 4 2" xfId="31136" xr:uid="{00000000-0005-0000-0000-00009D790000}"/>
    <cellStyle name="Input 5 3 5 4 3" xfId="31137" xr:uid="{00000000-0005-0000-0000-00009E790000}"/>
    <cellStyle name="Input 5 3 5 4 4" xfId="31138" xr:uid="{00000000-0005-0000-0000-00009F790000}"/>
    <cellStyle name="Input 5 3 5 4 5" xfId="31139" xr:uid="{00000000-0005-0000-0000-0000A0790000}"/>
    <cellStyle name="Input 5 3 5 4 6" xfId="31140" xr:uid="{00000000-0005-0000-0000-0000A1790000}"/>
    <cellStyle name="Input 5 3 5 5" xfId="31141" xr:uid="{00000000-0005-0000-0000-0000A2790000}"/>
    <cellStyle name="Input 5 3 5 6" xfId="31142" xr:uid="{00000000-0005-0000-0000-0000A3790000}"/>
    <cellStyle name="Input 5 3 5 7" xfId="31143" xr:uid="{00000000-0005-0000-0000-0000A4790000}"/>
    <cellStyle name="Input 5 3 5 8" xfId="31144" xr:uid="{00000000-0005-0000-0000-0000A5790000}"/>
    <cellStyle name="Input 5 3 6" xfId="31145" xr:uid="{00000000-0005-0000-0000-0000A6790000}"/>
    <cellStyle name="Input 5 3 6 2" xfId="31146" xr:uid="{00000000-0005-0000-0000-0000A7790000}"/>
    <cellStyle name="Input 5 3 6 2 2" xfId="31147" xr:uid="{00000000-0005-0000-0000-0000A8790000}"/>
    <cellStyle name="Input 5 3 6 2 2 2" xfId="31148" xr:uid="{00000000-0005-0000-0000-0000A9790000}"/>
    <cellStyle name="Input 5 3 6 2 2 3" xfId="31149" xr:uid="{00000000-0005-0000-0000-0000AA790000}"/>
    <cellStyle name="Input 5 3 6 2 2 4" xfId="31150" xr:uid="{00000000-0005-0000-0000-0000AB790000}"/>
    <cellStyle name="Input 5 3 6 2 2 5" xfId="31151" xr:uid="{00000000-0005-0000-0000-0000AC790000}"/>
    <cellStyle name="Input 5 3 6 2 2 6" xfId="31152" xr:uid="{00000000-0005-0000-0000-0000AD790000}"/>
    <cellStyle name="Input 5 3 6 2 3" xfId="31153" xr:uid="{00000000-0005-0000-0000-0000AE790000}"/>
    <cellStyle name="Input 5 3 6 2 4" xfId="31154" xr:uid="{00000000-0005-0000-0000-0000AF790000}"/>
    <cellStyle name="Input 5 3 6 2 5" xfId="31155" xr:uid="{00000000-0005-0000-0000-0000B0790000}"/>
    <cellStyle name="Input 5 3 6 2 6" xfId="31156" xr:uid="{00000000-0005-0000-0000-0000B1790000}"/>
    <cellStyle name="Input 5 3 6 3" xfId="31157" xr:uid="{00000000-0005-0000-0000-0000B2790000}"/>
    <cellStyle name="Input 5 3 6 3 2" xfId="31158" xr:uid="{00000000-0005-0000-0000-0000B3790000}"/>
    <cellStyle name="Input 5 3 6 3 2 2" xfId="31159" xr:uid="{00000000-0005-0000-0000-0000B4790000}"/>
    <cellStyle name="Input 5 3 6 3 2 3" xfId="31160" xr:uid="{00000000-0005-0000-0000-0000B5790000}"/>
    <cellStyle name="Input 5 3 6 3 2 4" xfId="31161" xr:uid="{00000000-0005-0000-0000-0000B6790000}"/>
    <cellStyle name="Input 5 3 6 3 2 5" xfId="31162" xr:uid="{00000000-0005-0000-0000-0000B7790000}"/>
    <cellStyle name="Input 5 3 6 3 2 6" xfId="31163" xr:uid="{00000000-0005-0000-0000-0000B8790000}"/>
    <cellStyle name="Input 5 3 6 3 3" xfId="31164" xr:uid="{00000000-0005-0000-0000-0000B9790000}"/>
    <cellStyle name="Input 5 3 6 3 4" xfId="31165" xr:uid="{00000000-0005-0000-0000-0000BA790000}"/>
    <cellStyle name="Input 5 3 6 3 5" xfId="31166" xr:uid="{00000000-0005-0000-0000-0000BB790000}"/>
    <cellStyle name="Input 5 3 6 3 6" xfId="31167" xr:uid="{00000000-0005-0000-0000-0000BC790000}"/>
    <cellStyle name="Input 5 3 6 4" xfId="31168" xr:uid="{00000000-0005-0000-0000-0000BD790000}"/>
    <cellStyle name="Input 5 3 6 4 2" xfId="31169" xr:uid="{00000000-0005-0000-0000-0000BE790000}"/>
    <cellStyle name="Input 5 3 6 4 3" xfId="31170" xr:uid="{00000000-0005-0000-0000-0000BF790000}"/>
    <cellStyle name="Input 5 3 6 4 4" xfId="31171" xr:uid="{00000000-0005-0000-0000-0000C0790000}"/>
    <cellStyle name="Input 5 3 6 4 5" xfId="31172" xr:uid="{00000000-0005-0000-0000-0000C1790000}"/>
    <cellStyle name="Input 5 3 6 4 6" xfId="31173" xr:uid="{00000000-0005-0000-0000-0000C2790000}"/>
    <cellStyle name="Input 5 3 6 5" xfId="31174" xr:uid="{00000000-0005-0000-0000-0000C3790000}"/>
    <cellStyle name="Input 5 3 6 6" xfId="31175" xr:uid="{00000000-0005-0000-0000-0000C4790000}"/>
    <cellStyle name="Input 5 3 6 7" xfId="31176" xr:uid="{00000000-0005-0000-0000-0000C5790000}"/>
    <cellStyle name="Input 5 3 6 8" xfId="31177" xr:uid="{00000000-0005-0000-0000-0000C6790000}"/>
    <cellStyle name="Input 5 3 7" xfId="31178" xr:uid="{00000000-0005-0000-0000-0000C7790000}"/>
    <cellStyle name="Input 5 3 7 2" xfId="31179" xr:uid="{00000000-0005-0000-0000-0000C8790000}"/>
    <cellStyle name="Input 5 3 7 2 2" xfId="31180" xr:uid="{00000000-0005-0000-0000-0000C9790000}"/>
    <cellStyle name="Input 5 3 7 2 3" xfId="31181" xr:uid="{00000000-0005-0000-0000-0000CA790000}"/>
    <cellStyle name="Input 5 3 7 2 4" xfId="31182" xr:uid="{00000000-0005-0000-0000-0000CB790000}"/>
    <cellStyle name="Input 5 3 7 2 5" xfId="31183" xr:uid="{00000000-0005-0000-0000-0000CC790000}"/>
    <cellStyle name="Input 5 3 7 2 6" xfId="31184" xr:uid="{00000000-0005-0000-0000-0000CD790000}"/>
    <cellStyle name="Input 5 3 7 3" xfId="31185" xr:uid="{00000000-0005-0000-0000-0000CE790000}"/>
    <cellStyle name="Input 5 3 7 4" xfId="31186" xr:uid="{00000000-0005-0000-0000-0000CF790000}"/>
    <cellStyle name="Input 5 3 7 5" xfId="31187" xr:uid="{00000000-0005-0000-0000-0000D0790000}"/>
    <cellStyle name="Input 5 3 7 6" xfId="31188" xr:uid="{00000000-0005-0000-0000-0000D1790000}"/>
    <cellStyle name="Input 5 3 8" xfId="31189" xr:uid="{00000000-0005-0000-0000-0000D2790000}"/>
    <cellStyle name="Input 5 3 8 2" xfId="31190" xr:uid="{00000000-0005-0000-0000-0000D3790000}"/>
    <cellStyle name="Input 5 3 8 2 2" xfId="31191" xr:uid="{00000000-0005-0000-0000-0000D4790000}"/>
    <cellStyle name="Input 5 3 8 2 3" xfId="31192" xr:uid="{00000000-0005-0000-0000-0000D5790000}"/>
    <cellStyle name="Input 5 3 8 2 4" xfId="31193" xr:uid="{00000000-0005-0000-0000-0000D6790000}"/>
    <cellStyle name="Input 5 3 8 2 5" xfId="31194" xr:uid="{00000000-0005-0000-0000-0000D7790000}"/>
    <cellStyle name="Input 5 3 8 2 6" xfId="31195" xr:uid="{00000000-0005-0000-0000-0000D8790000}"/>
    <cellStyle name="Input 5 3 8 3" xfId="31196" xr:uid="{00000000-0005-0000-0000-0000D9790000}"/>
    <cellStyle name="Input 5 3 8 4" xfId="31197" xr:uid="{00000000-0005-0000-0000-0000DA790000}"/>
    <cellStyle name="Input 5 3 8 5" xfId="31198" xr:uid="{00000000-0005-0000-0000-0000DB790000}"/>
    <cellStyle name="Input 5 3 8 6" xfId="31199" xr:uid="{00000000-0005-0000-0000-0000DC790000}"/>
    <cellStyle name="Input 5 3 9" xfId="31200" xr:uid="{00000000-0005-0000-0000-0000DD790000}"/>
    <cellStyle name="Input 5 3 9 2" xfId="31201" xr:uid="{00000000-0005-0000-0000-0000DE790000}"/>
    <cellStyle name="Input 5 3 9 3" xfId="31202" xr:uid="{00000000-0005-0000-0000-0000DF790000}"/>
    <cellStyle name="Input 5 3 9 4" xfId="31203" xr:uid="{00000000-0005-0000-0000-0000E0790000}"/>
    <cellStyle name="Input 5 3 9 5" xfId="31204" xr:uid="{00000000-0005-0000-0000-0000E1790000}"/>
    <cellStyle name="Input 5 3 9 6" xfId="31205" xr:uid="{00000000-0005-0000-0000-0000E2790000}"/>
    <cellStyle name="Input 6" xfId="31206" xr:uid="{00000000-0005-0000-0000-0000E3790000}"/>
    <cellStyle name="Input 6 2" xfId="31207" xr:uid="{00000000-0005-0000-0000-0000E4790000}"/>
    <cellStyle name="Input 6 2 10" xfId="31208" xr:uid="{00000000-0005-0000-0000-0000E5790000}"/>
    <cellStyle name="Input 6 2 11" xfId="31209" xr:uid="{00000000-0005-0000-0000-0000E6790000}"/>
    <cellStyle name="Input 6 2 12" xfId="31210" xr:uid="{00000000-0005-0000-0000-0000E7790000}"/>
    <cellStyle name="Input 6 2 13" xfId="31211" xr:uid="{00000000-0005-0000-0000-0000E8790000}"/>
    <cellStyle name="Input 6 2 2" xfId="31212" xr:uid="{00000000-0005-0000-0000-0000E9790000}"/>
    <cellStyle name="Input 6 2 2 10" xfId="31213" xr:uid="{00000000-0005-0000-0000-0000EA790000}"/>
    <cellStyle name="Input 6 2 2 10 2" xfId="31214" xr:uid="{00000000-0005-0000-0000-0000EB790000}"/>
    <cellStyle name="Input 6 2 2 10 3" xfId="31215" xr:uid="{00000000-0005-0000-0000-0000EC790000}"/>
    <cellStyle name="Input 6 2 2 10 4" xfId="31216" xr:uid="{00000000-0005-0000-0000-0000ED790000}"/>
    <cellStyle name="Input 6 2 2 10 5" xfId="31217" xr:uid="{00000000-0005-0000-0000-0000EE790000}"/>
    <cellStyle name="Input 6 2 2 10 6" xfId="31218" xr:uid="{00000000-0005-0000-0000-0000EF790000}"/>
    <cellStyle name="Input 6 2 2 11" xfId="31219" xr:uid="{00000000-0005-0000-0000-0000F0790000}"/>
    <cellStyle name="Input 6 2 2 12" xfId="31220" xr:uid="{00000000-0005-0000-0000-0000F1790000}"/>
    <cellStyle name="Input 6 2 2 13" xfId="31221" xr:uid="{00000000-0005-0000-0000-0000F2790000}"/>
    <cellStyle name="Input 6 2 2 14" xfId="31222" xr:uid="{00000000-0005-0000-0000-0000F3790000}"/>
    <cellStyle name="Input 6 2 2 2" xfId="31223" xr:uid="{00000000-0005-0000-0000-0000F4790000}"/>
    <cellStyle name="Input 6 2 2 2 10" xfId="31224" xr:uid="{00000000-0005-0000-0000-0000F5790000}"/>
    <cellStyle name="Input 6 2 2 2 11" xfId="31225" xr:uid="{00000000-0005-0000-0000-0000F6790000}"/>
    <cellStyle name="Input 6 2 2 2 12" xfId="31226" xr:uid="{00000000-0005-0000-0000-0000F7790000}"/>
    <cellStyle name="Input 6 2 2 2 13" xfId="31227" xr:uid="{00000000-0005-0000-0000-0000F8790000}"/>
    <cellStyle name="Input 6 2 2 2 2" xfId="31228" xr:uid="{00000000-0005-0000-0000-0000F9790000}"/>
    <cellStyle name="Input 6 2 2 2 2 2" xfId="31229" xr:uid="{00000000-0005-0000-0000-0000FA790000}"/>
    <cellStyle name="Input 6 2 2 2 2 2 2" xfId="31230" xr:uid="{00000000-0005-0000-0000-0000FB790000}"/>
    <cellStyle name="Input 6 2 2 2 2 2 2 2" xfId="31231" xr:uid="{00000000-0005-0000-0000-0000FC790000}"/>
    <cellStyle name="Input 6 2 2 2 2 2 2 3" xfId="31232" xr:uid="{00000000-0005-0000-0000-0000FD790000}"/>
    <cellStyle name="Input 6 2 2 2 2 2 2 4" xfId="31233" xr:uid="{00000000-0005-0000-0000-0000FE790000}"/>
    <cellStyle name="Input 6 2 2 2 2 2 2 5" xfId="31234" xr:uid="{00000000-0005-0000-0000-0000FF790000}"/>
    <cellStyle name="Input 6 2 2 2 2 2 2 6" xfId="31235" xr:uid="{00000000-0005-0000-0000-0000007A0000}"/>
    <cellStyle name="Input 6 2 2 2 2 2 3" xfId="31236" xr:uid="{00000000-0005-0000-0000-0000017A0000}"/>
    <cellStyle name="Input 6 2 2 2 2 2 4" xfId="31237" xr:uid="{00000000-0005-0000-0000-0000027A0000}"/>
    <cellStyle name="Input 6 2 2 2 2 2 5" xfId="31238" xr:uid="{00000000-0005-0000-0000-0000037A0000}"/>
    <cellStyle name="Input 6 2 2 2 2 2 6" xfId="31239" xr:uid="{00000000-0005-0000-0000-0000047A0000}"/>
    <cellStyle name="Input 6 2 2 2 2 3" xfId="31240" xr:uid="{00000000-0005-0000-0000-0000057A0000}"/>
    <cellStyle name="Input 6 2 2 2 2 3 2" xfId="31241" xr:uid="{00000000-0005-0000-0000-0000067A0000}"/>
    <cellStyle name="Input 6 2 2 2 2 3 2 2" xfId="31242" xr:uid="{00000000-0005-0000-0000-0000077A0000}"/>
    <cellStyle name="Input 6 2 2 2 2 3 2 3" xfId="31243" xr:uid="{00000000-0005-0000-0000-0000087A0000}"/>
    <cellStyle name="Input 6 2 2 2 2 3 2 4" xfId="31244" xr:uid="{00000000-0005-0000-0000-0000097A0000}"/>
    <cellStyle name="Input 6 2 2 2 2 3 2 5" xfId="31245" xr:uid="{00000000-0005-0000-0000-00000A7A0000}"/>
    <cellStyle name="Input 6 2 2 2 2 3 2 6" xfId="31246" xr:uid="{00000000-0005-0000-0000-00000B7A0000}"/>
    <cellStyle name="Input 6 2 2 2 2 3 3" xfId="31247" xr:uid="{00000000-0005-0000-0000-00000C7A0000}"/>
    <cellStyle name="Input 6 2 2 2 2 3 4" xfId="31248" xr:uid="{00000000-0005-0000-0000-00000D7A0000}"/>
    <cellStyle name="Input 6 2 2 2 2 3 5" xfId="31249" xr:uid="{00000000-0005-0000-0000-00000E7A0000}"/>
    <cellStyle name="Input 6 2 2 2 2 3 6" xfId="31250" xr:uid="{00000000-0005-0000-0000-00000F7A0000}"/>
    <cellStyle name="Input 6 2 2 2 2 4" xfId="31251" xr:uid="{00000000-0005-0000-0000-0000107A0000}"/>
    <cellStyle name="Input 6 2 2 2 2 4 2" xfId="31252" xr:uid="{00000000-0005-0000-0000-0000117A0000}"/>
    <cellStyle name="Input 6 2 2 2 2 4 3" xfId="31253" xr:uid="{00000000-0005-0000-0000-0000127A0000}"/>
    <cellStyle name="Input 6 2 2 2 2 4 4" xfId="31254" xr:uid="{00000000-0005-0000-0000-0000137A0000}"/>
    <cellStyle name="Input 6 2 2 2 2 4 5" xfId="31255" xr:uid="{00000000-0005-0000-0000-0000147A0000}"/>
    <cellStyle name="Input 6 2 2 2 2 4 6" xfId="31256" xr:uid="{00000000-0005-0000-0000-0000157A0000}"/>
    <cellStyle name="Input 6 2 2 2 2 5" xfId="31257" xr:uid="{00000000-0005-0000-0000-0000167A0000}"/>
    <cellStyle name="Input 6 2 2 2 2 6" xfId="31258" xr:uid="{00000000-0005-0000-0000-0000177A0000}"/>
    <cellStyle name="Input 6 2 2 2 2 7" xfId="31259" xr:uid="{00000000-0005-0000-0000-0000187A0000}"/>
    <cellStyle name="Input 6 2 2 2 2 8" xfId="31260" xr:uid="{00000000-0005-0000-0000-0000197A0000}"/>
    <cellStyle name="Input 6 2 2 2 3" xfId="31261" xr:uid="{00000000-0005-0000-0000-00001A7A0000}"/>
    <cellStyle name="Input 6 2 2 2 3 2" xfId="31262" xr:uid="{00000000-0005-0000-0000-00001B7A0000}"/>
    <cellStyle name="Input 6 2 2 2 3 2 2" xfId="31263" xr:uid="{00000000-0005-0000-0000-00001C7A0000}"/>
    <cellStyle name="Input 6 2 2 2 3 2 2 2" xfId="31264" xr:uid="{00000000-0005-0000-0000-00001D7A0000}"/>
    <cellStyle name="Input 6 2 2 2 3 2 2 3" xfId="31265" xr:uid="{00000000-0005-0000-0000-00001E7A0000}"/>
    <cellStyle name="Input 6 2 2 2 3 2 2 4" xfId="31266" xr:uid="{00000000-0005-0000-0000-00001F7A0000}"/>
    <cellStyle name="Input 6 2 2 2 3 2 2 5" xfId="31267" xr:uid="{00000000-0005-0000-0000-0000207A0000}"/>
    <cellStyle name="Input 6 2 2 2 3 2 2 6" xfId="31268" xr:uid="{00000000-0005-0000-0000-0000217A0000}"/>
    <cellStyle name="Input 6 2 2 2 3 2 3" xfId="31269" xr:uid="{00000000-0005-0000-0000-0000227A0000}"/>
    <cellStyle name="Input 6 2 2 2 3 2 4" xfId="31270" xr:uid="{00000000-0005-0000-0000-0000237A0000}"/>
    <cellStyle name="Input 6 2 2 2 3 2 5" xfId="31271" xr:uid="{00000000-0005-0000-0000-0000247A0000}"/>
    <cellStyle name="Input 6 2 2 2 3 2 6" xfId="31272" xr:uid="{00000000-0005-0000-0000-0000257A0000}"/>
    <cellStyle name="Input 6 2 2 2 3 3" xfId="31273" xr:uid="{00000000-0005-0000-0000-0000267A0000}"/>
    <cellStyle name="Input 6 2 2 2 3 3 2" xfId="31274" xr:uid="{00000000-0005-0000-0000-0000277A0000}"/>
    <cellStyle name="Input 6 2 2 2 3 3 2 2" xfId="31275" xr:uid="{00000000-0005-0000-0000-0000287A0000}"/>
    <cellStyle name="Input 6 2 2 2 3 3 2 3" xfId="31276" xr:uid="{00000000-0005-0000-0000-0000297A0000}"/>
    <cellStyle name="Input 6 2 2 2 3 3 2 4" xfId="31277" xr:uid="{00000000-0005-0000-0000-00002A7A0000}"/>
    <cellStyle name="Input 6 2 2 2 3 3 2 5" xfId="31278" xr:uid="{00000000-0005-0000-0000-00002B7A0000}"/>
    <cellStyle name="Input 6 2 2 2 3 3 2 6" xfId="31279" xr:uid="{00000000-0005-0000-0000-00002C7A0000}"/>
    <cellStyle name="Input 6 2 2 2 3 3 3" xfId="31280" xr:uid="{00000000-0005-0000-0000-00002D7A0000}"/>
    <cellStyle name="Input 6 2 2 2 3 3 4" xfId="31281" xr:uid="{00000000-0005-0000-0000-00002E7A0000}"/>
    <cellStyle name="Input 6 2 2 2 3 3 5" xfId="31282" xr:uid="{00000000-0005-0000-0000-00002F7A0000}"/>
    <cellStyle name="Input 6 2 2 2 3 3 6" xfId="31283" xr:uid="{00000000-0005-0000-0000-0000307A0000}"/>
    <cellStyle name="Input 6 2 2 2 3 4" xfId="31284" xr:uid="{00000000-0005-0000-0000-0000317A0000}"/>
    <cellStyle name="Input 6 2 2 2 3 4 2" xfId="31285" xr:uid="{00000000-0005-0000-0000-0000327A0000}"/>
    <cellStyle name="Input 6 2 2 2 3 4 3" xfId="31286" xr:uid="{00000000-0005-0000-0000-0000337A0000}"/>
    <cellStyle name="Input 6 2 2 2 3 4 4" xfId="31287" xr:uid="{00000000-0005-0000-0000-0000347A0000}"/>
    <cellStyle name="Input 6 2 2 2 3 4 5" xfId="31288" xr:uid="{00000000-0005-0000-0000-0000357A0000}"/>
    <cellStyle name="Input 6 2 2 2 3 4 6" xfId="31289" xr:uid="{00000000-0005-0000-0000-0000367A0000}"/>
    <cellStyle name="Input 6 2 2 2 3 5" xfId="31290" xr:uid="{00000000-0005-0000-0000-0000377A0000}"/>
    <cellStyle name="Input 6 2 2 2 3 6" xfId="31291" xr:uid="{00000000-0005-0000-0000-0000387A0000}"/>
    <cellStyle name="Input 6 2 2 2 3 7" xfId="31292" xr:uid="{00000000-0005-0000-0000-0000397A0000}"/>
    <cellStyle name="Input 6 2 2 2 3 8" xfId="31293" xr:uid="{00000000-0005-0000-0000-00003A7A0000}"/>
    <cellStyle name="Input 6 2 2 2 4" xfId="31294" xr:uid="{00000000-0005-0000-0000-00003B7A0000}"/>
    <cellStyle name="Input 6 2 2 2 4 2" xfId="31295" xr:uid="{00000000-0005-0000-0000-00003C7A0000}"/>
    <cellStyle name="Input 6 2 2 2 4 2 2" xfId="31296" xr:uid="{00000000-0005-0000-0000-00003D7A0000}"/>
    <cellStyle name="Input 6 2 2 2 4 2 2 2" xfId="31297" xr:uid="{00000000-0005-0000-0000-00003E7A0000}"/>
    <cellStyle name="Input 6 2 2 2 4 2 2 3" xfId="31298" xr:uid="{00000000-0005-0000-0000-00003F7A0000}"/>
    <cellStyle name="Input 6 2 2 2 4 2 2 4" xfId="31299" xr:uid="{00000000-0005-0000-0000-0000407A0000}"/>
    <cellStyle name="Input 6 2 2 2 4 2 2 5" xfId="31300" xr:uid="{00000000-0005-0000-0000-0000417A0000}"/>
    <cellStyle name="Input 6 2 2 2 4 2 2 6" xfId="31301" xr:uid="{00000000-0005-0000-0000-0000427A0000}"/>
    <cellStyle name="Input 6 2 2 2 4 2 3" xfId="31302" xr:uid="{00000000-0005-0000-0000-0000437A0000}"/>
    <cellStyle name="Input 6 2 2 2 4 2 4" xfId="31303" xr:uid="{00000000-0005-0000-0000-0000447A0000}"/>
    <cellStyle name="Input 6 2 2 2 4 2 5" xfId="31304" xr:uid="{00000000-0005-0000-0000-0000457A0000}"/>
    <cellStyle name="Input 6 2 2 2 4 2 6" xfId="31305" xr:uid="{00000000-0005-0000-0000-0000467A0000}"/>
    <cellStyle name="Input 6 2 2 2 4 3" xfId="31306" xr:uid="{00000000-0005-0000-0000-0000477A0000}"/>
    <cellStyle name="Input 6 2 2 2 4 3 2" xfId="31307" xr:uid="{00000000-0005-0000-0000-0000487A0000}"/>
    <cellStyle name="Input 6 2 2 2 4 3 2 2" xfId="31308" xr:uid="{00000000-0005-0000-0000-0000497A0000}"/>
    <cellStyle name="Input 6 2 2 2 4 3 2 3" xfId="31309" xr:uid="{00000000-0005-0000-0000-00004A7A0000}"/>
    <cellStyle name="Input 6 2 2 2 4 3 2 4" xfId="31310" xr:uid="{00000000-0005-0000-0000-00004B7A0000}"/>
    <cellStyle name="Input 6 2 2 2 4 3 2 5" xfId="31311" xr:uid="{00000000-0005-0000-0000-00004C7A0000}"/>
    <cellStyle name="Input 6 2 2 2 4 3 2 6" xfId="31312" xr:uid="{00000000-0005-0000-0000-00004D7A0000}"/>
    <cellStyle name="Input 6 2 2 2 4 3 3" xfId="31313" xr:uid="{00000000-0005-0000-0000-00004E7A0000}"/>
    <cellStyle name="Input 6 2 2 2 4 3 4" xfId="31314" xr:uid="{00000000-0005-0000-0000-00004F7A0000}"/>
    <cellStyle name="Input 6 2 2 2 4 3 5" xfId="31315" xr:uid="{00000000-0005-0000-0000-0000507A0000}"/>
    <cellStyle name="Input 6 2 2 2 4 3 6" xfId="31316" xr:uid="{00000000-0005-0000-0000-0000517A0000}"/>
    <cellStyle name="Input 6 2 2 2 4 4" xfId="31317" xr:uid="{00000000-0005-0000-0000-0000527A0000}"/>
    <cellStyle name="Input 6 2 2 2 4 4 2" xfId="31318" xr:uid="{00000000-0005-0000-0000-0000537A0000}"/>
    <cellStyle name="Input 6 2 2 2 4 4 3" xfId="31319" xr:uid="{00000000-0005-0000-0000-0000547A0000}"/>
    <cellStyle name="Input 6 2 2 2 4 4 4" xfId="31320" xr:uid="{00000000-0005-0000-0000-0000557A0000}"/>
    <cellStyle name="Input 6 2 2 2 4 4 5" xfId="31321" xr:uid="{00000000-0005-0000-0000-0000567A0000}"/>
    <cellStyle name="Input 6 2 2 2 4 4 6" xfId="31322" xr:uid="{00000000-0005-0000-0000-0000577A0000}"/>
    <cellStyle name="Input 6 2 2 2 4 5" xfId="31323" xr:uid="{00000000-0005-0000-0000-0000587A0000}"/>
    <cellStyle name="Input 6 2 2 2 4 6" xfId="31324" xr:uid="{00000000-0005-0000-0000-0000597A0000}"/>
    <cellStyle name="Input 6 2 2 2 4 7" xfId="31325" xr:uid="{00000000-0005-0000-0000-00005A7A0000}"/>
    <cellStyle name="Input 6 2 2 2 4 8" xfId="31326" xr:uid="{00000000-0005-0000-0000-00005B7A0000}"/>
    <cellStyle name="Input 6 2 2 2 5" xfId="31327" xr:uid="{00000000-0005-0000-0000-00005C7A0000}"/>
    <cellStyle name="Input 6 2 2 2 5 2" xfId="31328" xr:uid="{00000000-0005-0000-0000-00005D7A0000}"/>
    <cellStyle name="Input 6 2 2 2 5 2 2" xfId="31329" xr:uid="{00000000-0005-0000-0000-00005E7A0000}"/>
    <cellStyle name="Input 6 2 2 2 5 2 2 2" xfId="31330" xr:uid="{00000000-0005-0000-0000-00005F7A0000}"/>
    <cellStyle name="Input 6 2 2 2 5 2 2 3" xfId="31331" xr:uid="{00000000-0005-0000-0000-0000607A0000}"/>
    <cellStyle name="Input 6 2 2 2 5 2 2 4" xfId="31332" xr:uid="{00000000-0005-0000-0000-0000617A0000}"/>
    <cellStyle name="Input 6 2 2 2 5 2 2 5" xfId="31333" xr:uid="{00000000-0005-0000-0000-0000627A0000}"/>
    <cellStyle name="Input 6 2 2 2 5 2 2 6" xfId="31334" xr:uid="{00000000-0005-0000-0000-0000637A0000}"/>
    <cellStyle name="Input 6 2 2 2 5 2 3" xfId="31335" xr:uid="{00000000-0005-0000-0000-0000647A0000}"/>
    <cellStyle name="Input 6 2 2 2 5 2 4" xfId="31336" xr:uid="{00000000-0005-0000-0000-0000657A0000}"/>
    <cellStyle name="Input 6 2 2 2 5 2 5" xfId="31337" xr:uid="{00000000-0005-0000-0000-0000667A0000}"/>
    <cellStyle name="Input 6 2 2 2 5 2 6" xfId="31338" xr:uid="{00000000-0005-0000-0000-0000677A0000}"/>
    <cellStyle name="Input 6 2 2 2 5 3" xfId="31339" xr:uid="{00000000-0005-0000-0000-0000687A0000}"/>
    <cellStyle name="Input 6 2 2 2 5 3 2" xfId="31340" xr:uid="{00000000-0005-0000-0000-0000697A0000}"/>
    <cellStyle name="Input 6 2 2 2 5 3 2 2" xfId="31341" xr:uid="{00000000-0005-0000-0000-00006A7A0000}"/>
    <cellStyle name="Input 6 2 2 2 5 3 2 3" xfId="31342" xr:uid="{00000000-0005-0000-0000-00006B7A0000}"/>
    <cellStyle name="Input 6 2 2 2 5 3 2 4" xfId="31343" xr:uid="{00000000-0005-0000-0000-00006C7A0000}"/>
    <cellStyle name="Input 6 2 2 2 5 3 2 5" xfId="31344" xr:uid="{00000000-0005-0000-0000-00006D7A0000}"/>
    <cellStyle name="Input 6 2 2 2 5 3 2 6" xfId="31345" xr:uid="{00000000-0005-0000-0000-00006E7A0000}"/>
    <cellStyle name="Input 6 2 2 2 5 3 3" xfId="31346" xr:uid="{00000000-0005-0000-0000-00006F7A0000}"/>
    <cellStyle name="Input 6 2 2 2 5 3 4" xfId="31347" xr:uid="{00000000-0005-0000-0000-0000707A0000}"/>
    <cellStyle name="Input 6 2 2 2 5 3 5" xfId="31348" xr:uid="{00000000-0005-0000-0000-0000717A0000}"/>
    <cellStyle name="Input 6 2 2 2 5 3 6" xfId="31349" xr:uid="{00000000-0005-0000-0000-0000727A0000}"/>
    <cellStyle name="Input 6 2 2 2 5 4" xfId="31350" xr:uid="{00000000-0005-0000-0000-0000737A0000}"/>
    <cellStyle name="Input 6 2 2 2 5 4 2" xfId="31351" xr:uid="{00000000-0005-0000-0000-0000747A0000}"/>
    <cellStyle name="Input 6 2 2 2 5 4 3" xfId="31352" xr:uid="{00000000-0005-0000-0000-0000757A0000}"/>
    <cellStyle name="Input 6 2 2 2 5 4 4" xfId="31353" xr:uid="{00000000-0005-0000-0000-0000767A0000}"/>
    <cellStyle name="Input 6 2 2 2 5 4 5" xfId="31354" xr:uid="{00000000-0005-0000-0000-0000777A0000}"/>
    <cellStyle name="Input 6 2 2 2 5 4 6" xfId="31355" xr:uid="{00000000-0005-0000-0000-0000787A0000}"/>
    <cellStyle name="Input 6 2 2 2 5 5" xfId="31356" xr:uid="{00000000-0005-0000-0000-0000797A0000}"/>
    <cellStyle name="Input 6 2 2 2 5 6" xfId="31357" xr:uid="{00000000-0005-0000-0000-00007A7A0000}"/>
    <cellStyle name="Input 6 2 2 2 5 7" xfId="31358" xr:uid="{00000000-0005-0000-0000-00007B7A0000}"/>
    <cellStyle name="Input 6 2 2 2 5 8" xfId="31359" xr:uid="{00000000-0005-0000-0000-00007C7A0000}"/>
    <cellStyle name="Input 6 2 2 2 6" xfId="31360" xr:uid="{00000000-0005-0000-0000-00007D7A0000}"/>
    <cellStyle name="Input 6 2 2 2 6 2" xfId="31361" xr:uid="{00000000-0005-0000-0000-00007E7A0000}"/>
    <cellStyle name="Input 6 2 2 2 6 2 2" xfId="31362" xr:uid="{00000000-0005-0000-0000-00007F7A0000}"/>
    <cellStyle name="Input 6 2 2 2 6 2 2 2" xfId="31363" xr:uid="{00000000-0005-0000-0000-0000807A0000}"/>
    <cellStyle name="Input 6 2 2 2 6 2 2 3" xfId="31364" xr:uid="{00000000-0005-0000-0000-0000817A0000}"/>
    <cellStyle name="Input 6 2 2 2 6 2 2 4" xfId="31365" xr:uid="{00000000-0005-0000-0000-0000827A0000}"/>
    <cellStyle name="Input 6 2 2 2 6 2 2 5" xfId="31366" xr:uid="{00000000-0005-0000-0000-0000837A0000}"/>
    <cellStyle name="Input 6 2 2 2 6 2 2 6" xfId="31367" xr:uid="{00000000-0005-0000-0000-0000847A0000}"/>
    <cellStyle name="Input 6 2 2 2 6 2 3" xfId="31368" xr:uid="{00000000-0005-0000-0000-0000857A0000}"/>
    <cellStyle name="Input 6 2 2 2 6 2 4" xfId="31369" xr:uid="{00000000-0005-0000-0000-0000867A0000}"/>
    <cellStyle name="Input 6 2 2 2 6 2 5" xfId="31370" xr:uid="{00000000-0005-0000-0000-0000877A0000}"/>
    <cellStyle name="Input 6 2 2 2 6 2 6" xfId="31371" xr:uid="{00000000-0005-0000-0000-0000887A0000}"/>
    <cellStyle name="Input 6 2 2 2 6 3" xfId="31372" xr:uid="{00000000-0005-0000-0000-0000897A0000}"/>
    <cellStyle name="Input 6 2 2 2 6 3 2" xfId="31373" xr:uid="{00000000-0005-0000-0000-00008A7A0000}"/>
    <cellStyle name="Input 6 2 2 2 6 3 2 2" xfId="31374" xr:uid="{00000000-0005-0000-0000-00008B7A0000}"/>
    <cellStyle name="Input 6 2 2 2 6 3 2 3" xfId="31375" xr:uid="{00000000-0005-0000-0000-00008C7A0000}"/>
    <cellStyle name="Input 6 2 2 2 6 3 2 4" xfId="31376" xr:uid="{00000000-0005-0000-0000-00008D7A0000}"/>
    <cellStyle name="Input 6 2 2 2 6 3 2 5" xfId="31377" xr:uid="{00000000-0005-0000-0000-00008E7A0000}"/>
    <cellStyle name="Input 6 2 2 2 6 3 2 6" xfId="31378" xr:uid="{00000000-0005-0000-0000-00008F7A0000}"/>
    <cellStyle name="Input 6 2 2 2 6 3 3" xfId="31379" xr:uid="{00000000-0005-0000-0000-0000907A0000}"/>
    <cellStyle name="Input 6 2 2 2 6 3 4" xfId="31380" xr:uid="{00000000-0005-0000-0000-0000917A0000}"/>
    <cellStyle name="Input 6 2 2 2 6 3 5" xfId="31381" xr:uid="{00000000-0005-0000-0000-0000927A0000}"/>
    <cellStyle name="Input 6 2 2 2 6 3 6" xfId="31382" xr:uid="{00000000-0005-0000-0000-0000937A0000}"/>
    <cellStyle name="Input 6 2 2 2 6 4" xfId="31383" xr:uid="{00000000-0005-0000-0000-0000947A0000}"/>
    <cellStyle name="Input 6 2 2 2 6 4 2" xfId="31384" xr:uid="{00000000-0005-0000-0000-0000957A0000}"/>
    <cellStyle name="Input 6 2 2 2 6 4 3" xfId="31385" xr:uid="{00000000-0005-0000-0000-0000967A0000}"/>
    <cellStyle name="Input 6 2 2 2 6 4 4" xfId="31386" xr:uid="{00000000-0005-0000-0000-0000977A0000}"/>
    <cellStyle name="Input 6 2 2 2 6 4 5" xfId="31387" xr:uid="{00000000-0005-0000-0000-0000987A0000}"/>
    <cellStyle name="Input 6 2 2 2 6 4 6" xfId="31388" xr:uid="{00000000-0005-0000-0000-0000997A0000}"/>
    <cellStyle name="Input 6 2 2 2 6 5" xfId="31389" xr:uid="{00000000-0005-0000-0000-00009A7A0000}"/>
    <cellStyle name="Input 6 2 2 2 6 6" xfId="31390" xr:uid="{00000000-0005-0000-0000-00009B7A0000}"/>
    <cellStyle name="Input 6 2 2 2 6 7" xfId="31391" xr:uid="{00000000-0005-0000-0000-00009C7A0000}"/>
    <cellStyle name="Input 6 2 2 2 6 8" xfId="31392" xr:uid="{00000000-0005-0000-0000-00009D7A0000}"/>
    <cellStyle name="Input 6 2 2 2 7" xfId="31393" xr:uid="{00000000-0005-0000-0000-00009E7A0000}"/>
    <cellStyle name="Input 6 2 2 2 7 2" xfId="31394" xr:uid="{00000000-0005-0000-0000-00009F7A0000}"/>
    <cellStyle name="Input 6 2 2 2 7 2 2" xfId="31395" xr:uid="{00000000-0005-0000-0000-0000A07A0000}"/>
    <cellStyle name="Input 6 2 2 2 7 2 3" xfId="31396" xr:uid="{00000000-0005-0000-0000-0000A17A0000}"/>
    <cellStyle name="Input 6 2 2 2 7 2 4" xfId="31397" xr:uid="{00000000-0005-0000-0000-0000A27A0000}"/>
    <cellStyle name="Input 6 2 2 2 7 2 5" xfId="31398" xr:uid="{00000000-0005-0000-0000-0000A37A0000}"/>
    <cellStyle name="Input 6 2 2 2 7 2 6" xfId="31399" xr:uid="{00000000-0005-0000-0000-0000A47A0000}"/>
    <cellStyle name="Input 6 2 2 2 7 3" xfId="31400" xr:uid="{00000000-0005-0000-0000-0000A57A0000}"/>
    <cellStyle name="Input 6 2 2 2 7 4" xfId="31401" xr:uid="{00000000-0005-0000-0000-0000A67A0000}"/>
    <cellStyle name="Input 6 2 2 2 7 5" xfId="31402" xr:uid="{00000000-0005-0000-0000-0000A77A0000}"/>
    <cellStyle name="Input 6 2 2 2 7 6" xfId="31403" xr:uid="{00000000-0005-0000-0000-0000A87A0000}"/>
    <cellStyle name="Input 6 2 2 2 8" xfId="31404" xr:uid="{00000000-0005-0000-0000-0000A97A0000}"/>
    <cellStyle name="Input 6 2 2 2 8 2" xfId="31405" xr:uid="{00000000-0005-0000-0000-0000AA7A0000}"/>
    <cellStyle name="Input 6 2 2 2 8 2 2" xfId="31406" xr:uid="{00000000-0005-0000-0000-0000AB7A0000}"/>
    <cellStyle name="Input 6 2 2 2 8 2 3" xfId="31407" xr:uid="{00000000-0005-0000-0000-0000AC7A0000}"/>
    <cellStyle name="Input 6 2 2 2 8 2 4" xfId="31408" xr:uid="{00000000-0005-0000-0000-0000AD7A0000}"/>
    <cellStyle name="Input 6 2 2 2 8 2 5" xfId="31409" xr:uid="{00000000-0005-0000-0000-0000AE7A0000}"/>
    <cellStyle name="Input 6 2 2 2 8 2 6" xfId="31410" xr:uid="{00000000-0005-0000-0000-0000AF7A0000}"/>
    <cellStyle name="Input 6 2 2 2 8 3" xfId="31411" xr:uid="{00000000-0005-0000-0000-0000B07A0000}"/>
    <cellStyle name="Input 6 2 2 2 8 4" xfId="31412" xr:uid="{00000000-0005-0000-0000-0000B17A0000}"/>
    <cellStyle name="Input 6 2 2 2 8 5" xfId="31413" xr:uid="{00000000-0005-0000-0000-0000B27A0000}"/>
    <cellStyle name="Input 6 2 2 2 8 6" xfId="31414" xr:uid="{00000000-0005-0000-0000-0000B37A0000}"/>
    <cellStyle name="Input 6 2 2 2 9" xfId="31415" xr:uid="{00000000-0005-0000-0000-0000B47A0000}"/>
    <cellStyle name="Input 6 2 2 2 9 2" xfId="31416" xr:uid="{00000000-0005-0000-0000-0000B57A0000}"/>
    <cellStyle name="Input 6 2 2 2 9 3" xfId="31417" xr:uid="{00000000-0005-0000-0000-0000B67A0000}"/>
    <cellStyle name="Input 6 2 2 2 9 4" xfId="31418" xr:uid="{00000000-0005-0000-0000-0000B77A0000}"/>
    <cellStyle name="Input 6 2 2 2 9 5" xfId="31419" xr:uid="{00000000-0005-0000-0000-0000B87A0000}"/>
    <cellStyle name="Input 6 2 2 2 9 6" xfId="31420" xr:uid="{00000000-0005-0000-0000-0000B97A0000}"/>
    <cellStyle name="Input 6 2 2 3" xfId="31421" xr:uid="{00000000-0005-0000-0000-0000BA7A0000}"/>
    <cellStyle name="Input 6 2 2 3 2" xfId="31422" xr:uid="{00000000-0005-0000-0000-0000BB7A0000}"/>
    <cellStyle name="Input 6 2 2 3 2 2" xfId="31423" xr:uid="{00000000-0005-0000-0000-0000BC7A0000}"/>
    <cellStyle name="Input 6 2 2 3 2 2 2" xfId="31424" xr:uid="{00000000-0005-0000-0000-0000BD7A0000}"/>
    <cellStyle name="Input 6 2 2 3 2 2 3" xfId="31425" xr:uid="{00000000-0005-0000-0000-0000BE7A0000}"/>
    <cellStyle name="Input 6 2 2 3 2 2 4" xfId="31426" xr:uid="{00000000-0005-0000-0000-0000BF7A0000}"/>
    <cellStyle name="Input 6 2 2 3 2 2 5" xfId="31427" xr:uid="{00000000-0005-0000-0000-0000C07A0000}"/>
    <cellStyle name="Input 6 2 2 3 2 2 6" xfId="31428" xr:uid="{00000000-0005-0000-0000-0000C17A0000}"/>
    <cellStyle name="Input 6 2 2 3 2 3" xfId="31429" xr:uid="{00000000-0005-0000-0000-0000C27A0000}"/>
    <cellStyle name="Input 6 2 2 3 2 4" xfId="31430" xr:uid="{00000000-0005-0000-0000-0000C37A0000}"/>
    <cellStyle name="Input 6 2 2 3 2 5" xfId="31431" xr:uid="{00000000-0005-0000-0000-0000C47A0000}"/>
    <cellStyle name="Input 6 2 2 3 2 6" xfId="31432" xr:uid="{00000000-0005-0000-0000-0000C57A0000}"/>
    <cellStyle name="Input 6 2 2 3 3" xfId="31433" xr:uid="{00000000-0005-0000-0000-0000C67A0000}"/>
    <cellStyle name="Input 6 2 2 3 3 2" xfId="31434" xr:uid="{00000000-0005-0000-0000-0000C77A0000}"/>
    <cellStyle name="Input 6 2 2 3 3 2 2" xfId="31435" xr:uid="{00000000-0005-0000-0000-0000C87A0000}"/>
    <cellStyle name="Input 6 2 2 3 3 2 3" xfId="31436" xr:uid="{00000000-0005-0000-0000-0000C97A0000}"/>
    <cellStyle name="Input 6 2 2 3 3 2 4" xfId="31437" xr:uid="{00000000-0005-0000-0000-0000CA7A0000}"/>
    <cellStyle name="Input 6 2 2 3 3 2 5" xfId="31438" xr:uid="{00000000-0005-0000-0000-0000CB7A0000}"/>
    <cellStyle name="Input 6 2 2 3 3 2 6" xfId="31439" xr:uid="{00000000-0005-0000-0000-0000CC7A0000}"/>
    <cellStyle name="Input 6 2 2 3 3 3" xfId="31440" xr:uid="{00000000-0005-0000-0000-0000CD7A0000}"/>
    <cellStyle name="Input 6 2 2 3 3 4" xfId="31441" xr:uid="{00000000-0005-0000-0000-0000CE7A0000}"/>
    <cellStyle name="Input 6 2 2 3 3 5" xfId="31442" xr:uid="{00000000-0005-0000-0000-0000CF7A0000}"/>
    <cellStyle name="Input 6 2 2 3 3 6" xfId="31443" xr:uid="{00000000-0005-0000-0000-0000D07A0000}"/>
    <cellStyle name="Input 6 2 2 3 4" xfId="31444" xr:uid="{00000000-0005-0000-0000-0000D17A0000}"/>
    <cellStyle name="Input 6 2 2 3 4 2" xfId="31445" xr:uid="{00000000-0005-0000-0000-0000D27A0000}"/>
    <cellStyle name="Input 6 2 2 3 4 3" xfId="31446" xr:uid="{00000000-0005-0000-0000-0000D37A0000}"/>
    <cellStyle name="Input 6 2 2 3 4 4" xfId="31447" xr:uid="{00000000-0005-0000-0000-0000D47A0000}"/>
    <cellStyle name="Input 6 2 2 3 4 5" xfId="31448" xr:uid="{00000000-0005-0000-0000-0000D57A0000}"/>
    <cellStyle name="Input 6 2 2 3 4 6" xfId="31449" xr:uid="{00000000-0005-0000-0000-0000D67A0000}"/>
    <cellStyle name="Input 6 2 2 3 5" xfId="31450" xr:uid="{00000000-0005-0000-0000-0000D77A0000}"/>
    <cellStyle name="Input 6 2 2 3 6" xfId="31451" xr:uid="{00000000-0005-0000-0000-0000D87A0000}"/>
    <cellStyle name="Input 6 2 2 3 7" xfId="31452" xr:uid="{00000000-0005-0000-0000-0000D97A0000}"/>
    <cellStyle name="Input 6 2 2 3 8" xfId="31453" xr:uid="{00000000-0005-0000-0000-0000DA7A0000}"/>
    <cellStyle name="Input 6 2 2 4" xfId="31454" xr:uid="{00000000-0005-0000-0000-0000DB7A0000}"/>
    <cellStyle name="Input 6 2 2 4 2" xfId="31455" xr:uid="{00000000-0005-0000-0000-0000DC7A0000}"/>
    <cellStyle name="Input 6 2 2 4 2 2" xfId="31456" xr:uid="{00000000-0005-0000-0000-0000DD7A0000}"/>
    <cellStyle name="Input 6 2 2 4 2 2 2" xfId="31457" xr:uid="{00000000-0005-0000-0000-0000DE7A0000}"/>
    <cellStyle name="Input 6 2 2 4 2 2 3" xfId="31458" xr:uid="{00000000-0005-0000-0000-0000DF7A0000}"/>
    <cellStyle name="Input 6 2 2 4 2 2 4" xfId="31459" xr:uid="{00000000-0005-0000-0000-0000E07A0000}"/>
    <cellStyle name="Input 6 2 2 4 2 2 5" xfId="31460" xr:uid="{00000000-0005-0000-0000-0000E17A0000}"/>
    <cellStyle name="Input 6 2 2 4 2 2 6" xfId="31461" xr:uid="{00000000-0005-0000-0000-0000E27A0000}"/>
    <cellStyle name="Input 6 2 2 4 2 3" xfId="31462" xr:uid="{00000000-0005-0000-0000-0000E37A0000}"/>
    <cellStyle name="Input 6 2 2 4 2 4" xfId="31463" xr:uid="{00000000-0005-0000-0000-0000E47A0000}"/>
    <cellStyle name="Input 6 2 2 4 2 5" xfId="31464" xr:uid="{00000000-0005-0000-0000-0000E57A0000}"/>
    <cellStyle name="Input 6 2 2 4 2 6" xfId="31465" xr:uid="{00000000-0005-0000-0000-0000E67A0000}"/>
    <cellStyle name="Input 6 2 2 4 3" xfId="31466" xr:uid="{00000000-0005-0000-0000-0000E77A0000}"/>
    <cellStyle name="Input 6 2 2 4 3 2" xfId="31467" xr:uid="{00000000-0005-0000-0000-0000E87A0000}"/>
    <cellStyle name="Input 6 2 2 4 3 2 2" xfId="31468" xr:uid="{00000000-0005-0000-0000-0000E97A0000}"/>
    <cellStyle name="Input 6 2 2 4 3 2 3" xfId="31469" xr:uid="{00000000-0005-0000-0000-0000EA7A0000}"/>
    <cellStyle name="Input 6 2 2 4 3 2 4" xfId="31470" xr:uid="{00000000-0005-0000-0000-0000EB7A0000}"/>
    <cellStyle name="Input 6 2 2 4 3 2 5" xfId="31471" xr:uid="{00000000-0005-0000-0000-0000EC7A0000}"/>
    <cellStyle name="Input 6 2 2 4 3 2 6" xfId="31472" xr:uid="{00000000-0005-0000-0000-0000ED7A0000}"/>
    <cellStyle name="Input 6 2 2 4 3 3" xfId="31473" xr:uid="{00000000-0005-0000-0000-0000EE7A0000}"/>
    <cellStyle name="Input 6 2 2 4 3 4" xfId="31474" xr:uid="{00000000-0005-0000-0000-0000EF7A0000}"/>
    <cellStyle name="Input 6 2 2 4 3 5" xfId="31475" xr:uid="{00000000-0005-0000-0000-0000F07A0000}"/>
    <cellStyle name="Input 6 2 2 4 3 6" xfId="31476" xr:uid="{00000000-0005-0000-0000-0000F17A0000}"/>
    <cellStyle name="Input 6 2 2 4 4" xfId="31477" xr:uid="{00000000-0005-0000-0000-0000F27A0000}"/>
    <cellStyle name="Input 6 2 2 4 4 2" xfId="31478" xr:uid="{00000000-0005-0000-0000-0000F37A0000}"/>
    <cellStyle name="Input 6 2 2 4 4 3" xfId="31479" xr:uid="{00000000-0005-0000-0000-0000F47A0000}"/>
    <cellStyle name="Input 6 2 2 4 4 4" xfId="31480" xr:uid="{00000000-0005-0000-0000-0000F57A0000}"/>
    <cellStyle name="Input 6 2 2 4 4 5" xfId="31481" xr:uid="{00000000-0005-0000-0000-0000F67A0000}"/>
    <cellStyle name="Input 6 2 2 4 4 6" xfId="31482" xr:uid="{00000000-0005-0000-0000-0000F77A0000}"/>
    <cellStyle name="Input 6 2 2 4 5" xfId="31483" xr:uid="{00000000-0005-0000-0000-0000F87A0000}"/>
    <cellStyle name="Input 6 2 2 4 6" xfId="31484" xr:uid="{00000000-0005-0000-0000-0000F97A0000}"/>
    <cellStyle name="Input 6 2 2 4 7" xfId="31485" xr:uid="{00000000-0005-0000-0000-0000FA7A0000}"/>
    <cellStyle name="Input 6 2 2 4 8" xfId="31486" xr:uid="{00000000-0005-0000-0000-0000FB7A0000}"/>
    <cellStyle name="Input 6 2 2 5" xfId="31487" xr:uid="{00000000-0005-0000-0000-0000FC7A0000}"/>
    <cellStyle name="Input 6 2 2 5 2" xfId="31488" xr:uid="{00000000-0005-0000-0000-0000FD7A0000}"/>
    <cellStyle name="Input 6 2 2 5 2 2" xfId="31489" xr:uid="{00000000-0005-0000-0000-0000FE7A0000}"/>
    <cellStyle name="Input 6 2 2 5 2 2 2" xfId="31490" xr:uid="{00000000-0005-0000-0000-0000FF7A0000}"/>
    <cellStyle name="Input 6 2 2 5 2 2 3" xfId="31491" xr:uid="{00000000-0005-0000-0000-0000007B0000}"/>
    <cellStyle name="Input 6 2 2 5 2 2 4" xfId="31492" xr:uid="{00000000-0005-0000-0000-0000017B0000}"/>
    <cellStyle name="Input 6 2 2 5 2 2 5" xfId="31493" xr:uid="{00000000-0005-0000-0000-0000027B0000}"/>
    <cellStyle name="Input 6 2 2 5 2 2 6" xfId="31494" xr:uid="{00000000-0005-0000-0000-0000037B0000}"/>
    <cellStyle name="Input 6 2 2 5 2 3" xfId="31495" xr:uid="{00000000-0005-0000-0000-0000047B0000}"/>
    <cellStyle name="Input 6 2 2 5 2 4" xfId="31496" xr:uid="{00000000-0005-0000-0000-0000057B0000}"/>
    <cellStyle name="Input 6 2 2 5 2 5" xfId="31497" xr:uid="{00000000-0005-0000-0000-0000067B0000}"/>
    <cellStyle name="Input 6 2 2 5 2 6" xfId="31498" xr:uid="{00000000-0005-0000-0000-0000077B0000}"/>
    <cellStyle name="Input 6 2 2 5 3" xfId="31499" xr:uid="{00000000-0005-0000-0000-0000087B0000}"/>
    <cellStyle name="Input 6 2 2 5 3 2" xfId="31500" xr:uid="{00000000-0005-0000-0000-0000097B0000}"/>
    <cellStyle name="Input 6 2 2 5 3 2 2" xfId="31501" xr:uid="{00000000-0005-0000-0000-00000A7B0000}"/>
    <cellStyle name="Input 6 2 2 5 3 2 3" xfId="31502" xr:uid="{00000000-0005-0000-0000-00000B7B0000}"/>
    <cellStyle name="Input 6 2 2 5 3 2 4" xfId="31503" xr:uid="{00000000-0005-0000-0000-00000C7B0000}"/>
    <cellStyle name="Input 6 2 2 5 3 2 5" xfId="31504" xr:uid="{00000000-0005-0000-0000-00000D7B0000}"/>
    <cellStyle name="Input 6 2 2 5 3 2 6" xfId="31505" xr:uid="{00000000-0005-0000-0000-00000E7B0000}"/>
    <cellStyle name="Input 6 2 2 5 3 3" xfId="31506" xr:uid="{00000000-0005-0000-0000-00000F7B0000}"/>
    <cellStyle name="Input 6 2 2 5 3 4" xfId="31507" xr:uid="{00000000-0005-0000-0000-0000107B0000}"/>
    <cellStyle name="Input 6 2 2 5 3 5" xfId="31508" xr:uid="{00000000-0005-0000-0000-0000117B0000}"/>
    <cellStyle name="Input 6 2 2 5 3 6" xfId="31509" xr:uid="{00000000-0005-0000-0000-0000127B0000}"/>
    <cellStyle name="Input 6 2 2 5 4" xfId="31510" xr:uid="{00000000-0005-0000-0000-0000137B0000}"/>
    <cellStyle name="Input 6 2 2 5 4 2" xfId="31511" xr:uid="{00000000-0005-0000-0000-0000147B0000}"/>
    <cellStyle name="Input 6 2 2 5 4 3" xfId="31512" xr:uid="{00000000-0005-0000-0000-0000157B0000}"/>
    <cellStyle name="Input 6 2 2 5 4 4" xfId="31513" xr:uid="{00000000-0005-0000-0000-0000167B0000}"/>
    <cellStyle name="Input 6 2 2 5 4 5" xfId="31514" xr:uid="{00000000-0005-0000-0000-0000177B0000}"/>
    <cellStyle name="Input 6 2 2 5 4 6" xfId="31515" xr:uid="{00000000-0005-0000-0000-0000187B0000}"/>
    <cellStyle name="Input 6 2 2 5 5" xfId="31516" xr:uid="{00000000-0005-0000-0000-0000197B0000}"/>
    <cellStyle name="Input 6 2 2 5 6" xfId="31517" xr:uid="{00000000-0005-0000-0000-00001A7B0000}"/>
    <cellStyle name="Input 6 2 2 5 7" xfId="31518" xr:uid="{00000000-0005-0000-0000-00001B7B0000}"/>
    <cellStyle name="Input 6 2 2 5 8" xfId="31519" xr:uid="{00000000-0005-0000-0000-00001C7B0000}"/>
    <cellStyle name="Input 6 2 2 6" xfId="31520" xr:uid="{00000000-0005-0000-0000-00001D7B0000}"/>
    <cellStyle name="Input 6 2 2 6 2" xfId="31521" xr:uid="{00000000-0005-0000-0000-00001E7B0000}"/>
    <cellStyle name="Input 6 2 2 6 2 2" xfId="31522" xr:uid="{00000000-0005-0000-0000-00001F7B0000}"/>
    <cellStyle name="Input 6 2 2 6 2 2 2" xfId="31523" xr:uid="{00000000-0005-0000-0000-0000207B0000}"/>
    <cellStyle name="Input 6 2 2 6 2 2 3" xfId="31524" xr:uid="{00000000-0005-0000-0000-0000217B0000}"/>
    <cellStyle name="Input 6 2 2 6 2 2 4" xfId="31525" xr:uid="{00000000-0005-0000-0000-0000227B0000}"/>
    <cellStyle name="Input 6 2 2 6 2 2 5" xfId="31526" xr:uid="{00000000-0005-0000-0000-0000237B0000}"/>
    <cellStyle name="Input 6 2 2 6 2 2 6" xfId="31527" xr:uid="{00000000-0005-0000-0000-0000247B0000}"/>
    <cellStyle name="Input 6 2 2 6 2 3" xfId="31528" xr:uid="{00000000-0005-0000-0000-0000257B0000}"/>
    <cellStyle name="Input 6 2 2 6 2 4" xfId="31529" xr:uid="{00000000-0005-0000-0000-0000267B0000}"/>
    <cellStyle name="Input 6 2 2 6 2 5" xfId="31530" xr:uid="{00000000-0005-0000-0000-0000277B0000}"/>
    <cellStyle name="Input 6 2 2 6 2 6" xfId="31531" xr:uid="{00000000-0005-0000-0000-0000287B0000}"/>
    <cellStyle name="Input 6 2 2 6 3" xfId="31532" xr:uid="{00000000-0005-0000-0000-0000297B0000}"/>
    <cellStyle name="Input 6 2 2 6 3 2" xfId="31533" xr:uid="{00000000-0005-0000-0000-00002A7B0000}"/>
    <cellStyle name="Input 6 2 2 6 3 2 2" xfId="31534" xr:uid="{00000000-0005-0000-0000-00002B7B0000}"/>
    <cellStyle name="Input 6 2 2 6 3 2 3" xfId="31535" xr:uid="{00000000-0005-0000-0000-00002C7B0000}"/>
    <cellStyle name="Input 6 2 2 6 3 2 4" xfId="31536" xr:uid="{00000000-0005-0000-0000-00002D7B0000}"/>
    <cellStyle name="Input 6 2 2 6 3 2 5" xfId="31537" xr:uid="{00000000-0005-0000-0000-00002E7B0000}"/>
    <cellStyle name="Input 6 2 2 6 3 2 6" xfId="31538" xr:uid="{00000000-0005-0000-0000-00002F7B0000}"/>
    <cellStyle name="Input 6 2 2 6 3 3" xfId="31539" xr:uid="{00000000-0005-0000-0000-0000307B0000}"/>
    <cellStyle name="Input 6 2 2 6 3 4" xfId="31540" xr:uid="{00000000-0005-0000-0000-0000317B0000}"/>
    <cellStyle name="Input 6 2 2 6 3 5" xfId="31541" xr:uid="{00000000-0005-0000-0000-0000327B0000}"/>
    <cellStyle name="Input 6 2 2 6 3 6" xfId="31542" xr:uid="{00000000-0005-0000-0000-0000337B0000}"/>
    <cellStyle name="Input 6 2 2 6 4" xfId="31543" xr:uid="{00000000-0005-0000-0000-0000347B0000}"/>
    <cellStyle name="Input 6 2 2 6 4 2" xfId="31544" xr:uid="{00000000-0005-0000-0000-0000357B0000}"/>
    <cellStyle name="Input 6 2 2 6 4 3" xfId="31545" xr:uid="{00000000-0005-0000-0000-0000367B0000}"/>
    <cellStyle name="Input 6 2 2 6 4 4" xfId="31546" xr:uid="{00000000-0005-0000-0000-0000377B0000}"/>
    <cellStyle name="Input 6 2 2 6 4 5" xfId="31547" xr:uid="{00000000-0005-0000-0000-0000387B0000}"/>
    <cellStyle name="Input 6 2 2 6 4 6" xfId="31548" xr:uid="{00000000-0005-0000-0000-0000397B0000}"/>
    <cellStyle name="Input 6 2 2 6 5" xfId="31549" xr:uid="{00000000-0005-0000-0000-00003A7B0000}"/>
    <cellStyle name="Input 6 2 2 6 6" xfId="31550" xr:uid="{00000000-0005-0000-0000-00003B7B0000}"/>
    <cellStyle name="Input 6 2 2 6 7" xfId="31551" xr:uid="{00000000-0005-0000-0000-00003C7B0000}"/>
    <cellStyle name="Input 6 2 2 6 8" xfId="31552" xr:uid="{00000000-0005-0000-0000-00003D7B0000}"/>
    <cellStyle name="Input 6 2 2 7" xfId="31553" xr:uid="{00000000-0005-0000-0000-00003E7B0000}"/>
    <cellStyle name="Input 6 2 2 7 2" xfId="31554" xr:uid="{00000000-0005-0000-0000-00003F7B0000}"/>
    <cellStyle name="Input 6 2 2 7 2 2" xfId="31555" xr:uid="{00000000-0005-0000-0000-0000407B0000}"/>
    <cellStyle name="Input 6 2 2 7 2 2 2" xfId="31556" xr:uid="{00000000-0005-0000-0000-0000417B0000}"/>
    <cellStyle name="Input 6 2 2 7 2 2 3" xfId="31557" xr:uid="{00000000-0005-0000-0000-0000427B0000}"/>
    <cellStyle name="Input 6 2 2 7 2 2 4" xfId="31558" xr:uid="{00000000-0005-0000-0000-0000437B0000}"/>
    <cellStyle name="Input 6 2 2 7 2 2 5" xfId="31559" xr:uid="{00000000-0005-0000-0000-0000447B0000}"/>
    <cellStyle name="Input 6 2 2 7 2 2 6" xfId="31560" xr:uid="{00000000-0005-0000-0000-0000457B0000}"/>
    <cellStyle name="Input 6 2 2 7 2 3" xfId="31561" xr:uid="{00000000-0005-0000-0000-0000467B0000}"/>
    <cellStyle name="Input 6 2 2 7 2 4" xfId="31562" xr:uid="{00000000-0005-0000-0000-0000477B0000}"/>
    <cellStyle name="Input 6 2 2 7 2 5" xfId="31563" xr:uid="{00000000-0005-0000-0000-0000487B0000}"/>
    <cellStyle name="Input 6 2 2 7 2 6" xfId="31564" xr:uid="{00000000-0005-0000-0000-0000497B0000}"/>
    <cellStyle name="Input 6 2 2 7 3" xfId="31565" xr:uid="{00000000-0005-0000-0000-00004A7B0000}"/>
    <cellStyle name="Input 6 2 2 7 3 2" xfId="31566" xr:uid="{00000000-0005-0000-0000-00004B7B0000}"/>
    <cellStyle name="Input 6 2 2 7 3 2 2" xfId="31567" xr:uid="{00000000-0005-0000-0000-00004C7B0000}"/>
    <cellStyle name="Input 6 2 2 7 3 2 3" xfId="31568" xr:uid="{00000000-0005-0000-0000-00004D7B0000}"/>
    <cellStyle name="Input 6 2 2 7 3 2 4" xfId="31569" xr:uid="{00000000-0005-0000-0000-00004E7B0000}"/>
    <cellStyle name="Input 6 2 2 7 3 2 5" xfId="31570" xr:uid="{00000000-0005-0000-0000-00004F7B0000}"/>
    <cellStyle name="Input 6 2 2 7 3 2 6" xfId="31571" xr:uid="{00000000-0005-0000-0000-0000507B0000}"/>
    <cellStyle name="Input 6 2 2 7 3 3" xfId="31572" xr:uid="{00000000-0005-0000-0000-0000517B0000}"/>
    <cellStyle name="Input 6 2 2 7 3 4" xfId="31573" xr:uid="{00000000-0005-0000-0000-0000527B0000}"/>
    <cellStyle name="Input 6 2 2 7 3 5" xfId="31574" xr:uid="{00000000-0005-0000-0000-0000537B0000}"/>
    <cellStyle name="Input 6 2 2 7 3 6" xfId="31575" xr:uid="{00000000-0005-0000-0000-0000547B0000}"/>
    <cellStyle name="Input 6 2 2 7 4" xfId="31576" xr:uid="{00000000-0005-0000-0000-0000557B0000}"/>
    <cellStyle name="Input 6 2 2 7 4 2" xfId="31577" xr:uid="{00000000-0005-0000-0000-0000567B0000}"/>
    <cellStyle name="Input 6 2 2 7 4 3" xfId="31578" xr:uid="{00000000-0005-0000-0000-0000577B0000}"/>
    <cellStyle name="Input 6 2 2 7 4 4" xfId="31579" xr:uid="{00000000-0005-0000-0000-0000587B0000}"/>
    <cellStyle name="Input 6 2 2 7 4 5" xfId="31580" xr:uid="{00000000-0005-0000-0000-0000597B0000}"/>
    <cellStyle name="Input 6 2 2 7 4 6" xfId="31581" xr:uid="{00000000-0005-0000-0000-00005A7B0000}"/>
    <cellStyle name="Input 6 2 2 7 5" xfId="31582" xr:uid="{00000000-0005-0000-0000-00005B7B0000}"/>
    <cellStyle name="Input 6 2 2 7 6" xfId="31583" xr:uid="{00000000-0005-0000-0000-00005C7B0000}"/>
    <cellStyle name="Input 6 2 2 7 7" xfId="31584" xr:uid="{00000000-0005-0000-0000-00005D7B0000}"/>
    <cellStyle name="Input 6 2 2 7 8" xfId="31585" xr:uid="{00000000-0005-0000-0000-00005E7B0000}"/>
    <cellStyle name="Input 6 2 2 8" xfId="31586" xr:uid="{00000000-0005-0000-0000-00005F7B0000}"/>
    <cellStyle name="Input 6 2 2 8 2" xfId="31587" xr:uid="{00000000-0005-0000-0000-0000607B0000}"/>
    <cellStyle name="Input 6 2 2 8 2 2" xfId="31588" xr:uid="{00000000-0005-0000-0000-0000617B0000}"/>
    <cellStyle name="Input 6 2 2 8 2 3" xfId="31589" xr:uid="{00000000-0005-0000-0000-0000627B0000}"/>
    <cellStyle name="Input 6 2 2 8 2 4" xfId="31590" xr:uid="{00000000-0005-0000-0000-0000637B0000}"/>
    <cellStyle name="Input 6 2 2 8 2 5" xfId="31591" xr:uid="{00000000-0005-0000-0000-0000647B0000}"/>
    <cellStyle name="Input 6 2 2 8 2 6" xfId="31592" xr:uid="{00000000-0005-0000-0000-0000657B0000}"/>
    <cellStyle name="Input 6 2 2 8 3" xfId="31593" xr:uid="{00000000-0005-0000-0000-0000667B0000}"/>
    <cellStyle name="Input 6 2 2 8 4" xfId="31594" xr:uid="{00000000-0005-0000-0000-0000677B0000}"/>
    <cellStyle name="Input 6 2 2 8 5" xfId="31595" xr:uid="{00000000-0005-0000-0000-0000687B0000}"/>
    <cellStyle name="Input 6 2 2 8 6" xfId="31596" xr:uid="{00000000-0005-0000-0000-0000697B0000}"/>
    <cellStyle name="Input 6 2 2 9" xfId="31597" xr:uid="{00000000-0005-0000-0000-00006A7B0000}"/>
    <cellStyle name="Input 6 2 2 9 2" xfId="31598" xr:uid="{00000000-0005-0000-0000-00006B7B0000}"/>
    <cellStyle name="Input 6 2 2 9 2 2" xfId="31599" xr:uid="{00000000-0005-0000-0000-00006C7B0000}"/>
    <cellStyle name="Input 6 2 2 9 2 3" xfId="31600" xr:uid="{00000000-0005-0000-0000-00006D7B0000}"/>
    <cellStyle name="Input 6 2 2 9 2 4" xfId="31601" xr:uid="{00000000-0005-0000-0000-00006E7B0000}"/>
    <cellStyle name="Input 6 2 2 9 2 5" xfId="31602" xr:uid="{00000000-0005-0000-0000-00006F7B0000}"/>
    <cellStyle name="Input 6 2 2 9 2 6" xfId="31603" xr:uid="{00000000-0005-0000-0000-0000707B0000}"/>
    <cellStyle name="Input 6 2 2 9 3" xfId="31604" xr:uid="{00000000-0005-0000-0000-0000717B0000}"/>
    <cellStyle name="Input 6 2 2 9 4" xfId="31605" xr:uid="{00000000-0005-0000-0000-0000727B0000}"/>
    <cellStyle name="Input 6 2 2 9 5" xfId="31606" xr:uid="{00000000-0005-0000-0000-0000737B0000}"/>
    <cellStyle name="Input 6 2 2 9 6" xfId="31607" xr:uid="{00000000-0005-0000-0000-0000747B0000}"/>
    <cellStyle name="Input 6 2 3" xfId="31608" xr:uid="{00000000-0005-0000-0000-0000757B0000}"/>
    <cellStyle name="Input 6 2 3 10" xfId="31609" xr:uid="{00000000-0005-0000-0000-0000767B0000}"/>
    <cellStyle name="Input 6 2 3 11" xfId="31610" xr:uid="{00000000-0005-0000-0000-0000777B0000}"/>
    <cellStyle name="Input 6 2 3 12" xfId="31611" xr:uid="{00000000-0005-0000-0000-0000787B0000}"/>
    <cellStyle name="Input 6 2 3 13" xfId="31612" xr:uid="{00000000-0005-0000-0000-0000797B0000}"/>
    <cellStyle name="Input 6 2 3 2" xfId="31613" xr:uid="{00000000-0005-0000-0000-00007A7B0000}"/>
    <cellStyle name="Input 6 2 3 2 2" xfId="31614" xr:uid="{00000000-0005-0000-0000-00007B7B0000}"/>
    <cellStyle name="Input 6 2 3 2 2 2" xfId="31615" xr:uid="{00000000-0005-0000-0000-00007C7B0000}"/>
    <cellStyle name="Input 6 2 3 2 2 2 2" xfId="31616" xr:uid="{00000000-0005-0000-0000-00007D7B0000}"/>
    <cellStyle name="Input 6 2 3 2 2 2 3" xfId="31617" xr:uid="{00000000-0005-0000-0000-00007E7B0000}"/>
    <cellStyle name="Input 6 2 3 2 2 2 4" xfId="31618" xr:uid="{00000000-0005-0000-0000-00007F7B0000}"/>
    <cellStyle name="Input 6 2 3 2 2 2 5" xfId="31619" xr:uid="{00000000-0005-0000-0000-0000807B0000}"/>
    <cellStyle name="Input 6 2 3 2 2 2 6" xfId="31620" xr:uid="{00000000-0005-0000-0000-0000817B0000}"/>
    <cellStyle name="Input 6 2 3 2 2 3" xfId="31621" xr:uid="{00000000-0005-0000-0000-0000827B0000}"/>
    <cellStyle name="Input 6 2 3 2 2 4" xfId="31622" xr:uid="{00000000-0005-0000-0000-0000837B0000}"/>
    <cellStyle name="Input 6 2 3 2 2 5" xfId="31623" xr:uid="{00000000-0005-0000-0000-0000847B0000}"/>
    <cellStyle name="Input 6 2 3 2 2 6" xfId="31624" xr:uid="{00000000-0005-0000-0000-0000857B0000}"/>
    <cellStyle name="Input 6 2 3 2 3" xfId="31625" xr:uid="{00000000-0005-0000-0000-0000867B0000}"/>
    <cellStyle name="Input 6 2 3 2 3 2" xfId="31626" xr:uid="{00000000-0005-0000-0000-0000877B0000}"/>
    <cellStyle name="Input 6 2 3 2 3 2 2" xfId="31627" xr:uid="{00000000-0005-0000-0000-0000887B0000}"/>
    <cellStyle name="Input 6 2 3 2 3 2 3" xfId="31628" xr:uid="{00000000-0005-0000-0000-0000897B0000}"/>
    <cellStyle name="Input 6 2 3 2 3 2 4" xfId="31629" xr:uid="{00000000-0005-0000-0000-00008A7B0000}"/>
    <cellStyle name="Input 6 2 3 2 3 2 5" xfId="31630" xr:uid="{00000000-0005-0000-0000-00008B7B0000}"/>
    <cellStyle name="Input 6 2 3 2 3 2 6" xfId="31631" xr:uid="{00000000-0005-0000-0000-00008C7B0000}"/>
    <cellStyle name="Input 6 2 3 2 3 3" xfId="31632" xr:uid="{00000000-0005-0000-0000-00008D7B0000}"/>
    <cellStyle name="Input 6 2 3 2 3 4" xfId="31633" xr:uid="{00000000-0005-0000-0000-00008E7B0000}"/>
    <cellStyle name="Input 6 2 3 2 3 5" xfId="31634" xr:uid="{00000000-0005-0000-0000-00008F7B0000}"/>
    <cellStyle name="Input 6 2 3 2 3 6" xfId="31635" xr:uid="{00000000-0005-0000-0000-0000907B0000}"/>
    <cellStyle name="Input 6 2 3 2 4" xfId="31636" xr:uid="{00000000-0005-0000-0000-0000917B0000}"/>
    <cellStyle name="Input 6 2 3 2 4 2" xfId="31637" xr:uid="{00000000-0005-0000-0000-0000927B0000}"/>
    <cellStyle name="Input 6 2 3 2 4 3" xfId="31638" xr:uid="{00000000-0005-0000-0000-0000937B0000}"/>
    <cellStyle name="Input 6 2 3 2 4 4" xfId="31639" xr:uid="{00000000-0005-0000-0000-0000947B0000}"/>
    <cellStyle name="Input 6 2 3 2 4 5" xfId="31640" xr:uid="{00000000-0005-0000-0000-0000957B0000}"/>
    <cellStyle name="Input 6 2 3 2 4 6" xfId="31641" xr:uid="{00000000-0005-0000-0000-0000967B0000}"/>
    <cellStyle name="Input 6 2 3 2 5" xfId="31642" xr:uid="{00000000-0005-0000-0000-0000977B0000}"/>
    <cellStyle name="Input 6 2 3 2 6" xfId="31643" xr:uid="{00000000-0005-0000-0000-0000987B0000}"/>
    <cellStyle name="Input 6 2 3 2 7" xfId="31644" xr:uid="{00000000-0005-0000-0000-0000997B0000}"/>
    <cellStyle name="Input 6 2 3 2 8" xfId="31645" xr:uid="{00000000-0005-0000-0000-00009A7B0000}"/>
    <cellStyle name="Input 6 2 3 3" xfId="31646" xr:uid="{00000000-0005-0000-0000-00009B7B0000}"/>
    <cellStyle name="Input 6 2 3 3 2" xfId="31647" xr:uid="{00000000-0005-0000-0000-00009C7B0000}"/>
    <cellStyle name="Input 6 2 3 3 2 2" xfId="31648" xr:uid="{00000000-0005-0000-0000-00009D7B0000}"/>
    <cellStyle name="Input 6 2 3 3 2 2 2" xfId="31649" xr:uid="{00000000-0005-0000-0000-00009E7B0000}"/>
    <cellStyle name="Input 6 2 3 3 2 2 3" xfId="31650" xr:uid="{00000000-0005-0000-0000-00009F7B0000}"/>
    <cellStyle name="Input 6 2 3 3 2 2 4" xfId="31651" xr:uid="{00000000-0005-0000-0000-0000A07B0000}"/>
    <cellStyle name="Input 6 2 3 3 2 2 5" xfId="31652" xr:uid="{00000000-0005-0000-0000-0000A17B0000}"/>
    <cellStyle name="Input 6 2 3 3 2 2 6" xfId="31653" xr:uid="{00000000-0005-0000-0000-0000A27B0000}"/>
    <cellStyle name="Input 6 2 3 3 2 3" xfId="31654" xr:uid="{00000000-0005-0000-0000-0000A37B0000}"/>
    <cellStyle name="Input 6 2 3 3 2 4" xfId="31655" xr:uid="{00000000-0005-0000-0000-0000A47B0000}"/>
    <cellStyle name="Input 6 2 3 3 2 5" xfId="31656" xr:uid="{00000000-0005-0000-0000-0000A57B0000}"/>
    <cellStyle name="Input 6 2 3 3 2 6" xfId="31657" xr:uid="{00000000-0005-0000-0000-0000A67B0000}"/>
    <cellStyle name="Input 6 2 3 3 3" xfId="31658" xr:uid="{00000000-0005-0000-0000-0000A77B0000}"/>
    <cellStyle name="Input 6 2 3 3 3 2" xfId="31659" xr:uid="{00000000-0005-0000-0000-0000A87B0000}"/>
    <cellStyle name="Input 6 2 3 3 3 2 2" xfId="31660" xr:uid="{00000000-0005-0000-0000-0000A97B0000}"/>
    <cellStyle name="Input 6 2 3 3 3 2 3" xfId="31661" xr:uid="{00000000-0005-0000-0000-0000AA7B0000}"/>
    <cellStyle name="Input 6 2 3 3 3 2 4" xfId="31662" xr:uid="{00000000-0005-0000-0000-0000AB7B0000}"/>
    <cellStyle name="Input 6 2 3 3 3 2 5" xfId="31663" xr:uid="{00000000-0005-0000-0000-0000AC7B0000}"/>
    <cellStyle name="Input 6 2 3 3 3 2 6" xfId="31664" xr:uid="{00000000-0005-0000-0000-0000AD7B0000}"/>
    <cellStyle name="Input 6 2 3 3 3 3" xfId="31665" xr:uid="{00000000-0005-0000-0000-0000AE7B0000}"/>
    <cellStyle name="Input 6 2 3 3 3 4" xfId="31666" xr:uid="{00000000-0005-0000-0000-0000AF7B0000}"/>
    <cellStyle name="Input 6 2 3 3 3 5" xfId="31667" xr:uid="{00000000-0005-0000-0000-0000B07B0000}"/>
    <cellStyle name="Input 6 2 3 3 3 6" xfId="31668" xr:uid="{00000000-0005-0000-0000-0000B17B0000}"/>
    <cellStyle name="Input 6 2 3 3 4" xfId="31669" xr:uid="{00000000-0005-0000-0000-0000B27B0000}"/>
    <cellStyle name="Input 6 2 3 3 4 2" xfId="31670" xr:uid="{00000000-0005-0000-0000-0000B37B0000}"/>
    <cellStyle name="Input 6 2 3 3 4 3" xfId="31671" xr:uid="{00000000-0005-0000-0000-0000B47B0000}"/>
    <cellStyle name="Input 6 2 3 3 4 4" xfId="31672" xr:uid="{00000000-0005-0000-0000-0000B57B0000}"/>
    <cellStyle name="Input 6 2 3 3 4 5" xfId="31673" xr:uid="{00000000-0005-0000-0000-0000B67B0000}"/>
    <cellStyle name="Input 6 2 3 3 4 6" xfId="31674" xr:uid="{00000000-0005-0000-0000-0000B77B0000}"/>
    <cellStyle name="Input 6 2 3 3 5" xfId="31675" xr:uid="{00000000-0005-0000-0000-0000B87B0000}"/>
    <cellStyle name="Input 6 2 3 3 6" xfId="31676" xr:uid="{00000000-0005-0000-0000-0000B97B0000}"/>
    <cellStyle name="Input 6 2 3 3 7" xfId="31677" xr:uid="{00000000-0005-0000-0000-0000BA7B0000}"/>
    <cellStyle name="Input 6 2 3 3 8" xfId="31678" xr:uid="{00000000-0005-0000-0000-0000BB7B0000}"/>
    <cellStyle name="Input 6 2 3 4" xfId="31679" xr:uid="{00000000-0005-0000-0000-0000BC7B0000}"/>
    <cellStyle name="Input 6 2 3 4 2" xfId="31680" xr:uid="{00000000-0005-0000-0000-0000BD7B0000}"/>
    <cellStyle name="Input 6 2 3 4 2 2" xfId="31681" xr:uid="{00000000-0005-0000-0000-0000BE7B0000}"/>
    <cellStyle name="Input 6 2 3 4 2 2 2" xfId="31682" xr:uid="{00000000-0005-0000-0000-0000BF7B0000}"/>
    <cellStyle name="Input 6 2 3 4 2 2 3" xfId="31683" xr:uid="{00000000-0005-0000-0000-0000C07B0000}"/>
    <cellStyle name="Input 6 2 3 4 2 2 4" xfId="31684" xr:uid="{00000000-0005-0000-0000-0000C17B0000}"/>
    <cellStyle name="Input 6 2 3 4 2 2 5" xfId="31685" xr:uid="{00000000-0005-0000-0000-0000C27B0000}"/>
    <cellStyle name="Input 6 2 3 4 2 2 6" xfId="31686" xr:uid="{00000000-0005-0000-0000-0000C37B0000}"/>
    <cellStyle name="Input 6 2 3 4 2 3" xfId="31687" xr:uid="{00000000-0005-0000-0000-0000C47B0000}"/>
    <cellStyle name="Input 6 2 3 4 2 4" xfId="31688" xr:uid="{00000000-0005-0000-0000-0000C57B0000}"/>
    <cellStyle name="Input 6 2 3 4 2 5" xfId="31689" xr:uid="{00000000-0005-0000-0000-0000C67B0000}"/>
    <cellStyle name="Input 6 2 3 4 2 6" xfId="31690" xr:uid="{00000000-0005-0000-0000-0000C77B0000}"/>
    <cellStyle name="Input 6 2 3 4 3" xfId="31691" xr:uid="{00000000-0005-0000-0000-0000C87B0000}"/>
    <cellStyle name="Input 6 2 3 4 3 2" xfId="31692" xr:uid="{00000000-0005-0000-0000-0000C97B0000}"/>
    <cellStyle name="Input 6 2 3 4 3 2 2" xfId="31693" xr:uid="{00000000-0005-0000-0000-0000CA7B0000}"/>
    <cellStyle name="Input 6 2 3 4 3 2 3" xfId="31694" xr:uid="{00000000-0005-0000-0000-0000CB7B0000}"/>
    <cellStyle name="Input 6 2 3 4 3 2 4" xfId="31695" xr:uid="{00000000-0005-0000-0000-0000CC7B0000}"/>
    <cellStyle name="Input 6 2 3 4 3 2 5" xfId="31696" xr:uid="{00000000-0005-0000-0000-0000CD7B0000}"/>
    <cellStyle name="Input 6 2 3 4 3 2 6" xfId="31697" xr:uid="{00000000-0005-0000-0000-0000CE7B0000}"/>
    <cellStyle name="Input 6 2 3 4 3 3" xfId="31698" xr:uid="{00000000-0005-0000-0000-0000CF7B0000}"/>
    <cellStyle name="Input 6 2 3 4 3 4" xfId="31699" xr:uid="{00000000-0005-0000-0000-0000D07B0000}"/>
    <cellStyle name="Input 6 2 3 4 3 5" xfId="31700" xr:uid="{00000000-0005-0000-0000-0000D17B0000}"/>
    <cellStyle name="Input 6 2 3 4 3 6" xfId="31701" xr:uid="{00000000-0005-0000-0000-0000D27B0000}"/>
    <cellStyle name="Input 6 2 3 4 4" xfId="31702" xr:uid="{00000000-0005-0000-0000-0000D37B0000}"/>
    <cellStyle name="Input 6 2 3 4 4 2" xfId="31703" xr:uid="{00000000-0005-0000-0000-0000D47B0000}"/>
    <cellStyle name="Input 6 2 3 4 4 3" xfId="31704" xr:uid="{00000000-0005-0000-0000-0000D57B0000}"/>
    <cellStyle name="Input 6 2 3 4 4 4" xfId="31705" xr:uid="{00000000-0005-0000-0000-0000D67B0000}"/>
    <cellStyle name="Input 6 2 3 4 4 5" xfId="31706" xr:uid="{00000000-0005-0000-0000-0000D77B0000}"/>
    <cellStyle name="Input 6 2 3 4 4 6" xfId="31707" xr:uid="{00000000-0005-0000-0000-0000D87B0000}"/>
    <cellStyle name="Input 6 2 3 4 5" xfId="31708" xr:uid="{00000000-0005-0000-0000-0000D97B0000}"/>
    <cellStyle name="Input 6 2 3 4 6" xfId="31709" xr:uid="{00000000-0005-0000-0000-0000DA7B0000}"/>
    <cellStyle name="Input 6 2 3 4 7" xfId="31710" xr:uid="{00000000-0005-0000-0000-0000DB7B0000}"/>
    <cellStyle name="Input 6 2 3 4 8" xfId="31711" xr:uid="{00000000-0005-0000-0000-0000DC7B0000}"/>
    <cellStyle name="Input 6 2 3 5" xfId="31712" xr:uid="{00000000-0005-0000-0000-0000DD7B0000}"/>
    <cellStyle name="Input 6 2 3 5 2" xfId="31713" xr:uid="{00000000-0005-0000-0000-0000DE7B0000}"/>
    <cellStyle name="Input 6 2 3 5 2 2" xfId="31714" xr:uid="{00000000-0005-0000-0000-0000DF7B0000}"/>
    <cellStyle name="Input 6 2 3 5 2 2 2" xfId="31715" xr:uid="{00000000-0005-0000-0000-0000E07B0000}"/>
    <cellStyle name="Input 6 2 3 5 2 2 3" xfId="31716" xr:uid="{00000000-0005-0000-0000-0000E17B0000}"/>
    <cellStyle name="Input 6 2 3 5 2 2 4" xfId="31717" xr:uid="{00000000-0005-0000-0000-0000E27B0000}"/>
    <cellStyle name="Input 6 2 3 5 2 2 5" xfId="31718" xr:uid="{00000000-0005-0000-0000-0000E37B0000}"/>
    <cellStyle name="Input 6 2 3 5 2 2 6" xfId="31719" xr:uid="{00000000-0005-0000-0000-0000E47B0000}"/>
    <cellStyle name="Input 6 2 3 5 2 3" xfId="31720" xr:uid="{00000000-0005-0000-0000-0000E57B0000}"/>
    <cellStyle name="Input 6 2 3 5 2 4" xfId="31721" xr:uid="{00000000-0005-0000-0000-0000E67B0000}"/>
    <cellStyle name="Input 6 2 3 5 2 5" xfId="31722" xr:uid="{00000000-0005-0000-0000-0000E77B0000}"/>
    <cellStyle name="Input 6 2 3 5 2 6" xfId="31723" xr:uid="{00000000-0005-0000-0000-0000E87B0000}"/>
    <cellStyle name="Input 6 2 3 5 3" xfId="31724" xr:uid="{00000000-0005-0000-0000-0000E97B0000}"/>
    <cellStyle name="Input 6 2 3 5 3 2" xfId="31725" xr:uid="{00000000-0005-0000-0000-0000EA7B0000}"/>
    <cellStyle name="Input 6 2 3 5 3 2 2" xfId="31726" xr:uid="{00000000-0005-0000-0000-0000EB7B0000}"/>
    <cellStyle name="Input 6 2 3 5 3 2 3" xfId="31727" xr:uid="{00000000-0005-0000-0000-0000EC7B0000}"/>
    <cellStyle name="Input 6 2 3 5 3 2 4" xfId="31728" xr:uid="{00000000-0005-0000-0000-0000ED7B0000}"/>
    <cellStyle name="Input 6 2 3 5 3 2 5" xfId="31729" xr:uid="{00000000-0005-0000-0000-0000EE7B0000}"/>
    <cellStyle name="Input 6 2 3 5 3 2 6" xfId="31730" xr:uid="{00000000-0005-0000-0000-0000EF7B0000}"/>
    <cellStyle name="Input 6 2 3 5 3 3" xfId="31731" xr:uid="{00000000-0005-0000-0000-0000F07B0000}"/>
    <cellStyle name="Input 6 2 3 5 3 4" xfId="31732" xr:uid="{00000000-0005-0000-0000-0000F17B0000}"/>
    <cellStyle name="Input 6 2 3 5 3 5" xfId="31733" xr:uid="{00000000-0005-0000-0000-0000F27B0000}"/>
    <cellStyle name="Input 6 2 3 5 3 6" xfId="31734" xr:uid="{00000000-0005-0000-0000-0000F37B0000}"/>
    <cellStyle name="Input 6 2 3 5 4" xfId="31735" xr:uid="{00000000-0005-0000-0000-0000F47B0000}"/>
    <cellStyle name="Input 6 2 3 5 4 2" xfId="31736" xr:uid="{00000000-0005-0000-0000-0000F57B0000}"/>
    <cellStyle name="Input 6 2 3 5 4 3" xfId="31737" xr:uid="{00000000-0005-0000-0000-0000F67B0000}"/>
    <cellStyle name="Input 6 2 3 5 4 4" xfId="31738" xr:uid="{00000000-0005-0000-0000-0000F77B0000}"/>
    <cellStyle name="Input 6 2 3 5 4 5" xfId="31739" xr:uid="{00000000-0005-0000-0000-0000F87B0000}"/>
    <cellStyle name="Input 6 2 3 5 4 6" xfId="31740" xr:uid="{00000000-0005-0000-0000-0000F97B0000}"/>
    <cellStyle name="Input 6 2 3 5 5" xfId="31741" xr:uid="{00000000-0005-0000-0000-0000FA7B0000}"/>
    <cellStyle name="Input 6 2 3 5 6" xfId="31742" xr:uid="{00000000-0005-0000-0000-0000FB7B0000}"/>
    <cellStyle name="Input 6 2 3 5 7" xfId="31743" xr:uid="{00000000-0005-0000-0000-0000FC7B0000}"/>
    <cellStyle name="Input 6 2 3 5 8" xfId="31744" xr:uid="{00000000-0005-0000-0000-0000FD7B0000}"/>
    <cellStyle name="Input 6 2 3 6" xfId="31745" xr:uid="{00000000-0005-0000-0000-0000FE7B0000}"/>
    <cellStyle name="Input 6 2 3 6 2" xfId="31746" xr:uid="{00000000-0005-0000-0000-0000FF7B0000}"/>
    <cellStyle name="Input 6 2 3 6 2 2" xfId="31747" xr:uid="{00000000-0005-0000-0000-0000007C0000}"/>
    <cellStyle name="Input 6 2 3 6 2 2 2" xfId="31748" xr:uid="{00000000-0005-0000-0000-0000017C0000}"/>
    <cellStyle name="Input 6 2 3 6 2 2 3" xfId="31749" xr:uid="{00000000-0005-0000-0000-0000027C0000}"/>
    <cellStyle name="Input 6 2 3 6 2 2 4" xfId="31750" xr:uid="{00000000-0005-0000-0000-0000037C0000}"/>
    <cellStyle name="Input 6 2 3 6 2 2 5" xfId="31751" xr:uid="{00000000-0005-0000-0000-0000047C0000}"/>
    <cellStyle name="Input 6 2 3 6 2 2 6" xfId="31752" xr:uid="{00000000-0005-0000-0000-0000057C0000}"/>
    <cellStyle name="Input 6 2 3 6 2 3" xfId="31753" xr:uid="{00000000-0005-0000-0000-0000067C0000}"/>
    <cellStyle name="Input 6 2 3 6 2 4" xfId="31754" xr:uid="{00000000-0005-0000-0000-0000077C0000}"/>
    <cellStyle name="Input 6 2 3 6 2 5" xfId="31755" xr:uid="{00000000-0005-0000-0000-0000087C0000}"/>
    <cellStyle name="Input 6 2 3 6 2 6" xfId="31756" xr:uid="{00000000-0005-0000-0000-0000097C0000}"/>
    <cellStyle name="Input 6 2 3 6 3" xfId="31757" xr:uid="{00000000-0005-0000-0000-00000A7C0000}"/>
    <cellStyle name="Input 6 2 3 6 3 2" xfId="31758" xr:uid="{00000000-0005-0000-0000-00000B7C0000}"/>
    <cellStyle name="Input 6 2 3 6 3 2 2" xfId="31759" xr:uid="{00000000-0005-0000-0000-00000C7C0000}"/>
    <cellStyle name="Input 6 2 3 6 3 2 3" xfId="31760" xr:uid="{00000000-0005-0000-0000-00000D7C0000}"/>
    <cellStyle name="Input 6 2 3 6 3 2 4" xfId="31761" xr:uid="{00000000-0005-0000-0000-00000E7C0000}"/>
    <cellStyle name="Input 6 2 3 6 3 2 5" xfId="31762" xr:uid="{00000000-0005-0000-0000-00000F7C0000}"/>
    <cellStyle name="Input 6 2 3 6 3 2 6" xfId="31763" xr:uid="{00000000-0005-0000-0000-0000107C0000}"/>
    <cellStyle name="Input 6 2 3 6 3 3" xfId="31764" xr:uid="{00000000-0005-0000-0000-0000117C0000}"/>
    <cellStyle name="Input 6 2 3 6 3 4" xfId="31765" xr:uid="{00000000-0005-0000-0000-0000127C0000}"/>
    <cellStyle name="Input 6 2 3 6 3 5" xfId="31766" xr:uid="{00000000-0005-0000-0000-0000137C0000}"/>
    <cellStyle name="Input 6 2 3 6 3 6" xfId="31767" xr:uid="{00000000-0005-0000-0000-0000147C0000}"/>
    <cellStyle name="Input 6 2 3 6 4" xfId="31768" xr:uid="{00000000-0005-0000-0000-0000157C0000}"/>
    <cellStyle name="Input 6 2 3 6 4 2" xfId="31769" xr:uid="{00000000-0005-0000-0000-0000167C0000}"/>
    <cellStyle name="Input 6 2 3 6 4 3" xfId="31770" xr:uid="{00000000-0005-0000-0000-0000177C0000}"/>
    <cellStyle name="Input 6 2 3 6 4 4" xfId="31771" xr:uid="{00000000-0005-0000-0000-0000187C0000}"/>
    <cellStyle name="Input 6 2 3 6 4 5" xfId="31772" xr:uid="{00000000-0005-0000-0000-0000197C0000}"/>
    <cellStyle name="Input 6 2 3 6 4 6" xfId="31773" xr:uid="{00000000-0005-0000-0000-00001A7C0000}"/>
    <cellStyle name="Input 6 2 3 6 5" xfId="31774" xr:uid="{00000000-0005-0000-0000-00001B7C0000}"/>
    <cellStyle name="Input 6 2 3 6 6" xfId="31775" xr:uid="{00000000-0005-0000-0000-00001C7C0000}"/>
    <cellStyle name="Input 6 2 3 6 7" xfId="31776" xr:uid="{00000000-0005-0000-0000-00001D7C0000}"/>
    <cellStyle name="Input 6 2 3 6 8" xfId="31777" xr:uid="{00000000-0005-0000-0000-00001E7C0000}"/>
    <cellStyle name="Input 6 2 3 7" xfId="31778" xr:uid="{00000000-0005-0000-0000-00001F7C0000}"/>
    <cellStyle name="Input 6 2 3 7 2" xfId="31779" xr:uid="{00000000-0005-0000-0000-0000207C0000}"/>
    <cellStyle name="Input 6 2 3 7 2 2" xfId="31780" xr:uid="{00000000-0005-0000-0000-0000217C0000}"/>
    <cellStyle name="Input 6 2 3 7 2 3" xfId="31781" xr:uid="{00000000-0005-0000-0000-0000227C0000}"/>
    <cellStyle name="Input 6 2 3 7 2 4" xfId="31782" xr:uid="{00000000-0005-0000-0000-0000237C0000}"/>
    <cellStyle name="Input 6 2 3 7 2 5" xfId="31783" xr:uid="{00000000-0005-0000-0000-0000247C0000}"/>
    <cellStyle name="Input 6 2 3 7 2 6" xfId="31784" xr:uid="{00000000-0005-0000-0000-0000257C0000}"/>
    <cellStyle name="Input 6 2 3 7 3" xfId="31785" xr:uid="{00000000-0005-0000-0000-0000267C0000}"/>
    <cellStyle name="Input 6 2 3 7 4" xfId="31786" xr:uid="{00000000-0005-0000-0000-0000277C0000}"/>
    <cellStyle name="Input 6 2 3 7 5" xfId="31787" xr:uid="{00000000-0005-0000-0000-0000287C0000}"/>
    <cellStyle name="Input 6 2 3 7 6" xfId="31788" xr:uid="{00000000-0005-0000-0000-0000297C0000}"/>
    <cellStyle name="Input 6 2 3 8" xfId="31789" xr:uid="{00000000-0005-0000-0000-00002A7C0000}"/>
    <cellStyle name="Input 6 2 3 8 2" xfId="31790" xr:uid="{00000000-0005-0000-0000-00002B7C0000}"/>
    <cellStyle name="Input 6 2 3 8 2 2" xfId="31791" xr:uid="{00000000-0005-0000-0000-00002C7C0000}"/>
    <cellStyle name="Input 6 2 3 8 2 3" xfId="31792" xr:uid="{00000000-0005-0000-0000-00002D7C0000}"/>
    <cellStyle name="Input 6 2 3 8 2 4" xfId="31793" xr:uid="{00000000-0005-0000-0000-00002E7C0000}"/>
    <cellStyle name="Input 6 2 3 8 2 5" xfId="31794" xr:uid="{00000000-0005-0000-0000-00002F7C0000}"/>
    <cellStyle name="Input 6 2 3 8 2 6" xfId="31795" xr:uid="{00000000-0005-0000-0000-0000307C0000}"/>
    <cellStyle name="Input 6 2 3 8 3" xfId="31796" xr:uid="{00000000-0005-0000-0000-0000317C0000}"/>
    <cellStyle name="Input 6 2 3 8 4" xfId="31797" xr:uid="{00000000-0005-0000-0000-0000327C0000}"/>
    <cellStyle name="Input 6 2 3 8 5" xfId="31798" xr:uid="{00000000-0005-0000-0000-0000337C0000}"/>
    <cellStyle name="Input 6 2 3 8 6" xfId="31799" xr:uid="{00000000-0005-0000-0000-0000347C0000}"/>
    <cellStyle name="Input 6 2 3 9" xfId="31800" xr:uid="{00000000-0005-0000-0000-0000357C0000}"/>
    <cellStyle name="Input 6 2 3 9 2" xfId="31801" xr:uid="{00000000-0005-0000-0000-0000367C0000}"/>
    <cellStyle name="Input 6 2 3 9 3" xfId="31802" xr:uid="{00000000-0005-0000-0000-0000377C0000}"/>
    <cellStyle name="Input 6 2 3 9 4" xfId="31803" xr:uid="{00000000-0005-0000-0000-0000387C0000}"/>
    <cellStyle name="Input 6 2 3 9 5" xfId="31804" xr:uid="{00000000-0005-0000-0000-0000397C0000}"/>
    <cellStyle name="Input 6 2 3 9 6" xfId="31805" xr:uid="{00000000-0005-0000-0000-00003A7C0000}"/>
    <cellStyle name="Input 6 2 4" xfId="31806" xr:uid="{00000000-0005-0000-0000-00003B7C0000}"/>
    <cellStyle name="Input 6 2 4 2" xfId="31807" xr:uid="{00000000-0005-0000-0000-00003C7C0000}"/>
    <cellStyle name="Input 6 2 4 2 2" xfId="31808" xr:uid="{00000000-0005-0000-0000-00003D7C0000}"/>
    <cellStyle name="Input 6 2 4 2 2 2" xfId="31809" xr:uid="{00000000-0005-0000-0000-00003E7C0000}"/>
    <cellStyle name="Input 6 2 4 2 2 3" xfId="31810" xr:uid="{00000000-0005-0000-0000-00003F7C0000}"/>
    <cellStyle name="Input 6 2 4 2 2 4" xfId="31811" xr:uid="{00000000-0005-0000-0000-0000407C0000}"/>
    <cellStyle name="Input 6 2 4 2 2 5" xfId="31812" xr:uid="{00000000-0005-0000-0000-0000417C0000}"/>
    <cellStyle name="Input 6 2 4 2 2 6" xfId="31813" xr:uid="{00000000-0005-0000-0000-0000427C0000}"/>
    <cellStyle name="Input 6 2 4 2 3" xfId="31814" xr:uid="{00000000-0005-0000-0000-0000437C0000}"/>
    <cellStyle name="Input 6 2 4 2 4" xfId="31815" xr:uid="{00000000-0005-0000-0000-0000447C0000}"/>
    <cellStyle name="Input 6 2 4 2 5" xfId="31816" xr:uid="{00000000-0005-0000-0000-0000457C0000}"/>
    <cellStyle name="Input 6 2 4 2 6" xfId="31817" xr:uid="{00000000-0005-0000-0000-0000467C0000}"/>
    <cellStyle name="Input 6 2 4 3" xfId="31818" xr:uid="{00000000-0005-0000-0000-0000477C0000}"/>
    <cellStyle name="Input 6 2 4 3 2" xfId="31819" xr:uid="{00000000-0005-0000-0000-0000487C0000}"/>
    <cellStyle name="Input 6 2 4 3 2 2" xfId="31820" xr:uid="{00000000-0005-0000-0000-0000497C0000}"/>
    <cellStyle name="Input 6 2 4 3 2 3" xfId="31821" xr:uid="{00000000-0005-0000-0000-00004A7C0000}"/>
    <cellStyle name="Input 6 2 4 3 2 4" xfId="31822" xr:uid="{00000000-0005-0000-0000-00004B7C0000}"/>
    <cellStyle name="Input 6 2 4 3 2 5" xfId="31823" xr:uid="{00000000-0005-0000-0000-00004C7C0000}"/>
    <cellStyle name="Input 6 2 4 3 2 6" xfId="31824" xr:uid="{00000000-0005-0000-0000-00004D7C0000}"/>
    <cellStyle name="Input 6 2 4 3 3" xfId="31825" xr:uid="{00000000-0005-0000-0000-00004E7C0000}"/>
    <cellStyle name="Input 6 2 4 3 4" xfId="31826" xr:uid="{00000000-0005-0000-0000-00004F7C0000}"/>
    <cellStyle name="Input 6 2 4 3 5" xfId="31827" xr:uid="{00000000-0005-0000-0000-0000507C0000}"/>
    <cellStyle name="Input 6 2 4 3 6" xfId="31828" xr:uid="{00000000-0005-0000-0000-0000517C0000}"/>
    <cellStyle name="Input 6 2 4 4" xfId="31829" xr:uid="{00000000-0005-0000-0000-0000527C0000}"/>
    <cellStyle name="Input 6 2 4 4 2" xfId="31830" xr:uid="{00000000-0005-0000-0000-0000537C0000}"/>
    <cellStyle name="Input 6 2 4 4 3" xfId="31831" xr:uid="{00000000-0005-0000-0000-0000547C0000}"/>
    <cellStyle name="Input 6 2 4 4 4" xfId="31832" xr:uid="{00000000-0005-0000-0000-0000557C0000}"/>
    <cellStyle name="Input 6 2 4 4 5" xfId="31833" xr:uid="{00000000-0005-0000-0000-0000567C0000}"/>
    <cellStyle name="Input 6 2 4 4 6" xfId="31834" xr:uid="{00000000-0005-0000-0000-0000577C0000}"/>
    <cellStyle name="Input 6 2 4 5" xfId="31835" xr:uid="{00000000-0005-0000-0000-0000587C0000}"/>
    <cellStyle name="Input 6 2 4 6" xfId="31836" xr:uid="{00000000-0005-0000-0000-0000597C0000}"/>
    <cellStyle name="Input 6 2 4 7" xfId="31837" xr:uid="{00000000-0005-0000-0000-00005A7C0000}"/>
    <cellStyle name="Input 6 2 4 8" xfId="31838" xr:uid="{00000000-0005-0000-0000-00005B7C0000}"/>
    <cellStyle name="Input 6 2 5" xfId="31839" xr:uid="{00000000-0005-0000-0000-00005C7C0000}"/>
    <cellStyle name="Input 6 2 5 2" xfId="31840" xr:uid="{00000000-0005-0000-0000-00005D7C0000}"/>
    <cellStyle name="Input 6 2 5 2 2" xfId="31841" xr:uid="{00000000-0005-0000-0000-00005E7C0000}"/>
    <cellStyle name="Input 6 2 5 2 2 2" xfId="31842" xr:uid="{00000000-0005-0000-0000-00005F7C0000}"/>
    <cellStyle name="Input 6 2 5 2 2 3" xfId="31843" xr:uid="{00000000-0005-0000-0000-0000607C0000}"/>
    <cellStyle name="Input 6 2 5 2 2 4" xfId="31844" xr:uid="{00000000-0005-0000-0000-0000617C0000}"/>
    <cellStyle name="Input 6 2 5 2 2 5" xfId="31845" xr:uid="{00000000-0005-0000-0000-0000627C0000}"/>
    <cellStyle name="Input 6 2 5 2 2 6" xfId="31846" xr:uid="{00000000-0005-0000-0000-0000637C0000}"/>
    <cellStyle name="Input 6 2 5 2 3" xfId="31847" xr:uid="{00000000-0005-0000-0000-0000647C0000}"/>
    <cellStyle name="Input 6 2 5 2 4" xfId="31848" xr:uid="{00000000-0005-0000-0000-0000657C0000}"/>
    <cellStyle name="Input 6 2 5 2 5" xfId="31849" xr:uid="{00000000-0005-0000-0000-0000667C0000}"/>
    <cellStyle name="Input 6 2 5 2 6" xfId="31850" xr:uid="{00000000-0005-0000-0000-0000677C0000}"/>
    <cellStyle name="Input 6 2 5 3" xfId="31851" xr:uid="{00000000-0005-0000-0000-0000687C0000}"/>
    <cellStyle name="Input 6 2 5 3 2" xfId="31852" xr:uid="{00000000-0005-0000-0000-0000697C0000}"/>
    <cellStyle name="Input 6 2 5 3 2 2" xfId="31853" xr:uid="{00000000-0005-0000-0000-00006A7C0000}"/>
    <cellStyle name="Input 6 2 5 3 2 3" xfId="31854" xr:uid="{00000000-0005-0000-0000-00006B7C0000}"/>
    <cellStyle name="Input 6 2 5 3 2 4" xfId="31855" xr:uid="{00000000-0005-0000-0000-00006C7C0000}"/>
    <cellStyle name="Input 6 2 5 3 2 5" xfId="31856" xr:uid="{00000000-0005-0000-0000-00006D7C0000}"/>
    <cellStyle name="Input 6 2 5 3 2 6" xfId="31857" xr:uid="{00000000-0005-0000-0000-00006E7C0000}"/>
    <cellStyle name="Input 6 2 5 3 3" xfId="31858" xr:uid="{00000000-0005-0000-0000-00006F7C0000}"/>
    <cellStyle name="Input 6 2 5 3 4" xfId="31859" xr:uid="{00000000-0005-0000-0000-0000707C0000}"/>
    <cellStyle name="Input 6 2 5 3 5" xfId="31860" xr:uid="{00000000-0005-0000-0000-0000717C0000}"/>
    <cellStyle name="Input 6 2 5 3 6" xfId="31861" xr:uid="{00000000-0005-0000-0000-0000727C0000}"/>
    <cellStyle name="Input 6 2 5 4" xfId="31862" xr:uid="{00000000-0005-0000-0000-0000737C0000}"/>
    <cellStyle name="Input 6 2 5 4 2" xfId="31863" xr:uid="{00000000-0005-0000-0000-0000747C0000}"/>
    <cellStyle name="Input 6 2 5 4 3" xfId="31864" xr:uid="{00000000-0005-0000-0000-0000757C0000}"/>
    <cellStyle name="Input 6 2 5 4 4" xfId="31865" xr:uid="{00000000-0005-0000-0000-0000767C0000}"/>
    <cellStyle name="Input 6 2 5 4 5" xfId="31866" xr:uid="{00000000-0005-0000-0000-0000777C0000}"/>
    <cellStyle name="Input 6 2 5 4 6" xfId="31867" xr:uid="{00000000-0005-0000-0000-0000787C0000}"/>
    <cellStyle name="Input 6 2 5 5" xfId="31868" xr:uid="{00000000-0005-0000-0000-0000797C0000}"/>
    <cellStyle name="Input 6 2 5 6" xfId="31869" xr:uid="{00000000-0005-0000-0000-00007A7C0000}"/>
    <cellStyle name="Input 6 2 5 7" xfId="31870" xr:uid="{00000000-0005-0000-0000-00007B7C0000}"/>
    <cellStyle name="Input 6 2 5 8" xfId="31871" xr:uid="{00000000-0005-0000-0000-00007C7C0000}"/>
    <cellStyle name="Input 6 2 6" xfId="31872" xr:uid="{00000000-0005-0000-0000-00007D7C0000}"/>
    <cellStyle name="Input 6 2 6 2" xfId="31873" xr:uid="{00000000-0005-0000-0000-00007E7C0000}"/>
    <cellStyle name="Input 6 2 6 2 2" xfId="31874" xr:uid="{00000000-0005-0000-0000-00007F7C0000}"/>
    <cellStyle name="Input 6 2 6 2 2 2" xfId="31875" xr:uid="{00000000-0005-0000-0000-0000807C0000}"/>
    <cellStyle name="Input 6 2 6 2 2 3" xfId="31876" xr:uid="{00000000-0005-0000-0000-0000817C0000}"/>
    <cellStyle name="Input 6 2 6 2 2 4" xfId="31877" xr:uid="{00000000-0005-0000-0000-0000827C0000}"/>
    <cellStyle name="Input 6 2 6 2 2 5" xfId="31878" xr:uid="{00000000-0005-0000-0000-0000837C0000}"/>
    <cellStyle name="Input 6 2 6 2 2 6" xfId="31879" xr:uid="{00000000-0005-0000-0000-0000847C0000}"/>
    <cellStyle name="Input 6 2 6 2 3" xfId="31880" xr:uid="{00000000-0005-0000-0000-0000857C0000}"/>
    <cellStyle name="Input 6 2 6 2 4" xfId="31881" xr:uid="{00000000-0005-0000-0000-0000867C0000}"/>
    <cellStyle name="Input 6 2 6 2 5" xfId="31882" xr:uid="{00000000-0005-0000-0000-0000877C0000}"/>
    <cellStyle name="Input 6 2 6 2 6" xfId="31883" xr:uid="{00000000-0005-0000-0000-0000887C0000}"/>
    <cellStyle name="Input 6 2 6 3" xfId="31884" xr:uid="{00000000-0005-0000-0000-0000897C0000}"/>
    <cellStyle name="Input 6 2 6 3 2" xfId="31885" xr:uid="{00000000-0005-0000-0000-00008A7C0000}"/>
    <cellStyle name="Input 6 2 6 3 2 2" xfId="31886" xr:uid="{00000000-0005-0000-0000-00008B7C0000}"/>
    <cellStyle name="Input 6 2 6 3 2 3" xfId="31887" xr:uid="{00000000-0005-0000-0000-00008C7C0000}"/>
    <cellStyle name="Input 6 2 6 3 2 4" xfId="31888" xr:uid="{00000000-0005-0000-0000-00008D7C0000}"/>
    <cellStyle name="Input 6 2 6 3 2 5" xfId="31889" xr:uid="{00000000-0005-0000-0000-00008E7C0000}"/>
    <cellStyle name="Input 6 2 6 3 2 6" xfId="31890" xr:uid="{00000000-0005-0000-0000-00008F7C0000}"/>
    <cellStyle name="Input 6 2 6 3 3" xfId="31891" xr:uid="{00000000-0005-0000-0000-0000907C0000}"/>
    <cellStyle name="Input 6 2 6 3 4" xfId="31892" xr:uid="{00000000-0005-0000-0000-0000917C0000}"/>
    <cellStyle name="Input 6 2 6 3 5" xfId="31893" xr:uid="{00000000-0005-0000-0000-0000927C0000}"/>
    <cellStyle name="Input 6 2 6 3 6" xfId="31894" xr:uid="{00000000-0005-0000-0000-0000937C0000}"/>
    <cellStyle name="Input 6 2 6 4" xfId="31895" xr:uid="{00000000-0005-0000-0000-0000947C0000}"/>
    <cellStyle name="Input 6 2 6 4 2" xfId="31896" xr:uid="{00000000-0005-0000-0000-0000957C0000}"/>
    <cellStyle name="Input 6 2 6 4 3" xfId="31897" xr:uid="{00000000-0005-0000-0000-0000967C0000}"/>
    <cellStyle name="Input 6 2 6 4 4" xfId="31898" xr:uid="{00000000-0005-0000-0000-0000977C0000}"/>
    <cellStyle name="Input 6 2 6 4 5" xfId="31899" xr:uid="{00000000-0005-0000-0000-0000987C0000}"/>
    <cellStyle name="Input 6 2 6 4 6" xfId="31900" xr:uid="{00000000-0005-0000-0000-0000997C0000}"/>
    <cellStyle name="Input 6 2 6 5" xfId="31901" xr:uid="{00000000-0005-0000-0000-00009A7C0000}"/>
    <cellStyle name="Input 6 2 6 6" xfId="31902" xr:uid="{00000000-0005-0000-0000-00009B7C0000}"/>
    <cellStyle name="Input 6 2 6 7" xfId="31903" xr:uid="{00000000-0005-0000-0000-00009C7C0000}"/>
    <cellStyle name="Input 6 2 6 8" xfId="31904" xr:uid="{00000000-0005-0000-0000-00009D7C0000}"/>
    <cellStyle name="Input 6 2 7" xfId="31905" xr:uid="{00000000-0005-0000-0000-00009E7C0000}"/>
    <cellStyle name="Input 6 2 7 2" xfId="31906" xr:uid="{00000000-0005-0000-0000-00009F7C0000}"/>
    <cellStyle name="Input 6 2 7 2 2" xfId="31907" xr:uid="{00000000-0005-0000-0000-0000A07C0000}"/>
    <cellStyle name="Input 6 2 7 2 3" xfId="31908" xr:uid="{00000000-0005-0000-0000-0000A17C0000}"/>
    <cellStyle name="Input 6 2 7 2 4" xfId="31909" xr:uid="{00000000-0005-0000-0000-0000A27C0000}"/>
    <cellStyle name="Input 6 2 7 2 5" xfId="31910" xr:uid="{00000000-0005-0000-0000-0000A37C0000}"/>
    <cellStyle name="Input 6 2 7 2 6" xfId="31911" xr:uid="{00000000-0005-0000-0000-0000A47C0000}"/>
    <cellStyle name="Input 6 2 7 3" xfId="31912" xr:uid="{00000000-0005-0000-0000-0000A57C0000}"/>
    <cellStyle name="Input 6 2 7 4" xfId="31913" xr:uid="{00000000-0005-0000-0000-0000A67C0000}"/>
    <cellStyle name="Input 6 2 7 5" xfId="31914" xr:uid="{00000000-0005-0000-0000-0000A77C0000}"/>
    <cellStyle name="Input 6 2 7 6" xfId="31915" xr:uid="{00000000-0005-0000-0000-0000A87C0000}"/>
    <cellStyle name="Input 6 2 8" xfId="31916" xr:uid="{00000000-0005-0000-0000-0000A97C0000}"/>
    <cellStyle name="Input 6 2 8 2" xfId="31917" xr:uid="{00000000-0005-0000-0000-0000AA7C0000}"/>
    <cellStyle name="Input 6 2 8 2 2" xfId="31918" xr:uid="{00000000-0005-0000-0000-0000AB7C0000}"/>
    <cellStyle name="Input 6 2 8 2 3" xfId="31919" xr:uid="{00000000-0005-0000-0000-0000AC7C0000}"/>
    <cellStyle name="Input 6 2 8 2 4" xfId="31920" xr:uid="{00000000-0005-0000-0000-0000AD7C0000}"/>
    <cellStyle name="Input 6 2 8 2 5" xfId="31921" xr:uid="{00000000-0005-0000-0000-0000AE7C0000}"/>
    <cellStyle name="Input 6 2 8 2 6" xfId="31922" xr:uid="{00000000-0005-0000-0000-0000AF7C0000}"/>
    <cellStyle name="Input 6 2 8 3" xfId="31923" xr:uid="{00000000-0005-0000-0000-0000B07C0000}"/>
    <cellStyle name="Input 6 2 8 4" xfId="31924" xr:uid="{00000000-0005-0000-0000-0000B17C0000}"/>
    <cellStyle name="Input 6 2 8 5" xfId="31925" xr:uid="{00000000-0005-0000-0000-0000B27C0000}"/>
    <cellStyle name="Input 6 2 8 6" xfId="31926" xr:uid="{00000000-0005-0000-0000-0000B37C0000}"/>
    <cellStyle name="Input 6 2 9" xfId="31927" xr:uid="{00000000-0005-0000-0000-0000B47C0000}"/>
    <cellStyle name="Input 6 2 9 2" xfId="31928" xr:uid="{00000000-0005-0000-0000-0000B57C0000}"/>
    <cellStyle name="Input 6 2 9 3" xfId="31929" xr:uid="{00000000-0005-0000-0000-0000B67C0000}"/>
    <cellStyle name="Input 6 2 9 4" xfId="31930" xr:uid="{00000000-0005-0000-0000-0000B77C0000}"/>
    <cellStyle name="Input 6 2 9 5" xfId="31931" xr:uid="{00000000-0005-0000-0000-0000B87C0000}"/>
    <cellStyle name="Input 6 2 9 6" xfId="31932" xr:uid="{00000000-0005-0000-0000-0000B97C0000}"/>
    <cellStyle name="Input 7" xfId="31933" xr:uid="{00000000-0005-0000-0000-0000BA7C0000}"/>
    <cellStyle name="Input 7 2" xfId="31934" xr:uid="{00000000-0005-0000-0000-0000BB7C0000}"/>
    <cellStyle name="Input 7 2 10" xfId="31935" xr:uid="{00000000-0005-0000-0000-0000BC7C0000}"/>
    <cellStyle name="Input 7 2 11" xfId="31936" xr:uid="{00000000-0005-0000-0000-0000BD7C0000}"/>
    <cellStyle name="Input 7 2 12" xfId="31937" xr:uid="{00000000-0005-0000-0000-0000BE7C0000}"/>
    <cellStyle name="Input 7 2 13" xfId="31938" xr:uid="{00000000-0005-0000-0000-0000BF7C0000}"/>
    <cellStyle name="Input 7 2 2" xfId="31939" xr:uid="{00000000-0005-0000-0000-0000C07C0000}"/>
    <cellStyle name="Input 7 2 2 10" xfId="31940" xr:uid="{00000000-0005-0000-0000-0000C17C0000}"/>
    <cellStyle name="Input 7 2 2 10 2" xfId="31941" xr:uid="{00000000-0005-0000-0000-0000C27C0000}"/>
    <cellStyle name="Input 7 2 2 10 3" xfId="31942" xr:uid="{00000000-0005-0000-0000-0000C37C0000}"/>
    <cellStyle name="Input 7 2 2 10 4" xfId="31943" xr:uid="{00000000-0005-0000-0000-0000C47C0000}"/>
    <cellStyle name="Input 7 2 2 10 5" xfId="31944" xr:uid="{00000000-0005-0000-0000-0000C57C0000}"/>
    <cellStyle name="Input 7 2 2 10 6" xfId="31945" xr:uid="{00000000-0005-0000-0000-0000C67C0000}"/>
    <cellStyle name="Input 7 2 2 11" xfId="31946" xr:uid="{00000000-0005-0000-0000-0000C77C0000}"/>
    <cellStyle name="Input 7 2 2 12" xfId="31947" xr:uid="{00000000-0005-0000-0000-0000C87C0000}"/>
    <cellStyle name="Input 7 2 2 13" xfId="31948" xr:uid="{00000000-0005-0000-0000-0000C97C0000}"/>
    <cellStyle name="Input 7 2 2 14" xfId="31949" xr:uid="{00000000-0005-0000-0000-0000CA7C0000}"/>
    <cellStyle name="Input 7 2 2 2" xfId="31950" xr:uid="{00000000-0005-0000-0000-0000CB7C0000}"/>
    <cellStyle name="Input 7 2 2 2 10" xfId="31951" xr:uid="{00000000-0005-0000-0000-0000CC7C0000}"/>
    <cellStyle name="Input 7 2 2 2 11" xfId="31952" xr:uid="{00000000-0005-0000-0000-0000CD7C0000}"/>
    <cellStyle name="Input 7 2 2 2 12" xfId="31953" xr:uid="{00000000-0005-0000-0000-0000CE7C0000}"/>
    <cellStyle name="Input 7 2 2 2 13" xfId="31954" xr:uid="{00000000-0005-0000-0000-0000CF7C0000}"/>
    <cellStyle name="Input 7 2 2 2 2" xfId="31955" xr:uid="{00000000-0005-0000-0000-0000D07C0000}"/>
    <cellStyle name="Input 7 2 2 2 2 2" xfId="31956" xr:uid="{00000000-0005-0000-0000-0000D17C0000}"/>
    <cellStyle name="Input 7 2 2 2 2 2 2" xfId="31957" xr:uid="{00000000-0005-0000-0000-0000D27C0000}"/>
    <cellStyle name="Input 7 2 2 2 2 2 2 2" xfId="31958" xr:uid="{00000000-0005-0000-0000-0000D37C0000}"/>
    <cellStyle name="Input 7 2 2 2 2 2 2 3" xfId="31959" xr:uid="{00000000-0005-0000-0000-0000D47C0000}"/>
    <cellStyle name="Input 7 2 2 2 2 2 2 4" xfId="31960" xr:uid="{00000000-0005-0000-0000-0000D57C0000}"/>
    <cellStyle name="Input 7 2 2 2 2 2 2 5" xfId="31961" xr:uid="{00000000-0005-0000-0000-0000D67C0000}"/>
    <cellStyle name="Input 7 2 2 2 2 2 2 6" xfId="31962" xr:uid="{00000000-0005-0000-0000-0000D77C0000}"/>
    <cellStyle name="Input 7 2 2 2 2 2 3" xfId="31963" xr:uid="{00000000-0005-0000-0000-0000D87C0000}"/>
    <cellStyle name="Input 7 2 2 2 2 2 4" xfId="31964" xr:uid="{00000000-0005-0000-0000-0000D97C0000}"/>
    <cellStyle name="Input 7 2 2 2 2 2 5" xfId="31965" xr:uid="{00000000-0005-0000-0000-0000DA7C0000}"/>
    <cellStyle name="Input 7 2 2 2 2 2 6" xfId="31966" xr:uid="{00000000-0005-0000-0000-0000DB7C0000}"/>
    <cellStyle name="Input 7 2 2 2 2 3" xfId="31967" xr:uid="{00000000-0005-0000-0000-0000DC7C0000}"/>
    <cellStyle name="Input 7 2 2 2 2 3 2" xfId="31968" xr:uid="{00000000-0005-0000-0000-0000DD7C0000}"/>
    <cellStyle name="Input 7 2 2 2 2 3 2 2" xfId="31969" xr:uid="{00000000-0005-0000-0000-0000DE7C0000}"/>
    <cellStyle name="Input 7 2 2 2 2 3 2 3" xfId="31970" xr:uid="{00000000-0005-0000-0000-0000DF7C0000}"/>
    <cellStyle name="Input 7 2 2 2 2 3 2 4" xfId="31971" xr:uid="{00000000-0005-0000-0000-0000E07C0000}"/>
    <cellStyle name="Input 7 2 2 2 2 3 2 5" xfId="31972" xr:uid="{00000000-0005-0000-0000-0000E17C0000}"/>
    <cellStyle name="Input 7 2 2 2 2 3 2 6" xfId="31973" xr:uid="{00000000-0005-0000-0000-0000E27C0000}"/>
    <cellStyle name="Input 7 2 2 2 2 3 3" xfId="31974" xr:uid="{00000000-0005-0000-0000-0000E37C0000}"/>
    <cellStyle name="Input 7 2 2 2 2 3 4" xfId="31975" xr:uid="{00000000-0005-0000-0000-0000E47C0000}"/>
    <cellStyle name="Input 7 2 2 2 2 3 5" xfId="31976" xr:uid="{00000000-0005-0000-0000-0000E57C0000}"/>
    <cellStyle name="Input 7 2 2 2 2 3 6" xfId="31977" xr:uid="{00000000-0005-0000-0000-0000E67C0000}"/>
    <cellStyle name="Input 7 2 2 2 2 4" xfId="31978" xr:uid="{00000000-0005-0000-0000-0000E77C0000}"/>
    <cellStyle name="Input 7 2 2 2 2 4 2" xfId="31979" xr:uid="{00000000-0005-0000-0000-0000E87C0000}"/>
    <cellStyle name="Input 7 2 2 2 2 4 3" xfId="31980" xr:uid="{00000000-0005-0000-0000-0000E97C0000}"/>
    <cellStyle name="Input 7 2 2 2 2 4 4" xfId="31981" xr:uid="{00000000-0005-0000-0000-0000EA7C0000}"/>
    <cellStyle name="Input 7 2 2 2 2 4 5" xfId="31982" xr:uid="{00000000-0005-0000-0000-0000EB7C0000}"/>
    <cellStyle name="Input 7 2 2 2 2 4 6" xfId="31983" xr:uid="{00000000-0005-0000-0000-0000EC7C0000}"/>
    <cellStyle name="Input 7 2 2 2 2 5" xfId="31984" xr:uid="{00000000-0005-0000-0000-0000ED7C0000}"/>
    <cellStyle name="Input 7 2 2 2 2 6" xfId="31985" xr:uid="{00000000-0005-0000-0000-0000EE7C0000}"/>
    <cellStyle name="Input 7 2 2 2 2 7" xfId="31986" xr:uid="{00000000-0005-0000-0000-0000EF7C0000}"/>
    <cellStyle name="Input 7 2 2 2 2 8" xfId="31987" xr:uid="{00000000-0005-0000-0000-0000F07C0000}"/>
    <cellStyle name="Input 7 2 2 2 3" xfId="31988" xr:uid="{00000000-0005-0000-0000-0000F17C0000}"/>
    <cellStyle name="Input 7 2 2 2 3 2" xfId="31989" xr:uid="{00000000-0005-0000-0000-0000F27C0000}"/>
    <cellStyle name="Input 7 2 2 2 3 2 2" xfId="31990" xr:uid="{00000000-0005-0000-0000-0000F37C0000}"/>
    <cellStyle name="Input 7 2 2 2 3 2 2 2" xfId="31991" xr:uid="{00000000-0005-0000-0000-0000F47C0000}"/>
    <cellStyle name="Input 7 2 2 2 3 2 2 3" xfId="31992" xr:uid="{00000000-0005-0000-0000-0000F57C0000}"/>
    <cellStyle name="Input 7 2 2 2 3 2 2 4" xfId="31993" xr:uid="{00000000-0005-0000-0000-0000F67C0000}"/>
    <cellStyle name="Input 7 2 2 2 3 2 2 5" xfId="31994" xr:uid="{00000000-0005-0000-0000-0000F77C0000}"/>
    <cellStyle name="Input 7 2 2 2 3 2 2 6" xfId="31995" xr:uid="{00000000-0005-0000-0000-0000F87C0000}"/>
    <cellStyle name="Input 7 2 2 2 3 2 3" xfId="31996" xr:uid="{00000000-0005-0000-0000-0000F97C0000}"/>
    <cellStyle name="Input 7 2 2 2 3 2 4" xfId="31997" xr:uid="{00000000-0005-0000-0000-0000FA7C0000}"/>
    <cellStyle name="Input 7 2 2 2 3 2 5" xfId="31998" xr:uid="{00000000-0005-0000-0000-0000FB7C0000}"/>
    <cellStyle name="Input 7 2 2 2 3 2 6" xfId="31999" xr:uid="{00000000-0005-0000-0000-0000FC7C0000}"/>
    <cellStyle name="Input 7 2 2 2 3 3" xfId="32000" xr:uid="{00000000-0005-0000-0000-0000FD7C0000}"/>
    <cellStyle name="Input 7 2 2 2 3 3 2" xfId="32001" xr:uid="{00000000-0005-0000-0000-0000FE7C0000}"/>
    <cellStyle name="Input 7 2 2 2 3 3 2 2" xfId="32002" xr:uid="{00000000-0005-0000-0000-0000FF7C0000}"/>
    <cellStyle name="Input 7 2 2 2 3 3 2 3" xfId="32003" xr:uid="{00000000-0005-0000-0000-0000007D0000}"/>
    <cellStyle name="Input 7 2 2 2 3 3 2 4" xfId="32004" xr:uid="{00000000-0005-0000-0000-0000017D0000}"/>
    <cellStyle name="Input 7 2 2 2 3 3 2 5" xfId="32005" xr:uid="{00000000-0005-0000-0000-0000027D0000}"/>
    <cellStyle name="Input 7 2 2 2 3 3 2 6" xfId="32006" xr:uid="{00000000-0005-0000-0000-0000037D0000}"/>
    <cellStyle name="Input 7 2 2 2 3 3 3" xfId="32007" xr:uid="{00000000-0005-0000-0000-0000047D0000}"/>
    <cellStyle name="Input 7 2 2 2 3 3 4" xfId="32008" xr:uid="{00000000-0005-0000-0000-0000057D0000}"/>
    <cellStyle name="Input 7 2 2 2 3 3 5" xfId="32009" xr:uid="{00000000-0005-0000-0000-0000067D0000}"/>
    <cellStyle name="Input 7 2 2 2 3 3 6" xfId="32010" xr:uid="{00000000-0005-0000-0000-0000077D0000}"/>
    <cellStyle name="Input 7 2 2 2 3 4" xfId="32011" xr:uid="{00000000-0005-0000-0000-0000087D0000}"/>
    <cellStyle name="Input 7 2 2 2 3 4 2" xfId="32012" xr:uid="{00000000-0005-0000-0000-0000097D0000}"/>
    <cellStyle name="Input 7 2 2 2 3 4 3" xfId="32013" xr:uid="{00000000-0005-0000-0000-00000A7D0000}"/>
    <cellStyle name="Input 7 2 2 2 3 4 4" xfId="32014" xr:uid="{00000000-0005-0000-0000-00000B7D0000}"/>
    <cellStyle name="Input 7 2 2 2 3 4 5" xfId="32015" xr:uid="{00000000-0005-0000-0000-00000C7D0000}"/>
    <cellStyle name="Input 7 2 2 2 3 4 6" xfId="32016" xr:uid="{00000000-0005-0000-0000-00000D7D0000}"/>
    <cellStyle name="Input 7 2 2 2 3 5" xfId="32017" xr:uid="{00000000-0005-0000-0000-00000E7D0000}"/>
    <cellStyle name="Input 7 2 2 2 3 6" xfId="32018" xr:uid="{00000000-0005-0000-0000-00000F7D0000}"/>
    <cellStyle name="Input 7 2 2 2 3 7" xfId="32019" xr:uid="{00000000-0005-0000-0000-0000107D0000}"/>
    <cellStyle name="Input 7 2 2 2 3 8" xfId="32020" xr:uid="{00000000-0005-0000-0000-0000117D0000}"/>
    <cellStyle name="Input 7 2 2 2 4" xfId="32021" xr:uid="{00000000-0005-0000-0000-0000127D0000}"/>
    <cellStyle name="Input 7 2 2 2 4 2" xfId="32022" xr:uid="{00000000-0005-0000-0000-0000137D0000}"/>
    <cellStyle name="Input 7 2 2 2 4 2 2" xfId="32023" xr:uid="{00000000-0005-0000-0000-0000147D0000}"/>
    <cellStyle name="Input 7 2 2 2 4 2 2 2" xfId="32024" xr:uid="{00000000-0005-0000-0000-0000157D0000}"/>
    <cellStyle name="Input 7 2 2 2 4 2 2 3" xfId="32025" xr:uid="{00000000-0005-0000-0000-0000167D0000}"/>
    <cellStyle name="Input 7 2 2 2 4 2 2 4" xfId="32026" xr:uid="{00000000-0005-0000-0000-0000177D0000}"/>
    <cellStyle name="Input 7 2 2 2 4 2 2 5" xfId="32027" xr:uid="{00000000-0005-0000-0000-0000187D0000}"/>
    <cellStyle name="Input 7 2 2 2 4 2 2 6" xfId="32028" xr:uid="{00000000-0005-0000-0000-0000197D0000}"/>
    <cellStyle name="Input 7 2 2 2 4 2 3" xfId="32029" xr:uid="{00000000-0005-0000-0000-00001A7D0000}"/>
    <cellStyle name="Input 7 2 2 2 4 2 4" xfId="32030" xr:uid="{00000000-0005-0000-0000-00001B7D0000}"/>
    <cellStyle name="Input 7 2 2 2 4 2 5" xfId="32031" xr:uid="{00000000-0005-0000-0000-00001C7D0000}"/>
    <cellStyle name="Input 7 2 2 2 4 2 6" xfId="32032" xr:uid="{00000000-0005-0000-0000-00001D7D0000}"/>
    <cellStyle name="Input 7 2 2 2 4 3" xfId="32033" xr:uid="{00000000-0005-0000-0000-00001E7D0000}"/>
    <cellStyle name="Input 7 2 2 2 4 3 2" xfId="32034" xr:uid="{00000000-0005-0000-0000-00001F7D0000}"/>
    <cellStyle name="Input 7 2 2 2 4 3 2 2" xfId="32035" xr:uid="{00000000-0005-0000-0000-0000207D0000}"/>
    <cellStyle name="Input 7 2 2 2 4 3 2 3" xfId="32036" xr:uid="{00000000-0005-0000-0000-0000217D0000}"/>
    <cellStyle name="Input 7 2 2 2 4 3 2 4" xfId="32037" xr:uid="{00000000-0005-0000-0000-0000227D0000}"/>
    <cellStyle name="Input 7 2 2 2 4 3 2 5" xfId="32038" xr:uid="{00000000-0005-0000-0000-0000237D0000}"/>
    <cellStyle name="Input 7 2 2 2 4 3 2 6" xfId="32039" xr:uid="{00000000-0005-0000-0000-0000247D0000}"/>
    <cellStyle name="Input 7 2 2 2 4 3 3" xfId="32040" xr:uid="{00000000-0005-0000-0000-0000257D0000}"/>
    <cellStyle name="Input 7 2 2 2 4 3 4" xfId="32041" xr:uid="{00000000-0005-0000-0000-0000267D0000}"/>
    <cellStyle name="Input 7 2 2 2 4 3 5" xfId="32042" xr:uid="{00000000-0005-0000-0000-0000277D0000}"/>
    <cellStyle name="Input 7 2 2 2 4 3 6" xfId="32043" xr:uid="{00000000-0005-0000-0000-0000287D0000}"/>
    <cellStyle name="Input 7 2 2 2 4 4" xfId="32044" xr:uid="{00000000-0005-0000-0000-0000297D0000}"/>
    <cellStyle name="Input 7 2 2 2 4 4 2" xfId="32045" xr:uid="{00000000-0005-0000-0000-00002A7D0000}"/>
    <cellStyle name="Input 7 2 2 2 4 4 3" xfId="32046" xr:uid="{00000000-0005-0000-0000-00002B7D0000}"/>
    <cellStyle name="Input 7 2 2 2 4 4 4" xfId="32047" xr:uid="{00000000-0005-0000-0000-00002C7D0000}"/>
    <cellStyle name="Input 7 2 2 2 4 4 5" xfId="32048" xr:uid="{00000000-0005-0000-0000-00002D7D0000}"/>
    <cellStyle name="Input 7 2 2 2 4 4 6" xfId="32049" xr:uid="{00000000-0005-0000-0000-00002E7D0000}"/>
    <cellStyle name="Input 7 2 2 2 4 5" xfId="32050" xr:uid="{00000000-0005-0000-0000-00002F7D0000}"/>
    <cellStyle name="Input 7 2 2 2 4 6" xfId="32051" xr:uid="{00000000-0005-0000-0000-0000307D0000}"/>
    <cellStyle name="Input 7 2 2 2 4 7" xfId="32052" xr:uid="{00000000-0005-0000-0000-0000317D0000}"/>
    <cellStyle name="Input 7 2 2 2 4 8" xfId="32053" xr:uid="{00000000-0005-0000-0000-0000327D0000}"/>
    <cellStyle name="Input 7 2 2 2 5" xfId="32054" xr:uid="{00000000-0005-0000-0000-0000337D0000}"/>
    <cellStyle name="Input 7 2 2 2 5 2" xfId="32055" xr:uid="{00000000-0005-0000-0000-0000347D0000}"/>
    <cellStyle name="Input 7 2 2 2 5 2 2" xfId="32056" xr:uid="{00000000-0005-0000-0000-0000357D0000}"/>
    <cellStyle name="Input 7 2 2 2 5 2 2 2" xfId="32057" xr:uid="{00000000-0005-0000-0000-0000367D0000}"/>
    <cellStyle name="Input 7 2 2 2 5 2 2 3" xfId="32058" xr:uid="{00000000-0005-0000-0000-0000377D0000}"/>
    <cellStyle name="Input 7 2 2 2 5 2 2 4" xfId="32059" xr:uid="{00000000-0005-0000-0000-0000387D0000}"/>
    <cellStyle name="Input 7 2 2 2 5 2 2 5" xfId="32060" xr:uid="{00000000-0005-0000-0000-0000397D0000}"/>
    <cellStyle name="Input 7 2 2 2 5 2 2 6" xfId="32061" xr:uid="{00000000-0005-0000-0000-00003A7D0000}"/>
    <cellStyle name="Input 7 2 2 2 5 2 3" xfId="32062" xr:uid="{00000000-0005-0000-0000-00003B7D0000}"/>
    <cellStyle name="Input 7 2 2 2 5 2 4" xfId="32063" xr:uid="{00000000-0005-0000-0000-00003C7D0000}"/>
    <cellStyle name="Input 7 2 2 2 5 2 5" xfId="32064" xr:uid="{00000000-0005-0000-0000-00003D7D0000}"/>
    <cellStyle name="Input 7 2 2 2 5 2 6" xfId="32065" xr:uid="{00000000-0005-0000-0000-00003E7D0000}"/>
    <cellStyle name="Input 7 2 2 2 5 3" xfId="32066" xr:uid="{00000000-0005-0000-0000-00003F7D0000}"/>
    <cellStyle name="Input 7 2 2 2 5 3 2" xfId="32067" xr:uid="{00000000-0005-0000-0000-0000407D0000}"/>
    <cellStyle name="Input 7 2 2 2 5 3 2 2" xfId="32068" xr:uid="{00000000-0005-0000-0000-0000417D0000}"/>
    <cellStyle name="Input 7 2 2 2 5 3 2 3" xfId="32069" xr:uid="{00000000-0005-0000-0000-0000427D0000}"/>
    <cellStyle name="Input 7 2 2 2 5 3 2 4" xfId="32070" xr:uid="{00000000-0005-0000-0000-0000437D0000}"/>
    <cellStyle name="Input 7 2 2 2 5 3 2 5" xfId="32071" xr:uid="{00000000-0005-0000-0000-0000447D0000}"/>
    <cellStyle name="Input 7 2 2 2 5 3 2 6" xfId="32072" xr:uid="{00000000-0005-0000-0000-0000457D0000}"/>
    <cellStyle name="Input 7 2 2 2 5 3 3" xfId="32073" xr:uid="{00000000-0005-0000-0000-0000467D0000}"/>
    <cellStyle name="Input 7 2 2 2 5 3 4" xfId="32074" xr:uid="{00000000-0005-0000-0000-0000477D0000}"/>
    <cellStyle name="Input 7 2 2 2 5 3 5" xfId="32075" xr:uid="{00000000-0005-0000-0000-0000487D0000}"/>
    <cellStyle name="Input 7 2 2 2 5 3 6" xfId="32076" xr:uid="{00000000-0005-0000-0000-0000497D0000}"/>
    <cellStyle name="Input 7 2 2 2 5 4" xfId="32077" xr:uid="{00000000-0005-0000-0000-00004A7D0000}"/>
    <cellStyle name="Input 7 2 2 2 5 4 2" xfId="32078" xr:uid="{00000000-0005-0000-0000-00004B7D0000}"/>
    <cellStyle name="Input 7 2 2 2 5 4 3" xfId="32079" xr:uid="{00000000-0005-0000-0000-00004C7D0000}"/>
    <cellStyle name="Input 7 2 2 2 5 4 4" xfId="32080" xr:uid="{00000000-0005-0000-0000-00004D7D0000}"/>
    <cellStyle name="Input 7 2 2 2 5 4 5" xfId="32081" xr:uid="{00000000-0005-0000-0000-00004E7D0000}"/>
    <cellStyle name="Input 7 2 2 2 5 4 6" xfId="32082" xr:uid="{00000000-0005-0000-0000-00004F7D0000}"/>
    <cellStyle name="Input 7 2 2 2 5 5" xfId="32083" xr:uid="{00000000-0005-0000-0000-0000507D0000}"/>
    <cellStyle name="Input 7 2 2 2 5 6" xfId="32084" xr:uid="{00000000-0005-0000-0000-0000517D0000}"/>
    <cellStyle name="Input 7 2 2 2 5 7" xfId="32085" xr:uid="{00000000-0005-0000-0000-0000527D0000}"/>
    <cellStyle name="Input 7 2 2 2 5 8" xfId="32086" xr:uid="{00000000-0005-0000-0000-0000537D0000}"/>
    <cellStyle name="Input 7 2 2 2 6" xfId="32087" xr:uid="{00000000-0005-0000-0000-0000547D0000}"/>
    <cellStyle name="Input 7 2 2 2 6 2" xfId="32088" xr:uid="{00000000-0005-0000-0000-0000557D0000}"/>
    <cellStyle name="Input 7 2 2 2 6 2 2" xfId="32089" xr:uid="{00000000-0005-0000-0000-0000567D0000}"/>
    <cellStyle name="Input 7 2 2 2 6 2 2 2" xfId="32090" xr:uid="{00000000-0005-0000-0000-0000577D0000}"/>
    <cellStyle name="Input 7 2 2 2 6 2 2 3" xfId="32091" xr:uid="{00000000-0005-0000-0000-0000587D0000}"/>
    <cellStyle name="Input 7 2 2 2 6 2 2 4" xfId="32092" xr:uid="{00000000-0005-0000-0000-0000597D0000}"/>
    <cellStyle name="Input 7 2 2 2 6 2 2 5" xfId="32093" xr:uid="{00000000-0005-0000-0000-00005A7D0000}"/>
    <cellStyle name="Input 7 2 2 2 6 2 2 6" xfId="32094" xr:uid="{00000000-0005-0000-0000-00005B7D0000}"/>
    <cellStyle name="Input 7 2 2 2 6 2 3" xfId="32095" xr:uid="{00000000-0005-0000-0000-00005C7D0000}"/>
    <cellStyle name="Input 7 2 2 2 6 2 4" xfId="32096" xr:uid="{00000000-0005-0000-0000-00005D7D0000}"/>
    <cellStyle name="Input 7 2 2 2 6 2 5" xfId="32097" xr:uid="{00000000-0005-0000-0000-00005E7D0000}"/>
    <cellStyle name="Input 7 2 2 2 6 2 6" xfId="32098" xr:uid="{00000000-0005-0000-0000-00005F7D0000}"/>
    <cellStyle name="Input 7 2 2 2 6 3" xfId="32099" xr:uid="{00000000-0005-0000-0000-0000607D0000}"/>
    <cellStyle name="Input 7 2 2 2 6 3 2" xfId="32100" xr:uid="{00000000-0005-0000-0000-0000617D0000}"/>
    <cellStyle name="Input 7 2 2 2 6 3 2 2" xfId="32101" xr:uid="{00000000-0005-0000-0000-0000627D0000}"/>
    <cellStyle name="Input 7 2 2 2 6 3 2 3" xfId="32102" xr:uid="{00000000-0005-0000-0000-0000637D0000}"/>
    <cellStyle name="Input 7 2 2 2 6 3 2 4" xfId="32103" xr:uid="{00000000-0005-0000-0000-0000647D0000}"/>
    <cellStyle name="Input 7 2 2 2 6 3 2 5" xfId="32104" xr:uid="{00000000-0005-0000-0000-0000657D0000}"/>
    <cellStyle name="Input 7 2 2 2 6 3 2 6" xfId="32105" xr:uid="{00000000-0005-0000-0000-0000667D0000}"/>
    <cellStyle name="Input 7 2 2 2 6 3 3" xfId="32106" xr:uid="{00000000-0005-0000-0000-0000677D0000}"/>
    <cellStyle name="Input 7 2 2 2 6 3 4" xfId="32107" xr:uid="{00000000-0005-0000-0000-0000687D0000}"/>
    <cellStyle name="Input 7 2 2 2 6 3 5" xfId="32108" xr:uid="{00000000-0005-0000-0000-0000697D0000}"/>
    <cellStyle name="Input 7 2 2 2 6 3 6" xfId="32109" xr:uid="{00000000-0005-0000-0000-00006A7D0000}"/>
    <cellStyle name="Input 7 2 2 2 6 4" xfId="32110" xr:uid="{00000000-0005-0000-0000-00006B7D0000}"/>
    <cellStyle name="Input 7 2 2 2 6 4 2" xfId="32111" xr:uid="{00000000-0005-0000-0000-00006C7D0000}"/>
    <cellStyle name="Input 7 2 2 2 6 4 3" xfId="32112" xr:uid="{00000000-0005-0000-0000-00006D7D0000}"/>
    <cellStyle name="Input 7 2 2 2 6 4 4" xfId="32113" xr:uid="{00000000-0005-0000-0000-00006E7D0000}"/>
    <cellStyle name="Input 7 2 2 2 6 4 5" xfId="32114" xr:uid="{00000000-0005-0000-0000-00006F7D0000}"/>
    <cellStyle name="Input 7 2 2 2 6 4 6" xfId="32115" xr:uid="{00000000-0005-0000-0000-0000707D0000}"/>
    <cellStyle name="Input 7 2 2 2 6 5" xfId="32116" xr:uid="{00000000-0005-0000-0000-0000717D0000}"/>
    <cellStyle name="Input 7 2 2 2 6 6" xfId="32117" xr:uid="{00000000-0005-0000-0000-0000727D0000}"/>
    <cellStyle name="Input 7 2 2 2 6 7" xfId="32118" xr:uid="{00000000-0005-0000-0000-0000737D0000}"/>
    <cellStyle name="Input 7 2 2 2 6 8" xfId="32119" xr:uid="{00000000-0005-0000-0000-0000747D0000}"/>
    <cellStyle name="Input 7 2 2 2 7" xfId="32120" xr:uid="{00000000-0005-0000-0000-0000757D0000}"/>
    <cellStyle name="Input 7 2 2 2 7 2" xfId="32121" xr:uid="{00000000-0005-0000-0000-0000767D0000}"/>
    <cellStyle name="Input 7 2 2 2 7 2 2" xfId="32122" xr:uid="{00000000-0005-0000-0000-0000777D0000}"/>
    <cellStyle name="Input 7 2 2 2 7 2 3" xfId="32123" xr:uid="{00000000-0005-0000-0000-0000787D0000}"/>
    <cellStyle name="Input 7 2 2 2 7 2 4" xfId="32124" xr:uid="{00000000-0005-0000-0000-0000797D0000}"/>
    <cellStyle name="Input 7 2 2 2 7 2 5" xfId="32125" xr:uid="{00000000-0005-0000-0000-00007A7D0000}"/>
    <cellStyle name="Input 7 2 2 2 7 2 6" xfId="32126" xr:uid="{00000000-0005-0000-0000-00007B7D0000}"/>
    <cellStyle name="Input 7 2 2 2 7 3" xfId="32127" xr:uid="{00000000-0005-0000-0000-00007C7D0000}"/>
    <cellStyle name="Input 7 2 2 2 7 4" xfId="32128" xr:uid="{00000000-0005-0000-0000-00007D7D0000}"/>
    <cellStyle name="Input 7 2 2 2 7 5" xfId="32129" xr:uid="{00000000-0005-0000-0000-00007E7D0000}"/>
    <cellStyle name="Input 7 2 2 2 7 6" xfId="32130" xr:uid="{00000000-0005-0000-0000-00007F7D0000}"/>
    <cellStyle name="Input 7 2 2 2 8" xfId="32131" xr:uid="{00000000-0005-0000-0000-0000807D0000}"/>
    <cellStyle name="Input 7 2 2 2 8 2" xfId="32132" xr:uid="{00000000-0005-0000-0000-0000817D0000}"/>
    <cellStyle name="Input 7 2 2 2 8 2 2" xfId="32133" xr:uid="{00000000-0005-0000-0000-0000827D0000}"/>
    <cellStyle name="Input 7 2 2 2 8 2 3" xfId="32134" xr:uid="{00000000-0005-0000-0000-0000837D0000}"/>
    <cellStyle name="Input 7 2 2 2 8 2 4" xfId="32135" xr:uid="{00000000-0005-0000-0000-0000847D0000}"/>
    <cellStyle name="Input 7 2 2 2 8 2 5" xfId="32136" xr:uid="{00000000-0005-0000-0000-0000857D0000}"/>
    <cellStyle name="Input 7 2 2 2 8 2 6" xfId="32137" xr:uid="{00000000-0005-0000-0000-0000867D0000}"/>
    <cellStyle name="Input 7 2 2 2 8 3" xfId="32138" xr:uid="{00000000-0005-0000-0000-0000877D0000}"/>
    <cellStyle name="Input 7 2 2 2 8 4" xfId="32139" xr:uid="{00000000-0005-0000-0000-0000887D0000}"/>
    <cellStyle name="Input 7 2 2 2 8 5" xfId="32140" xr:uid="{00000000-0005-0000-0000-0000897D0000}"/>
    <cellStyle name="Input 7 2 2 2 8 6" xfId="32141" xr:uid="{00000000-0005-0000-0000-00008A7D0000}"/>
    <cellStyle name="Input 7 2 2 2 9" xfId="32142" xr:uid="{00000000-0005-0000-0000-00008B7D0000}"/>
    <cellStyle name="Input 7 2 2 2 9 2" xfId="32143" xr:uid="{00000000-0005-0000-0000-00008C7D0000}"/>
    <cellStyle name="Input 7 2 2 2 9 3" xfId="32144" xr:uid="{00000000-0005-0000-0000-00008D7D0000}"/>
    <cellStyle name="Input 7 2 2 2 9 4" xfId="32145" xr:uid="{00000000-0005-0000-0000-00008E7D0000}"/>
    <cellStyle name="Input 7 2 2 2 9 5" xfId="32146" xr:uid="{00000000-0005-0000-0000-00008F7D0000}"/>
    <cellStyle name="Input 7 2 2 2 9 6" xfId="32147" xr:uid="{00000000-0005-0000-0000-0000907D0000}"/>
    <cellStyle name="Input 7 2 2 3" xfId="32148" xr:uid="{00000000-0005-0000-0000-0000917D0000}"/>
    <cellStyle name="Input 7 2 2 3 2" xfId="32149" xr:uid="{00000000-0005-0000-0000-0000927D0000}"/>
    <cellStyle name="Input 7 2 2 3 2 2" xfId="32150" xr:uid="{00000000-0005-0000-0000-0000937D0000}"/>
    <cellStyle name="Input 7 2 2 3 2 2 2" xfId="32151" xr:uid="{00000000-0005-0000-0000-0000947D0000}"/>
    <cellStyle name="Input 7 2 2 3 2 2 3" xfId="32152" xr:uid="{00000000-0005-0000-0000-0000957D0000}"/>
    <cellStyle name="Input 7 2 2 3 2 2 4" xfId="32153" xr:uid="{00000000-0005-0000-0000-0000967D0000}"/>
    <cellStyle name="Input 7 2 2 3 2 2 5" xfId="32154" xr:uid="{00000000-0005-0000-0000-0000977D0000}"/>
    <cellStyle name="Input 7 2 2 3 2 2 6" xfId="32155" xr:uid="{00000000-0005-0000-0000-0000987D0000}"/>
    <cellStyle name="Input 7 2 2 3 2 3" xfId="32156" xr:uid="{00000000-0005-0000-0000-0000997D0000}"/>
    <cellStyle name="Input 7 2 2 3 2 4" xfId="32157" xr:uid="{00000000-0005-0000-0000-00009A7D0000}"/>
    <cellStyle name="Input 7 2 2 3 2 5" xfId="32158" xr:uid="{00000000-0005-0000-0000-00009B7D0000}"/>
    <cellStyle name="Input 7 2 2 3 2 6" xfId="32159" xr:uid="{00000000-0005-0000-0000-00009C7D0000}"/>
    <cellStyle name="Input 7 2 2 3 3" xfId="32160" xr:uid="{00000000-0005-0000-0000-00009D7D0000}"/>
    <cellStyle name="Input 7 2 2 3 3 2" xfId="32161" xr:uid="{00000000-0005-0000-0000-00009E7D0000}"/>
    <cellStyle name="Input 7 2 2 3 3 2 2" xfId="32162" xr:uid="{00000000-0005-0000-0000-00009F7D0000}"/>
    <cellStyle name="Input 7 2 2 3 3 2 3" xfId="32163" xr:uid="{00000000-0005-0000-0000-0000A07D0000}"/>
    <cellStyle name="Input 7 2 2 3 3 2 4" xfId="32164" xr:uid="{00000000-0005-0000-0000-0000A17D0000}"/>
    <cellStyle name="Input 7 2 2 3 3 2 5" xfId="32165" xr:uid="{00000000-0005-0000-0000-0000A27D0000}"/>
    <cellStyle name="Input 7 2 2 3 3 2 6" xfId="32166" xr:uid="{00000000-0005-0000-0000-0000A37D0000}"/>
    <cellStyle name="Input 7 2 2 3 3 3" xfId="32167" xr:uid="{00000000-0005-0000-0000-0000A47D0000}"/>
    <cellStyle name="Input 7 2 2 3 3 4" xfId="32168" xr:uid="{00000000-0005-0000-0000-0000A57D0000}"/>
    <cellStyle name="Input 7 2 2 3 3 5" xfId="32169" xr:uid="{00000000-0005-0000-0000-0000A67D0000}"/>
    <cellStyle name="Input 7 2 2 3 3 6" xfId="32170" xr:uid="{00000000-0005-0000-0000-0000A77D0000}"/>
    <cellStyle name="Input 7 2 2 3 4" xfId="32171" xr:uid="{00000000-0005-0000-0000-0000A87D0000}"/>
    <cellStyle name="Input 7 2 2 3 4 2" xfId="32172" xr:uid="{00000000-0005-0000-0000-0000A97D0000}"/>
    <cellStyle name="Input 7 2 2 3 4 3" xfId="32173" xr:uid="{00000000-0005-0000-0000-0000AA7D0000}"/>
    <cellStyle name="Input 7 2 2 3 4 4" xfId="32174" xr:uid="{00000000-0005-0000-0000-0000AB7D0000}"/>
    <cellStyle name="Input 7 2 2 3 4 5" xfId="32175" xr:uid="{00000000-0005-0000-0000-0000AC7D0000}"/>
    <cellStyle name="Input 7 2 2 3 4 6" xfId="32176" xr:uid="{00000000-0005-0000-0000-0000AD7D0000}"/>
    <cellStyle name="Input 7 2 2 3 5" xfId="32177" xr:uid="{00000000-0005-0000-0000-0000AE7D0000}"/>
    <cellStyle name="Input 7 2 2 3 6" xfId="32178" xr:uid="{00000000-0005-0000-0000-0000AF7D0000}"/>
    <cellStyle name="Input 7 2 2 3 7" xfId="32179" xr:uid="{00000000-0005-0000-0000-0000B07D0000}"/>
    <cellStyle name="Input 7 2 2 3 8" xfId="32180" xr:uid="{00000000-0005-0000-0000-0000B17D0000}"/>
    <cellStyle name="Input 7 2 2 4" xfId="32181" xr:uid="{00000000-0005-0000-0000-0000B27D0000}"/>
    <cellStyle name="Input 7 2 2 4 2" xfId="32182" xr:uid="{00000000-0005-0000-0000-0000B37D0000}"/>
    <cellStyle name="Input 7 2 2 4 2 2" xfId="32183" xr:uid="{00000000-0005-0000-0000-0000B47D0000}"/>
    <cellStyle name="Input 7 2 2 4 2 2 2" xfId="32184" xr:uid="{00000000-0005-0000-0000-0000B57D0000}"/>
    <cellStyle name="Input 7 2 2 4 2 2 3" xfId="32185" xr:uid="{00000000-0005-0000-0000-0000B67D0000}"/>
    <cellStyle name="Input 7 2 2 4 2 2 4" xfId="32186" xr:uid="{00000000-0005-0000-0000-0000B77D0000}"/>
    <cellStyle name="Input 7 2 2 4 2 2 5" xfId="32187" xr:uid="{00000000-0005-0000-0000-0000B87D0000}"/>
    <cellStyle name="Input 7 2 2 4 2 2 6" xfId="32188" xr:uid="{00000000-0005-0000-0000-0000B97D0000}"/>
    <cellStyle name="Input 7 2 2 4 2 3" xfId="32189" xr:uid="{00000000-0005-0000-0000-0000BA7D0000}"/>
    <cellStyle name="Input 7 2 2 4 2 4" xfId="32190" xr:uid="{00000000-0005-0000-0000-0000BB7D0000}"/>
    <cellStyle name="Input 7 2 2 4 2 5" xfId="32191" xr:uid="{00000000-0005-0000-0000-0000BC7D0000}"/>
    <cellStyle name="Input 7 2 2 4 2 6" xfId="32192" xr:uid="{00000000-0005-0000-0000-0000BD7D0000}"/>
    <cellStyle name="Input 7 2 2 4 3" xfId="32193" xr:uid="{00000000-0005-0000-0000-0000BE7D0000}"/>
    <cellStyle name="Input 7 2 2 4 3 2" xfId="32194" xr:uid="{00000000-0005-0000-0000-0000BF7D0000}"/>
    <cellStyle name="Input 7 2 2 4 3 2 2" xfId="32195" xr:uid="{00000000-0005-0000-0000-0000C07D0000}"/>
    <cellStyle name="Input 7 2 2 4 3 2 3" xfId="32196" xr:uid="{00000000-0005-0000-0000-0000C17D0000}"/>
    <cellStyle name="Input 7 2 2 4 3 2 4" xfId="32197" xr:uid="{00000000-0005-0000-0000-0000C27D0000}"/>
    <cellStyle name="Input 7 2 2 4 3 2 5" xfId="32198" xr:uid="{00000000-0005-0000-0000-0000C37D0000}"/>
    <cellStyle name="Input 7 2 2 4 3 2 6" xfId="32199" xr:uid="{00000000-0005-0000-0000-0000C47D0000}"/>
    <cellStyle name="Input 7 2 2 4 3 3" xfId="32200" xr:uid="{00000000-0005-0000-0000-0000C57D0000}"/>
    <cellStyle name="Input 7 2 2 4 3 4" xfId="32201" xr:uid="{00000000-0005-0000-0000-0000C67D0000}"/>
    <cellStyle name="Input 7 2 2 4 3 5" xfId="32202" xr:uid="{00000000-0005-0000-0000-0000C77D0000}"/>
    <cellStyle name="Input 7 2 2 4 3 6" xfId="32203" xr:uid="{00000000-0005-0000-0000-0000C87D0000}"/>
    <cellStyle name="Input 7 2 2 4 4" xfId="32204" xr:uid="{00000000-0005-0000-0000-0000C97D0000}"/>
    <cellStyle name="Input 7 2 2 4 4 2" xfId="32205" xr:uid="{00000000-0005-0000-0000-0000CA7D0000}"/>
    <cellStyle name="Input 7 2 2 4 4 3" xfId="32206" xr:uid="{00000000-0005-0000-0000-0000CB7D0000}"/>
    <cellStyle name="Input 7 2 2 4 4 4" xfId="32207" xr:uid="{00000000-0005-0000-0000-0000CC7D0000}"/>
    <cellStyle name="Input 7 2 2 4 4 5" xfId="32208" xr:uid="{00000000-0005-0000-0000-0000CD7D0000}"/>
    <cellStyle name="Input 7 2 2 4 4 6" xfId="32209" xr:uid="{00000000-0005-0000-0000-0000CE7D0000}"/>
    <cellStyle name="Input 7 2 2 4 5" xfId="32210" xr:uid="{00000000-0005-0000-0000-0000CF7D0000}"/>
    <cellStyle name="Input 7 2 2 4 6" xfId="32211" xr:uid="{00000000-0005-0000-0000-0000D07D0000}"/>
    <cellStyle name="Input 7 2 2 4 7" xfId="32212" xr:uid="{00000000-0005-0000-0000-0000D17D0000}"/>
    <cellStyle name="Input 7 2 2 4 8" xfId="32213" xr:uid="{00000000-0005-0000-0000-0000D27D0000}"/>
    <cellStyle name="Input 7 2 2 5" xfId="32214" xr:uid="{00000000-0005-0000-0000-0000D37D0000}"/>
    <cellStyle name="Input 7 2 2 5 2" xfId="32215" xr:uid="{00000000-0005-0000-0000-0000D47D0000}"/>
    <cellStyle name="Input 7 2 2 5 2 2" xfId="32216" xr:uid="{00000000-0005-0000-0000-0000D57D0000}"/>
    <cellStyle name="Input 7 2 2 5 2 2 2" xfId="32217" xr:uid="{00000000-0005-0000-0000-0000D67D0000}"/>
    <cellStyle name="Input 7 2 2 5 2 2 3" xfId="32218" xr:uid="{00000000-0005-0000-0000-0000D77D0000}"/>
    <cellStyle name="Input 7 2 2 5 2 2 4" xfId="32219" xr:uid="{00000000-0005-0000-0000-0000D87D0000}"/>
    <cellStyle name="Input 7 2 2 5 2 2 5" xfId="32220" xr:uid="{00000000-0005-0000-0000-0000D97D0000}"/>
    <cellStyle name="Input 7 2 2 5 2 2 6" xfId="32221" xr:uid="{00000000-0005-0000-0000-0000DA7D0000}"/>
    <cellStyle name="Input 7 2 2 5 2 3" xfId="32222" xr:uid="{00000000-0005-0000-0000-0000DB7D0000}"/>
    <cellStyle name="Input 7 2 2 5 2 4" xfId="32223" xr:uid="{00000000-0005-0000-0000-0000DC7D0000}"/>
    <cellStyle name="Input 7 2 2 5 2 5" xfId="32224" xr:uid="{00000000-0005-0000-0000-0000DD7D0000}"/>
    <cellStyle name="Input 7 2 2 5 2 6" xfId="32225" xr:uid="{00000000-0005-0000-0000-0000DE7D0000}"/>
    <cellStyle name="Input 7 2 2 5 3" xfId="32226" xr:uid="{00000000-0005-0000-0000-0000DF7D0000}"/>
    <cellStyle name="Input 7 2 2 5 3 2" xfId="32227" xr:uid="{00000000-0005-0000-0000-0000E07D0000}"/>
    <cellStyle name="Input 7 2 2 5 3 2 2" xfId="32228" xr:uid="{00000000-0005-0000-0000-0000E17D0000}"/>
    <cellStyle name="Input 7 2 2 5 3 2 3" xfId="32229" xr:uid="{00000000-0005-0000-0000-0000E27D0000}"/>
    <cellStyle name="Input 7 2 2 5 3 2 4" xfId="32230" xr:uid="{00000000-0005-0000-0000-0000E37D0000}"/>
    <cellStyle name="Input 7 2 2 5 3 2 5" xfId="32231" xr:uid="{00000000-0005-0000-0000-0000E47D0000}"/>
    <cellStyle name="Input 7 2 2 5 3 2 6" xfId="32232" xr:uid="{00000000-0005-0000-0000-0000E57D0000}"/>
    <cellStyle name="Input 7 2 2 5 3 3" xfId="32233" xr:uid="{00000000-0005-0000-0000-0000E67D0000}"/>
    <cellStyle name="Input 7 2 2 5 3 4" xfId="32234" xr:uid="{00000000-0005-0000-0000-0000E77D0000}"/>
    <cellStyle name="Input 7 2 2 5 3 5" xfId="32235" xr:uid="{00000000-0005-0000-0000-0000E87D0000}"/>
    <cellStyle name="Input 7 2 2 5 3 6" xfId="32236" xr:uid="{00000000-0005-0000-0000-0000E97D0000}"/>
    <cellStyle name="Input 7 2 2 5 4" xfId="32237" xr:uid="{00000000-0005-0000-0000-0000EA7D0000}"/>
    <cellStyle name="Input 7 2 2 5 4 2" xfId="32238" xr:uid="{00000000-0005-0000-0000-0000EB7D0000}"/>
    <cellStyle name="Input 7 2 2 5 4 3" xfId="32239" xr:uid="{00000000-0005-0000-0000-0000EC7D0000}"/>
    <cellStyle name="Input 7 2 2 5 4 4" xfId="32240" xr:uid="{00000000-0005-0000-0000-0000ED7D0000}"/>
    <cellStyle name="Input 7 2 2 5 4 5" xfId="32241" xr:uid="{00000000-0005-0000-0000-0000EE7D0000}"/>
    <cellStyle name="Input 7 2 2 5 4 6" xfId="32242" xr:uid="{00000000-0005-0000-0000-0000EF7D0000}"/>
    <cellStyle name="Input 7 2 2 5 5" xfId="32243" xr:uid="{00000000-0005-0000-0000-0000F07D0000}"/>
    <cellStyle name="Input 7 2 2 5 6" xfId="32244" xr:uid="{00000000-0005-0000-0000-0000F17D0000}"/>
    <cellStyle name="Input 7 2 2 5 7" xfId="32245" xr:uid="{00000000-0005-0000-0000-0000F27D0000}"/>
    <cellStyle name="Input 7 2 2 5 8" xfId="32246" xr:uid="{00000000-0005-0000-0000-0000F37D0000}"/>
    <cellStyle name="Input 7 2 2 6" xfId="32247" xr:uid="{00000000-0005-0000-0000-0000F47D0000}"/>
    <cellStyle name="Input 7 2 2 6 2" xfId="32248" xr:uid="{00000000-0005-0000-0000-0000F57D0000}"/>
    <cellStyle name="Input 7 2 2 6 2 2" xfId="32249" xr:uid="{00000000-0005-0000-0000-0000F67D0000}"/>
    <cellStyle name="Input 7 2 2 6 2 2 2" xfId="32250" xr:uid="{00000000-0005-0000-0000-0000F77D0000}"/>
    <cellStyle name="Input 7 2 2 6 2 2 3" xfId="32251" xr:uid="{00000000-0005-0000-0000-0000F87D0000}"/>
    <cellStyle name="Input 7 2 2 6 2 2 4" xfId="32252" xr:uid="{00000000-0005-0000-0000-0000F97D0000}"/>
    <cellStyle name="Input 7 2 2 6 2 2 5" xfId="32253" xr:uid="{00000000-0005-0000-0000-0000FA7D0000}"/>
    <cellStyle name="Input 7 2 2 6 2 2 6" xfId="32254" xr:uid="{00000000-0005-0000-0000-0000FB7D0000}"/>
    <cellStyle name="Input 7 2 2 6 2 3" xfId="32255" xr:uid="{00000000-0005-0000-0000-0000FC7D0000}"/>
    <cellStyle name="Input 7 2 2 6 2 4" xfId="32256" xr:uid="{00000000-0005-0000-0000-0000FD7D0000}"/>
    <cellStyle name="Input 7 2 2 6 2 5" xfId="32257" xr:uid="{00000000-0005-0000-0000-0000FE7D0000}"/>
    <cellStyle name="Input 7 2 2 6 2 6" xfId="32258" xr:uid="{00000000-0005-0000-0000-0000FF7D0000}"/>
    <cellStyle name="Input 7 2 2 6 3" xfId="32259" xr:uid="{00000000-0005-0000-0000-0000007E0000}"/>
    <cellStyle name="Input 7 2 2 6 3 2" xfId="32260" xr:uid="{00000000-0005-0000-0000-0000017E0000}"/>
    <cellStyle name="Input 7 2 2 6 3 2 2" xfId="32261" xr:uid="{00000000-0005-0000-0000-0000027E0000}"/>
    <cellStyle name="Input 7 2 2 6 3 2 3" xfId="32262" xr:uid="{00000000-0005-0000-0000-0000037E0000}"/>
    <cellStyle name="Input 7 2 2 6 3 2 4" xfId="32263" xr:uid="{00000000-0005-0000-0000-0000047E0000}"/>
    <cellStyle name="Input 7 2 2 6 3 2 5" xfId="32264" xr:uid="{00000000-0005-0000-0000-0000057E0000}"/>
    <cellStyle name="Input 7 2 2 6 3 2 6" xfId="32265" xr:uid="{00000000-0005-0000-0000-0000067E0000}"/>
    <cellStyle name="Input 7 2 2 6 3 3" xfId="32266" xr:uid="{00000000-0005-0000-0000-0000077E0000}"/>
    <cellStyle name="Input 7 2 2 6 3 4" xfId="32267" xr:uid="{00000000-0005-0000-0000-0000087E0000}"/>
    <cellStyle name="Input 7 2 2 6 3 5" xfId="32268" xr:uid="{00000000-0005-0000-0000-0000097E0000}"/>
    <cellStyle name="Input 7 2 2 6 3 6" xfId="32269" xr:uid="{00000000-0005-0000-0000-00000A7E0000}"/>
    <cellStyle name="Input 7 2 2 6 4" xfId="32270" xr:uid="{00000000-0005-0000-0000-00000B7E0000}"/>
    <cellStyle name="Input 7 2 2 6 4 2" xfId="32271" xr:uid="{00000000-0005-0000-0000-00000C7E0000}"/>
    <cellStyle name="Input 7 2 2 6 4 3" xfId="32272" xr:uid="{00000000-0005-0000-0000-00000D7E0000}"/>
    <cellStyle name="Input 7 2 2 6 4 4" xfId="32273" xr:uid="{00000000-0005-0000-0000-00000E7E0000}"/>
    <cellStyle name="Input 7 2 2 6 4 5" xfId="32274" xr:uid="{00000000-0005-0000-0000-00000F7E0000}"/>
    <cellStyle name="Input 7 2 2 6 4 6" xfId="32275" xr:uid="{00000000-0005-0000-0000-0000107E0000}"/>
    <cellStyle name="Input 7 2 2 6 5" xfId="32276" xr:uid="{00000000-0005-0000-0000-0000117E0000}"/>
    <cellStyle name="Input 7 2 2 6 6" xfId="32277" xr:uid="{00000000-0005-0000-0000-0000127E0000}"/>
    <cellStyle name="Input 7 2 2 6 7" xfId="32278" xr:uid="{00000000-0005-0000-0000-0000137E0000}"/>
    <cellStyle name="Input 7 2 2 6 8" xfId="32279" xr:uid="{00000000-0005-0000-0000-0000147E0000}"/>
    <cellStyle name="Input 7 2 2 7" xfId="32280" xr:uid="{00000000-0005-0000-0000-0000157E0000}"/>
    <cellStyle name="Input 7 2 2 7 2" xfId="32281" xr:uid="{00000000-0005-0000-0000-0000167E0000}"/>
    <cellStyle name="Input 7 2 2 7 2 2" xfId="32282" xr:uid="{00000000-0005-0000-0000-0000177E0000}"/>
    <cellStyle name="Input 7 2 2 7 2 2 2" xfId="32283" xr:uid="{00000000-0005-0000-0000-0000187E0000}"/>
    <cellStyle name="Input 7 2 2 7 2 2 3" xfId="32284" xr:uid="{00000000-0005-0000-0000-0000197E0000}"/>
    <cellStyle name="Input 7 2 2 7 2 2 4" xfId="32285" xr:uid="{00000000-0005-0000-0000-00001A7E0000}"/>
    <cellStyle name="Input 7 2 2 7 2 2 5" xfId="32286" xr:uid="{00000000-0005-0000-0000-00001B7E0000}"/>
    <cellStyle name="Input 7 2 2 7 2 2 6" xfId="32287" xr:uid="{00000000-0005-0000-0000-00001C7E0000}"/>
    <cellStyle name="Input 7 2 2 7 2 3" xfId="32288" xr:uid="{00000000-0005-0000-0000-00001D7E0000}"/>
    <cellStyle name="Input 7 2 2 7 2 4" xfId="32289" xr:uid="{00000000-0005-0000-0000-00001E7E0000}"/>
    <cellStyle name="Input 7 2 2 7 2 5" xfId="32290" xr:uid="{00000000-0005-0000-0000-00001F7E0000}"/>
    <cellStyle name="Input 7 2 2 7 2 6" xfId="32291" xr:uid="{00000000-0005-0000-0000-0000207E0000}"/>
    <cellStyle name="Input 7 2 2 7 3" xfId="32292" xr:uid="{00000000-0005-0000-0000-0000217E0000}"/>
    <cellStyle name="Input 7 2 2 7 3 2" xfId="32293" xr:uid="{00000000-0005-0000-0000-0000227E0000}"/>
    <cellStyle name="Input 7 2 2 7 3 2 2" xfId="32294" xr:uid="{00000000-0005-0000-0000-0000237E0000}"/>
    <cellStyle name="Input 7 2 2 7 3 2 3" xfId="32295" xr:uid="{00000000-0005-0000-0000-0000247E0000}"/>
    <cellStyle name="Input 7 2 2 7 3 2 4" xfId="32296" xr:uid="{00000000-0005-0000-0000-0000257E0000}"/>
    <cellStyle name="Input 7 2 2 7 3 2 5" xfId="32297" xr:uid="{00000000-0005-0000-0000-0000267E0000}"/>
    <cellStyle name="Input 7 2 2 7 3 2 6" xfId="32298" xr:uid="{00000000-0005-0000-0000-0000277E0000}"/>
    <cellStyle name="Input 7 2 2 7 3 3" xfId="32299" xr:uid="{00000000-0005-0000-0000-0000287E0000}"/>
    <cellStyle name="Input 7 2 2 7 3 4" xfId="32300" xr:uid="{00000000-0005-0000-0000-0000297E0000}"/>
    <cellStyle name="Input 7 2 2 7 3 5" xfId="32301" xr:uid="{00000000-0005-0000-0000-00002A7E0000}"/>
    <cellStyle name="Input 7 2 2 7 3 6" xfId="32302" xr:uid="{00000000-0005-0000-0000-00002B7E0000}"/>
    <cellStyle name="Input 7 2 2 7 4" xfId="32303" xr:uid="{00000000-0005-0000-0000-00002C7E0000}"/>
    <cellStyle name="Input 7 2 2 7 4 2" xfId="32304" xr:uid="{00000000-0005-0000-0000-00002D7E0000}"/>
    <cellStyle name="Input 7 2 2 7 4 3" xfId="32305" xr:uid="{00000000-0005-0000-0000-00002E7E0000}"/>
    <cellStyle name="Input 7 2 2 7 4 4" xfId="32306" xr:uid="{00000000-0005-0000-0000-00002F7E0000}"/>
    <cellStyle name="Input 7 2 2 7 4 5" xfId="32307" xr:uid="{00000000-0005-0000-0000-0000307E0000}"/>
    <cellStyle name="Input 7 2 2 7 4 6" xfId="32308" xr:uid="{00000000-0005-0000-0000-0000317E0000}"/>
    <cellStyle name="Input 7 2 2 7 5" xfId="32309" xr:uid="{00000000-0005-0000-0000-0000327E0000}"/>
    <cellStyle name="Input 7 2 2 7 6" xfId="32310" xr:uid="{00000000-0005-0000-0000-0000337E0000}"/>
    <cellStyle name="Input 7 2 2 7 7" xfId="32311" xr:uid="{00000000-0005-0000-0000-0000347E0000}"/>
    <cellStyle name="Input 7 2 2 7 8" xfId="32312" xr:uid="{00000000-0005-0000-0000-0000357E0000}"/>
    <cellStyle name="Input 7 2 2 8" xfId="32313" xr:uid="{00000000-0005-0000-0000-0000367E0000}"/>
    <cellStyle name="Input 7 2 2 8 2" xfId="32314" xr:uid="{00000000-0005-0000-0000-0000377E0000}"/>
    <cellStyle name="Input 7 2 2 8 2 2" xfId="32315" xr:uid="{00000000-0005-0000-0000-0000387E0000}"/>
    <cellStyle name="Input 7 2 2 8 2 3" xfId="32316" xr:uid="{00000000-0005-0000-0000-0000397E0000}"/>
    <cellStyle name="Input 7 2 2 8 2 4" xfId="32317" xr:uid="{00000000-0005-0000-0000-00003A7E0000}"/>
    <cellStyle name="Input 7 2 2 8 2 5" xfId="32318" xr:uid="{00000000-0005-0000-0000-00003B7E0000}"/>
    <cellStyle name="Input 7 2 2 8 2 6" xfId="32319" xr:uid="{00000000-0005-0000-0000-00003C7E0000}"/>
    <cellStyle name="Input 7 2 2 8 3" xfId="32320" xr:uid="{00000000-0005-0000-0000-00003D7E0000}"/>
    <cellStyle name="Input 7 2 2 8 4" xfId="32321" xr:uid="{00000000-0005-0000-0000-00003E7E0000}"/>
    <cellStyle name="Input 7 2 2 8 5" xfId="32322" xr:uid="{00000000-0005-0000-0000-00003F7E0000}"/>
    <cellStyle name="Input 7 2 2 8 6" xfId="32323" xr:uid="{00000000-0005-0000-0000-0000407E0000}"/>
    <cellStyle name="Input 7 2 2 9" xfId="32324" xr:uid="{00000000-0005-0000-0000-0000417E0000}"/>
    <cellStyle name="Input 7 2 2 9 2" xfId="32325" xr:uid="{00000000-0005-0000-0000-0000427E0000}"/>
    <cellStyle name="Input 7 2 2 9 2 2" xfId="32326" xr:uid="{00000000-0005-0000-0000-0000437E0000}"/>
    <cellStyle name="Input 7 2 2 9 2 3" xfId="32327" xr:uid="{00000000-0005-0000-0000-0000447E0000}"/>
    <cellStyle name="Input 7 2 2 9 2 4" xfId="32328" xr:uid="{00000000-0005-0000-0000-0000457E0000}"/>
    <cellStyle name="Input 7 2 2 9 2 5" xfId="32329" xr:uid="{00000000-0005-0000-0000-0000467E0000}"/>
    <cellStyle name="Input 7 2 2 9 2 6" xfId="32330" xr:uid="{00000000-0005-0000-0000-0000477E0000}"/>
    <cellStyle name="Input 7 2 2 9 3" xfId="32331" xr:uid="{00000000-0005-0000-0000-0000487E0000}"/>
    <cellStyle name="Input 7 2 2 9 4" xfId="32332" xr:uid="{00000000-0005-0000-0000-0000497E0000}"/>
    <cellStyle name="Input 7 2 2 9 5" xfId="32333" xr:uid="{00000000-0005-0000-0000-00004A7E0000}"/>
    <cellStyle name="Input 7 2 2 9 6" xfId="32334" xr:uid="{00000000-0005-0000-0000-00004B7E0000}"/>
    <cellStyle name="Input 7 2 3" xfId="32335" xr:uid="{00000000-0005-0000-0000-00004C7E0000}"/>
    <cellStyle name="Input 7 2 3 10" xfId="32336" xr:uid="{00000000-0005-0000-0000-00004D7E0000}"/>
    <cellStyle name="Input 7 2 3 11" xfId="32337" xr:uid="{00000000-0005-0000-0000-00004E7E0000}"/>
    <cellStyle name="Input 7 2 3 12" xfId="32338" xr:uid="{00000000-0005-0000-0000-00004F7E0000}"/>
    <cellStyle name="Input 7 2 3 13" xfId="32339" xr:uid="{00000000-0005-0000-0000-0000507E0000}"/>
    <cellStyle name="Input 7 2 3 2" xfId="32340" xr:uid="{00000000-0005-0000-0000-0000517E0000}"/>
    <cellStyle name="Input 7 2 3 2 2" xfId="32341" xr:uid="{00000000-0005-0000-0000-0000527E0000}"/>
    <cellStyle name="Input 7 2 3 2 2 2" xfId="32342" xr:uid="{00000000-0005-0000-0000-0000537E0000}"/>
    <cellStyle name="Input 7 2 3 2 2 2 2" xfId="32343" xr:uid="{00000000-0005-0000-0000-0000547E0000}"/>
    <cellStyle name="Input 7 2 3 2 2 2 3" xfId="32344" xr:uid="{00000000-0005-0000-0000-0000557E0000}"/>
    <cellStyle name="Input 7 2 3 2 2 2 4" xfId="32345" xr:uid="{00000000-0005-0000-0000-0000567E0000}"/>
    <cellStyle name="Input 7 2 3 2 2 2 5" xfId="32346" xr:uid="{00000000-0005-0000-0000-0000577E0000}"/>
    <cellStyle name="Input 7 2 3 2 2 2 6" xfId="32347" xr:uid="{00000000-0005-0000-0000-0000587E0000}"/>
    <cellStyle name="Input 7 2 3 2 2 3" xfId="32348" xr:uid="{00000000-0005-0000-0000-0000597E0000}"/>
    <cellStyle name="Input 7 2 3 2 2 4" xfId="32349" xr:uid="{00000000-0005-0000-0000-00005A7E0000}"/>
    <cellStyle name="Input 7 2 3 2 2 5" xfId="32350" xr:uid="{00000000-0005-0000-0000-00005B7E0000}"/>
    <cellStyle name="Input 7 2 3 2 2 6" xfId="32351" xr:uid="{00000000-0005-0000-0000-00005C7E0000}"/>
    <cellStyle name="Input 7 2 3 2 3" xfId="32352" xr:uid="{00000000-0005-0000-0000-00005D7E0000}"/>
    <cellStyle name="Input 7 2 3 2 3 2" xfId="32353" xr:uid="{00000000-0005-0000-0000-00005E7E0000}"/>
    <cellStyle name="Input 7 2 3 2 3 2 2" xfId="32354" xr:uid="{00000000-0005-0000-0000-00005F7E0000}"/>
    <cellStyle name="Input 7 2 3 2 3 2 3" xfId="32355" xr:uid="{00000000-0005-0000-0000-0000607E0000}"/>
    <cellStyle name="Input 7 2 3 2 3 2 4" xfId="32356" xr:uid="{00000000-0005-0000-0000-0000617E0000}"/>
    <cellStyle name="Input 7 2 3 2 3 2 5" xfId="32357" xr:uid="{00000000-0005-0000-0000-0000627E0000}"/>
    <cellStyle name="Input 7 2 3 2 3 2 6" xfId="32358" xr:uid="{00000000-0005-0000-0000-0000637E0000}"/>
    <cellStyle name="Input 7 2 3 2 3 3" xfId="32359" xr:uid="{00000000-0005-0000-0000-0000647E0000}"/>
    <cellStyle name="Input 7 2 3 2 3 4" xfId="32360" xr:uid="{00000000-0005-0000-0000-0000657E0000}"/>
    <cellStyle name="Input 7 2 3 2 3 5" xfId="32361" xr:uid="{00000000-0005-0000-0000-0000667E0000}"/>
    <cellStyle name="Input 7 2 3 2 3 6" xfId="32362" xr:uid="{00000000-0005-0000-0000-0000677E0000}"/>
    <cellStyle name="Input 7 2 3 2 4" xfId="32363" xr:uid="{00000000-0005-0000-0000-0000687E0000}"/>
    <cellStyle name="Input 7 2 3 2 4 2" xfId="32364" xr:uid="{00000000-0005-0000-0000-0000697E0000}"/>
    <cellStyle name="Input 7 2 3 2 4 3" xfId="32365" xr:uid="{00000000-0005-0000-0000-00006A7E0000}"/>
    <cellStyle name="Input 7 2 3 2 4 4" xfId="32366" xr:uid="{00000000-0005-0000-0000-00006B7E0000}"/>
    <cellStyle name="Input 7 2 3 2 4 5" xfId="32367" xr:uid="{00000000-0005-0000-0000-00006C7E0000}"/>
    <cellStyle name="Input 7 2 3 2 4 6" xfId="32368" xr:uid="{00000000-0005-0000-0000-00006D7E0000}"/>
    <cellStyle name="Input 7 2 3 2 5" xfId="32369" xr:uid="{00000000-0005-0000-0000-00006E7E0000}"/>
    <cellStyle name="Input 7 2 3 2 6" xfId="32370" xr:uid="{00000000-0005-0000-0000-00006F7E0000}"/>
    <cellStyle name="Input 7 2 3 2 7" xfId="32371" xr:uid="{00000000-0005-0000-0000-0000707E0000}"/>
    <cellStyle name="Input 7 2 3 2 8" xfId="32372" xr:uid="{00000000-0005-0000-0000-0000717E0000}"/>
    <cellStyle name="Input 7 2 3 3" xfId="32373" xr:uid="{00000000-0005-0000-0000-0000727E0000}"/>
    <cellStyle name="Input 7 2 3 3 2" xfId="32374" xr:uid="{00000000-0005-0000-0000-0000737E0000}"/>
    <cellStyle name="Input 7 2 3 3 2 2" xfId="32375" xr:uid="{00000000-0005-0000-0000-0000747E0000}"/>
    <cellStyle name="Input 7 2 3 3 2 2 2" xfId="32376" xr:uid="{00000000-0005-0000-0000-0000757E0000}"/>
    <cellStyle name="Input 7 2 3 3 2 2 3" xfId="32377" xr:uid="{00000000-0005-0000-0000-0000767E0000}"/>
    <cellStyle name="Input 7 2 3 3 2 2 4" xfId="32378" xr:uid="{00000000-0005-0000-0000-0000777E0000}"/>
    <cellStyle name="Input 7 2 3 3 2 2 5" xfId="32379" xr:uid="{00000000-0005-0000-0000-0000787E0000}"/>
    <cellStyle name="Input 7 2 3 3 2 2 6" xfId="32380" xr:uid="{00000000-0005-0000-0000-0000797E0000}"/>
    <cellStyle name="Input 7 2 3 3 2 3" xfId="32381" xr:uid="{00000000-0005-0000-0000-00007A7E0000}"/>
    <cellStyle name="Input 7 2 3 3 2 4" xfId="32382" xr:uid="{00000000-0005-0000-0000-00007B7E0000}"/>
    <cellStyle name="Input 7 2 3 3 2 5" xfId="32383" xr:uid="{00000000-0005-0000-0000-00007C7E0000}"/>
    <cellStyle name="Input 7 2 3 3 2 6" xfId="32384" xr:uid="{00000000-0005-0000-0000-00007D7E0000}"/>
    <cellStyle name="Input 7 2 3 3 3" xfId="32385" xr:uid="{00000000-0005-0000-0000-00007E7E0000}"/>
    <cellStyle name="Input 7 2 3 3 3 2" xfId="32386" xr:uid="{00000000-0005-0000-0000-00007F7E0000}"/>
    <cellStyle name="Input 7 2 3 3 3 2 2" xfId="32387" xr:uid="{00000000-0005-0000-0000-0000807E0000}"/>
    <cellStyle name="Input 7 2 3 3 3 2 3" xfId="32388" xr:uid="{00000000-0005-0000-0000-0000817E0000}"/>
    <cellStyle name="Input 7 2 3 3 3 2 4" xfId="32389" xr:uid="{00000000-0005-0000-0000-0000827E0000}"/>
    <cellStyle name="Input 7 2 3 3 3 2 5" xfId="32390" xr:uid="{00000000-0005-0000-0000-0000837E0000}"/>
    <cellStyle name="Input 7 2 3 3 3 2 6" xfId="32391" xr:uid="{00000000-0005-0000-0000-0000847E0000}"/>
    <cellStyle name="Input 7 2 3 3 3 3" xfId="32392" xr:uid="{00000000-0005-0000-0000-0000857E0000}"/>
    <cellStyle name="Input 7 2 3 3 3 4" xfId="32393" xr:uid="{00000000-0005-0000-0000-0000867E0000}"/>
    <cellStyle name="Input 7 2 3 3 3 5" xfId="32394" xr:uid="{00000000-0005-0000-0000-0000877E0000}"/>
    <cellStyle name="Input 7 2 3 3 3 6" xfId="32395" xr:uid="{00000000-0005-0000-0000-0000887E0000}"/>
    <cellStyle name="Input 7 2 3 3 4" xfId="32396" xr:uid="{00000000-0005-0000-0000-0000897E0000}"/>
    <cellStyle name="Input 7 2 3 3 4 2" xfId="32397" xr:uid="{00000000-0005-0000-0000-00008A7E0000}"/>
    <cellStyle name="Input 7 2 3 3 4 3" xfId="32398" xr:uid="{00000000-0005-0000-0000-00008B7E0000}"/>
    <cellStyle name="Input 7 2 3 3 4 4" xfId="32399" xr:uid="{00000000-0005-0000-0000-00008C7E0000}"/>
    <cellStyle name="Input 7 2 3 3 4 5" xfId="32400" xr:uid="{00000000-0005-0000-0000-00008D7E0000}"/>
    <cellStyle name="Input 7 2 3 3 4 6" xfId="32401" xr:uid="{00000000-0005-0000-0000-00008E7E0000}"/>
    <cellStyle name="Input 7 2 3 3 5" xfId="32402" xr:uid="{00000000-0005-0000-0000-00008F7E0000}"/>
    <cellStyle name="Input 7 2 3 3 6" xfId="32403" xr:uid="{00000000-0005-0000-0000-0000907E0000}"/>
    <cellStyle name="Input 7 2 3 3 7" xfId="32404" xr:uid="{00000000-0005-0000-0000-0000917E0000}"/>
    <cellStyle name="Input 7 2 3 3 8" xfId="32405" xr:uid="{00000000-0005-0000-0000-0000927E0000}"/>
    <cellStyle name="Input 7 2 3 4" xfId="32406" xr:uid="{00000000-0005-0000-0000-0000937E0000}"/>
    <cellStyle name="Input 7 2 3 4 2" xfId="32407" xr:uid="{00000000-0005-0000-0000-0000947E0000}"/>
    <cellStyle name="Input 7 2 3 4 2 2" xfId="32408" xr:uid="{00000000-0005-0000-0000-0000957E0000}"/>
    <cellStyle name="Input 7 2 3 4 2 2 2" xfId="32409" xr:uid="{00000000-0005-0000-0000-0000967E0000}"/>
    <cellStyle name="Input 7 2 3 4 2 2 3" xfId="32410" xr:uid="{00000000-0005-0000-0000-0000977E0000}"/>
    <cellStyle name="Input 7 2 3 4 2 2 4" xfId="32411" xr:uid="{00000000-0005-0000-0000-0000987E0000}"/>
    <cellStyle name="Input 7 2 3 4 2 2 5" xfId="32412" xr:uid="{00000000-0005-0000-0000-0000997E0000}"/>
    <cellStyle name="Input 7 2 3 4 2 2 6" xfId="32413" xr:uid="{00000000-0005-0000-0000-00009A7E0000}"/>
    <cellStyle name="Input 7 2 3 4 2 3" xfId="32414" xr:uid="{00000000-0005-0000-0000-00009B7E0000}"/>
    <cellStyle name="Input 7 2 3 4 2 4" xfId="32415" xr:uid="{00000000-0005-0000-0000-00009C7E0000}"/>
    <cellStyle name="Input 7 2 3 4 2 5" xfId="32416" xr:uid="{00000000-0005-0000-0000-00009D7E0000}"/>
    <cellStyle name="Input 7 2 3 4 2 6" xfId="32417" xr:uid="{00000000-0005-0000-0000-00009E7E0000}"/>
    <cellStyle name="Input 7 2 3 4 3" xfId="32418" xr:uid="{00000000-0005-0000-0000-00009F7E0000}"/>
    <cellStyle name="Input 7 2 3 4 3 2" xfId="32419" xr:uid="{00000000-0005-0000-0000-0000A07E0000}"/>
    <cellStyle name="Input 7 2 3 4 3 2 2" xfId="32420" xr:uid="{00000000-0005-0000-0000-0000A17E0000}"/>
    <cellStyle name="Input 7 2 3 4 3 2 3" xfId="32421" xr:uid="{00000000-0005-0000-0000-0000A27E0000}"/>
    <cellStyle name="Input 7 2 3 4 3 2 4" xfId="32422" xr:uid="{00000000-0005-0000-0000-0000A37E0000}"/>
    <cellStyle name="Input 7 2 3 4 3 2 5" xfId="32423" xr:uid="{00000000-0005-0000-0000-0000A47E0000}"/>
    <cellStyle name="Input 7 2 3 4 3 2 6" xfId="32424" xr:uid="{00000000-0005-0000-0000-0000A57E0000}"/>
    <cellStyle name="Input 7 2 3 4 3 3" xfId="32425" xr:uid="{00000000-0005-0000-0000-0000A67E0000}"/>
    <cellStyle name="Input 7 2 3 4 3 4" xfId="32426" xr:uid="{00000000-0005-0000-0000-0000A77E0000}"/>
    <cellStyle name="Input 7 2 3 4 3 5" xfId="32427" xr:uid="{00000000-0005-0000-0000-0000A87E0000}"/>
    <cellStyle name="Input 7 2 3 4 3 6" xfId="32428" xr:uid="{00000000-0005-0000-0000-0000A97E0000}"/>
    <cellStyle name="Input 7 2 3 4 4" xfId="32429" xr:uid="{00000000-0005-0000-0000-0000AA7E0000}"/>
    <cellStyle name="Input 7 2 3 4 4 2" xfId="32430" xr:uid="{00000000-0005-0000-0000-0000AB7E0000}"/>
    <cellStyle name="Input 7 2 3 4 4 3" xfId="32431" xr:uid="{00000000-0005-0000-0000-0000AC7E0000}"/>
    <cellStyle name="Input 7 2 3 4 4 4" xfId="32432" xr:uid="{00000000-0005-0000-0000-0000AD7E0000}"/>
    <cellStyle name="Input 7 2 3 4 4 5" xfId="32433" xr:uid="{00000000-0005-0000-0000-0000AE7E0000}"/>
    <cellStyle name="Input 7 2 3 4 4 6" xfId="32434" xr:uid="{00000000-0005-0000-0000-0000AF7E0000}"/>
    <cellStyle name="Input 7 2 3 4 5" xfId="32435" xr:uid="{00000000-0005-0000-0000-0000B07E0000}"/>
    <cellStyle name="Input 7 2 3 4 6" xfId="32436" xr:uid="{00000000-0005-0000-0000-0000B17E0000}"/>
    <cellStyle name="Input 7 2 3 4 7" xfId="32437" xr:uid="{00000000-0005-0000-0000-0000B27E0000}"/>
    <cellStyle name="Input 7 2 3 4 8" xfId="32438" xr:uid="{00000000-0005-0000-0000-0000B37E0000}"/>
    <cellStyle name="Input 7 2 3 5" xfId="32439" xr:uid="{00000000-0005-0000-0000-0000B47E0000}"/>
    <cellStyle name="Input 7 2 3 5 2" xfId="32440" xr:uid="{00000000-0005-0000-0000-0000B57E0000}"/>
    <cellStyle name="Input 7 2 3 5 2 2" xfId="32441" xr:uid="{00000000-0005-0000-0000-0000B67E0000}"/>
    <cellStyle name="Input 7 2 3 5 2 2 2" xfId="32442" xr:uid="{00000000-0005-0000-0000-0000B77E0000}"/>
    <cellStyle name="Input 7 2 3 5 2 2 3" xfId="32443" xr:uid="{00000000-0005-0000-0000-0000B87E0000}"/>
    <cellStyle name="Input 7 2 3 5 2 2 4" xfId="32444" xr:uid="{00000000-0005-0000-0000-0000B97E0000}"/>
    <cellStyle name="Input 7 2 3 5 2 2 5" xfId="32445" xr:uid="{00000000-0005-0000-0000-0000BA7E0000}"/>
    <cellStyle name="Input 7 2 3 5 2 2 6" xfId="32446" xr:uid="{00000000-0005-0000-0000-0000BB7E0000}"/>
    <cellStyle name="Input 7 2 3 5 2 3" xfId="32447" xr:uid="{00000000-0005-0000-0000-0000BC7E0000}"/>
    <cellStyle name="Input 7 2 3 5 2 4" xfId="32448" xr:uid="{00000000-0005-0000-0000-0000BD7E0000}"/>
    <cellStyle name="Input 7 2 3 5 2 5" xfId="32449" xr:uid="{00000000-0005-0000-0000-0000BE7E0000}"/>
    <cellStyle name="Input 7 2 3 5 2 6" xfId="32450" xr:uid="{00000000-0005-0000-0000-0000BF7E0000}"/>
    <cellStyle name="Input 7 2 3 5 3" xfId="32451" xr:uid="{00000000-0005-0000-0000-0000C07E0000}"/>
    <cellStyle name="Input 7 2 3 5 3 2" xfId="32452" xr:uid="{00000000-0005-0000-0000-0000C17E0000}"/>
    <cellStyle name="Input 7 2 3 5 3 2 2" xfId="32453" xr:uid="{00000000-0005-0000-0000-0000C27E0000}"/>
    <cellStyle name="Input 7 2 3 5 3 2 3" xfId="32454" xr:uid="{00000000-0005-0000-0000-0000C37E0000}"/>
    <cellStyle name="Input 7 2 3 5 3 2 4" xfId="32455" xr:uid="{00000000-0005-0000-0000-0000C47E0000}"/>
    <cellStyle name="Input 7 2 3 5 3 2 5" xfId="32456" xr:uid="{00000000-0005-0000-0000-0000C57E0000}"/>
    <cellStyle name="Input 7 2 3 5 3 2 6" xfId="32457" xr:uid="{00000000-0005-0000-0000-0000C67E0000}"/>
    <cellStyle name="Input 7 2 3 5 3 3" xfId="32458" xr:uid="{00000000-0005-0000-0000-0000C77E0000}"/>
    <cellStyle name="Input 7 2 3 5 3 4" xfId="32459" xr:uid="{00000000-0005-0000-0000-0000C87E0000}"/>
    <cellStyle name="Input 7 2 3 5 3 5" xfId="32460" xr:uid="{00000000-0005-0000-0000-0000C97E0000}"/>
    <cellStyle name="Input 7 2 3 5 3 6" xfId="32461" xr:uid="{00000000-0005-0000-0000-0000CA7E0000}"/>
    <cellStyle name="Input 7 2 3 5 4" xfId="32462" xr:uid="{00000000-0005-0000-0000-0000CB7E0000}"/>
    <cellStyle name="Input 7 2 3 5 4 2" xfId="32463" xr:uid="{00000000-0005-0000-0000-0000CC7E0000}"/>
    <cellStyle name="Input 7 2 3 5 4 3" xfId="32464" xr:uid="{00000000-0005-0000-0000-0000CD7E0000}"/>
    <cellStyle name="Input 7 2 3 5 4 4" xfId="32465" xr:uid="{00000000-0005-0000-0000-0000CE7E0000}"/>
    <cellStyle name="Input 7 2 3 5 4 5" xfId="32466" xr:uid="{00000000-0005-0000-0000-0000CF7E0000}"/>
    <cellStyle name="Input 7 2 3 5 4 6" xfId="32467" xr:uid="{00000000-0005-0000-0000-0000D07E0000}"/>
    <cellStyle name="Input 7 2 3 5 5" xfId="32468" xr:uid="{00000000-0005-0000-0000-0000D17E0000}"/>
    <cellStyle name="Input 7 2 3 5 6" xfId="32469" xr:uid="{00000000-0005-0000-0000-0000D27E0000}"/>
    <cellStyle name="Input 7 2 3 5 7" xfId="32470" xr:uid="{00000000-0005-0000-0000-0000D37E0000}"/>
    <cellStyle name="Input 7 2 3 5 8" xfId="32471" xr:uid="{00000000-0005-0000-0000-0000D47E0000}"/>
    <cellStyle name="Input 7 2 3 6" xfId="32472" xr:uid="{00000000-0005-0000-0000-0000D57E0000}"/>
    <cellStyle name="Input 7 2 3 6 2" xfId="32473" xr:uid="{00000000-0005-0000-0000-0000D67E0000}"/>
    <cellStyle name="Input 7 2 3 6 2 2" xfId="32474" xr:uid="{00000000-0005-0000-0000-0000D77E0000}"/>
    <cellStyle name="Input 7 2 3 6 2 2 2" xfId="32475" xr:uid="{00000000-0005-0000-0000-0000D87E0000}"/>
    <cellStyle name="Input 7 2 3 6 2 2 3" xfId="32476" xr:uid="{00000000-0005-0000-0000-0000D97E0000}"/>
    <cellStyle name="Input 7 2 3 6 2 2 4" xfId="32477" xr:uid="{00000000-0005-0000-0000-0000DA7E0000}"/>
    <cellStyle name="Input 7 2 3 6 2 2 5" xfId="32478" xr:uid="{00000000-0005-0000-0000-0000DB7E0000}"/>
    <cellStyle name="Input 7 2 3 6 2 2 6" xfId="32479" xr:uid="{00000000-0005-0000-0000-0000DC7E0000}"/>
    <cellStyle name="Input 7 2 3 6 2 3" xfId="32480" xr:uid="{00000000-0005-0000-0000-0000DD7E0000}"/>
    <cellStyle name="Input 7 2 3 6 2 4" xfId="32481" xr:uid="{00000000-0005-0000-0000-0000DE7E0000}"/>
    <cellStyle name="Input 7 2 3 6 2 5" xfId="32482" xr:uid="{00000000-0005-0000-0000-0000DF7E0000}"/>
    <cellStyle name="Input 7 2 3 6 2 6" xfId="32483" xr:uid="{00000000-0005-0000-0000-0000E07E0000}"/>
    <cellStyle name="Input 7 2 3 6 3" xfId="32484" xr:uid="{00000000-0005-0000-0000-0000E17E0000}"/>
    <cellStyle name="Input 7 2 3 6 3 2" xfId="32485" xr:uid="{00000000-0005-0000-0000-0000E27E0000}"/>
    <cellStyle name="Input 7 2 3 6 3 2 2" xfId="32486" xr:uid="{00000000-0005-0000-0000-0000E37E0000}"/>
    <cellStyle name="Input 7 2 3 6 3 2 3" xfId="32487" xr:uid="{00000000-0005-0000-0000-0000E47E0000}"/>
    <cellStyle name="Input 7 2 3 6 3 2 4" xfId="32488" xr:uid="{00000000-0005-0000-0000-0000E57E0000}"/>
    <cellStyle name="Input 7 2 3 6 3 2 5" xfId="32489" xr:uid="{00000000-0005-0000-0000-0000E67E0000}"/>
    <cellStyle name="Input 7 2 3 6 3 2 6" xfId="32490" xr:uid="{00000000-0005-0000-0000-0000E77E0000}"/>
    <cellStyle name="Input 7 2 3 6 3 3" xfId="32491" xr:uid="{00000000-0005-0000-0000-0000E87E0000}"/>
    <cellStyle name="Input 7 2 3 6 3 4" xfId="32492" xr:uid="{00000000-0005-0000-0000-0000E97E0000}"/>
    <cellStyle name="Input 7 2 3 6 3 5" xfId="32493" xr:uid="{00000000-0005-0000-0000-0000EA7E0000}"/>
    <cellStyle name="Input 7 2 3 6 3 6" xfId="32494" xr:uid="{00000000-0005-0000-0000-0000EB7E0000}"/>
    <cellStyle name="Input 7 2 3 6 4" xfId="32495" xr:uid="{00000000-0005-0000-0000-0000EC7E0000}"/>
    <cellStyle name="Input 7 2 3 6 4 2" xfId="32496" xr:uid="{00000000-0005-0000-0000-0000ED7E0000}"/>
    <cellStyle name="Input 7 2 3 6 4 3" xfId="32497" xr:uid="{00000000-0005-0000-0000-0000EE7E0000}"/>
    <cellStyle name="Input 7 2 3 6 4 4" xfId="32498" xr:uid="{00000000-0005-0000-0000-0000EF7E0000}"/>
    <cellStyle name="Input 7 2 3 6 4 5" xfId="32499" xr:uid="{00000000-0005-0000-0000-0000F07E0000}"/>
    <cellStyle name="Input 7 2 3 6 4 6" xfId="32500" xr:uid="{00000000-0005-0000-0000-0000F17E0000}"/>
    <cellStyle name="Input 7 2 3 6 5" xfId="32501" xr:uid="{00000000-0005-0000-0000-0000F27E0000}"/>
    <cellStyle name="Input 7 2 3 6 6" xfId="32502" xr:uid="{00000000-0005-0000-0000-0000F37E0000}"/>
    <cellStyle name="Input 7 2 3 6 7" xfId="32503" xr:uid="{00000000-0005-0000-0000-0000F47E0000}"/>
    <cellStyle name="Input 7 2 3 6 8" xfId="32504" xr:uid="{00000000-0005-0000-0000-0000F57E0000}"/>
    <cellStyle name="Input 7 2 3 7" xfId="32505" xr:uid="{00000000-0005-0000-0000-0000F67E0000}"/>
    <cellStyle name="Input 7 2 3 7 2" xfId="32506" xr:uid="{00000000-0005-0000-0000-0000F77E0000}"/>
    <cellStyle name="Input 7 2 3 7 2 2" xfId="32507" xr:uid="{00000000-0005-0000-0000-0000F87E0000}"/>
    <cellStyle name="Input 7 2 3 7 2 3" xfId="32508" xr:uid="{00000000-0005-0000-0000-0000F97E0000}"/>
    <cellStyle name="Input 7 2 3 7 2 4" xfId="32509" xr:uid="{00000000-0005-0000-0000-0000FA7E0000}"/>
    <cellStyle name="Input 7 2 3 7 2 5" xfId="32510" xr:uid="{00000000-0005-0000-0000-0000FB7E0000}"/>
    <cellStyle name="Input 7 2 3 7 2 6" xfId="32511" xr:uid="{00000000-0005-0000-0000-0000FC7E0000}"/>
    <cellStyle name="Input 7 2 3 7 3" xfId="32512" xr:uid="{00000000-0005-0000-0000-0000FD7E0000}"/>
    <cellStyle name="Input 7 2 3 7 4" xfId="32513" xr:uid="{00000000-0005-0000-0000-0000FE7E0000}"/>
    <cellStyle name="Input 7 2 3 7 5" xfId="32514" xr:uid="{00000000-0005-0000-0000-0000FF7E0000}"/>
    <cellStyle name="Input 7 2 3 7 6" xfId="32515" xr:uid="{00000000-0005-0000-0000-0000007F0000}"/>
    <cellStyle name="Input 7 2 3 8" xfId="32516" xr:uid="{00000000-0005-0000-0000-0000017F0000}"/>
    <cellStyle name="Input 7 2 3 8 2" xfId="32517" xr:uid="{00000000-0005-0000-0000-0000027F0000}"/>
    <cellStyle name="Input 7 2 3 8 2 2" xfId="32518" xr:uid="{00000000-0005-0000-0000-0000037F0000}"/>
    <cellStyle name="Input 7 2 3 8 2 3" xfId="32519" xr:uid="{00000000-0005-0000-0000-0000047F0000}"/>
    <cellStyle name="Input 7 2 3 8 2 4" xfId="32520" xr:uid="{00000000-0005-0000-0000-0000057F0000}"/>
    <cellStyle name="Input 7 2 3 8 2 5" xfId="32521" xr:uid="{00000000-0005-0000-0000-0000067F0000}"/>
    <cellStyle name="Input 7 2 3 8 2 6" xfId="32522" xr:uid="{00000000-0005-0000-0000-0000077F0000}"/>
    <cellStyle name="Input 7 2 3 8 3" xfId="32523" xr:uid="{00000000-0005-0000-0000-0000087F0000}"/>
    <cellStyle name="Input 7 2 3 8 4" xfId="32524" xr:uid="{00000000-0005-0000-0000-0000097F0000}"/>
    <cellStyle name="Input 7 2 3 8 5" xfId="32525" xr:uid="{00000000-0005-0000-0000-00000A7F0000}"/>
    <cellStyle name="Input 7 2 3 8 6" xfId="32526" xr:uid="{00000000-0005-0000-0000-00000B7F0000}"/>
    <cellStyle name="Input 7 2 3 9" xfId="32527" xr:uid="{00000000-0005-0000-0000-00000C7F0000}"/>
    <cellStyle name="Input 7 2 3 9 2" xfId="32528" xr:uid="{00000000-0005-0000-0000-00000D7F0000}"/>
    <cellStyle name="Input 7 2 3 9 3" xfId="32529" xr:uid="{00000000-0005-0000-0000-00000E7F0000}"/>
    <cellStyle name="Input 7 2 3 9 4" xfId="32530" xr:uid="{00000000-0005-0000-0000-00000F7F0000}"/>
    <cellStyle name="Input 7 2 3 9 5" xfId="32531" xr:uid="{00000000-0005-0000-0000-0000107F0000}"/>
    <cellStyle name="Input 7 2 3 9 6" xfId="32532" xr:uid="{00000000-0005-0000-0000-0000117F0000}"/>
    <cellStyle name="Input 7 2 4" xfId="32533" xr:uid="{00000000-0005-0000-0000-0000127F0000}"/>
    <cellStyle name="Input 7 2 4 2" xfId="32534" xr:uid="{00000000-0005-0000-0000-0000137F0000}"/>
    <cellStyle name="Input 7 2 4 2 2" xfId="32535" xr:uid="{00000000-0005-0000-0000-0000147F0000}"/>
    <cellStyle name="Input 7 2 4 2 2 2" xfId="32536" xr:uid="{00000000-0005-0000-0000-0000157F0000}"/>
    <cellStyle name="Input 7 2 4 2 2 3" xfId="32537" xr:uid="{00000000-0005-0000-0000-0000167F0000}"/>
    <cellStyle name="Input 7 2 4 2 2 4" xfId="32538" xr:uid="{00000000-0005-0000-0000-0000177F0000}"/>
    <cellStyle name="Input 7 2 4 2 2 5" xfId="32539" xr:uid="{00000000-0005-0000-0000-0000187F0000}"/>
    <cellStyle name="Input 7 2 4 2 2 6" xfId="32540" xr:uid="{00000000-0005-0000-0000-0000197F0000}"/>
    <cellStyle name="Input 7 2 4 2 3" xfId="32541" xr:uid="{00000000-0005-0000-0000-00001A7F0000}"/>
    <cellStyle name="Input 7 2 4 2 4" xfId="32542" xr:uid="{00000000-0005-0000-0000-00001B7F0000}"/>
    <cellStyle name="Input 7 2 4 2 5" xfId="32543" xr:uid="{00000000-0005-0000-0000-00001C7F0000}"/>
    <cellStyle name="Input 7 2 4 2 6" xfId="32544" xr:uid="{00000000-0005-0000-0000-00001D7F0000}"/>
    <cellStyle name="Input 7 2 4 3" xfId="32545" xr:uid="{00000000-0005-0000-0000-00001E7F0000}"/>
    <cellStyle name="Input 7 2 4 3 2" xfId="32546" xr:uid="{00000000-0005-0000-0000-00001F7F0000}"/>
    <cellStyle name="Input 7 2 4 3 2 2" xfId="32547" xr:uid="{00000000-0005-0000-0000-0000207F0000}"/>
    <cellStyle name="Input 7 2 4 3 2 3" xfId="32548" xr:uid="{00000000-0005-0000-0000-0000217F0000}"/>
    <cellStyle name="Input 7 2 4 3 2 4" xfId="32549" xr:uid="{00000000-0005-0000-0000-0000227F0000}"/>
    <cellStyle name="Input 7 2 4 3 2 5" xfId="32550" xr:uid="{00000000-0005-0000-0000-0000237F0000}"/>
    <cellStyle name="Input 7 2 4 3 2 6" xfId="32551" xr:uid="{00000000-0005-0000-0000-0000247F0000}"/>
    <cellStyle name="Input 7 2 4 3 3" xfId="32552" xr:uid="{00000000-0005-0000-0000-0000257F0000}"/>
    <cellStyle name="Input 7 2 4 3 4" xfId="32553" xr:uid="{00000000-0005-0000-0000-0000267F0000}"/>
    <cellStyle name="Input 7 2 4 3 5" xfId="32554" xr:uid="{00000000-0005-0000-0000-0000277F0000}"/>
    <cellStyle name="Input 7 2 4 3 6" xfId="32555" xr:uid="{00000000-0005-0000-0000-0000287F0000}"/>
    <cellStyle name="Input 7 2 4 4" xfId="32556" xr:uid="{00000000-0005-0000-0000-0000297F0000}"/>
    <cellStyle name="Input 7 2 4 4 2" xfId="32557" xr:uid="{00000000-0005-0000-0000-00002A7F0000}"/>
    <cellStyle name="Input 7 2 4 4 3" xfId="32558" xr:uid="{00000000-0005-0000-0000-00002B7F0000}"/>
    <cellStyle name="Input 7 2 4 4 4" xfId="32559" xr:uid="{00000000-0005-0000-0000-00002C7F0000}"/>
    <cellStyle name="Input 7 2 4 4 5" xfId="32560" xr:uid="{00000000-0005-0000-0000-00002D7F0000}"/>
    <cellStyle name="Input 7 2 4 4 6" xfId="32561" xr:uid="{00000000-0005-0000-0000-00002E7F0000}"/>
    <cellStyle name="Input 7 2 4 5" xfId="32562" xr:uid="{00000000-0005-0000-0000-00002F7F0000}"/>
    <cellStyle name="Input 7 2 4 6" xfId="32563" xr:uid="{00000000-0005-0000-0000-0000307F0000}"/>
    <cellStyle name="Input 7 2 4 7" xfId="32564" xr:uid="{00000000-0005-0000-0000-0000317F0000}"/>
    <cellStyle name="Input 7 2 4 8" xfId="32565" xr:uid="{00000000-0005-0000-0000-0000327F0000}"/>
    <cellStyle name="Input 7 2 5" xfId="32566" xr:uid="{00000000-0005-0000-0000-0000337F0000}"/>
    <cellStyle name="Input 7 2 5 2" xfId="32567" xr:uid="{00000000-0005-0000-0000-0000347F0000}"/>
    <cellStyle name="Input 7 2 5 2 2" xfId="32568" xr:uid="{00000000-0005-0000-0000-0000357F0000}"/>
    <cellStyle name="Input 7 2 5 2 2 2" xfId="32569" xr:uid="{00000000-0005-0000-0000-0000367F0000}"/>
    <cellStyle name="Input 7 2 5 2 2 3" xfId="32570" xr:uid="{00000000-0005-0000-0000-0000377F0000}"/>
    <cellStyle name="Input 7 2 5 2 2 4" xfId="32571" xr:uid="{00000000-0005-0000-0000-0000387F0000}"/>
    <cellStyle name="Input 7 2 5 2 2 5" xfId="32572" xr:uid="{00000000-0005-0000-0000-0000397F0000}"/>
    <cellStyle name="Input 7 2 5 2 2 6" xfId="32573" xr:uid="{00000000-0005-0000-0000-00003A7F0000}"/>
    <cellStyle name="Input 7 2 5 2 3" xfId="32574" xr:uid="{00000000-0005-0000-0000-00003B7F0000}"/>
    <cellStyle name="Input 7 2 5 2 4" xfId="32575" xr:uid="{00000000-0005-0000-0000-00003C7F0000}"/>
    <cellStyle name="Input 7 2 5 2 5" xfId="32576" xr:uid="{00000000-0005-0000-0000-00003D7F0000}"/>
    <cellStyle name="Input 7 2 5 2 6" xfId="32577" xr:uid="{00000000-0005-0000-0000-00003E7F0000}"/>
    <cellStyle name="Input 7 2 5 3" xfId="32578" xr:uid="{00000000-0005-0000-0000-00003F7F0000}"/>
    <cellStyle name="Input 7 2 5 3 2" xfId="32579" xr:uid="{00000000-0005-0000-0000-0000407F0000}"/>
    <cellStyle name="Input 7 2 5 3 2 2" xfId="32580" xr:uid="{00000000-0005-0000-0000-0000417F0000}"/>
    <cellStyle name="Input 7 2 5 3 2 3" xfId="32581" xr:uid="{00000000-0005-0000-0000-0000427F0000}"/>
    <cellStyle name="Input 7 2 5 3 2 4" xfId="32582" xr:uid="{00000000-0005-0000-0000-0000437F0000}"/>
    <cellStyle name="Input 7 2 5 3 2 5" xfId="32583" xr:uid="{00000000-0005-0000-0000-0000447F0000}"/>
    <cellStyle name="Input 7 2 5 3 2 6" xfId="32584" xr:uid="{00000000-0005-0000-0000-0000457F0000}"/>
    <cellStyle name="Input 7 2 5 3 3" xfId="32585" xr:uid="{00000000-0005-0000-0000-0000467F0000}"/>
    <cellStyle name="Input 7 2 5 3 4" xfId="32586" xr:uid="{00000000-0005-0000-0000-0000477F0000}"/>
    <cellStyle name="Input 7 2 5 3 5" xfId="32587" xr:uid="{00000000-0005-0000-0000-0000487F0000}"/>
    <cellStyle name="Input 7 2 5 3 6" xfId="32588" xr:uid="{00000000-0005-0000-0000-0000497F0000}"/>
    <cellStyle name="Input 7 2 5 4" xfId="32589" xr:uid="{00000000-0005-0000-0000-00004A7F0000}"/>
    <cellStyle name="Input 7 2 5 4 2" xfId="32590" xr:uid="{00000000-0005-0000-0000-00004B7F0000}"/>
    <cellStyle name="Input 7 2 5 4 3" xfId="32591" xr:uid="{00000000-0005-0000-0000-00004C7F0000}"/>
    <cellStyle name="Input 7 2 5 4 4" xfId="32592" xr:uid="{00000000-0005-0000-0000-00004D7F0000}"/>
    <cellStyle name="Input 7 2 5 4 5" xfId="32593" xr:uid="{00000000-0005-0000-0000-00004E7F0000}"/>
    <cellStyle name="Input 7 2 5 4 6" xfId="32594" xr:uid="{00000000-0005-0000-0000-00004F7F0000}"/>
    <cellStyle name="Input 7 2 5 5" xfId="32595" xr:uid="{00000000-0005-0000-0000-0000507F0000}"/>
    <cellStyle name="Input 7 2 5 6" xfId="32596" xr:uid="{00000000-0005-0000-0000-0000517F0000}"/>
    <cellStyle name="Input 7 2 5 7" xfId="32597" xr:uid="{00000000-0005-0000-0000-0000527F0000}"/>
    <cellStyle name="Input 7 2 5 8" xfId="32598" xr:uid="{00000000-0005-0000-0000-0000537F0000}"/>
    <cellStyle name="Input 7 2 6" xfId="32599" xr:uid="{00000000-0005-0000-0000-0000547F0000}"/>
    <cellStyle name="Input 7 2 6 2" xfId="32600" xr:uid="{00000000-0005-0000-0000-0000557F0000}"/>
    <cellStyle name="Input 7 2 6 2 2" xfId="32601" xr:uid="{00000000-0005-0000-0000-0000567F0000}"/>
    <cellStyle name="Input 7 2 6 2 2 2" xfId="32602" xr:uid="{00000000-0005-0000-0000-0000577F0000}"/>
    <cellStyle name="Input 7 2 6 2 2 3" xfId="32603" xr:uid="{00000000-0005-0000-0000-0000587F0000}"/>
    <cellStyle name="Input 7 2 6 2 2 4" xfId="32604" xr:uid="{00000000-0005-0000-0000-0000597F0000}"/>
    <cellStyle name="Input 7 2 6 2 2 5" xfId="32605" xr:uid="{00000000-0005-0000-0000-00005A7F0000}"/>
    <cellStyle name="Input 7 2 6 2 2 6" xfId="32606" xr:uid="{00000000-0005-0000-0000-00005B7F0000}"/>
    <cellStyle name="Input 7 2 6 2 3" xfId="32607" xr:uid="{00000000-0005-0000-0000-00005C7F0000}"/>
    <cellStyle name="Input 7 2 6 2 4" xfId="32608" xr:uid="{00000000-0005-0000-0000-00005D7F0000}"/>
    <cellStyle name="Input 7 2 6 2 5" xfId="32609" xr:uid="{00000000-0005-0000-0000-00005E7F0000}"/>
    <cellStyle name="Input 7 2 6 2 6" xfId="32610" xr:uid="{00000000-0005-0000-0000-00005F7F0000}"/>
    <cellStyle name="Input 7 2 6 3" xfId="32611" xr:uid="{00000000-0005-0000-0000-0000607F0000}"/>
    <cellStyle name="Input 7 2 6 3 2" xfId="32612" xr:uid="{00000000-0005-0000-0000-0000617F0000}"/>
    <cellStyle name="Input 7 2 6 3 2 2" xfId="32613" xr:uid="{00000000-0005-0000-0000-0000627F0000}"/>
    <cellStyle name="Input 7 2 6 3 2 3" xfId="32614" xr:uid="{00000000-0005-0000-0000-0000637F0000}"/>
    <cellStyle name="Input 7 2 6 3 2 4" xfId="32615" xr:uid="{00000000-0005-0000-0000-0000647F0000}"/>
    <cellStyle name="Input 7 2 6 3 2 5" xfId="32616" xr:uid="{00000000-0005-0000-0000-0000657F0000}"/>
    <cellStyle name="Input 7 2 6 3 2 6" xfId="32617" xr:uid="{00000000-0005-0000-0000-0000667F0000}"/>
    <cellStyle name="Input 7 2 6 3 3" xfId="32618" xr:uid="{00000000-0005-0000-0000-0000677F0000}"/>
    <cellStyle name="Input 7 2 6 3 4" xfId="32619" xr:uid="{00000000-0005-0000-0000-0000687F0000}"/>
    <cellStyle name="Input 7 2 6 3 5" xfId="32620" xr:uid="{00000000-0005-0000-0000-0000697F0000}"/>
    <cellStyle name="Input 7 2 6 3 6" xfId="32621" xr:uid="{00000000-0005-0000-0000-00006A7F0000}"/>
    <cellStyle name="Input 7 2 6 4" xfId="32622" xr:uid="{00000000-0005-0000-0000-00006B7F0000}"/>
    <cellStyle name="Input 7 2 6 4 2" xfId="32623" xr:uid="{00000000-0005-0000-0000-00006C7F0000}"/>
    <cellStyle name="Input 7 2 6 4 3" xfId="32624" xr:uid="{00000000-0005-0000-0000-00006D7F0000}"/>
    <cellStyle name="Input 7 2 6 4 4" xfId="32625" xr:uid="{00000000-0005-0000-0000-00006E7F0000}"/>
    <cellStyle name="Input 7 2 6 4 5" xfId="32626" xr:uid="{00000000-0005-0000-0000-00006F7F0000}"/>
    <cellStyle name="Input 7 2 6 4 6" xfId="32627" xr:uid="{00000000-0005-0000-0000-0000707F0000}"/>
    <cellStyle name="Input 7 2 6 5" xfId="32628" xr:uid="{00000000-0005-0000-0000-0000717F0000}"/>
    <cellStyle name="Input 7 2 6 6" xfId="32629" xr:uid="{00000000-0005-0000-0000-0000727F0000}"/>
    <cellStyle name="Input 7 2 6 7" xfId="32630" xr:uid="{00000000-0005-0000-0000-0000737F0000}"/>
    <cellStyle name="Input 7 2 6 8" xfId="32631" xr:uid="{00000000-0005-0000-0000-0000747F0000}"/>
    <cellStyle name="Input 7 2 7" xfId="32632" xr:uid="{00000000-0005-0000-0000-0000757F0000}"/>
    <cellStyle name="Input 7 2 7 2" xfId="32633" xr:uid="{00000000-0005-0000-0000-0000767F0000}"/>
    <cellStyle name="Input 7 2 7 2 2" xfId="32634" xr:uid="{00000000-0005-0000-0000-0000777F0000}"/>
    <cellStyle name="Input 7 2 7 2 3" xfId="32635" xr:uid="{00000000-0005-0000-0000-0000787F0000}"/>
    <cellStyle name="Input 7 2 7 2 4" xfId="32636" xr:uid="{00000000-0005-0000-0000-0000797F0000}"/>
    <cellStyle name="Input 7 2 7 2 5" xfId="32637" xr:uid="{00000000-0005-0000-0000-00007A7F0000}"/>
    <cellStyle name="Input 7 2 7 2 6" xfId="32638" xr:uid="{00000000-0005-0000-0000-00007B7F0000}"/>
    <cellStyle name="Input 7 2 7 3" xfId="32639" xr:uid="{00000000-0005-0000-0000-00007C7F0000}"/>
    <cellStyle name="Input 7 2 7 4" xfId="32640" xr:uid="{00000000-0005-0000-0000-00007D7F0000}"/>
    <cellStyle name="Input 7 2 7 5" xfId="32641" xr:uid="{00000000-0005-0000-0000-00007E7F0000}"/>
    <cellStyle name="Input 7 2 7 6" xfId="32642" xr:uid="{00000000-0005-0000-0000-00007F7F0000}"/>
    <cellStyle name="Input 7 2 8" xfId="32643" xr:uid="{00000000-0005-0000-0000-0000807F0000}"/>
    <cellStyle name="Input 7 2 8 2" xfId="32644" xr:uid="{00000000-0005-0000-0000-0000817F0000}"/>
    <cellStyle name="Input 7 2 8 2 2" xfId="32645" xr:uid="{00000000-0005-0000-0000-0000827F0000}"/>
    <cellStyle name="Input 7 2 8 2 3" xfId="32646" xr:uid="{00000000-0005-0000-0000-0000837F0000}"/>
    <cellStyle name="Input 7 2 8 2 4" xfId="32647" xr:uid="{00000000-0005-0000-0000-0000847F0000}"/>
    <cellStyle name="Input 7 2 8 2 5" xfId="32648" xr:uid="{00000000-0005-0000-0000-0000857F0000}"/>
    <cellStyle name="Input 7 2 8 2 6" xfId="32649" xr:uid="{00000000-0005-0000-0000-0000867F0000}"/>
    <cellStyle name="Input 7 2 8 3" xfId="32650" xr:uid="{00000000-0005-0000-0000-0000877F0000}"/>
    <cellStyle name="Input 7 2 8 4" xfId="32651" xr:uid="{00000000-0005-0000-0000-0000887F0000}"/>
    <cellStyle name="Input 7 2 8 5" xfId="32652" xr:uid="{00000000-0005-0000-0000-0000897F0000}"/>
    <cellStyle name="Input 7 2 8 6" xfId="32653" xr:uid="{00000000-0005-0000-0000-00008A7F0000}"/>
    <cellStyle name="Input 7 2 9" xfId="32654" xr:uid="{00000000-0005-0000-0000-00008B7F0000}"/>
    <cellStyle name="Input 7 2 9 2" xfId="32655" xr:uid="{00000000-0005-0000-0000-00008C7F0000}"/>
    <cellStyle name="Input 7 2 9 3" xfId="32656" xr:uid="{00000000-0005-0000-0000-00008D7F0000}"/>
    <cellStyle name="Input 7 2 9 4" xfId="32657" xr:uid="{00000000-0005-0000-0000-00008E7F0000}"/>
    <cellStyle name="Input 7 2 9 5" xfId="32658" xr:uid="{00000000-0005-0000-0000-00008F7F0000}"/>
    <cellStyle name="Input 7 2 9 6" xfId="32659" xr:uid="{00000000-0005-0000-0000-0000907F0000}"/>
    <cellStyle name="Input 8" xfId="32660" xr:uid="{00000000-0005-0000-0000-0000917F0000}"/>
    <cellStyle name="Input 8 2" xfId="32661" xr:uid="{00000000-0005-0000-0000-0000927F0000}"/>
    <cellStyle name="Input 8 2 10" xfId="32662" xr:uid="{00000000-0005-0000-0000-0000937F0000}"/>
    <cellStyle name="Input 8 2 11" xfId="32663" xr:uid="{00000000-0005-0000-0000-0000947F0000}"/>
    <cellStyle name="Input 8 2 12" xfId="32664" xr:uid="{00000000-0005-0000-0000-0000957F0000}"/>
    <cellStyle name="Input 8 2 13" xfId="32665" xr:uid="{00000000-0005-0000-0000-0000967F0000}"/>
    <cellStyle name="Input 8 2 2" xfId="32666" xr:uid="{00000000-0005-0000-0000-0000977F0000}"/>
    <cellStyle name="Input 8 2 2 10" xfId="32667" xr:uid="{00000000-0005-0000-0000-0000987F0000}"/>
    <cellStyle name="Input 8 2 2 10 2" xfId="32668" xr:uid="{00000000-0005-0000-0000-0000997F0000}"/>
    <cellStyle name="Input 8 2 2 10 3" xfId="32669" xr:uid="{00000000-0005-0000-0000-00009A7F0000}"/>
    <cellStyle name="Input 8 2 2 10 4" xfId="32670" xr:uid="{00000000-0005-0000-0000-00009B7F0000}"/>
    <cellStyle name="Input 8 2 2 10 5" xfId="32671" xr:uid="{00000000-0005-0000-0000-00009C7F0000}"/>
    <cellStyle name="Input 8 2 2 10 6" xfId="32672" xr:uid="{00000000-0005-0000-0000-00009D7F0000}"/>
    <cellStyle name="Input 8 2 2 11" xfId="32673" xr:uid="{00000000-0005-0000-0000-00009E7F0000}"/>
    <cellStyle name="Input 8 2 2 12" xfId="32674" xr:uid="{00000000-0005-0000-0000-00009F7F0000}"/>
    <cellStyle name="Input 8 2 2 13" xfId="32675" xr:uid="{00000000-0005-0000-0000-0000A07F0000}"/>
    <cellStyle name="Input 8 2 2 14" xfId="32676" xr:uid="{00000000-0005-0000-0000-0000A17F0000}"/>
    <cellStyle name="Input 8 2 2 2" xfId="32677" xr:uid="{00000000-0005-0000-0000-0000A27F0000}"/>
    <cellStyle name="Input 8 2 2 2 10" xfId="32678" xr:uid="{00000000-0005-0000-0000-0000A37F0000}"/>
    <cellStyle name="Input 8 2 2 2 11" xfId="32679" xr:uid="{00000000-0005-0000-0000-0000A47F0000}"/>
    <cellStyle name="Input 8 2 2 2 12" xfId="32680" xr:uid="{00000000-0005-0000-0000-0000A57F0000}"/>
    <cellStyle name="Input 8 2 2 2 13" xfId="32681" xr:uid="{00000000-0005-0000-0000-0000A67F0000}"/>
    <cellStyle name="Input 8 2 2 2 2" xfId="32682" xr:uid="{00000000-0005-0000-0000-0000A77F0000}"/>
    <cellStyle name="Input 8 2 2 2 2 2" xfId="32683" xr:uid="{00000000-0005-0000-0000-0000A87F0000}"/>
    <cellStyle name="Input 8 2 2 2 2 2 2" xfId="32684" xr:uid="{00000000-0005-0000-0000-0000A97F0000}"/>
    <cellStyle name="Input 8 2 2 2 2 2 2 2" xfId="32685" xr:uid="{00000000-0005-0000-0000-0000AA7F0000}"/>
    <cellStyle name="Input 8 2 2 2 2 2 2 3" xfId="32686" xr:uid="{00000000-0005-0000-0000-0000AB7F0000}"/>
    <cellStyle name="Input 8 2 2 2 2 2 2 4" xfId="32687" xr:uid="{00000000-0005-0000-0000-0000AC7F0000}"/>
    <cellStyle name="Input 8 2 2 2 2 2 2 5" xfId="32688" xr:uid="{00000000-0005-0000-0000-0000AD7F0000}"/>
    <cellStyle name="Input 8 2 2 2 2 2 2 6" xfId="32689" xr:uid="{00000000-0005-0000-0000-0000AE7F0000}"/>
    <cellStyle name="Input 8 2 2 2 2 2 3" xfId="32690" xr:uid="{00000000-0005-0000-0000-0000AF7F0000}"/>
    <cellStyle name="Input 8 2 2 2 2 2 4" xfId="32691" xr:uid="{00000000-0005-0000-0000-0000B07F0000}"/>
    <cellStyle name="Input 8 2 2 2 2 2 5" xfId="32692" xr:uid="{00000000-0005-0000-0000-0000B17F0000}"/>
    <cellStyle name="Input 8 2 2 2 2 2 6" xfId="32693" xr:uid="{00000000-0005-0000-0000-0000B27F0000}"/>
    <cellStyle name="Input 8 2 2 2 2 3" xfId="32694" xr:uid="{00000000-0005-0000-0000-0000B37F0000}"/>
    <cellStyle name="Input 8 2 2 2 2 3 2" xfId="32695" xr:uid="{00000000-0005-0000-0000-0000B47F0000}"/>
    <cellStyle name="Input 8 2 2 2 2 3 2 2" xfId="32696" xr:uid="{00000000-0005-0000-0000-0000B57F0000}"/>
    <cellStyle name="Input 8 2 2 2 2 3 2 3" xfId="32697" xr:uid="{00000000-0005-0000-0000-0000B67F0000}"/>
    <cellStyle name="Input 8 2 2 2 2 3 2 4" xfId="32698" xr:uid="{00000000-0005-0000-0000-0000B77F0000}"/>
    <cellStyle name="Input 8 2 2 2 2 3 2 5" xfId="32699" xr:uid="{00000000-0005-0000-0000-0000B87F0000}"/>
    <cellStyle name="Input 8 2 2 2 2 3 2 6" xfId="32700" xr:uid="{00000000-0005-0000-0000-0000B97F0000}"/>
    <cellStyle name="Input 8 2 2 2 2 3 3" xfId="32701" xr:uid="{00000000-0005-0000-0000-0000BA7F0000}"/>
    <cellStyle name="Input 8 2 2 2 2 3 4" xfId="32702" xr:uid="{00000000-0005-0000-0000-0000BB7F0000}"/>
    <cellStyle name="Input 8 2 2 2 2 3 5" xfId="32703" xr:uid="{00000000-0005-0000-0000-0000BC7F0000}"/>
    <cellStyle name="Input 8 2 2 2 2 3 6" xfId="32704" xr:uid="{00000000-0005-0000-0000-0000BD7F0000}"/>
    <cellStyle name="Input 8 2 2 2 2 4" xfId="32705" xr:uid="{00000000-0005-0000-0000-0000BE7F0000}"/>
    <cellStyle name="Input 8 2 2 2 2 4 2" xfId="32706" xr:uid="{00000000-0005-0000-0000-0000BF7F0000}"/>
    <cellStyle name="Input 8 2 2 2 2 4 3" xfId="32707" xr:uid="{00000000-0005-0000-0000-0000C07F0000}"/>
    <cellStyle name="Input 8 2 2 2 2 4 4" xfId="32708" xr:uid="{00000000-0005-0000-0000-0000C17F0000}"/>
    <cellStyle name="Input 8 2 2 2 2 4 5" xfId="32709" xr:uid="{00000000-0005-0000-0000-0000C27F0000}"/>
    <cellStyle name="Input 8 2 2 2 2 4 6" xfId="32710" xr:uid="{00000000-0005-0000-0000-0000C37F0000}"/>
    <cellStyle name="Input 8 2 2 2 2 5" xfId="32711" xr:uid="{00000000-0005-0000-0000-0000C47F0000}"/>
    <cellStyle name="Input 8 2 2 2 2 6" xfId="32712" xr:uid="{00000000-0005-0000-0000-0000C57F0000}"/>
    <cellStyle name="Input 8 2 2 2 2 7" xfId="32713" xr:uid="{00000000-0005-0000-0000-0000C67F0000}"/>
    <cellStyle name="Input 8 2 2 2 2 8" xfId="32714" xr:uid="{00000000-0005-0000-0000-0000C77F0000}"/>
    <cellStyle name="Input 8 2 2 2 3" xfId="32715" xr:uid="{00000000-0005-0000-0000-0000C87F0000}"/>
    <cellStyle name="Input 8 2 2 2 3 2" xfId="32716" xr:uid="{00000000-0005-0000-0000-0000C97F0000}"/>
    <cellStyle name="Input 8 2 2 2 3 2 2" xfId="32717" xr:uid="{00000000-0005-0000-0000-0000CA7F0000}"/>
    <cellStyle name="Input 8 2 2 2 3 2 2 2" xfId="32718" xr:uid="{00000000-0005-0000-0000-0000CB7F0000}"/>
    <cellStyle name="Input 8 2 2 2 3 2 2 3" xfId="32719" xr:uid="{00000000-0005-0000-0000-0000CC7F0000}"/>
    <cellStyle name="Input 8 2 2 2 3 2 2 4" xfId="32720" xr:uid="{00000000-0005-0000-0000-0000CD7F0000}"/>
    <cellStyle name="Input 8 2 2 2 3 2 2 5" xfId="32721" xr:uid="{00000000-0005-0000-0000-0000CE7F0000}"/>
    <cellStyle name="Input 8 2 2 2 3 2 2 6" xfId="32722" xr:uid="{00000000-0005-0000-0000-0000CF7F0000}"/>
    <cellStyle name="Input 8 2 2 2 3 2 3" xfId="32723" xr:uid="{00000000-0005-0000-0000-0000D07F0000}"/>
    <cellStyle name="Input 8 2 2 2 3 2 4" xfId="32724" xr:uid="{00000000-0005-0000-0000-0000D17F0000}"/>
    <cellStyle name="Input 8 2 2 2 3 2 5" xfId="32725" xr:uid="{00000000-0005-0000-0000-0000D27F0000}"/>
    <cellStyle name="Input 8 2 2 2 3 2 6" xfId="32726" xr:uid="{00000000-0005-0000-0000-0000D37F0000}"/>
    <cellStyle name="Input 8 2 2 2 3 3" xfId="32727" xr:uid="{00000000-0005-0000-0000-0000D47F0000}"/>
    <cellStyle name="Input 8 2 2 2 3 3 2" xfId="32728" xr:uid="{00000000-0005-0000-0000-0000D57F0000}"/>
    <cellStyle name="Input 8 2 2 2 3 3 2 2" xfId="32729" xr:uid="{00000000-0005-0000-0000-0000D67F0000}"/>
    <cellStyle name="Input 8 2 2 2 3 3 2 3" xfId="32730" xr:uid="{00000000-0005-0000-0000-0000D77F0000}"/>
    <cellStyle name="Input 8 2 2 2 3 3 2 4" xfId="32731" xr:uid="{00000000-0005-0000-0000-0000D87F0000}"/>
    <cellStyle name="Input 8 2 2 2 3 3 2 5" xfId="32732" xr:uid="{00000000-0005-0000-0000-0000D97F0000}"/>
    <cellStyle name="Input 8 2 2 2 3 3 2 6" xfId="32733" xr:uid="{00000000-0005-0000-0000-0000DA7F0000}"/>
    <cellStyle name="Input 8 2 2 2 3 3 3" xfId="32734" xr:uid="{00000000-0005-0000-0000-0000DB7F0000}"/>
    <cellStyle name="Input 8 2 2 2 3 3 4" xfId="32735" xr:uid="{00000000-0005-0000-0000-0000DC7F0000}"/>
    <cellStyle name="Input 8 2 2 2 3 3 5" xfId="32736" xr:uid="{00000000-0005-0000-0000-0000DD7F0000}"/>
    <cellStyle name="Input 8 2 2 2 3 3 6" xfId="32737" xr:uid="{00000000-0005-0000-0000-0000DE7F0000}"/>
    <cellStyle name="Input 8 2 2 2 3 4" xfId="32738" xr:uid="{00000000-0005-0000-0000-0000DF7F0000}"/>
    <cellStyle name="Input 8 2 2 2 3 4 2" xfId="32739" xr:uid="{00000000-0005-0000-0000-0000E07F0000}"/>
    <cellStyle name="Input 8 2 2 2 3 4 3" xfId="32740" xr:uid="{00000000-0005-0000-0000-0000E17F0000}"/>
    <cellStyle name="Input 8 2 2 2 3 4 4" xfId="32741" xr:uid="{00000000-0005-0000-0000-0000E27F0000}"/>
    <cellStyle name="Input 8 2 2 2 3 4 5" xfId="32742" xr:uid="{00000000-0005-0000-0000-0000E37F0000}"/>
    <cellStyle name="Input 8 2 2 2 3 4 6" xfId="32743" xr:uid="{00000000-0005-0000-0000-0000E47F0000}"/>
    <cellStyle name="Input 8 2 2 2 3 5" xfId="32744" xr:uid="{00000000-0005-0000-0000-0000E57F0000}"/>
    <cellStyle name="Input 8 2 2 2 3 6" xfId="32745" xr:uid="{00000000-0005-0000-0000-0000E67F0000}"/>
    <cellStyle name="Input 8 2 2 2 3 7" xfId="32746" xr:uid="{00000000-0005-0000-0000-0000E77F0000}"/>
    <cellStyle name="Input 8 2 2 2 3 8" xfId="32747" xr:uid="{00000000-0005-0000-0000-0000E87F0000}"/>
    <cellStyle name="Input 8 2 2 2 4" xfId="32748" xr:uid="{00000000-0005-0000-0000-0000E97F0000}"/>
    <cellStyle name="Input 8 2 2 2 4 2" xfId="32749" xr:uid="{00000000-0005-0000-0000-0000EA7F0000}"/>
    <cellStyle name="Input 8 2 2 2 4 2 2" xfId="32750" xr:uid="{00000000-0005-0000-0000-0000EB7F0000}"/>
    <cellStyle name="Input 8 2 2 2 4 2 2 2" xfId="32751" xr:uid="{00000000-0005-0000-0000-0000EC7F0000}"/>
    <cellStyle name="Input 8 2 2 2 4 2 2 3" xfId="32752" xr:uid="{00000000-0005-0000-0000-0000ED7F0000}"/>
    <cellStyle name="Input 8 2 2 2 4 2 2 4" xfId="32753" xr:uid="{00000000-0005-0000-0000-0000EE7F0000}"/>
    <cellStyle name="Input 8 2 2 2 4 2 2 5" xfId="32754" xr:uid="{00000000-0005-0000-0000-0000EF7F0000}"/>
    <cellStyle name="Input 8 2 2 2 4 2 2 6" xfId="32755" xr:uid="{00000000-0005-0000-0000-0000F07F0000}"/>
    <cellStyle name="Input 8 2 2 2 4 2 3" xfId="32756" xr:uid="{00000000-0005-0000-0000-0000F17F0000}"/>
    <cellStyle name="Input 8 2 2 2 4 2 4" xfId="32757" xr:uid="{00000000-0005-0000-0000-0000F27F0000}"/>
    <cellStyle name="Input 8 2 2 2 4 2 5" xfId="32758" xr:uid="{00000000-0005-0000-0000-0000F37F0000}"/>
    <cellStyle name="Input 8 2 2 2 4 2 6" xfId="32759" xr:uid="{00000000-0005-0000-0000-0000F47F0000}"/>
    <cellStyle name="Input 8 2 2 2 4 3" xfId="32760" xr:uid="{00000000-0005-0000-0000-0000F57F0000}"/>
    <cellStyle name="Input 8 2 2 2 4 3 2" xfId="32761" xr:uid="{00000000-0005-0000-0000-0000F67F0000}"/>
    <cellStyle name="Input 8 2 2 2 4 3 2 2" xfId="32762" xr:uid="{00000000-0005-0000-0000-0000F77F0000}"/>
    <cellStyle name="Input 8 2 2 2 4 3 2 3" xfId="32763" xr:uid="{00000000-0005-0000-0000-0000F87F0000}"/>
    <cellStyle name="Input 8 2 2 2 4 3 2 4" xfId="32764" xr:uid="{00000000-0005-0000-0000-0000F97F0000}"/>
    <cellStyle name="Input 8 2 2 2 4 3 2 5" xfId="32765" xr:uid="{00000000-0005-0000-0000-0000FA7F0000}"/>
    <cellStyle name="Input 8 2 2 2 4 3 2 6" xfId="32766" xr:uid="{00000000-0005-0000-0000-0000FB7F0000}"/>
    <cellStyle name="Input 8 2 2 2 4 3 3" xfId="32767" xr:uid="{00000000-0005-0000-0000-0000FC7F0000}"/>
    <cellStyle name="Input 8 2 2 2 4 3 4" xfId="32768" xr:uid="{00000000-0005-0000-0000-0000FD7F0000}"/>
    <cellStyle name="Input 8 2 2 2 4 3 5" xfId="32769" xr:uid="{00000000-0005-0000-0000-0000FE7F0000}"/>
    <cellStyle name="Input 8 2 2 2 4 3 6" xfId="32770" xr:uid="{00000000-0005-0000-0000-0000FF7F0000}"/>
    <cellStyle name="Input 8 2 2 2 4 4" xfId="32771" xr:uid="{00000000-0005-0000-0000-000000800000}"/>
    <cellStyle name="Input 8 2 2 2 4 4 2" xfId="32772" xr:uid="{00000000-0005-0000-0000-000001800000}"/>
    <cellStyle name="Input 8 2 2 2 4 4 3" xfId="32773" xr:uid="{00000000-0005-0000-0000-000002800000}"/>
    <cellStyle name="Input 8 2 2 2 4 4 4" xfId="32774" xr:uid="{00000000-0005-0000-0000-000003800000}"/>
    <cellStyle name="Input 8 2 2 2 4 4 5" xfId="32775" xr:uid="{00000000-0005-0000-0000-000004800000}"/>
    <cellStyle name="Input 8 2 2 2 4 4 6" xfId="32776" xr:uid="{00000000-0005-0000-0000-000005800000}"/>
    <cellStyle name="Input 8 2 2 2 4 5" xfId="32777" xr:uid="{00000000-0005-0000-0000-000006800000}"/>
    <cellStyle name="Input 8 2 2 2 4 6" xfId="32778" xr:uid="{00000000-0005-0000-0000-000007800000}"/>
    <cellStyle name="Input 8 2 2 2 4 7" xfId="32779" xr:uid="{00000000-0005-0000-0000-000008800000}"/>
    <cellStyle name="Input 8 2 2 2 4 8" xfId="32780" xr:uid="{00000000-0005-0000-0000-000009800000}"/>
    <cellStyle name="Input 8 2 2 2 5" xfId="32781" xr:uid="{00000000-0005-0000-0000-00000A800000}"/>
    <cellStyle name="Input 8 2 2 2 5 2" xfId="32782" xr:uid="{00000000-0005-0000-0000-00000B800000}"/>
    <cellStyle name="Input 8 2 2 2 5 2 2" xfId="32783" xr:uid="{00000000-0005-0000-0000-00000C800000}"/>
    <cellStyle name="Input 8 2 2 2 5 2 2 2" xfId="32784" xr:uid="{00000000-0005-0000-0000-00000D800000}"/>
    <cellStyle name="Input 8 2 2 2 5 2 2 3" xfId="32785" xr:uid="{00000000-0005-0000-0000-00000E800000}"/>
    <cellStyle name="Input 8 2 2 2 5 2 2 4" xfId="32786" xr:uid="{00000000-0005-0000-0000-00000F800000}"/>
    <cellStyle name="Input 8 2 2 2 5 2 2 5" xfId="32787" xr:uid="{00000000-0005-0000-0000-000010800000}"/>
    <cellStyle name="Input 8 2 2 2 5 2 2 6" xfId="32788" xr:uid="{00000000-0005-0000-0000-000011800000}"/>
    <cellStyle name="Input 8 2 2 2 5 2 3" xfId="32789" xr:uid="{00000000-0005-0000-0000-000012800000}"/>
    <cellStyle name="Input 8 2 2 2 5 2 4" xfId="32790" xr:uid="{00000000-0005-0000-0000-000013800000}"/>
    <cellStyle name="Input 8 2 2 2 5 2 5" xfId="32791" xr:uid="{00000000-0005-0000-0000-000014800000}"/>
    <cellStyle name="Input 8 2 2 2 5 2 6" xfId="32792" xr:uid="{00000000-0005-0000-0000-000015800000}"/>
    <cellStyle name="Input 8 2 2 2 5 3" xfId="32793" xr:uid="{00000000-0005-0000-0000-000016800000}"/>
    <cellStyle name="Input 8 2 2 2 5 3 2" xfId="32794" xr:uid="{00000000-0005-0000-0000-000017800000}"/>
    <cellStyle name="Input 8 2 2 2 5 3 2 2" xfId="32795" xr:uid="{00000000-0005-0000-0000-000018800000}"/>
    <cellStyle name="Input 8 2 2 2 5 3 2 3" xfId="32796" xr:uid="{00000000-0005-0000-0000-000019800000}"/>
    <cellStyle name="Input 8 2 2 2 5 3 2 4" xfId="32797" xr:uid="{00000000-0005-0000-0000-00001A800000}"/>
    <cellStyle name="Input 8 2 2 2 5 3 2 5" xfId="32798" xr:uid="{00000000-0005-0000-0000-00001B800000}"/>
    <cellStyle name="Input 8 2 2 2 5 3 2 6" xfId="32799" xr:uid="{00000000-0005-0000-0000-00001C800000}"/>
    <cellStyle name="Input 8 2 2 2 5 3 3" xfId="32800" xr:uid="{00000000-0005-0000-0000-00001D800000}"/>
    <cellStyle name="Input 8 2 2 2 5 3 4" xfId="32801" xr:uid="{00000000-0005-0000-0000-00001E800000}"/>
    <cellStyle name="Input 8 2 2 2 5 3 5" xfId="32802" xr:uid="{00000000-0005-0000-0000-00001F800000}"/>
    <cellStyle name="Input 8 2 2 2 5 3 6" xfId="32803" xr:uid="{00000000-0005-0000-0000-000020800000}"/>
    <cellStyle name="Input 8 2 2 2 5 4" xfId="32804" xr:uid="{00000000-0005-0000-0000-000021800000}"/>
    <cellStyle name="Input 8 2 2 2 5 4 2" xfId="32805" xr:uid="{00000000-0005-0000-0000-000022800000}"/>
    <cellStyle name="Input 8 2 2 2 5 4 3" xfId="32806" xr:uid="{00000000-0005-0000-0000-000023800000}"/>
    <cellStyle name="Input 8 2 2 2 5 4 4" xfId="32807" xr:uid="{00000000-0005-0000-0000-000024800000}"/>
    <cellStyle name="Input 8 2 2 2 5 4 5" xfId="32808" xr:uid="{00000000-0005-0000-0000-000025800000}"/>
    <cellStyle name="Input 8 2 2 2 5 4 6" xfId="32809" xr:uid="{00000000-0005-0000-0000-000026800000}"/>
    <cellStyle name="Input 8 2 2 2 5 5" xfId="32810" xr:uid="{00000000-0005-0000-0000-000027800000}"/>
    <cellStyle name="Input 8 2 2 2 5 6" xfId="32811" xr:uid="{00000000-0005-0000-0000-000028800000}"/>
    <cellStyle name="Input 8 2 2 2 5 7" xfId="32812" xr:uid="{00000000-0005-0000-0000-000029800000}"/>
    <cellStyle name="Input 8 2 2 2 5 8" xfId="32813" xr:uid="{00000000-0005-0000-0000-00002A800000}"/>
    <cellStyle name="Input 8 2 2 2 6" xfId="32814" xr:uid="{00000000-0005-0000-0000-00002B800000}"/>
    <cellStyle name="Input 8 2 2 2 6 2" xfId="32815" xr:uid="{00000000-0005-0000-0000-00002C800000}"/>
    <cellStyle name="Input 8 2 2 2 6 2 2" xfId="32816" xr:uid="{00000000-0005-0000-0000-00002D800000}"/>
    <cellStyle name="Input 8 2 2 2 6 2 2 2" xfId="32817" xr:uid="{00000000-0005-0000-0000-00002E800000}"/>
    <cellStyle name="Input 8 2 2 2 6 2 2 3" xfId="32818" xr:uid="{00000000-0005-0000-0000-00002F800000}"/>
    <cellStyle name="Input 8 2 2 2 6 2 2 4" xfId="32819" xr:uid="{00000000-0005-0000-0000-000030800000}"/>
    <cellStyle name="Input 8 2 2 2 6 2 2 5" xfId="32820" xr:uid="{00000000-0005-0000-0000-000031800000}"/>
    <cellStyle name="Input 8 2 2 2 6 2 2 6" xfId="32821" xr:uid="{00000000-0005-0000-0000-000032800000}"/>
    <cellStyle name="Input 8 2 2 2 6 2 3" xfId="32822" xr:uid="{00000000-0005-0000-0000-000033800000}"/>
    <cellStyle name="Input 8 2 2 2 6 2 4" xfId="32823" xr:uid="{00000000-0005-0000-0000-000034800000}"/>
    <cellStyle name="Input 8 2 2 2 6 2 5" xfId="32824" xr:uid="{00000000-0005-0000-0000-000035800000}"/>
    <cellStyle name="Input 8 2 2 2 6 2 6" xfId="32825" xr:uid="{00000000-0005-0000-0000-000036800000}"/>
    <cellStyle name="Input 8 2 2 2 6 3" xfId="32826" xr:uid="{00000000-0005-0000-0000-000037800000}"/>
    <cellStyle name="Input 8 2 2 2 6 3 2" xfId="32827" xr:uid="{00000000-0005-0000-0000-000038800000}"/>
    <cellStyle name="Input 8 2 2 2 6 3 2 2" xfId="32828" xr:uid="{00000000-0005-0000-0000-000039800000}"/>
    <cellStyle name="Input 8 2 2 2 6 3 2 3" xfId="32829" xr:uid="{00000000-0005-0000-0000-00003A800000}"/>
    <cellStyle name="Input 8 2 2 2 6 3 2 4" xfId="32830" xr:uid="{00000000-0005-0000-0000-00003B800000}"/>
    <cellStyle name="Input 8 2 2 2 6 3 2 5" xfId="32831" xr:uid="{00000000-0005-0000-0000-00003C800000}"/>
    <cellStyle name="Input 8 2 2 2 6 3 2 6" xfId="32832" xr:uid="{00000000-0005-0000-0000-00003D800000}"/>
    <cellStyle name="Input 8 2 2 2 6 3 3" xfId="32833" xr:uid="{00000000-0005-0000-0000-00003E800000}"/>
    <cellStyle name="Input 8 2 2 2 6 3 4" xfId="32834" xr:uid="{00000000-0005-0000-0000-00003F800000}"/>
    <cellStyle name="Input 8 2 2 2 6 3 5" xfId="32835" xr:uid="{00000000-0005-0000-0000-000040800000}"/>
    <cellStyle name="Input 8 2 2 2 6 3 6" xfId="32836" xr:uid="{00000000-0005-0000-0000-000041800000}"/>
    <cellStyle name="Input 8 2 2 2 6 4" xfId="32837" xr:uid="{00000000-0005-0000-0000-000042800000}"/>
    <cellStyle name="Input 8 2 2 2 6 4 2" xfId="32838" xr:uid="{00000000-0005-0000-0000-000043800000}"/>
    <cellStyle name="Input 8 2 2 2 6 4 3" xfId="32839" xr:uid="{00000000-0005-0000-0000-000044800000}"/>
    <cellStyle name="Input 8 2 2 2 6 4 4" xfId="32840" xr:uid="{00000000-0005-0000-0000-000045800000}"/>
    <cellStyle name="Input 8 2 2 2 6 4 5" xfId="32841" xr:uid="{00000000-0005-0000-0000-000046800000}"/>
    <cellStyle name="Input 8 2 2 2 6 4 6" xfId="32842" xr:uid="{00000000-0005-0000-0000-000047800000}"/>
    <cellStyle name="Input 8 2 2 2 6 5" xfId="32843" xr:uid="{00000000-0005-0000-0000-000048800000}"/>
    <cellStyle name="Input 8 2 2 2 6 6" xfId="32844" xr:uid="{00000000-0005-0000-0000-000049800000}"/>
    <cellStyle name="Input 8 2 2 2 6 7" xfId="32845" xr:uid="{00000000-0005-0000-0000-00004A800000}"/>
    <cellStyle name="Input 8 2 2 2 6 8" xfId="32846" xr:uid="{00000000-0005-0000-0000-00004B800000}"/>
    <cellStyle name="Input 8 2 2 2 7" xfId="32847" xr:uid="{00000000-0005-0000-0000-00004C800000}"/>
    <cellStyle name="Input 8 2 2 2 7 2" xfId="32848" xr:uid="{00000000-0005-0000-0000-00004D800000}"/>
    <cellStyle name="Input 8 2 2 2 7 2 2" xfId="32849" xr:uid="{00000000-0005-0000-0000-00004E800000}"/>
    <cellStyle name="Input 8 2 2 2 7 2 3" xfId="32850" xr:uid="{00000000-0005-0000-0000-00004F800000}"/>
    <cellStyle name="Input 8 2 2 2 7 2 4" xfId="32851" xr:uid="{00000000-0005-0000-0000-000050800000}"/>
    <cellStyle name="Input 8 2 2 2 7 2 5" xfId="32852" xr:uid="{00000000-0005-0000-0000-000051800000}"/>
    <cellStyle name="Input 8 2 2 2 7 2 6" xfId="32853" xr:uid="{00000000-0005-0000-0000-000052800000}"/>
    <cellStyle name="Input 8 2 2 2 7 3" xfId="32854" xr:uid="{00000000-0005-0000-0000-000053800000}"/>
    <cellStyle name="Input 8 2 2 2 7 4" xfId="32855" xr:uid="{00000000-0005-0000-0000-000054800000}"/>
    <cellStyle name="Input 8 2 2 2 7 5" xfId="32856" xr:uid="{00000000-0005-0000-0000-000055800000}"/>
    <cellStyle name="Input 8 2 2 2 7 6" xfId="32857" xr:uid="{00000000-0005-0000-0000-000056800000}"/>
    <cellStyle name="Input 8 2 2 2 8" xfId="32858" xr:uid="{00000000-0005-0000-0000-000057800000}"/>
    <cellStyle name="Input 8 2 2 2 8 2" xfId="32859" xr:uid="{00000000-0005-0000-0000-000058800000}"/>
    <cellStyle name="Input 8 2 2 2 8 2 2" xfId="32860" xr:uid="{00000000-0005-0000-0000-000059800000}"/>
    <cellStyle name="Input 8 2 2 2 8 2 3" xfId="32861" xr:uid="{00000000-0005-0000-0000-00005A800000}"/>
    <cellStyle name="Input 8 2 2 2 8 2 4" xfId="32862" xr:uid="{00000000-0005-0000-0000-00005B800000}"/>
    <cellStyle name="Input 8 2 2 2 8 2 5" xfId="32863" xr:uid="{00000000-0005-0000-0000-00005C800000}"/>
    <cellStyle name="Input 8 2 2 2 8 2 6" xfId="32864" xr:uid="{00000000-0005-0000-0000-00005D800000}"/>
    <cellStyle name="Input 8 2 2 2 8 3" xfId="32865" xr:uid="{00000000-0005-0000-0000-00005E800000}"/>
    <cellStyle name="Input 8 2 2 2 8 4" xfId="32866" xr:uid="{00000000-0005-0000-0000-00005F800000}"/>
    <cellStyle name="Input 8 2 2 2 8 5" xfId="32867" xr:uid="{00000000-0005-0000-0000-000060800000}"/>
    <cellStyle name="Input 8 2 2 2 8 6" xfId="32868" xr:uid="{00000000-0005-0000-0000-000061800000}"/>
    <cellStyle name="Input 8 2 2 2 9" xfId="32869" xr:uid="{00000000-0005-0000-0000-000062800000}"/>
    <cellStyle name="Input 8 2 2 2 9 2" xfId="32870" xr:uid="{00000000-0005-0000-0000-000063800000}"/>
    <cellStyle name="Input 8 2 2 2 9 3" xfId="32871" xr:uid="{00000000-0005-0000-0000-000064800000}"/>
    <cellStyle name="Input 8 2 2 2 9 4" xfId="32872" xr:uid="{00000000-0005-0000-0000-000065800000}"/>
    <cellStyle name="Input 8 2 2 2 9 5" xfId="32873" xr:uid="{00000000-0005-0000-0000-000066800000}"/>
    <cellStyle name="Input 8 2 2 2 9 6" xfId="32874" xr:uid="{00000000-0005-0000-0000-000067800000}"/>
    <cellStyle name="Input 8 2 2 3" xfId="32875" xr:uid="{00000000-0005-0000-0000-000068800000}"/>
    <cellStyle name="Input 8 2 2 3 2" xfId="32876" xr:uid="{00000000-0005-0000-0000-000069800000}"/>
    <cellStyle name="Input 8 2 2 3 2 2" xfId="32877" xr:uid="{00000000-0005-0000-0000-00006A800000}"/>
    <cellStyle name="Input 8 2 2 3 2 2 2" xfId="32878" xr:uid="{00000000-0005-0000-0000-00006B800000}"/>
    <cellStyle name="Input 8 2 2 3 2 2 3" xfId="32879" xr:uid="{00000000-0005-0000-0000-00006C800000}"/>
    <cellStyle name="Input 8 2 2 3 2 2 4" xfId="32880" xr:uid="{00000000-0005-0000-0000-00006D800000}"/>
    <cellStyle name="Input 8 2 2 3 2 2 5" xfId="32881" xr:uid="{00000000-0005-0000-0000-00006E800000}"/>
    <cellStyle name="Input 8 2 2 3 2 2 6" xfId="32882" xr:uid="{00000000-0005-0000-0000-00006F800000}"/>
    <cellStyle name="Input 8 2 2 3 2 3" xfId="32883" xr:uid="{00000000-0005-0000-0000-000070800000}"/>
    <cellStyle name="Input 8 2 2 3 2 4" xfId="32884" xr:uid="{00000000-0005-0000-0000-000071800000}"/>
    <cellStyle name="Input 8 2 2 3 2 5" xfId="32885" xr:uid="{00000000-0005-0000-0000-000072800000}"/>
    <cellStyle name="Input 8 2 2 3 2 6" xfId="32886" xr:uid="{00000000-0005-0000-0000-000073800000}"/>
    <cellStyle name="Input 8 2 2 3 3" xfId="32887" xr:uid="{00000000-0005-0000-0000-000074800000}"/>
    <cellStyle name="Input 8 2 2 3 3 2" xfId="32888" xr:uid="{00000000-0005-0000-0000-000075800000}"/>
    <cellStyle name="Input 8 2 2 3 3 2 2" xfId="32889" xr:uid="{00000000-0005-0000-0000-000076800000}"/>
    <cellStyle name="Input 8 2 2 3 3 2 3" xfId="32890" xr:uid="{00000000-0005-0000-0000-000077800000}"/>
    <cellStyle name="Input 8 2 2 3 3 2 4" xfId="32891" xr:uid="{00000000-0005-0000-0000-000078800000}"/>
    <cellStyle name="Input 8 2 2 3 3 2 5" xfId="32892" xr:uid="{00000000-0005-0000-0000-000079800000}"/>
    <cellStyle name="Input 8 2 2 3 3 2 6" xfId="32893" xr:uid="{00000000-0005-0000-0000-00007A800000}"/>
    <cellStyle name="Input 8 2 2 3 3 3" xfId="32894" xr:uid="{00000000-0005-0000-0000-00007B800000}"/>
    <cellStyle name="Input 8 2 2 3 3 4" xfId="32895" xr:uid="{00000000-0005-0000-0000-00007C800000}"/>
    <cellStyle name="Input 8 2 2 3 3 5" xfId="32896" xr:uid="{00000000-0005-0000-0000-00007D800000}"/>
    <cellStyle name="Input 8 2 2 3 3 6" xfId="32897" xr:uid="{00000000-0005-0000-0000-00007E800000}"/>
    <cellStyle name="Input 8 2 2 3 4" xfId="32898" xr:uid="{00000000-0005-0000-0000-00007F800000}"/>
    <cellStyle name="Input 8 2 2 3 4 2" xfId="32899" xr:uid="{00000000-0005-0000-0000-000080800000}"/>
    <cellStyle name="Input 8 2 2 3 4 3" xfId="32900" xr:uid="{00000000-0005-0000-0000-000081800000}"/>
    <cellStyle name="Input 8 2 2 3 4 4" xfId="32901" xr:uid="{00000000-0005-0000-0000-000082800000}"/>
    <cellStyle name="Input 8 2 2 3 4 5" xfId="32902" xr:uid="{00000000-0005-0000-0000-000083800000}"/>
    <cellStyle name="Input 8 2 2 3 4 6" xfId="32903" xr:uid="{00000000-0005-0000-0000-000084800000}"/>
    <cellStyle name="Input 8 2 2 3 5" xfId="32904" xr:uid="{00000000-0005-0000-0000-000085800000}"/>
    <cellStyle name="Input 8 2 2 3 6" xfId="32905" xr:uid="{00000000-0005-0000-0000-000086800000}"/>
    <cellStyle name="Input 8 2 2 3 7" xfId="32906" xr:uid="{00000000-0005-0000-0000-000087800000}"/>
    <cellStyle name="Input 8 2 2 3 8" xfId="32907" xr:uid="{00000000-0005-0000-0000-000088800000}"/>
    <cellStyle name="Input 8 2 2 4" xfId="32908" xr:uid="{00000000-0005-0000-0000-000089800000}"/>
    <cellStyle name="Input 8 2 2 4 2" xfId="32909" xr:uid="{00000000-0005-0000-0000-00008A800000}"/>
    <cellStyle name="Input 8 2 2 4 2 2" xfId="32910" xr:uid="{00000000-0005-0000-0000-00008B800000}"/>
    <cellStyle name="Input 8 2 2 4 2 2 2" xfId="32911" xr:uid="{00000000-0005-0000-0000-00008C800000}"/>
    <cellStyle name="Input 8 2 2 4 2 2 3" xfId="32912" xr:uid="{00000000-0005-0000-0000-00008D800000}"/>
    <cellStyle name="Input 8 2 2 4 2 2 4" xfId="32913" xr:uid="{00000000-0005-0000-0000-00008E800000}"/>
    <cellStyle name="Input 8 2 2 4 2 2 5" xfId="32914" xr:uid="{00000000-0005-0000-0000-00008F800000}"/>
    <cellStyle name="Input 8 2 2 4 2 2 6" xfId="32915" xr:uid="{00000000-0005-0000-0000-000090800000}"/>
    <cellStyle name="Input 8 2 2 4 2 3" xfId="32916" xr:uid="{00000000-0005-0000-0000-000091800000}"/>
    <cellStyle name="Input 8 2 2 4 2 4" xfId="32917" xr:uid="{00000000-0005-0000-0000-000092800000}"/>
    <cellStyle name="Input 8 2 2 4 2 5" xfId="32918" xr:uid="{00000000-0005-0000-0000-000093800000}"/>
    <cellStyle name="Input 8 2 2 4 2 6" xfId="32919" xr:uid="{00000000-0005-0000-0000-000094800000}"/>
    <cellStyle name="Input 8 2 2 4 3" xfId="32920" xr:uid="{00000000-0005-0000-0000-000095800000}"/>
    <cellStyle name="Input 8 2 2 4 3 2" xfId="32921" xr:uid="{00000000-0005-0000-0000-000096800000}"/>
    <cellStyle name="Input 8 2 2 4 3 2 2" xfId="32922" xr:uid="{00000000-0005-0000-0000-000097800000}"/>
    <cellStyle name="Input 8 2 2 4 3 2 3" xfId="32923" xr:uid="{00000000-0005-0000-0000-000098800000}"/>
    <cellStyle name="Input 8 2 2 4 3 2 4" xfId="32924" xr:uid="{00000000-0005-0000-0000-000099800000}"/>
    <cellStyle name="Input 8 2 2 4 3 2 5" xfId="32925" xr:uid="{00000000-0005-0000-0000-00009A800000}"/>
    <cellStyle name="Input 8 2 2 4 3 2 6" xfId="32926" xr:uid="{00000000-0005-0000-0000-00009B800000}"/>
    <cellStyle name="Input 8 2 2 4 3 3" xfId="32927" xr:uid="{00000000-0005-0000-0000-00009C800000}"/>
    <cellStyle name="Input 8 2 2 4 3 4" xfId="32928" xr:uid="{00000000-0005-0000-0000-00009D800000}"/>
    <cellStyle name="Input 8 2 2 4 3 5" xfId="32929" xr:uid="{00000000-0005-0000-0000-00009E800000}"/>
    <cellStyle name="Input 8 2 2 4 3 6" xfId="32930" xr:uid="{00000000-0005-0000-0000-00009F800000}"/>
    <cellStyle name="Input 8 2 2 4 4" xfId="32931" xr:uid="{00000000-0005-0000-0000-0000A0800000}"/>
    <cellStyle name="Input 8 2 2 4 4 2" xfId="32932" xr:uid="{00000000-0005-0000-0000-0000A1800000}"/>
    <cellStyle name="Input 8 2 2 4 4 3" xfId="32933" xr:uid="{00000000-0005-0000-0000-0000A2800000}"/>
    <cellStyle name="Input 8 2 2 4 4 4" xfId="32934" xr:uid="{00000000-0005-0000-0000-0000A3800000}"/>
    <cellStyle name="Input 8 2 2 4 4 5" xfId="32935" xr:uid="{00000000-0005-0000-0000-0000A4800000}"/>
    <cellStyle name="Input 8 2 2 4 4 6" xfId="32936" xr:uid="{00000000-0005-0000-0000-0000A5800000}"/>
    <cellStyle name="Input 8 2 2 4 5" xfId="32937" xr:uid="{00000000-0005-0000-0000-0000A6800000}"/>
    <cellStyle name="Input 8 2 2 4 6" xfId="32938" xr:uid="{00000000-0005-0000-0000-0000A7800000}"/>
    <cellStyle name="Input 8 2 2 4 7" xfId="32939" xr:uid="{00000000-0005-0000-0000-0000A8800000}"/>
    <cellStyle name="Input 8 2 2 4 8" xfId="32940" xr:uid="{00000000-0005-0000-0000-0000A9800000}"/>
    <cellStyle name="Input 8 2 2 5" xfId="32941" xr:uid="{00000000-0005-0000-0000-0000AA800000}"/>
    <cellStyle name="Input 8 2 2 5 2" xfId="32942" xr:uid="{00000000-0005-0000-0000-0000AB800000}"/>
    <cellStyle name="Input 8 2 2 5 2 2" xfId="32943" xr:uid="{00000000-0005-0000-0000-0000AC800000}"/>
    <cellStyle name="Input 8 2 2 5 2 2 2" xfId="32944" xr:uid="{00000000-0005-0000-0000-0000AD800000}"/>
    <cellStyle name="Input 8 2 2 5 2 2 3" xfId="32945" xr:uid="{00000000-0005-0000-0000-0000AE800000}"/>
    <cellStyle name="Input 8 2 2 5 2 2 4" xfId="32946" xr:uid="{00000000-0005-0000-0000-0000AF800000}"/>
    <cellStyle name="Input 8 2 2 5 2 2 5" xfId="32947" xr:uid="{00000000-0005-0000-0000-0000B0800000}"/>
    <cellStyle name="Input 8 2 2 5 2 2 6" xfId="32948" xr:uid="{00000000-0005-0000-0000-0000B1800000}"/>
    <cellStyle name="Input 8 2 2 5 2 3" xfId="32949" xr:uid="{00000000-0005-0000-0000-0000B2800000}"/>
    <cellStyle name="Input 8 2 2 5 2 4" xfId="32950" xr:uid="{00000000-0005-0000-0000-0000B3800000}"/>
    <cellStyle name="Input 8 2 2 5 2 5" xfId="32951" xr:uid="{00000000-0005-0000-0000-0000B4800000}"/>
    <cellStyle name="Input 8 2 2 5 2 6" xfId="32952" xr:uid="{00000000-0005-0000-0000-0000B5800000}"/>
    <cellStyle name="Input 8 2 2 5 3" xfId="32953" xr:uid="{00000000-0005-0000-0000-0000B6800000}"/>
    <cellStyle name="Input 8 2 2 5 3 2" xfId="32954" xr:uid="{00000000-0005-0000-0000-0000B7800000}"/>
    <cellStyle name="Input 8 2 2 5 3 2 2" xfId="32955" xr:uid="{00000000-0005-0000-0000-0000B8800000}"/>
    <cellStyle name="Input 8 2 2 5 3 2 3" xfId="32956" xr:uid="{00000000-0005-0000-0000-0000B9800000}"/>
    <cellStyle name="Input 8 2 2 5 3 2 4" xfId="32957" xr:uid="{00000000-0005-0000-0000-0000BA800000}"/>
    <cellStyle name="Input 8 2 2 5 3 2 5" xfId="32958" xr:uid="{00000000-0005-0000-0000-0000BB800000}"/>
    <cellStyle name="Input 8 2 2 5 3 2 6" xfId="32959" xr:uid="{00000000-0005-0000-0000-0000BC800000}"/>
    <cellStyle name="Input 8 2 2 5 3 3" xfId="32960" xr:uid="{00000000-0005-0000-0000-0000BD800000}"/>
    <cellStyle name="Input 8 2 2 5 3 4" xfId="32961" xr:uid="{00000000-0005-0000-0000-0000BE800000}"/>
    <cellStyle name="Input 8 2 2 5 3 5" xfId="32962" xr:uid="{00000000-0005-0000-0000-0000BF800000}"/>
    <cellStyle name="Input 8 2 2 5 3 6" xfId="32963" xr:uid="{00000000-0005-0000-0000-0000C0800000}"/>
    <cellStyle name="Input 8 2 2 5 4" xfId="32964" xr:uid="{00000000-0005-0000-0000-0000C1800000}"/>
    <cellStyle name="Input 8 2 2 5 4 2" xfId="32965" xr:uid="{00000000-0005-0000-0000-0000C2800000}"/>
    <cellStyle name="Input 8 2 2 5 4 3" xfId="32966" xr:uid="{00000000-0005-0000-0000-0000C3800000}"/>
    <cellStyle name="Input 8 2 2 5 4 4" xfId="32967" xr:uid="{00000000-0005-0000-0000-0000C4800000}"/>
    <cellStyle name="Input 8 2 2 5 4 5" xfId="32968" xr:uid="{00000000-0005-0000-0000-0000C5800000}"/>
    <cellStyle name="Input 8 2 2 5 4 6" xfId="32969" xr:uid="{00000000-0005-0000-0000-0000C6800000}"/>
    <cellStyle name="Input 8 2 2 5 5" xfId="32970" xr:uid="{00000000-0005-0000-0000-0000C7800000}"/>
    <cellStyle name="Input 8 2 2 5 6" xfId="32971" xr:uid="{00000000-0005-0000-0000-0000C8800000}"/>
    <cellStyle name="Input 8 2 2 5 7" xfId="32972" xr:uid="{00000000-0005-0000-0000-0000C9800000}"/>
    <cellStyle name="Input 8 2 2 5 8" xfId="32973" xr:uid="{00000000-0005-0000-0000-0000CA800000}"/>
    <cellStyle name="Input 8 2 2 6" xfId="32974" xr:uid="{00000000-0005-0000-0000-0000CB800000}"/>
    <cellStyle name="Input 8 2 2 6 2" xfId="32975" xr:uid="{00000000-0005-0000-0000-0000CC800000}"/>
    <cellStyle name="Input 8 2 2 6 2 2" xfId="32976" xr:uid="{00000000-0005-0000-0000-0000CD800000}"/>
    <cellStyle name="Input 8 2 2 6 2 2 2" xfId="32977" xr:uid="{00000000-0005-0000-0000-0000CE800000}"/>
    <cellStyle name="Input 8 2 2 6 2 2 3" xfId="32978" xr:uid="{00000000-0005-0000-0000-0000CF800000}"/>
    <cellStyle name="Input 8 2 2 6 2 2 4" xfId="32979" xr:uid="{00000000-0005-0000-0000-0000D0800000}"/>
    <cellStyle name="Input 8 2 2 6 2 2 5" xfId="32980" xr:uid="{00000000-0005-0000-0000-0000D1800000}"/>
    <cellStyle name="Input 8 2 2 6 2 2 6" xfId="32981" xr:uid="{00000000-0005-0000-0000-0000D2800000}"/>
    <cellStyle name="Input 8 2 2 6 2 3" xfId="32982" xr:uid="{00000000-0005-0000-0000-0000D3800000}"/>
    <cellStyle name="Input 8 2 2 6 2 4" xfId="32983" xr:uid="{00000000-0005-0000-0000-0000D4800000}"/>
    <cellStyle name="Input 8 2 2 6 2 5" xfId="32984" xr:uid="{00000000-0005-0000-0000-0000D5800000}"/>
    <cellStyle name="Input 8 2 2 6 2 6" xfId="32985" xr:uid="{00000000-0005-0000-0000-0000D6800000}"/>
    <cellStyle name="Input 8 2 2 6 3" xfId="32986" xr:uid="{00000000-0005-0000-0000-0000D7800000}"/>
    <cellStyle name="Input 8 2 2 6 3 2" xfId="32987" xr:uid="{00000000-0005-0000-0000-0000D8800000}"/>
    <cellStyle name="Input 8 2 2 6 3 2 2" xfId="32988" xr:uid="{00000000-0005-0000-0000-0000D9800000}"/>
    <cellStyle name="Input 8 2 2 6 3 2 3" xfId="32989" xr:uid="{00000000-0005-0000-0000-0000DA800000}"/>
    <cellStyle name="Input 8 2 2 6 3 2 4" xfId="32990" xr:uid="{00000000-0005-0000-0000-0000DB800000}"/>
    <cellStyle name="Input 8 2 2 6 3 2 5" xfId="32991" xr:uid="{00000000-0005-0000-0000-0000DC800000}"/>
    <cellStyle name="Input 8 2 2 6 3 2 6" xfId="32992" xr:uid="{00000000-0005-0000-0000-0000DD800000}"/>
    <cellStyle name="Input 8 2 2 6 3 3" xfId="32993" xr:uid="{00000000-0005-0000-0000-0000DE800000}"/>
    <cellStyle name="Input 8 2 2 6 3 4" xfId="32994" xr:uid="{00000000-0005-0000-0000-0000DF800000}"/>
    <cellStyle name="Input 8 2 2 6 3 5" xfId="32995" xr:uid="{00000000-0005-0000-0000-0000E0800000}"/>
    <cellStyle name="Input 8 2 2 6 3 6" xfId="32996" xr:uid="{00000000-0005-0000-0000-0000E1800000}"/>
    <cellStyle name="Input 8 2 2 6 4" xfId="32997" xr:uid="{00000000-0005-0000-0000-0000E2800000}"/>
    <cellStyle name="Input 8 2 2 6 4 2" xfId="32998" xr:uid="{00000000-0005-0000-0000-0000E3800000}"/>
    <cellStyle name="Input 8 2 2 6 4 3" xfId="32999" xr:uid="{00000000-0005-0000-0000-0000E4800000}"/>
    <cellStyle name="Input 8 2 2 6 4 4" xfId="33000" xr:uid="{00000000-0005-0000-0000-0000E5800000}"/>
    <cellStyle name="Input 8 2 2 6 4 5" xfId="33001" xr:uid="{00000000-0005-0000-0000-0000E6800000}"/>
    <cellStyle name="Input 8 2 2 6 4 6" xfId="33002" xr:uid="{00000000-0005-0000-0000-0000E7800000}"/>
    <cellStyle name="Input 8 2 2 6 5" xfId="33003" xr:uid="{00000000-0005-0000-0000-0000E8800000}"/>
    <cellStyle name="Input 8 2 2 6 6" xfId="33004" xr:uid="{00000000-0005-0000-0000-0000E9800000}"/>
    <cellStyle name="Input 8 2 2 6 7" xfId="33005" xr:uid="{00000000-0005-0000-0000-0000EA800000}"/>
    <cellStyle name="Input 8 2 2 6 8" xfId="33006" xr:uid="{00000000-0005-0000-0000-0000EB800000}"/>
    <cellStyle name="Input 8 2 2 7" xfId="33007" xr:uid="{00000000-0005-0000-0000-0000EC800000}"/>
    <cellStyle name="Input 8 2 2 7 2" xfId="33008" xr:uid="{00000000-0005-0000-0000-0000ED800000}"/>
    <cellStyle name="Input 8 2 2 7 2 2" xfId="33009" xr:uid="{00000000-0005-0000-0000-0000EE800000}"/>
    <cellStyle name="Input 8 2 2 7 2 2 2" xfId="33010" xr:uid="{00000000-0005-0000-0000-0000EF800000}"/>
    <cellStyle name="Input 8 2 2 7 2 2 3" xfId="33011" xr:uid="{00000000-0005-0000-0000-0000F0800000}"/>
    <cellStyle name="Input 8 2 2 7 2 2 4" xfId="33012" xr:uid="{00000000-0005-0000-0000-0000F1800000}"/>
    <cellStyle name="Input 8 2 2 7 2 2 5" xfId="33013" xr:uid="{00000000-0005-0000-0000-0000F2800000}"/>
    <cellStyle name="Input 8 2 2 7 2 2 6" xfId="33014" xr:uid="{00000000-0005-0000-0000-0000F3800000}"/>
    <cellStyle name="Input 8 2 2 7 2 3" xfId="33015" xr:uid="{00000000-0005-0000-0000-0000F4800000}"/>
    <cellStyle name="Input 8 2 2 7 2 4" xfId="33016" xr:uid="{00000000-0005-0000-0000-0000F5800000}"/>
    <cellStyle name="Input 8 2 2 7 2 5" xfId="33017" xr:uid="{00000000-0005-0000-0000-0000F6800000}"/>
    <cellStyle name="Input 8 2 2 7 2 6" xfId="33018" xr:uid="{00000000-0005-0000-0000-0000F7800000}"/>
    <cellStyle name="Input 8 2 2 7 3" xfId="33019" xr:uid="{00000000-0005-0000-0000-0000F8800000}"/>
    <cellStyle name="Input 8 2 2 7 3 2" xfId="33020" xr:uid="{00000000-0005-0000-0000-0000F9800000}"/>
    <cellStyle name="Input 8 2 2 7 3 2 2" xfId="33021" xr:uid="{00000000-0005-0000-0000-0000FA800000}"/>
    <cellStyle name="Input 8 2 2 7 3 2 3" xfId="33022" xr:uid="{00000000-0005-0000-0000-0000FB800000}"/>
    <cellStyle name="Input 8 2 2 7 3 2 4" xfId="33023" xr:uid="{00000000-0005-0000-0000-0000FC800000}"/>
    <cellStyle name="Input 8 2 2 7 3 2 5" xfId="33024" xr:uid="{00000000-0005-0000-0000-0000FD800000}"/>
    <cellStyle name="Input 8 2 2 7 3 2 6" xfId="33025" xr:uid="{00000000-0005-0000-0000-0000FE800000}"/>
    <cellStyle name="Input 8 2 2 7 3 3" xfId="33026" xr:uid="{00000000-0005-0000-0000-0000FF800000}"/>
    <cellStyle name="Input 8 2 2 7 3 4" xfId="33027" xr:uid="{00000000-0005-0000-0000-000000810000}"/>
    <cellStyle name="Input 8 2 2 7 3 5" xfId="33028" xr:uid="{00000000-0005-0000-0000-000001810000}"/>
    <cellStyle name="Input 8 2 2 7 3 6" xfId="33029" xr:uid="{00000000-0005-0000-0000-000002810000}"/>
    <cellStyle name="Input 8 2 2 7 4" xfId="33030" xr:uid="{00000000-0005-0000-0000-000003810000}"/>
    <cellStyle name="Input 8 2 2 7 4 2" xfId="33031" xr:uid="{00000000-0005-0000-0000-000004810000}"/>
    <cellStyle name="Input 8 2 2 7 4 3" xfId="33032" xr:uid="{00000000-0005-0000-0000-000005810000}"/>
    <cellStyle name="Input 8 2 2 7 4 4" xfId="33033" xr:uid="{00000000-0005-0000-0000-000006810000}"/>
    <cellStyle name="Input 8 2 2 7 4 5" xfId="33034" xr:uid="{00000000-0005-0000-0000-000007810000}"/>
    <cellStyle name="Input 8 2 2 7 4 6" xfId="33035" xr:uid="{00000000-0005-0000-0000-000008810000}"/>
    <cellStyle name="Input 8 2 2 7 5" xfId="33036" xr:uid="{00000000-0005-0000-0000-000009810000}"/>
    <cellStyle name="Input 8 2 2 7 6" xfId="33037" xr:uid="{00000000-0005-0000-0000-00000A810000}"/>
    <cellStyle name="Input 8 2 2 7 7" xfId="33038" xr:uid="{00000000-0005-0000-0000-00000B810000}"/>
    <cellStyle name="Input 8 2 2 7 8" xfId="33039" xr:uid="{00000000-0005-0000-0000-00000C810000}"/>
    <cellStyle name="Input 8 2 2 8" xfId="33040" xr:uid="{00000000-0005-0000-0000-00000D810000}"/>
    <cellStyle name="Input 8 2 2 8 2" xfId="33041" xr:uid="{00000000-0005-0000-0000-00000E810000}"/>
    <cellStyle name="Input 8 2 2 8 2 2" xfId="33042" xr:uid="{00000000-0005-0000-0000-00000F810000}"/>
    <cellStyle name="Input 8 2 2 8 2 3" xfId="33043" xr:uid="{00000000-0005-0000-0000-000010810000}"/>
    <cellStyle name="Input 8 2 2 8 2 4" xfId="33044" xr:uid="{00000000-0005-0000-0000-000011810000}"/>
    <cellStyle name="Input 8 2 2 8 2 5" xfId="33045" xr:uid="{00000000-0005-0000-0000-000012810000}"/>
    <cellStyle name="Input 8 2 2 8 2 6" xfId="33046" xr:uid="{00000000-0005-0000-0000-000013810000}"/>
    <cellStyle name="Input 8 2 2 8 3" xfId="33047" xr:uid="{00000000-0005-0000-0000-000014810000}"/>
    <cellStyle name="Input 8 2 2 8 4" xfId="33048" xr:uid="{00000000-0005-0000-0000-000015810000}"/>
    <cellStyle name="Input 8 2 2 8 5" xfId="33049" xr:uid="{00000000-0005-0000-0000-000016810000}"/>
    <cellStyle name="Input 8 2 2 8 6" xfId="33050" xr:uid="{00000000-0005-0000-0000-000017810000}"/>
    <cellStyle name="Input 8 2 2 9" xfId="33051" xr:uid="{00000000-0005-0000-0000-000018810000}"/>
    <cellStyle name="Input 8 2 2 9 2" xfId="33052" xr:uid="{00000000-0005-0000-0000-000019810000}"/>
    <cellStyle name="Input 8 2 2 9 2 2" xfId="33053" xr:uid="{00000000-0005-0000-0000-00001A810000}"/>
    <cellStyle name="Input 8 2 2 9 2 3" xfId="33054" xr:uid="{00000000-0005-0000-0000-00001B810000}"/>
    <cellStyle name="Input 8 2 2 9 2 4" xfId="33055" xr:uid="{00000000-0005-0000-0000-00001C810000}"/>
    <cellStyle name="Input 8 2 2 9 2 5" xfId="33056" xr:uid="{00000000-0005-0000-0000-00001D810000}"/>
    <cellStyle name="Input 8 2 2 9 2 6" xfId="33057" xr:uid="{00000000-0005-0000-0000-00001E810000}"/>
    <cellStyle name="Input 8 2 2 9 3" xfId="33058" xr:uid="{00000000-0005-0000-0000-00001F810000}"/>
    <cellStyle name="Input 8 2 2 9 4" xfId="33059" xr:uid="{00000000-0005-0000-0000-000020810000}"/>
    <cellStyle name="Input 8 2 2 9 5" xfId="33060" xr:uid="{00000000-0005-0000-0000-000021810000}"/>
    <cellStyle name="Input 8 2 2 9 6" xfId="33061" xr:uid="{00000000-0005-0000-0000-000022810000}"/>
    <cellStyle name="Input 8 2 3" xfId="33062" xr:uid="{00000000-0005-0000-0000-000023810000}"/>
    <cellStyle name="Input 8 2 3 10" xfId="33063" xr:uid="{00000000-0005-0000-0000-000024810000}"/>
    <cellStyle name="Input 8 2 3 11" xfId="33064" xr:uid="{00000000-0005-0000-0000-000025810000}"/>
    <cellStyle name="Input 8 2 3 12" xfId="33065" xr:uid="{00000000-0005-0000-0000-000026810000}"/>
    <cellStyle name="Input 8 2 3 13" xfId="33066" xr:uid="{00000000-0005-0000-0000-000027810000}"/>
    <cellStyle name="Input 8 2 3 2" xfId="33067" xr:uid="{00000000-0005-0000-0000-000028810000}"/>
    <cellStyle name="Input 8 2 3 2 2" xfId="33068" xr:uid="{00000000-0005-0000-0000-000029810000}"/>
    <cellStyle name="Input 8 2 3 2 2 2" xfId="33069" xr:uid="{00000000-0005-0000-0000-00002A810000}"/>
    <cellStyle name="Input 8 2 3 2 2 2 2" xfId="33070" xr:uid="{00000000-0005-0000-0000-00002B810000}"/>
    <cellStyle name="Input 8 2 3 2 2 2 3" xfId="33071" xr:uid="{00000000-0005-0000-0000-00002C810000}"/>
    <cellStyle name="Input 8 2 3 2 2 2 4" xfId="33072" xr:uid="{00000000-0005-0000-0000-00002D810000}"/>
    <cellStyle name="Input 8 2 3 2 2 2 5" xfId="33073" xr:uid="{00000000-0005-0000-0000-00002E810000}"/>
    <cellStyle name="Input 8 2 3 2 2 2 6" xfId="33074" xr:uid="{00000000-0005-0000-0000-00002F810000}"/>
    <cellStyle name="Input 8 2 3 2 2 3" xfId="33075" xr:uid="{00000000-0005-0000-0000-000030810000}"/>
    <cellStyle name="Input 8 2 3 2 2 4" xfId="33076" xr:uid="{00000000-0005-0000-0000-000031810000}"/>
    <cellStyle name="Input 8 2 3 2 2 5" xfId="33077" xr:uid="{00000000-0005-0000-0000-000032810000}"/>
    <cellStyle name="Input 8 2 3 2 2 6" xfId="33078" xr:uid="{00000000-0005-0000-0000-000033810000}"/>
    <cellStyle name="Input 8 2 3 2 3" xfId="33079" xr:uid="{00000000-0005-0000-0000-000034810000}"/>
    <cellStyle name="Input 8 2 3 2 3 2" xfId="33080" xr:uid="{00000000-0005-0000-0000-000035810000}"/>
    <cellStyle name="Input 8 2 3 2 3 2 2" xfId="33081" xr:uid="{00000000-0005-0000-0000-000036810000}"/>
    <cellStyle name="Input 8 2 3 2 3 2 3" xfId="33082" xr:uid="{00000000-0005-0000-0000-000037810000}"/>
    <cellStyle name="Input 8 2 3 2 3 2 4" xfId="33083" xr:uid="{00000000-0005-0000-0000-000038810000}"/>
    <cellStyle name="Input 8 2 3 2 3 2 5" xfId="33084" xr:uid="{00000000-0005-0000-0000-000039810000}"/>
    <cellStyle name="Input 8 2 3 2 3 2 6" xfId="33085" xr:uid="{00000000-0005-0000-0000-00003A810000}"/>
    <cellStyle name="Input 8 2 3 2 3 3" xfId="33086" xr:uid="{00000000-0005-0000-0000-00003B810000}"/>
    <cellStyle name="Input 8 2 3 2 3 4" xfId="33087" xr:uid="{00000000-0005-0000-0000-00003C810000}"/>
    <cellStyle name="Input 8 2 3 2 3 5" xfId="33088" xr:uid="{00000000-0005-0000-0000-00003D810000}"/>
    <cellStyle name="Input 8 2 3 2 3 6" xfId="33089" xr:uid="{00000000-0005-0000-0000-00003E810000}"/>
    <cellStyle name="Input 8 2 3 2 4" xfId="33090" xr:uid="{00000000-0005-0000-0000-00003F810000}"/>
    <cellStyle name="Input 8 2 3 2 4 2" xfId="33091" xr:uid="{00000000-0005-0000-0000-000040810000}"/>
    <cellStyle name="Input 8 2 3 2 4 3" xfId="33092" xr:uid="{00000000-0005-0000-0000-000041810000}"/>
    <cellStyle name="Input 8 2 3 2 4 4" xfId="33093" xr:uid="{00000000-0005-0000-0000-000042810000}"/>
    <cellStyle name="Input 8 2 3 2 4 5" xfId="33094" xr:uid="{00000000-0005-0000-0000-000043810000}"/>
    <cellStyle name="Input 8 2 3 2 4 6" xfId="33095" xr:uid="{00000000-0005-0000-0000-000044810000}"/>
    <cellStyle name="Input 8 2 3 2 5" xfId="33096" xr:uid="{00000000-0005-0000-0000-000045810000}"/>
    <cellStyle name="Input 8 2 3 2 6" xfId="33097" xr:uid="{00000000-0005-0000-0000-000046810000}"/>
    <cellStyle name="Input 8 2 3 2 7" xfId="33098" xr:uid="{00000000-0005-0000-0000-000047810000}"/>
    <cellStyle name="Input 8 2 3 2 8" xfId="33099" xr:uid="{00000000-0005-0000-0000-000048810000}"/>
    <cellStyle name="Input 8 2 3 3" xfId="33100" xr:uid="{00000000-0005-0000-0000-000049810000}"/>
    <cellStyle name="Input 8 2 3 3 2" xfId="33101" xr:uid="{00000000-0005-0000-0000-00004A810000}"/>
    <cellStyle name="Input 8 2 3 3 2 2" xfId="33102" xr:uid="{00000000-0005-0000-0000-00004B810000}"/>
    <cellStyle name="Input 8 2 3 3 2 2 2" xfId="33103" xr:uid="{00000000-0005-0000-0000-00004C810000}"/>
    <cellStyle name="Input 8 2 3 3 2 2 3" xfId="33104" xr:uid="{00000000-0005-0000-0000-00004D810000}"/>
    <cellStyle name="Input 8 2 3 3 2 2 4" xfId="33105" xr:uid="{00000000-0005-0000-0000-00004E810000}"/>
    <cellStyle name="Input 8 2 3 3 2 2 5" xfId="33106" xr:uid="{00000000-0005-0000-0000-00004F810000}"/>
    <cellStyle name="Input 8 2 3 3 2 2 6" xfId="33107" xr:uid="{00000000-0005-0000-0000-000050810000}"/>
    <cellStyle name="Input 8 2 3 3 2 3" xfId="33108" xr:uid="{00000000-0005-0000-0000-000051810000}"/>
    <cellStyle name="Input 8 2 3 3 2 4" xfId="33109" xr:uid="{00000000-0005-0000-0000-000052810000}"/>
    <cellStyle name="Input 8 2 3 3 2 5" xfId="33110" xr:uid="{00000000-0005-0000-0000-000053810000}"/>
    <cellStyle name="Input 8 2 3 3 2 6" xfId="33111" xr:uid="{00000000-0005-0000-0000-000054810000}"/>
    <cellStyle name="Input 8 2 3 3 3" xfId="33112" xr:uid="{00000000-0005-0000-0000-000055810000}"/>
    <cellStyle name="Input 8 2 3 3 3 2" xfId="33113" xr:uid="{00000000-0005-0000-0000-000056810000}"/>
    <cellStyle name="Input 8 2 3 3 3 2 2" xfId="33114" xr:uid="{00000000-0005-0000-0000-000057810000}"/>
    <cellStyle name="Input 8 2 3 3 3 2 3" xfId="33115" xr:uid="{00000000-0005-0000-0000-000058810000}"/>
    <cellStyle name="Input 8 2 3 3 3 2 4" xfId="33116" xr:uid="{00000000-0005-0000-0000-000059810000}"/>
    <cellStyle name="Input 8 2 3 3 3 2 5" xfId="33117" xr:uid="{00000000-0005-0000-0000-00005A810000}"/>
    <cellStyle name="Input 8 2 3 3 3 2 6" xfId="33118" xr:uid="{00000000-0005-0000-0000-00005B810000}"/>
    <cellStyle name="Input 8 2 3 3 3 3" xfId="33119" xr:uid="{00000000-0005-0000-0000-00005C810000}"/>
    <cellStyle name="Input 8 2 3 3 3 4" xfId="33120" xr:uid="{00000000-0005-0000-0000-00005D810000}"/>
    <cellStyle name="Input 8 2 3 3 3 5" xfId="33121" xr:uid="{00000000-0005-0000-0000-00005E810000}"/>
    <cellStyle name="Input 8 2 3 3 3 6" xfId="33122" xr:uid="{00000000-0005-0000-0000-00005F810000}"/>
    <cellStyle name="Input 8 2 3 3 4" xfId="33123" xr:uid="{00000000-0005-0000-0000-000060810000}"/>
    <cellStyle name="Input 8 2 3 3 4 2" xfId="33124" xr:uid="{00000000-0005-0000-0000-000061810000}"/>
    <cellStyle name="Input 8 2 3 3 4 3" xfId="33125" xr:uid="{00000000-0005-0000-0000-000062810000}"/>
    <cellStyle name="Input 8 2 3 3 4 4" xfId="33126" xr:uid="{00000000-0005-0000-0000-000063810000}"/>
    <cellStyle name="Input 8 2 3 3 4 5" xfId="33127" xr:uid="{00000000-0005-0000-0000-000064810000}"/>
    <cellStyle name="Input 8 2 3 3 4 6" xfId="33128" xr:uid="{00000000-0005-0000-0000-000065810000}"/>
    <cellStyle name="Input 8 2 3 3 5" xfId="33129" xr:uid="{00000000-0005-0000-0000-000066810000}"/>
    <cellStyle name="Input 8 2 3 3 6" xfId="33130" xr:uid="{00000000-0005-0000-0000-000067810000}"/>
    <cellStyle name="Input 8 2 3 3 7" xfId="33131" xr:uid="{00000000-0005-0000-0000-000068810000}"/>
    <cellStyle name="Input 8 2 3 3 8" xfId="33132" xr:uid="{00000000-0005-0000-0000-000069810000}"/>
    <cellStyle name="Input 8 2 3 4" xfId="33133" xr:uid="{00000000-0005-0000-0000-00006A810000}"/>
    <cellStyle name="Input 8 2 3 4 2" xfId="33134" xr:uid="{00000000-0005-0000-0000-00006B810000}"/>
    <cellStyle name="Input 8 2 3 4 2 2" xfId="33135" xr:uid="{00000000-0005-0000-0000-00006C810000}"/>
    <cellStyle name="Input 8 2 3 4 2 2 2" xfId="33136" xr:uid="{00000000-0005-0000-0000-00006D810000}"/>
    <cellStyle name="Input 8 2 3 4 2 2 3" xfId="33137" xr:uid="{00000000-0005-0000-0000-00006E810000}"/>
    <cellStyle name="Input 8 2 3 4 2 2 4" xfId="33138" xr:uid="{00000000-0005-0000-0000-00006F810000}"/>
    <cellStyle name="Input 8 2 3 4 2 2 5" xfId="33139" xr:uid="{00000000-0005-0000-0000-000070810000}"/>
    <cellStyle name="Input 8 2 3 4 2 2 6" xfId="33140" xr:uid="{00000000-0005-0000-0000-000071810000}"/>
    <cellStyle name="Input 8 2 3 4 2 3" xfId="33141" xr:uid="{00000000-0005-0000-0000-000072810000}"/>
    <cellStyle name="Input 8 2 3 4 2 4" xfId="33142" xr:uid="{00000000-0005-0000-0000-000073810000}"/>
    <cellStyle name="Input 8 2 3 4 2 5" xfId="33143" xr:uid="{00000000-0005-0000-0000-000074810000}"/>
    <cellStyle name="Input 8 2 3 4 2 6" xfId="33144" xr:uid="{00000000-0005-0000-0000-000075810000}"/>
    <cellStyle name="Input 8 2 3 4 3" xfId="33145" xr:uid="{00000000-0005-0000-0000-000076810000}"/>
    <cellStyle name="Input 8 2 3 4 3 2" xfId="33146" xr:uid="{00000000-0005-0000-0000-000077810000}"/>
    <cellStyle name="Input 8 2 3 4 3 2 2" xfId="33147" xr:uid="{00000000-0005-0000-0000-000078810000}"/>
    <cellStyle name="Input 8 2 3 4 3 2 3" xfId="33148" xr:uid="{00000000-0005-0000-0000-000079810000}"/>
    <cellStyle name="Input 8 2 3 4 3 2 4" xfId="33149" xr:uid="{00000000-0005-0000-0000-00007A810000}"/>
    <cellStyle name="Input 8 2 3 4 3 2 5" xfId="33150" xr:uid="{00000000-0005-0000-0000-00007B810000}"/>
    <cellStyle name="Input 8 2 3 4 3 2 6" xfId="33151" xr:uid="{00000000-0005-0000-0000-00007C810000}"/>
    <cellStyle name="Input 8 2 3 4 3 3" xfId="33152" xr:uid="{00000000-0005-0000-0000-00007D810000}"/>
    <cellStyle name="Input 8 2 3 4 3 4" xfId="33153" xr:uid="{00000000-0005-0000-0000-00007E810000}"/>
    <cellStyle name="Input 8 2 3 4 3 5" xfId="33154" xr:uid="{00000000-0005-0000-0000-00007F810000}"/>
    <cellStyle name="Input 8 2 3 4 3 6" xfId="33155" xr:uid="{00000000-0005-0000-0000-000080810000}"/>
    <cellStyle name="Input 8 2 3 4 4" xfId="33156" xr:uid="{00000000-0005-0000-0000-000081810000}"/>
    <cellStyle name="Input 8 2 3 4 4 2" xfId="33157" xr:uid="{00000000-0005-0000-0000-000082810000}"/>
    <cellStyle name="Input 8 2 3 4 4 3" xfId="33158" xr:uid="{00000000-0005-0000-0000-000083810000}"/>
    <cellStyle name="Input 8 2 3 4 4 4" xfId="33159" xr:uid="{00000000-0005-0000-0000-000084810000}"/>
    <cellStyle name="Input 8 2 3 4 4 5" xfId="33160" xr:uid="{00000000-0005-0000-0000-000085810000}"/>
    <cellStyle name="Input 8 2 3 4 4 6" xfId="33161" xr:uid="{00000000-0005-0000-0000-000086810000}"/>
    <cellStyle name="Input 8 2 3 4 5" xfId="33162" xr:uid="{00000000-0005-0000-0000-000087810000}"/>
    <cellStyle name="Input 8 2 3 4 6" xfId="33163" xr:uid="{00000000-0005-0000-0000-000088810000}"/>
    <cellStyle name="Input 8 2 3 4 7" xfId="33164" xr:uid="{00000000-0005-0000-0000-000089810000}"/>
    <cellStyle name="Input 8 2 3 4 8" xfId="33165" xr:uid="{00000000-0005-0000-0000-00008A810000}"/>
    <cellStyle name="Input 8 2 3 5" xfId="33166" xr:uid="{00000000-0005-0000-0000-00008B810000}"/>
    <cellStyle name="Input 8 2 3 5 2" xfId="33167" xr:uid="{00000000-0005-0000-0000-00008C810000}"/>
    <cellStyle name="Input 8 2 3 5 2 2" xfId="33168" xr:uid="{00000000-0005-0000-0000-00008D810000}"/>
    <cellStyle name="Input 8 2 3 5 2 2 2" xfId="33169" xr:uid="{00000000-0005-0000-0000-00008E810000}"/>
    <cellStyle name="Input 8 2 3 5 2 2 3" xfId="33170" xr:uid="{00000000-0005-0000-0000-00008F810000}"/>
    <cellStyle name="Input 8 2 3 5 2 2 4" xfId="33171" xr:uid="{00000000-0005-0000-0000-000090810000}"/>
    <cellStyle name="Input 8 2 3 5 2 2 5" xfId="33172" xr:uid="{00000000-0005-0000-0000-000091810000}"/>
    <cellStyle name="Input 8 2 3 5 2 2 6" xfId="33173" xr:uid="{00000000-0005-0000-0000-000092810000}"/>
    <cellStyle name="Input 8 2 3 5 2 3" xfId="33174" xr:uid="{00000000-0005-0000-0000-000093810000}"/>
    <cellStyle name="Input 8 2 3 5 2 4" xfId="33175" xr:uid="{00000000-0005-0000-0000-000094810000}"/>
    <cellStyle name="Input 8 2 3 5 2 5" xfId="33176" xr:uid="{00000000-0005-0000-0000-000095810000}"/>
    <cellStyle name="Input 8 2 3 5 2 6" xfId="33177" xr:uid="{00000000-0005-0000-0000-000096810000}"/>
    <cellStyle name="Input 8 2 3 5 3" xfId="33178" xr:uid="{00000000-0005-0000-0000-000097810000}"/>
    <cellStyle name="Input 8 2 3 5 3 2" xfId="33179" xr:uid="{00000000-0005-0000-0000-000098810000}"/>
    <cellStyle name="Input 8 2 3 5 3 2 2" xfId="33180" xr:uid="{00000000-0005-0000-0000-000099810000}"/>
    <cellStyle name="Input 8 2 3 5 3 2 3" xfId="33181" xr:uid="{00000000-0005-0000-0000-00009A810000}"/>
    <cellStyle name="Input 8 2 3 5 3 2 4" xfId="33182" xr:uid="{00000000-0005-0000-0000-00009B810000}"/>
    <cellStyle name="Input 8 2 3 5 3 2 5" xfId="33183" xr:uid="{00000000-0005-0000-0000-00009C810000}"/>
    <cellStyle name="Input 8 2 3 5 3 2 6" xfId="33184" xr:uid="{00000000-0005-0000-0000-00009D810000}"/>
    <cellStyle name="Input 8 2 3 5 3 3" xfId="33185" xr:uid="{00000000-0005-0000-0000-00009E810000}"/>
    <cellStyle name="Input 8 2 3 5 3 4" xfId="33186" xr:uid="{00000000-0005-0000-0000-00009F810000}"/>
    <cellStyle name="Input 8 2 3 5 3 5" xfId="33187" xr:uid="{00000000-0005-0000-0000-0000A0810000}"/>
    <cellStyle name="Input 8 2 3 5 3 6" xfId="33188" xr:uid="{00000000-0005-0000-0000-0000A1810000}"/>
    <cellStyle name="Input 8 2 3 5 4" xfId="33189" xr:uid="{00000000-0005-0000-0000-0000A2810000}"/>
    <cellStyle name="Input 8 2 3 5 4 2" xfId="33190" xr:uid="{00000000-0005-0000-0000-0000A3810000}"/>
    <cellStyle name="Input 8 2 3 5 4 3" xfId="33191" xr:uid="{00000000-0005-0000-0000-0000A4810000}"/>
    <cellStyle name="Input 8 2 3 5 4 4" xfId="33192" xr:uid="{00000000-0005-0000-0000-0000A5810000}"/>
    <cellStyle name="Input 8 2 3 5 4 5" xfId="33193" xr:uid="{00000000-0005-0000-0000-0000A6810000}"/>
    <cellStyle name="Input 8 2 3 5 4 6" xfId="33194" xr:uid="{00000000-0005-0000-0000-0000A7810000}"/>
    <cellStyle name="Input 8 2 3 5 5" xfId="33195" xr:uid="{00000000-0005-0000-0000-0000A8810000}"/>
    <cellStyle name="Input 8 2 3 5 6" xfId="33196" xr:uid="{00000000-0005-0000-0000-0000A9810000}"/>
    <cellStyle name="Input 8 2 3 5 7" xfId="33197" xr:uid="{00000000-0005-0000-0000-0000AA810000}"/>
    <cellStyle name="Input 8 2 3 5 8" xfId="33198" xr:uid="{00000000-0005-0000-0000-0000AB810000}"/>
    <cellStyle name="Input 8 2 3 6" xfId="33199" xr:uid="{00000000-0005-0000-0000-0000AC810000}"/>
    <cellStyle name="Input 8 2 3 6 2" xfId="33200" xr:uid="{00000000-0005-0000-0000-0000AD810000}"/>
    <cellStyle name="Input 8 2 3 6 2 2" xfId="33201" xr:uid="{00000000-0005-0000-0000-0000AE810000}"/>
    <cellStyle name="Input 8 2 3 6 2 2 2" xfId="33202" xr:uid="{00000000-0005-0000-0000-0000AF810000}"/>
    <cellStyle name="Input 8 2 3 6 2 2 3" xfId="33203" xr:uid="{00000000-0005-0000-0000-0000B0810000}"/>
    <cellStyle name="Input 8 2 3 6 2 2 4" xfId="33204" xr:uid="{00000000-0005-0000-0000-0000B1810000}"/>
    <cellStyle name="Input 8 2 3 6 2 2 5" xfId="33205" xr:uid="{00000000-0005-0000-0000-0000B2810000}"/>
    <cellStyle name="Input 8 2 3 6 2 2 6" xfId="33206" xr:uid="{00000000-0005-0000-0000-0000B3810000}"/>
    <cellStyle name="Input 8 2 3 6 2 3" xfId="33207" xr:uid="{00000000-0005-0000-0000-0000B4810000}"/>
    <cellStyle name="Input 8 2 3 6 2 4" xfId="33208" xr:uid="{00000000-0005-0000-0000-0000B5810000}"/>
    <cellStyle name="Input 8 2 3 6 2 5" xfId="33209" xr:uid="{00000000-0005-0000-0000-0000B6810000}"/>
    <cellStyle name="Input 8 2 3 6 2 6" xfId="33210" xr:uid="{00000000-0005-0000-0000-0000B7810000}"/>
    <cellStyle name="Input 8 2 3 6 3" xfId="33211" xr:uid="{00000000-0005-0000-0000-0000B8810000}"/>
    <cellStyle name="Input 8 2 3 6 3 2" xfId="33212" xr:uid="{00000000-0005-0000-0000-0000B9810000}"/>
    <cellStyle name="Input 8 2 3 6 3 2 2" xfId="33213" xr:uid="{00000000-0005-0000-0000-0000BA810000}"/>
    <cellStyle name="Input 8 2 3 6 3 2 3" xfId="33214" xr:uid="{00000000-0005-0000-0000-0000BB810000}"/>
    <cellStyle name="Input 8 2 3 6 3 2 4" xfId="33215" xr:uid="{00000000-0005-0000-0000-0000BC810000}"/>
    <cellStyle name="Input 8 2 3 6 3 2 5" xfId="33216" xr:uid="{00000000-0005-0000-0000-0000BD810000}"/>
    <cellStyle name="Input 8 2 3 6 3 2 6" xfId="33217" xr:uid="{00000000-0005-0000-0000-0000BE810000}"/>
    <cellStyle name="Input 8 2 3 6 3 3" xfId="33218" xr:uid="{00000000-0005-0000-0000-0000BF810000}"/>
    <cellStyle name="Input 8 2 3 6 3 4" xfId="33219" xr:uid="{00000000-0005-0000-0000-0000C0810000}"/>
    <cellStyle name="Input 8 2 3 6 3 5" xfId="33220" xr:uid="{00000000-0005-0000-0000-0000C1810000}"/>
    <cellStyle name="Input 8 2 3 6 3 6" xfId="33221" xr:uid="{00000000-0005-0000-0000-0000C2810000}"/>
    <cellStyle name="Input 8 2 3 6 4" xfId="33222" xr:uid="{00000000-0005-0000-0000-0000C3810000}"/>
    <cellStyle name="Input 8 2 3 6 4 2" xfId="33223" xr:uid="{00000000-0005-0000-0000-0000C4810000}"/>
    <cellStyle name="Input 8 2 3 6 4 3" xfId="33224" xr:uid="{00000000-0005-0000-0000-0000C5810000}"/>
    <cellStyle name="Input 8 2 3 6 4 4" xfId="33225" xr:uid="{00000000-0005-0000-0000-0000C6810000}"/>
    <cellStyle name="Input 8 2 3 6 4 5" xfId="33226" xr:uid="{00000000-0005-0000-0000-0000C7810000}"/>
    <cellStyle name="Input 8 2 3 6 4 6" xfId="33227" xr:uid="{00000000-0005-0000-0000-0000C8810000}"/>
    <cellStyle name="Input 8 2 3 6 5" xfId="33228" xr:uid="{00000000-0005-0000-0000-0000C9810000}"/>
    <cellStyle name="Input 8 2 3 6 6" xfId="33229" xr:uid="{00000000-0005-0000-0000-0000CA810000}"/>
    <cellStyle name="Input 8 2 3 6 7" xfId="33230" xr:uid="{00000000-0005-0000-0000-0000CB810000}"/>
    <cellStyle name="Input 8 2 3 6 8" xfId="33231" xr:uid="{00000000-0005-0000-0000-0000CC810000}"/>
    <cellStyle name="Input 8 2 3 7" xfId="33232" xr:uid="{00000000-0005-0000-0000-0000CD810000}"/>
    <cellStyle name="Input 8 2 3 7 2" xfId="33233" xr:uid="{00000000-0005-0000-0000-0000CE810000}"/>
    <cellStyle name="Input 8 2 3 7 2 2" xfId="33234" xr:uid="{00000000-0005-0000-0000-0000CF810000}"/>
    <cellStyle name="Input 8 2 3 7 2 3" xfId="33235" xr:uid="{00000000-0005-0000-0000-0000D0810000}"/>
    <cellStyle name="Input 8 2 3 7 2 4" xfId="33236" xr:uid="{00000000-0005-0000-0000-0000D1810000}"/>
    <cellStyle name="Input 8 2 3 7 2 5" xfId="33237" xr:uid="{00000000-0005-0000-0000-0000D2810000}"/>
    <cellStyle name="Input 8 2 3 7 2 6" xfId="33238" xr:uid="{00000000-0005-0000-0000-0000D3810000}"/>
    <cellStyle name="Input 8 2 3 7 3" xfId="33239" xr:uid="{00000000-0005-0000-0000-0000D4810000}"/>
    <cellStyle name="Input 8 2 3 7 4" xfId="33240" xr:uid="{00000000-0005-0000-0000-0000D5810000}"/>
    <cellStyle name="Input 8 2 3 7 5" xfId="33241" xr:uid="{00000000-0005-0000-0000-0000D6810000}"/>
    <cellStyle name="Input 8 2 3 7 6" xfId="33242" xr:uid="{00000000-0005-0000-0000-0000D7810000}"/>
    <cellStyle name="Input 8 2 3 8" xfId="33243" xr:uid="{00000000-0005-0000-0000-0000D8810000}"/>
    <cellStyle name="Input 8 2 3 8 2" xfId="33244" xr:uid="{00000000-0005-0000-0000-0000D9810000}"/>
    <cellStyle name="Input 8 2 3 8 2 2" xfId="33245" xr:uid="{00000000-0005-0000-0000-0000DA810000}"/>
    <cellStyle name="Input 8 2 3 8 2 3" xfId="33246" xr:uid="{00000000-0005-0000-0000-0000DB810000}"/>
    <cellStyle name="Input 8 2 3 8 2 4" xfId="33247" xr:uid="{00000000-0005-0000-0000-0000DC810000}"/>
    <cellStyle name="Input 8 2 3 8 2 5" xfId="33248" xr:uid="{00000000-0005-0000-0000-0000DD810000}"/>
    <cellStyle name="Input 8 2 3 8 2 6" xfId="33249" xr:uid="{00000000-0005-0000-0000-0000DE810000}"/>
    <cellStyle name="Input 8 2 3 8 3" xfId="33250" xr:uid="{00000000-0005-0000-0000-0000DF810000}"/>
    <cellStyle name="Input 8 2 3 8 4" xfId="33251" xr:uid="{00000000-0005-0000-0000-0000E0810000}"/>
    <cellStyle name="Input 8 2 3 8 5" xfId="33252" xr:uid="{00000000-0005-0000-0000-0000E1810000}"/>
    <cellStyle name="Input 8 2 3 8 6" xfId="33253" xr:uid="{00000000-0005-0000-0000-0000E2810000}"/>
    <cellStyle name="Input 8 2 3 9" xfId="33254" xr:uid="{00000000-0005-0000-0000-0000E3810000}"/>
    <cellStyle name="Input 8 2 3 9 2" xfId="33255" xr:uid="{00000000-0005-0000-0000-0000E4810000}"/>
    <cellStyle name="Input 8 2 3 9 3" xfId="33256" xr:uid="{00000000-0005-0000-0000-0000E5810000}"/>
    <cellStyle name="Input 8 2 3 9 4" xfId="33257" xr:uid="{00000000-0005-0000-0000-0000E6810000}"/>
    <cellStyle name="Input 8 2 3 9 5" xfId="33258" xr:uid="{00000000-0005-0000-0000-0000E7810000}"/>
    <cellStyle name="Input 8 2 3 9 6" xfId="33259" xr:uid="{00000000-0005-0000-0000-0000E8810000}"/>
    <cellStyle name="Input 8 2 4" xfId="33260" xr:uid="{00000000-0005-0000-0000-0000E9810000}"/>
    <cellStyle name="Input 8 2 4 2" xfId="33261" xr:uid="{00000000-0005-0000-0000-0000EA810000}"/>
    <cellStyle name="Input 8 2 4 2 2" xfId="33262" xr:uid="{00000000-0005-0000-0000-0000EB810000}"/>
    <cellStyle name="Input 8 2 4 2 2 2" xfId="33263" xr:uid="{00000000-0005-0000-0000-0000EC810000}"/>
    <cellStyle name="Input 8 2 4 2 2 3" xfId="33264" xr:uid="{00000000-0005-0000-0000-0000ED810000}"/>
    <cellStyle name="Input 8 2 4 2 2 4" xfId="33265" xr:uid="{00000000-0005-0000-0000-0000EE810000}"/>
    <cellStyle name="Input 8 2 4 2 2 5" xfId="33266" xr:uid="{00000000-0005-0000-0000-0000EF810000}"/>
    <cellStyle name="Input 8 2 4 2 2 6" xfId="33267" xr:uid="{00000000-0005-0000-0000-0000F0810000}"/>
    <cellStyle name="Input 8 2 4 2 3" xfId="33268" xr:uid="{00000000-0005-0000-0000-0000F1810000}"/>
    <cellStyle name="Input 8 2 4 2 4" xfId="33269" xr:uid="{00000000-0005-0000-0000-0000F2810000}"/>
    <cellStyle name="Input 8 2 4 2 5" xfId="33270" xr:uid="{00000000-0005-0000-0000-0000F3810000}"/>
    <cellStyle name="Input 8 2 4 2 6" xfId="33271" xr:uid="{00000000-0005-0000-0000-0000F4810000}"/>
    <cellStyle name="Input 8 2 4 3" xfId="33272" xr:uid="{00000000-0005-0000-0000-0000F5810000}"/>
    <cellStyle name="Input 8 2 4 3 2" xfId="33273" xr:uid="{00000000-0005-0000-0000-0000F6810000}"/>
    <cellStyle name="Input 8 2 4 3 2 2" xfId="33274" xr:uid="{00000000-0005-0000-0000-0000F7810000}"/>
    <cellStyle name="Input 8 2 4 3 2 3" xfId="33275" xr:uid="{00000000-0005-0000-0000-0000F8810000}"/>
    <cellStyle name="Input 8 2 4 3 2 4" xfId="33276" xr:uid="{00000000-0005-0000-0000-0000F9810000}"/>
    <cellStyle name="Input 8 2 4 3 2 5" xfId="33277" xr:uid="{00000000-0005-0000-0000-0000FA810000}"/>
    <cellStyle name="Input 8 2 4 3 2 6" xfId="33278" xr:uid="{00000000-0005-0000-0000-0000FB810000}"/>
    <cellStyle name="Input 8 2 4 3 3" xfId="33279" xr:uid="{00000000-0005-0000-0000-0000FC810000}"/>
    <cellStyle name="Input 8 2 4 3 4" xfId="33280" xr:uid="{00000000-0005-0000-0000-0000FD810000}"/>
    <cellStyle name="Input 8 2 4 3 5" xfId="33281" xr:uid="{00000000-0005-0000-0000-0000FE810000}"/>
    <cellStyle name="Input 8 2 4 3 6" xfId="33282" xr:uid="{00000000-0005-0000-0000-0000FF810000}"/>
    <cellStyle name="Input 8 2 4 4" xfId="33283" xr:uid="{00000000-0005-0000-0000-000000820000}"/>
    <cellStyle name="Input 8 2 4 4 2" xfId="33284" xr:uid="{00000000-0005-0000-0000-000001820000}"/>
    <cellStyle name="Input 8 2 4 4 3" xfId="33285" xr:uid="{00000000-0005-0000-0000-000002820000}"/>
    <cellStyle name="Input 8 2 4 4 4" xfId="33286" xr:uid="{00000000-0005-0000-0000-000003820000}"/>
    <cellStyle name="Input 8 2 4 4 5" xfId="33287" xr:uid="{00000000-0005-0000-0000-000004820000}"/>
    <cellStyle name="Input 8 2 4 4 6" xfId="33288" xr:uid="{00000000-0005-0000-0000-000005820000}"/>
    <cellStyle name="Input 8 2 4 5" xfId="33289" xr:uid="{00000000-0005-0000-0000-000006820000}"/>
    <cellStyle name="Input 8 2 4 6" xfId="33290" xr:uid="{00000000-0005-0000-0000-000007820000}"/>
    <cellStyle name="Input 8 2 4 7" xfId="33291" xr:uid="{00000000-0005-0000-0000-000008820000}"/>
    <cellStyle name="Input 8 2 4 8" xfId="33292" xr:uid="{00000000-0005-0000-0000-000009820000}"/>
    <cellStyle name="Input 8 2 5" xfId="33293" xr:uid="{00000000-0005-0000-0000-00000A820000}"/>
    <cellStyle name="Input 8 2 5 2" xfId="33294" xr:uid="{00000000-0005-0000-0000-00000B820000}"/>
    <cellStyle name="Input 8 2 5 2 2" xfId="33295" xr:uid="{00000000-0005-0000-0000-00000C820000}"/>
    <cellStyle name="Input 8 2 5 2 2 2" xfId="33296" xr:uid="{00000000-0005-0000-0000-00000D820000}"/>
    <cellStyle name="Input 8 2 5 2 2 3" xfId="33297" xr:uid="{00000000-0005-0000-0000-00000E820000}"/>
    <cellStyle name="Input 8 2 5 2 2 4" xfId="33298" xr:uid="{00000000-0005-0000-0000-00000F820000}"/>
    <cellStyle name="Input 8 2 5 2 2 5" xfId="33299" xr:uid="{00000000-0005-0000-0000-000010820000}"/>
    <cellStyle name="Input 8 2 5 2 2 6" xfId="33300" xr:uid="{00000000-0005-0000-0000-000011820000}"/>
    <cellStyle name="Input 8 2 5 2 3" xfId="33301" xr:uid="{00000000-0005-0000-0000-000012820000}"/>
    <cellStyle name="Input 8 2 5 2 4" xfId="33302" xr:uid="{00000000-0005-0000-0000-000013820000}"/>
    <cellStyle name="Input 8 2 5 2 5" xfId="33303" xr:uid="{00000000-0005-0000-0000-000014820000}"/>
    <cellStyle name="Input 8 2 5 2 6" xfId="33304" xr:uid="{00000000-0005-0000-0000-000015820000}"/>
    <cellStyle name="Input 8 2 5 3" xfId="33305" xr:uid="{00000000-0005-0000-0000-000016820000}"/>
    <cellStyle name="Input 8 2 5 3 2" xfId="33306" xr:uid="{00000000-0005-0000-0000-000017820000}"/>
    <cellStyle name="Input 8 2 5 3 2 2" xfId="33307" xr:uid="{00000000-0005-0000-0000-000018820000}"/>
    <cellStyle name="Input 8 2 5 3 2 3" xfId="33308" xr:uid="{00000000-0005-0000-0000-000019820000}"/>
    <cellStyle name="Input 8 2 5 3 2 4" xfId="33309" xr:uid="{00000000-0005-0000-0000-00001A820000}"/>
    <cellStyle name="Input 8 2 5 3 2 5" xfId="33310" xr:uid="{00000000-0005-0000-0000-00001B820000}"/>
    <cellStyle name="Input 8 2 5 3 2 6" xfId="33311" xr:uid="{00000000-0005-0000-0000-00001C820000}"/>
    <cellStyle name="Input 8 2 5 3 3" xfId="33312" xr:uid="{00000000-0005-0000-0000-00001D820000}"/>
    <cellStyle name="Input 8 2 5 3 4" xfId="33313" xr:uid="{00000000-0005-0000-0000-00001E820000}"/>
    <cellStyle name="Input 8 2 5 3 5" xfId="33314" xr:uid="{00000000-0005-0000-0000-00001F820000}"/>
    <cellStyle name="Input 8 2 5 3 6" xfId="33315" xr:uid="{00000000-0005-0000-0000-000020820000}"/>
    <cellStyle name="Input 8 2 5 4" xfId="33316" xr:uid="{00000000-0005-0000-0000-000021820000}"/>
    <cellStyle name="Input 8 2 5 4 2" xfId="33317" xr:uid="{00000000-0005-0000-0000-000022820000}"/>
    <cellStyle name="Input 8 2 5 4 3" xfId="33318" xr:uid="{00000000-0005-0000-0000-000023820000}"/>
    <cellStyle name="Input 8 2 5 4 4" xfId="33319" xr:uid="{00000000-0005-0000-0000-000024820000}"/>
    <cellStyle name="Input 8 2 5 4 5" xfId="33320" xr:uid="{00000000-0005-0000-0000-000025820000}"/>
    <cellStyle name="Input 8 2 5 4 6" xfId="33321" xr:uid="{00000000-0005-0000-0000-000026820000}"/>
    <cellStyle name="Input 8 2 5 5" xfId="33322" xr:uid="{00000000-0005-0000-0000-000027820000}"/>
    <cellStyle name="Input 8 2 5 6" xfId="33323" xr:uid="{00000000-0005-0000-0000-000028820000}"/>
    <cellStyle name="Input 8 2 5 7" xfId="33324" xr:uid="{00000000-0005-0000-0000-000029820000}"/>
    <cellStyle name="Input 8 2 5 8" xfId="33325" xr:uid="{00000000-0005-0000-0000-00002A820000}"/>
    <cellStyle name="Input 8 2 6" xfId="33326" xr:uid="{00000000-0005-0000-0000-00002B820000}"/>
    <cellStyle name="Input 8 2 6 2" xfId="33327" xr:uid="{00000000-0005-0000-0000-00002C820000}"/>
    <cellStyle name="Input 8 2 6 2 2" xfId="33328" xr:uid="{00000000-0005-0000-0000-00002D820000}"/>
    <cellStyle name="Input 8 2 6 2 2 2" xfId="33329" xr:uid="{00000000-0005-0000-0000-00002E820000}"/>
    <cellStyle name="Input 8 2 6 2 2 3" xfId="33330" xr:uid="{00000000-0005-0000-0000-00002F820000}"/>
    <cellStyle name="Input 8 2 6 2 2 4" xfId="33331" xr:uid="{00000000-0005-0000-0000-000030820000}"/>
    <cellStyle name="Input 8 2 6 2 2 5" xfId="33332" xr:uid="{00000000-0005-0000-0000-000031820000}"/>
    <cellStyle name="Input 8 2 6 2 2 6" xfId="33333" xr:uid="{00000000-0005-0000-0000-000032820000}"/>
    <cellStyle name="Input 8 2 6 2 3" xfId="33334" xr:uid="{00000000-0005-0000-0000-000033820000}"/>
    <cellStyle name="Input 8 2 6 2 4" xfId="33335" xr:uid="{00000000-0005-0000-0000-000034820000}"/>
    <cellStyle name="Input 8 2 6 2 5" xfId="33336" xr:uid="{00000000-0005-0000-0000-000035820000}"/>
    <cellStyle name="Input 8 2 6 2 6" xfId="33337" xr:uid="{00000000-0005-0000-0000-000036820000}"/>
    <cellStyle name="Input 8 2 6 3" xfId="33338" xr:uid="{00000000-0005-0000-0000-000037820000}"/>
    <cellStyle name="Input 8 2 6 3 2" xfId="33339" xr:uid="{00000000-0005-0000-0000-000038820000}"/>
    <cellStyle name="Input 8 2 6 3 2 2" xfId="33340" xr:uid="{00000000-0005-0000-0000-000039820000}"/>
    <cellStyle name="Input 8 2 6 3 2 3" xfId="33341" xr:uid="{00000000-0005-0000-0000-00003A820000}"/>
    <cellStyle name="Input 8 2 6 3 2 4" xfId="33342" xr:uid="{00000000-0005-0000-0000-00003B820000}"/>
    <cellStyle name="Input 8 2 6 3 2 5" xfId="33343" xr:uid="{00000000-0005-0000-0000-00003C820000}"/>
    <cellStyle name="Input 8 2 6 3 2 6" xfId="33344" xr:uid="{00000000-0005-0000-0000-00003D820000}"/>
    <cellStyle name="Input 8 2 6 3 3" xfId="33345" xr:uid="{00000000-0005-0000-0000-00003E820000}"/>
    <cellStyle name="Input 8 2 6 3 4" xfId="33346" xr:uid="{00000000-0005-0000-0000-00003F820000}"/>
    <cellStyle name="Input 8 2 6 3 5" xfId="33347" xr:uid="{00000000-0005-0000-0000-000040820000}"/>
    <cellStyle name="Input 8 2 6 3 6" xfId="33348" xr:uid="{00000000-0005-0000-0000-000041820000}"/>
    <cellStyle name="Input 8 2 6 4" xfId="33349" xr:uid="{00000000-0005-0000-0000-000042820000}"/>
    <cellStyle name="Input 8 2 6 4 2" xfId="33350" xr:uid="{00000000-0005-0000-0000-000043820000}"/>
    <cellStyle name="Input 8 2 6 4 3" xfId="33351" xr:uid="{00000000-0005-0000-0000-000044820000}"/>
    <cellStyle name="Input 8 2 6 4 4" xfId="33352" xr:uid="{00000000-0005-0000-0000-000045820000}"/>
    <cellStyle name="Input 8 2 6 4 5" xfId="33353" xr:uid="{00000000-0005-0000-0000-000046820000}"/>
    <cellStyle name="Input 8 2 6 4 6" xfId="33354" xr:uid="{00000000-0005-0000-0000-000047820000}"/>
    <cellStyle name="Input 8 2 6 5" xfId="33355" xr:uid="{00000000-0005-0000-0000-000048820000}"/>
    <cellStyle name="Input 8 2 6 6" xfId="33356" xr:uid="{00000000-0005-0000-0000-000049820000}"/>
    <cellStyle name="Input 8 2 6 7" xfId="33357" xr:uid="{00000000-0005-0000-0000-00004A820000}"/>
    <cellStyle name="Input 8 2 6 8" xfId="33358" xr:uid="{00000000-0005-0000-0000-00004B820000}"/>
    <cellStyle name="Input 8 2 7" xfId="33359" xr:uid="{00000000-0005-0000-0000-00004C820000}"/>
    <cellStyle name="Input 8 2 7 2" xfId="33360" xr:uid="{00000000-0005-0000-0000-00004D820000}"/>
    <cellStyle name="Input 8 2 7 2 2" xfId="33361" xr:uid="{00000000-0005-0000-0000-00004E820000}"/>
    <cellStyle name="Input 8 2 7 2 3" xfId="33362" xr:uid="{00000000-0005-0000-0000-00004F820000}"/>
    <cellStyle name="Input 8 2 7 2 4" xfId="33363" xr:uid="{00000000-0005-0000-0000-000050820000}"/>
    <cellStyle name="Input 8 2 7 2 5" xfId="33364" xr:uid="{00000000-0005-0000-0000-000051820000}"/>
    <cellStyle name="Input 8 2 7 2 6" xfId="33365" xr:uid="{00000000-0005-0000-0000-000052820000}"/>
    <cellStyle name="Input 8 2 7 3" xfId="33366" xr:uid="{00000000-0005-0000-0000-000053820000}"/>
    <cellStyle name="Input 8 2 7 4" xfId="33367" xr:uid="{00000000-0005-0000-0000-000054820000}"/>
    <cellStyle name="Input 8 2 7 5" xfId="33368" xr:uid="{00000000-0005-0000-0000-000055820000}"/>
    <cellStyle name="Input 8 2 7 6" xfId="33369" xr:uid="{00000000-0005-0000-0000-000056820000}"/>
    <cellStyle name="Input 8 2 8" xfId="33370" xr:uid="{00000000-0005-0000-0000-000057820000}"/>
    <cellStyle name="Input 8 2 8 2" xfId="33371" xr:uid="{00000000-0005-0000-0000-000058820000}"/>
    <cellStyle name="Input 8 2 8 2 2" xfId="33372" xr:uid="{00000000-0005-0000-0000-000059820000}"/>
    <cellStyle name="Input 8 2 8 2 3" xfId="33373" xr:uid="{00000000-0005-0000-0000-00005A820000}"/>
    <cellStyle name="Input 8 2 8 2 4" xfId="33374" xr:uid="{00000000-0005-0000-0000-00005B820000}"/>
    <cellStyle name="Input 8 2 8 2 5" xfId="33375" xr:uid="{00000000-0005-0000-0000-00005C820000}"/>
    <cellStyle name="Input 8 2 8 2 6" xfId="33376" xr:uid="{00000000-0005-0000-0000-00005D820000}"/>
    <cellStyle name="Input 8 2 8 3" xfId="33377" xr:uid="{00000000-0005-0000-0000-00005E820000}"/>
    <cellStyle name="Input 8 2 8 4" xfId="33378" xr:uid="{00000000-0005-0000-0000-00005F820000}"/>
    <cellStyle name="Input 8 2 8 5" xfId="33379" xr:uid="{00000000-0005-0000-0000-000060820000}"/>
    <cellStyle name="Input 8 2 8 6" xfId="33380" xr:uid="{00000000-0005-0000-0000-000061820000}"/>
    <cellStyle name="Input 8 2 9" xfId="33381" xr:uid="{00000000-0005-0000-0000-000062820000}"/>
    <cellStyle name="Input 8 2 9 2" xfId="33382" xr:uid="{00000000-0005-0000-0000-000063820000}"/>
    <cellStyle name="Input 8 2 9 3" xfId="33383" xr:uid="{00000000-0005-0000-0000-000064820000}"/>
    <cellStyle name="Input 8 2 9 4" xfId="33384" xr:uid="{00000000-0005-0000-0000-000065820000}"/>
    <cellStyle name="Input 8 2 9 5" xfId="33385" xr:uid="{00000000-0005-0000-0000-000066820000}"/>
    <cellStyle name="Input 8 2 9 6" xfId="33386" xr:uid="{00000000-0005-0000-0000-000067820000}"/>
    <cellStyle name="Input 9" xfId="33387" xr:uid="{00000000-0005-0000-0000-000068820000}"/>
    <cellStyle name="Input 9 10" xfId="33388" xr:uid="{00000000-0005-0000-0000-000069820000}"/>
    <cellStyle name="Input 9 11" xfId="33389" xr:uid="{00000000-0005-0000-0000-00006A820000}"/>
    <cellStyle name="Input 9 12" xfId="33390" xr:uid="{00000000-0005-0000-0000-00006B820000}"/>
    <cellStyle name="Input 9 13" xfId="33391" xr:uid="{00000000-0005-0000-0000-00006C820000}"/>
    <cellStyle name="Input 9 2" xfId="33392" xr:uid="{00000000-0005-0000-0000-00006D820000}"/>
    <cellStyle name="Input 9 2 10" xfId="33393" xr:uid="{00000000-0005-0000-0000-00006E820000}"/>
    <cellStyle name="Input 9 2 10 2" xfId="33394" xr:uid="{00000000-0005-0000-0000-00006F820000}"/>
    <cellStyle name="Input 9 2 10 3" xfId="33395" xr:uid="{00000000-0005-0000-0000-000070820000}"/>
    <cellStyle name="Input 9 2 10 4" xfId="33396" xr:uid="{00000000-0005-0000-0000-000071820000}"/>
    <cellStyle name="Input 9 2 10 5" xfId="33397" xr:uid="{00000000-0005-0000-0000-000072820000}"/>
    <cellStyle name="Input 9 2 10 6" xfId="33398" xr:uid="{00000000-0005-0000-0000-000073820000}"/>
    <cellStyle name="Input 9 2 11" xfId="33399" xr:uid="{00000000-0005-0000-0000-000074820000}"/>
    <cellStyle name="Input 9 2 12" xfId="33400" xr:uid="{00000000-0005-0000-0000-000075820000}"/>
    <cellStyle name="Input 9 2 13" xfId="33401" xr:uid="{00000000-0005-0000-0000-000076820000}"/>
    <cellStyle name="Input 9 2 14" xfId="33402" xr:uid="{00000000-0005-0000-0000-000077820000}"/>
    <cellStyle name="Input 9 2 2" xfId="33403" xr:uid="{00000000-0005-0000-0000-000078820000}"/>
    <cellStyle name="Input 9 2 2 10" xfId="33404" xr:uid="{00000000-0005-0000-0000-000079820000}"/>
    <cellStyle name="Input 9 2 2 11" xfId="33405" xr:uid="{00000000-0005-0000-0000-00007A820000}"/>
    <cellStyle name="Input 9 2 2 12" xfId="33406" xr:uid="{00000000-0005-0000-0000-00007B820000}"/>
    <cellStyle name="Input 9 2 2 13" xfId="33407" xr:uid="{00000000-0005-0000-0000-00007C820000}"/>
    <cellStyle name="Input 9 2 2 2" xfId="33408" xr:uid="{00000000-0005-0000-0000-00007D820000}"/>
    <cellStyle name="Input 9 2 2 2 2" xfId="33409" xr:uid="{00000000-0005-0000-0000-00007E820000}"/>
    <cellStyle name="Input 9 2 2 2 2 2" xfId="33410" xr:uid="{00000000-0005-0000-0000-00007F820000}"/>
    <cellStyle name="Input 9 2 2 2 2 2 2" xfId="33411" xr:uid="{00000000-0005-0000-0000-000080820000}"/>
    <cellStyle name="Input 9 2 2 2 2 2 3" xfId="33412" xr:uid="{00000000-0005-0000-0000-000081820000}"/>
    <cellStyle name="Input 9 2 2 2 2 2 4" xfId="33413" xr:uid="{00000000-0005-0000-0000-000082820000}"/>
    <cellStyle name="Input 9 2 2 2 2 2 5" xfId="33414" xr:uid="{00000000-0005-0000-0000-000083820000}"/>
    <cellStyle name="Input 9 2 2 2 2 2 6" xfId="33415" xr:uid="{00000000-0005-0000-0000-000084820000}"/>
    <cellStyle name="Input 9 2 2 2 2 3" xfId="33416" xr:uid="{00000000-0005-0000-0000-000085820000}"/>
    <cellStyle name="Input 9 2 2 2 2 4" xfId="33417" xr:uid="{00000000-0005-0000-0000-000086820000}"/>
    <cellStyle name="Input 9 2 2 2 2 5" xfId="33418" xr:uid="{00000000-0005-0000-0000-000087820000}"/>
    <cellStyle name="Input 9 2 2 2 2 6" xfId="33419" xr:uid="{00000000-0005-0000-0000-000088820000}"/>
    <cellStyle name="Input 9 2 2 2 3" xfId="33420" xr:uid="{00000000-0005-0000-0000-000089820000}"/>
    <cellStyle name="Input 9 2 2 2 3 2" xfId="33421" xr:uid="{00000000-0005-0000-0000-00008A820000}"/>
    <cellStyle name="Input 9 2 2 2 3 2 2" xfId="33422" xr:uid="{00000000-0005-0000-0000-00008B820000}"/>
    <cellStyle name="Input 9 2 2 2 3 2 3" xfId="33423" xr:uid="{00000000-0005-0000-0000-00008C820000}"/>
    <cellStyle name="Input 9 2 2 2 3 2 4" xfId="33424" xr:uid="{00000000-0005-0000-0000-00008D820000}"/>
    <cellStyle name="Input 9 2 2 2 3 2 5" xfId="33425" xr:uid="{00000000-0005-0000-0000-00008E820000}"/>
    <cellStyle name="Input 9 2 2 2 3 2 6" xfId="33426" xr:uid="{00000000-0005-0000-0000-00008F820000}"/>
    <cellStyle name="Input 9 2 2 2 3 3" xfId="33427" xr:uid="{00000000-0005-0000-0000-000090820000}"/>
    <cellStyle name="Input 9 2 2 2 3 4" xfId="33428" xr:uid="{00000000-0005-0000-0000-000091820000}"/>
    <cellStyle name="Input 9 2 2 2 3 5" xfId="33429" xr:uid="{00000000-0005-0000-0000-000092820000}"/>
    <cellStyle name="Input 9 2 2 2 3 6" xfId="33430" xr:uid="{00000000-0005-0000-0000-000093820000}"/>
    <cellStyle name="Input 9 2 2 2 4" xfId="33431" xr:uid="{00000000-0005-0000-0000-000094820000}"/>
    <cellStyle name="Input 9 2 2 2 4 2" xfId="33432" xr:uid="{00000000-0005-0000-0000-000095820000}"/>
    <cellStyle name="Input 9 2 2 2 4 3" xfId="33433" xr:uid="{00000000-0005-0000-0000-000096820000}"/>
    <cellStyle name="Input 9 2 2 2 4 4" xfId="33434" xr:uid="{00000000-0005-0000-0000-000097820000}"/>
    <cellStyle name="Input 9 2 2 2 4 5" xfId="33435" xr:uid="{00000000-0005-0000-0000-000098820000}"/>
    <cellStyle name="Input 9 2 2 2 4 6" xfId="33436" xr:uid="{00000000-0005-0000-0000-000099820000}"/>
    <cellStyle name="Input 9 2 2 2 5" xfId="33437" xr:uid="{00000000-0005-0000-0000-00009A820000}"/>
    <cellStyle name="Input 9 2 2 2 6" xfId="33438" xr:uid="{00000000-0005-0000-0000-00009B820000}"/>
    <cellStyle name="Input 9 2 2 2 7" xfId="33439" xr:uid="{00000000-0005-0000-0000-00009C820000}"/>
    <cellStyle name="Input 9 2 2 2 8" xfId="33440" xr:uid="{00000000-0005-0000-0000-00009D820000}"/>
    <cellStyle name="Input 9 2 2 3" xfId="33441" xr:uid="{00000000-0005-0000-0000-00009E820000}"/>
    <cellStyle name="Input 9 2 2 3 2" xfId="33442" xr:uid="{00000000-0005-0000-0000-00009F820000}"/>
    <cellStyle name="Input 9 2 2 3 2 2" xfId="33443" xr:uid="{00000000-0005-0000-0000-0000A0820000}"/>
    <cellStyle name="Input 9 2 2 3 2 2 2" xfId="33444" xr:uid="{00000000-0005-0000-0000-0000A1820000}"/>
    <cellStyle name="Input 9 2 2 3 2 2 3" xfId="33445" xr:uid="{00000000-0005-0000-0000-0000A2820000}"/>
    <cellStyle name="Input 9 2 2 3 2 2 4" xfId="33446" xr:uid="{00000000-0005-0000-0000-0000A3820000}"/>
    <cellStyle name="Input 9 2 2 3 2 2 5" xfId="33447" xr:uid="{00000000-0005-0000-0000-0000A4820000}"/>
    <cellStyle name="Input 9 2 2 3 2 2 6" xfId="33448" xr:uid="{00000000-0005-0000-0000-0000A5820000}"/>
    <cellStyle name="Input 9 2 2 3 2 3" xfId="33449" xr:uid="{00000000-0005-0000-0000-0000A6820000}"/>
    <cellStyle name="Input 9 2 2 3 2 4" xfId="33450" xr:uid="{00000000-0005-0000-0000-0000A7820000}"/>
    <cellStyle name="Input 9 2 2 3 2 5" xfId="33451" xr:uid="{00000000-0005-0000-0000-0000A8820000}"/>
    <cellStyle name="Input 9 2 2 3 2 6" xfId="33452" xr:uid="{00000000-0005-0000-0000-0000A9820000}"/>
    <cellStyle name="Input 9 2 2 3 3" xfId="33453" xr:uid="{00000000-0005-0000-0000-0000AA820000}"/>
    <cellStyle name="Input 9 2 2 3 3 2" xfId="33454" xr:uid="{00000000-0005-0000-0000-0000AB820000}"/>
    <cellStyle name="Input 9 2 2 3 3 2 2" xfId="33455" xr:uid="{00000000-0005-0000-0000-0000AC820000}"/>
    <cellStyle name="Input 9 2 2 3 3 2 3" xfId="33456" xr:uid="{00000000-0005-0000-0000-0000AD820000}"/>
    <cellStyle name="Input 9 2 2 3 3 2 4" xfId="33457" xr:uid="{00000000-0005-0000-0000-0000AE820000}"/>
    <cellStyle name="Input 9 2 2 3 3 2 5" xfId="33458" xr:uid="{00000000-0005-0000-0000-0000AF820000}"/>
    <cellStyle name="Input 9 2 2 3 3 2 6" xfId="33459" xr:uid="{00000000-0005-0000-0000-0000B0820000}"/>
    <cellStyle name="Input 9 2 2 3 3 3" xfId="33460" xr:uid="{00000000-0005-0000-0000-0000B1820000}"/>
    <cellStyle name="Input 9 2 2 3 3 4" xfId="33461" xr:uid="{00000000-0005-0000-0000-0000B2820000}"/>
    <cellStyle name="Input 9 2 2 3 3 5" xfId="33462" xr:uid="{00000000-0005-0000-0000-0000B3820000}"/>
    <cellStyle name="Input 9 2 2 3 3 6" xfId="33463" xr:uid="{00000000-0005-0000-0000-0000B4820000}"/>
    <cellStyle name="Input 9 2 2 3 4" xfId="33464" xr:uid="{00000000-0005-0000-0000-0000B5820000}"/>
    <cellStyle name="Input 9 2 2 3 4 2" xfId="33465" xr:uid="{00000000-0005-0000-0000-0000B6820000}"/>
    <cellStyle name="Input 9 2 2 3 4 3" xfId="33466" xr:uid="{00000000-0005-0000-0000-0000B7820000}"/>
    <cellStyle name="Input 9 2 2 3 4 4" xfId="33467" xr:uid="{00000000-0005-0000-0000-0000B8820000}"/>
    <cellStyle name="Input 9 2 2 3 4 5" xfId="33468" xr:uid="{00000000-0005-0000-0000-0000B9820000}"/>
    <cellStyle name="Input 9 2 2 3 4 6" xfId="33469" xr:uid="{00000000-0005-0000-0000-0000BA820000}"/>
    <cellStyle name="Input 9 2 2 3 5" xfId="33470" xr:uid="{00000000-0005-0000-0000-0000BB820000}"/>
    <cellStyle name="Input 9 2 2 3 6" xfId="33471" xr:uid="{00000000-0005-0000-0000-0000BC820000}"/>
    <cellStyle name="Input 9 2 2 3 7" xfId="33472" xr:uid="{00000000-0005-0000-0000-0000BD820000}"/>
    <cellStyle name="Input 9 2 2 3 8" xfId="33473" xr:uid="{00000000-0005-0000-0000-0000BE820000}"/>
    <cellStyle name="Input 9 2 2 4" xfId="33474" xr:uid="{00000000-0005-0000-0000-0000BF820000}"/>
    <cellStyle name="Input 9 2 2 4 2" xfId="33475" xr:uid="{00000000-0005-0000-0000-0000C0820000}"/>
    <cellStyle name="Input 9 2 2 4 2 2" xfId="33476" xr:uid="{00000000-0005-0000-0000-0000C1820000}"/>
    <cellStyle name="Input 9 2 2 4 2 2 2" xfId="33477" xr:uid="{00000000-0005-0000-0000-0000C2820000}"/>
    <cellStyle name="Input 9 2 2 4 2 2 3" xfId="33478" xr:uid="{00000000-0005-0000-0000-0000C3820000}"/>
    <cellStyle name="Input 9 2 2 4 2 2 4" xfId="33479" xr:uid="{00000000-0005-0000-0000-0000C4820000}"/>
    <cellStyle name="Input 9 2 2 4 2 2 5" xfId="33480" xr:uid="{00000000-0005-0000-0000-0000C5820000}"/>
    <cellStyle name="Input 9 2 2 4 2 2 6" xfId="33481" xr:uid="{00000000-0005-0000-0000-0000C6820000}"/>
    <cellStyle name="Input 9 2 2 4 2 3" xfId="33482" xr:uid="{00000000-0005-0000-0000-0000C7820000}"/>
    <cellStyle name="Input 9 2 2 4 2 4" xfId="33483" xr:uid="{00000000-0005-0000-0000-0000C8820000}"/>
    <cellStyle name="Input 9 2 2 4 2 5" xfId="33484" xr:uid="{00000000-0005-0000-0000-0000C9820000}"/>
    <cellStyle name="Input 9 2 2 4 2 6" xfId="33485" xr:uid="{00000000-0005-0000-0000-0000CA820000}"/>
    <cellStyle name="Input 9 2 2 4 3" xfId="33486" xr:uid="{00000000-0005-0000-0000-0000CB820000}"/>
    <cellStyle name="Input 9 2 2 4 3 2" xfId="33487" xr:uid="{00000000-0005-0000-0000-0000CC820000}"/>
    <cellStyle name="Input 9 2 2 4 3 2 2" xfId="33488" xr:uid="{00000000-0005-0000-0000-0000CD820000}"/>
    <cellStyle name="Input 9 2 2 4 3 2 3" xfId="33489" xr:uid="{00000000-0005-0000-0000-0000CE820000}"/>
    <cellStyle name="Input 9 2 2 4 3 2 4" xfId="33490" xr:uid="{00000000-0005-0000-0000-0000CF820000}"/>
    <cellStyle name="Input 9 2 2 4 3 2 5" xfId="33491" xr:uid="{00000000-0005-0000-0000-0000D0820000}"/>
    <cellStyle name="Input 9 2 2 4 3 2 6" xfId="33492" xr:uid="{00000000-0005-0000-0000-0000D1820000}"/>
    <cellStyle name="Input 9 2 2 4 3 3" xfId="33493" xr:uid="{00000000-0005-0000-0000-0000D2820000}"/>
    <cellStyle name="Input 9 2 2 4 3 4" xfId="33494" xr:uid="{00000000-0005-0000-0000-0000D3820000}"/>
    <cellStyle name="Input 9 2 2 4 3 5" xfId="33495" xr:uid="{00000000-0005-0000-0000-0000D4820000}"/>
    <cellStyle name="Input 9 2 2 4 3 6" xfId="33496" xr:uid="{00000000-0005-0000-0000-0000D5820000}"/>
    <cellStyle name="Input 9 2 2 4 4" xfId="33497" xr:uid="{00000000-0005-0000-0000-0000D6820000}"/>
    <cellStyle name="Input 9 2 2 4 4 2" xfId="33498" xr:uid="{00000000-0005-0000-0000-0000D7820000}"/>
    <cellStyle name="Input 9 2 2 4 4 3" xfId="33499" xr:uid="{00000000-0005-0000-0000-0000D8820000}"/>
    <cellStyle name="Input 9 2 2 4 4 4" xfId="33500" xr:uid="{00000000-0005-0000-0000-0000D9820000}"/>
    <cellStyle name="Input 9 2 2 4 4 5" xfId="33501" xr:uid="{00000000-0005-0000-0000-0000DA820000}"/>
    <cellStyle name="Input 9 2 2 4 4 6" xfId="33502" xr:uid="{00000000-0005-0000-0000-0000DB820000}"/>
    <cellStyle name="Input 9 2 2 4 5" xfId="33503" xr:uid="{00000000-0005-0000-0000-0000DC820000}"/>
    <cellStyle name="Input 9 2 2 4 6" xfId="33504" xr:uid="{00000000-0005-0000-0000-0000DD820000}"/>
    <cellStyle name="Input 9 2 2 4 7" xfId="33505" xr:uid="{00000000-0005-0000-0000-0000DE820000}"/>
    <cellStyle name="Input 9 2 2 4 8" xfId="33506" xr:uid="{00000000-0005-0000-0000-0000DF820000}"/>
    <cellStyle name="Input 9 2 2 5" xfId="33507" xr:uid="{00000000-0005-0000-0000-0000E0820000}"/>
    <cellStyle name="Input 9 2 2 5 2" xfId="33508" xr:uid="{00000000-0005-0000-0000-0000E1820000}"/>
    <cellStyle name="Input 9 2 2 5 2 2" xfId="33509" xr:uid="{00000000-0005-0000-0000-0000E2820000}"/>
    <cellStyle name="Input 9 2 2 5 2 2 2" xfId="33510" xr:uid="{00000000-0005-0000-0000-0000E3820000}"/>
    <cellStyle name="Input 9 2 2 5 2 2 3" xfId="33511" xr:uid="{00000000-0005-0000-0000-0000E4820000}"/>
    <cellStyle name="Input 9 2 2 5 2 2 4" xfId="33512" xr:uid="{00000000-0005-0000-0000-0000E5820000}"/>
    <cellStyle name="Input 9 2 2 5 2 2 5" xfId="33513" xr:uid="{00000000-0005-0000-0000-0000E6820000}"/>
    <cellStyle name="Input 9 2 2 5 2 2 6" xfId="33514" xr:uid="{00000000-0005-0000-0000-0000E7820000}"/>
    <cellStyle name="Input 9 2 2 5 2 3" xfId="33515" xr:uid="{00000000-0005-0000-0000-0000E8820000}"/>
    <cellStyle name="Input 9 2 2 5 2 4" xfId="33516" xr:uid="{00000000-0005-0000-0000-0000E9820000}"/>
    <cellStyle name="Input 9 2 2 5 2 5" xfId="33517" xr:uid="{00000000-0005-0000-0000-0000EA820000}"/>
    <cellStyle name="Input 9 2 2 5 2 6" xfId="33518" xr:uid="{00000000-0005-0000-0000-0000EB820000}"/>
    <cellStyle name="Input 9 2 2 5 3" xfId="33519" xr:uid="{00000000-0005-0000-0000-0000EC820000}"/>
    <cellStyle name="Input 9 2 2 5 3 2" xfId="33520" xr:uid="{00000000-0005-0000-0000-0000ED820000}"/>
    <cellStyle name="Input 9 2 2 5 3 2 2" xfId="33521" xr:uid="{00000000-0005-0000-0000-0000EE820000}"/>
    <cellStyle name="Input 9 2 2 5 3 2 3" xfId="33522" xr:uid="{00000000-0005-0000-0000-0000EF820000}"/>
    <cellStyle name="Input 9 2 2 5 3 2 4" xfId="33523" xr:uid="{00000000-0005-0000-0000-0000F0820000}"/>
    <cellStyle name="Input 9 2 2 5 3 2 5" xfId="33524" xr:uid="{00000000-0005-0000-0000-0000F1820000}"/>
    <cellStyle name="Input 9 2 2 5 3 2 6" xfId="33525" xr:uid="{00000000-0005-0000-0000-0000F2820000}"/>
    <cellStyle name="Input 9 2 2 5 3 3" xfId="33526" xr:uid="{00000000-0005-0000-0000-0000F3820000}"/>
    <cellStyle name="Input 9 2 2 5 3 4" xfId="33527" xr:uid="{00000000-0005-0000-0000-0000F4820000}"/>
    <cellStyle name="Input 9 2 2 5 3 5" xfId="33528" xr:uid="{00000000-0005-0000-0000-0000F5820000}"/>
    <cellStyle name="Input 9 2 2 5 3 6" xfId="33529" xr:uid="{00000000-0005-0000-0000-0000F6820000}"/>
    <cellStyle name="Input 9 2 2 5 4" xfId="33530" xr:uid="{00000000-0005-0000-0000-0000F7820000}"/>
    <cellStyle name="Input 9 2 2 5 4 2" xfId="33531" xr:uid="{00000000-0005-0000-0000-0000F8820000}"/>
    <cellStyle name="Input 9 2 2 5 4 3" xfId="33532" xr:uid="{00000000-0005-0000-0000-0000F9820000}"/>
    <cellStyle name="Input 9 2 2 5 4 4" xfId="33533" xr:uid="{00000000-0005-0000-0000-0000FA820000}"/>
    <cellStyle name="Input 9 2 2 5 4 5" xfId="33534" xr:uid="{00000000-0005-0000-0000-0000FB820000}"/>
    <cellStyle name="Input 9 2 2 5 4 6" xfId="33535" xr:uid="{00000000-0005-0000-0000-0000FC820000}"/>
    <cellStyle name="Input 9 2 2 5 5" xfId="33536" xr:uid="{00000000-0005-0000-0000-0000FD820000}"/>
    <cellStyle name="Input 9 2 2 5 6" xfId="33537" xr:uid="{00000000-0005-0000-0000-0000FE820000}"/>
    <cellStyle name="Input 9 2 2 5 7" xfId="33538" xr:uid="{00000000-0005-0000-0000-0000FF820000}"/>
    <cellStyle name="Input 9 2 2 5 8" xfId="33539" xr:uid="{00000000-0005-0000-0000-000000830000}"/>
    <cellStyle name="Input 9 2 2 6" xfId="33540" xr:uid="{00000000-0005-0000-0000-000001830000}"/>
    <cellStyle name="Input 9 2 2 6 2" xfId="33541" xr:uid="{00000000-0005-0000-0000-000002830000}"/>
    <cellStyle name="Input 9 2 2 6 2 2" xfId="33542" xr:uid="{00000000-0005-0000-0000-000003830000}"/>
    <cellStyle name="Input 9 2 2 6 2 2 2" xfId="33543" xr:uid="{00000000-0005-0000-0000-000004830000}"/>
    <cellStyle name="Input 9 2 2 6 2 2 3" xfId="33544" xr:uid="{00000000-0005-0000-0000-000005830000}"/>
    <cellStyle name="Input 9 2 2 6 2 2 4" xfId="33545" xr:uid="{00000000-0005-0000-0000-000006830000}"/>
    <cellStyle name="Input 9 2 2 6 2 2 5" xfId="33546" xr:uid="{00000000-0005-0000-0000-000007830000}"/>
    <cellStyle name="Input 9 2 2 6 2 2 6" xfId="33547" xr:uid="{00000000-0005-0000-0000-000008830000}"/>
    <cellStyle name="Input 9 2 2 6 2 3" xfId="33548" xr:uid="{00000000-0005-0000-0000-000009830000}"/>
    <cellStyle name="Input 9 2 2 6 2 4" xfId="33549" xr:uid="{00000000-0005-0000-0000-00000A830000}"/>
    <cellStyle name="Input 9 2 2 6 2 5" xfId="33550" xr:uid="{00000000-0005-0000-0000-00000B830000}"/>
    <cellStyle name="Input 9 2 2 6 2 6" xfId="33551" xr:uid="{00000000-0005-0000-0000-00000C830000}"/>
    <cellStyle name="Input 9 2 2 6 3" xfId="33552" xr:uid="{00000000-0005-0000-0000-00000D830000}"/>
    <cellStyle name="Input 9 2 2 6 3 2" xfId="33553" xr:uid="{00000000-0005-0000-0000-00000E830000}"/>
    <cellStyle name="Input 9 2 2 6 3 2 2" xfId="33554" xr:uid="{00000000-0005-0000-0000-00000F830000}"/>
    <cellStyle name="Input 9 2 2 6 3 2 3" xfId="33555" xr:uid="{00000000-0005-0000-0000-000010830000}"/>
    <cellStyle name="Input 9 2 2 6 3 2 4" xfId="33556" xr:uid="{00000000-0005-0000-0000-000011830000}"/>
    <cellStyle name="Input 9 2 2 6 3 2 5" xfId="33557" xr:uid="{00000000-0005-0000-0000-000012830000}"/>
    <cellStyle name="Input 9 2 2 6 3 2 6" xfId="33558" xr:uid="{00000000-0005-0000-0000-000013830000}"/>
    <cellStyle name="Input 9 2 2 6 3 3" xfId="33559" xr:uid="{00000000-0005-0000-0000-000014830000}"/>
    <cellStyle name="Input 9 2 2 6 3 4" xfId="33560" xr:uid="{00000000-0005-0000-0000-000015830000}"/>
    <cellStyle name="Input 9 2 2 6 3 5" xfId="33561" xr:uid="{00000000-0005-0000-0000-000016830000}"/>
    <cellStyle name="Input 9 2 2 6 3 6" xfId="33562" xr:uid="{00000000-0005-0000-0000-000017830000}"/>
    <cellStyle name="Input 9 2 2 6 4" xfId="33563" xr:uid="{00000000-0005-0000-0000-000018830000}"/>
    <cellStyle name="Input 9 2 2 6 4 2" xfId="33564" xr:uid="{00000000-0005-0000-0000-000019830000}"/>
    <cellStyle name="Input 9 2 2 6 4 3" xfId="33565" xr:uid="{00000000-0005-0000-0000-00001A830000}"/>
    <cellStyle name="Input 9 2 2 6 4 4" xfId="33566" xr:uid="{00000000-0005-0000-0000-00001B830000}"/>
    <cellStyle name="Input 9 2 2 6 4 5" xfId="33567" xr:uid="{00000000-0005-0000-0000-00001C830000}"/>
    <cellStyle name="Input 9 2 2 6 4 6" xfId="33568" xr:uid="{00000000-0005-0000-0000-00001D830000}"/>
    <cellStyle name="Input 9 2 2 6 5" xfId="33569" xr:uid="{00000000-0005-0000-0000-00001E830000}"/>
    <cellStyle name="Input 9 2 2 6 6" xfId="33570" xr:uid="{00000000-0005-0000-0000-00001F830000}"/>
    <cellStyle name="Input 9 2 2 6 7" xfId="33571" xr:uid="{00000000-0005-0000-0000-000020830000}"/>
    <cellStyle name="Input 9 2 2 6 8" xfId="33572" xr:uid="{00000000-0005-0000-0000-000021830000}"/>
    <cellStyle name="Input 9 2 2 7" xfId="33573" xr:uid="{00000000-0005-0000-0000-000022830000}"/>
    <cellStyle name="Input 9 2 2 7 2" xfId="33574" xr:uid="{00000000-0005-0000-0000-000023830000}"/>
    <cellStyle name="Input 9 2 2 7 2 2" xfId="33575" xr:uid="{00000000-0005-0000-0000-000024830000}"/>
    <cellStyle name="Input 9 2 2 7 2 3" xfId="33576" xr:uid="{00000000-0005-0000-0000-000025830000}"/>
    <cellStyle name="Input 9 2 2 7 2 4" xfId="33577" xr:uid="{00000000-0005-0000-0000-000026830000}"/>
    <cellStyle name="Input 9 2 2 7 2 5" xfId="33578" xr:uid="{00000000-0005-0000-0000-000027830000}"/>
    <cellStyle name="Input 9 2 2 7 2 6" xfId="33579" xr:uid="{00000000-0005-0000-0000-000028830000}"/>
    <cellStyle name="Input 9 2 2 7 3" xfId="33580" xr:uid="{00000000-0005-0000-0000-000029830000}"/>
    <cellStyle name="Input 9 2 2 7 4" xfId="33581" xr:uid="{00000000-0005-0000-0000-00002A830000}"/>
    <cellStyle name="Input 9 2 2 7 5" xfId="33582" xr:uid="{00000000-0005-0000-0000-00002B830000}"/>
    <cellStyle name="Input 9 2 2 7 6" xfId="33583" xr:uid="{00000000-0005-0000-0000-00002C830000}"/>
    <cellStyle name="Input 9 2 2 8" xfId="33584" xr:uid="{00000000-0005-0000-0000-00002D830000}"/>
    <cellStyle name="Input 9 2 2 8 2" xfId="33585" xr:uid="{00000000-0005-0000-0000-00002E830000}"/>
    <cellStyle name="Input 9 2 2 8 2 2" xfId="33586" xr:uid="{00000000-0005-0000-0000-00002F830000}"/>
    <cellStyle name="Input 9 2 2 8 2 3" xfId="33587" xr:uid="{00000000-0005-0000-0000-000030830000}"/>
    <cellStyle name="Input 9 2 2 8 2 4" xfId="33588" xr:uid="{00000000-0005-0000-0000-000031830000}"/>
    <cellStyle name="Input 9 2 2 8 2 5" xfId="33589" xr:uid="{00000000-0005-0000-0000-000032830000}"/>
    <cellStyle name="Input 9 2 2 8 2 6" xfId="33590" xr:uid="{00000000-0005-0000-0000-000033830000}"/>
    <cellStyle name="Input 9 2 2 8 3" xfId="33591" xr:uid="{00000000-0005-0000-0000-000034830000}"/>
    <cellStyle name="Input 9 2 2 8 4" xfId="33592" xr:uid="{00000000-0005-0000-0000-000035830000}"/>
    <cellStyle name="Input 9 2 2 8 5" xfId="33593" xr:uid="{00000000-0005-0000-0000-000036830000}"/>
    <cellStyle name="Input 9 2 2 8 6" xfId="33594" xr:uid="{00000000-0005-0000-0000-000037830000}"/>
    <cellStyle name="Input 9 2 2 9" xfId="33595" xr:uid="{00000000-0005-0000-0000-000038830000}"/>
    <cellStyle name="Input 9 2 2 9 2" xfId="33596" xr:uid="{00000000-0005-0000-0000-000039830000}"/>
    <cellStyle name="Input 9 2 2 9 3" xfId="33597" xr:uid="{00000000-0005-0000-0000-00003A830000}"/>
    <cellStyle name="Input 9 2 2 9 4" xfId="33598" xr:uid="{00000000-0005-0000-0000-00003B830000}"/>
    <cellStyle name="Input 9 2 2 9 5" xfId="33599" xr:uid="{00000000-0005-0000-0000-00003C830000}"/>
    <cellStyle name="Input 9 2 2 9 6" xfId="33600" xr:uid="{00000000-0005-0000-0000-00003D830000}"/>
    <cellStyle name="Input 9 2 3" xfId="33601" xr:uid="{00000000-0005-0000-0000-00003E830000}"/>
    <cellStyle name="Input 9 2 3 2" xfId="33602" xr:uid="{00000000-0005-0000-0000-00003F830000}"/>
    <cellStyle name="Input 9 2 3 2 2" xfId="33603" xr:uid="{00000000-0005-0000-0000-000040830000}"/>
    <cellStyle name="Input 9 2 3 2 2 2" xfId="33604" xr:uid="{00000000-0005-0000-0000-000041830000}"/>
    <cellStyle name="Input 9 2 3 2 2 3" xfId="33605" xr:uid="{00000000-0005-0000-0000-000042830000}"/>
    <cellStyle name="Input 9 2 3 2 2 4" xfId="33606" xr:uid="{00000000-0005-0000-0000-000043830000}"/>
    <cellStyle name="Input 9 2 3 2 2 5" xfId="33607" xr:uid="{00000000-0005-0000-0000-000044830000}"/>
    <cellStyle name="Input 9 2 3 2 2 6" xfId="33608" xr:uid="{00000000-0005-0000-0000-000045830000}"/>
    <cellStyle name="Input 9 2 3 2 3" xfId="33609" xr:uid="{00000000-0005-0000-0000-000046830000}"/>
    <cellStyle name="Input 9 2 3 2 4" xfId="33610" xr:uid="{00000000-0005-0000-0000-000047830000}"/>
    <cellStyle name="Input 9 2 3 2 5" xfId="33611" xr:uid="{00000000-0005-0000-0000-000048830000}"/>
    <cellStyle name="Input 9 2 3 2 6" xfId="33612" xr:uid="{00000000-0005-0000-0000-000049830000}"/>
    <cellStyle name="Input 9 2 3 3" xfId="33613" xr:uid="{00000000-0005-0000-0000-00004A830000}"/>
    <cellStyle name="Input 9 2 3 3 2" xfId="33614" xr:uid="{00000000-0005-0000-0000-00004B830000}"/>
    <cellStyle name="Input 9 2 3 3 2 2" xfId="33615" xr:uid="{00000000-0005-0000-0000-00004C830000}"/>
    <cellStyle name="Input 9 2 3 3 2 3" xfId="33616" xr:uid="{00000000-0005-0000-0000-00004D830000}"/>
    <cellStyle name="Input 9 2 3 3 2 4" xfId="33617" xr:uid="{00000000-0005-0000-0000-00004E830000}"/>
    <cellStyle name="Input 9 2 3 3 2 5" xfId="33618" xr:uid="{00000000-0005-0000-0000-00004F830000}"/>
    <cellStyle name="Input 9 2 3 3 2 6" xfId="33619" xr:uid="{00000000-0005-0000-0000-000050830000}"/>
    <cellStyle name="Input 9 2 3 3 3" xfId="33620" xr:uid="{00000000-0005-0000-0000-000051830000}"/>
    <cellStyle name="Input 9 2 3 3 4" xfId="33621" xr:uid="{00000000-0005-0000-0000-000052830000}"/>
    <cellStyle name="Input 9 2 3 3 5" xfId="33622" xr:uid="{00000000-0005-0000-0000-000053830000}"/>
    <cellStyle name="Input 9 2 3 3 6" xfId="33623" xr:uid="{00000000-0005-0000-0000-000054830000}"/>
    <cellStyle name="Input 9 2 3 4" xfId="33624" xr:uid="{00000000-0005-0000-0000-000055830000}"/>
    <cellStyle name="Input 9 2 3 4 2" xfId="33625" xr:uid="{00000000-0005-0000-0000-000056830000}"/>
    <cellStyle name="Input 9 2 3 4 3" xfId="33626" xr:uid="{00000000-0005-0000-0000-000057830000}"/>
    <cellStyle name="Input 9 2 3 4 4" xfId="33627" xr:uid="{00000000-0005-0000-0000-000058830000}"/>
    <cellStyle name="Input 9 2 3 4 5" xfId="33628" xr:uid="{00000000-0005-0000-0000-000059830000}"/>
    <cellStyle name="Input 9 2 3 4 6" xfId="33629" xr:uid="{00000000-0005-0000-0000-00005A830000}"/>
    <cellStyle name="Input 9 2 3 5" xfId="33630" xr:uid="{00000000-0005-0000-0000-00005B830000}"/>
    <cellStyle name="Input 9 2 3 6" xfId="33631" xr:uid="{00000000-0005-0000-0000-00005C830000}"/>
    <cellStyle name="Input 9 2 3 7" xfId="33632" xr:uid="{00000000-0005-0000-0000-00005D830000}"/>
    <cellStyle name="Input 9 2 3 8" xfId="33633" xr:uid="{00000000-0005-0000-0000-00005E830000}"/>
    <cellStyle name="Input 9 2 4" xfId="33634" xr:uid="{00000000-0005-0000-0000-00005F830000}"/>
    <cellStyle name="Input 9 2 4 2" xfId="33635" xr:uid="{00000000-0005-0000-0000-000060830000}"/>
    <cellStyle name="Input 9 2 4 2 2" xfId="33636" xr:uid="{00000000-0005-0000-0000-000061830000}"/>
    <cellStyle name="Input 9 2 4 2 2 2" xfId="33637" xr:uid="{00000000-0005-0000-0000-000062830000}"/>
    <cellStyle name="Input 9 2 4 2 2 3" xfId="33638" xr:uid="{00000000-0005-0000-0000-000063830000}"/>
    <cellStyle name="Input 9 2 4 2 2 4" xfId="33639" xr:uid="{00000000-0005-0000-0000-000064830000}"/>
    <cellStyle name="Input 9 2 4 2 2 5" xfId="33640" xr:uid="{00000000-0005-0000-0000-000065830000}"/>
    <cellStyle name="Input 9 2 4 2 2 6" xfId="33641" xr:uid="{00000000-0005-0000-0000-000066830000}"/>
    <cellStyle name="Input 9 2 4 2 3" xfId="33642" xr:uid="{00000000-0005-0000-0000-000067830000}"/>
    <cellStyle name="Input 9 2 4 2 4" xfId="33643" xr:uid="{00000000-0005-0000-0000-000068830000}"/>
    <cellStyle name="Input 9 2 4 2 5" xfId="33644" xr:uid="{00000000-0005-0000-0000-000069830000}"/>
    <cellStyle name="Input 9 2 4 2 6" xfId="33645" xr:uid="{00000000-0005-0000-0000-00006A830000}"/>
    <cellStyle name="Input 9 2 4 3" xfId="33646" xr:uid="{00000000-0005-0000-0000-00006B830000}"/>
    <cellStyle name="Input 9 2 4 3 2" xfId="33647" xr:uid="{00000000-0005-0000-0000-00006C830000}"/>
    <cellStyle name="Input 9 2 4 3 2 2" xfId="33648" xr:uid="{00000000-0005-0000-0000-00006D830000}"/>
    <cellStyle name="Input 9 2 4 3 2 3" xfId="33649" xr:uid="{00000000-0005-0000-0000-00006E830000}"/>
    <cellStyle name="Input 9 2 4 3 2 4" xfId="33650" xr:uid="{00000000-0005-0000-0000-00006F830000}"/>
    <cellStyle name="Input 9 2 4 3 2 5" xfId="33651" xr:uid="{00000000-0005-0000-0000-000070830000}"/>
    <cellStyle name="Input 9 2 4 3 2 6" xfId="33652" xr:uid="{00000000-0005-0000-0000-000071830000}"/>
    <cellStyle name="Input 9 2 4 3 3" xfId="33653" xr:uid="{00000000-0005-0000-0000-000072830000}"/>
    <cellStyle name="Input 9 2 4 3 4" xfId="33654" xr:uid="{00000000-0005-0000-0000-000073830000}"/>
    <cellStyle name="Input 9 2 4 3 5" xfId="33655" xr:uid="{00000000-0005-0000-0000-000074830000}"/>
    <cellStyle name="Input 9 2 4 3 6" xfId="33656" xr:uid="{00000000-0005-0000-0000-000075830000}"/>
    <cellStyle name="Input 9 2 4 4" xfId="33657" xr:uid="{00000000-0005-0000-0000-000076830000}"/>
    <cellStyle name="Input 9 2 4 4 2" xfId="33658" xr:uid="{00000000-0005-0000-0000-000077830000}"/>
    <cellStyle name="Input 9 2 4 4 3" xfId="33659" xr:uid="{00000000-0005-0000-0000-000078830000}"/>
    <cellStyle name="Input 9 2 4 4 4" xfId="33660" xr:uid="{00000000-0005-0000-0000-000079830000}"/>
    <cellStyle name="Input 9 2 4 4 5" xfId="33661" xr:uid="{00000000-0005-0000-0000-00007A830000}"/>
    <cellStyle name="Input 9 2 4 4 6" xfId="33662" xr:uid="{00000000-0005-0000-0000-00007B830000}"/>
    <cellStyle name="Input 9 2 4 5" xfId="33663" xr:uid="{00000000-0005-0000-0000-00007C830000}"/>
    <cellStyle name="Input 9 2 4 6" xfId="33664" xr:uid="{00000000-0005-0000-0000-00007D830000}"/>
    <cellStyle name="Input 9 2 4 7" xfId="33665" xr:uid="{00000000-0005-0000-0000-00007E830000}"/>
    <cellStyle name="Input 9 2 4 8" xfId="33666" xr:uid="{00000000-0005-0000-0000-00007F830000}"/>
    <cellStyle name="Input 9 2 5" xfId="33667" xr:uid="{00000000-0005-0000-0000-000080830000}"/>
    <cellStyle name="Input 9 2 5 2" xfId="33668" xr:uid="{00000000-0005-0000-0000-000081830000}"/>
    <cellStyle name="Input 9 2 5 2 2" xfId="33669" xr:uid="{00000000-0005-0000-0000-000082830000}"/>
    <cellStyle name="Input 9 2 5 2 2 2" xfId="33670" xr:uid="{00000000-0005-0000-0000-000083830000}"/>
    <cellStyle name="Input 9 2 5 2 2 3" xfId="33671" xr:uid="{00000000-0005-0000-0000-000084830000}"/>
    <cellStyle name="Input 9 2 5 2 2 4" xfId="33672" xr:uid="{00000000-0005-0000-0000-000085830000}"/>
    <cellStyle name="Input 9 2 5 2 2 5" xfId="33673" xr:uid="{00000000-0005-0000-0000-000086830000}"/>
    <cellStyle name="Input 9 2 5 2 2 6" xfId="33674" xr:uid="{00000000-0005-0000-0000-000087830000}"/>
    <cellStyle name="Input 9 2 5 2 3" xfId="33675" xr:uid="{00000000-0005-0000-0000-000088830000}"/>
    <cellStyle name="Input 9 2 5 2 4" xfId="33676" xr:uid="{00000000-0005-0000-0000-000089830000}"/>
    <cellStyle name="Input 9 2 5 2 5" xfId="33677" xr:uid="{00000000-0005-0000-0000-00008A830000}"/>
    <cellStyle name="Input 9 2 5 2 6" xfId="33678" xr:uid="{00000000-0005-0000-0000-00008B830000}"/>
    <cellStyle name="Input 9 2 5 3" xfId="33679" xr:uid="{00000000-0005-0000-0000-00008C830000}"/>
    <cellStyle name="Input 9 2 5 3 2" xfId="33680" xr:uid="{00000000-0005-0000-0000-00008D830000}"/>
    <cellStyle name="Input 9 2 5 3 2 2" xfId="33681" xr:uid="{00000000-0005-0000-0000-00008E830000}"/>
    <cellStyle name="Input 9 2 5 3 2 3" xfId="33682" xr:uid="{00000000-0005-0000-0000-00008F830000}"/>
    <cellStyle name="Input 9 2 5 3 2 4" xfId="33683" xr:uid="{00000000-0005-0000-0000-000090830000}"/>
    <cellStyle name="Input 9 2 5 3 2 5" xfId="33684" xr:uid="{00000000-0005-0000-0000-000091830000}"/>
    <cellStyle name="Input 9 2 5 3 2 6" xfId="33685" xr:uid="{00000000-0005-0000-0000-000092830000}"/>
    <cellStyle name="Input 9 2 5 3 3" xfId="33686" xr:uid="{00000000-0005-0000-0000-000093830000}"/>
    <cellStyle name="Input 9 2 5 3 4" xfId="33687" xr:uid="{00000000-0005-0000-0000-000094830000}"/>
    <cellStyle name="Input 9 2 5 3 5" xfId="33688" xr:uid="{00000000-0005-0000-0000-000095830000}"/>
    <cellStyle name="Input 9 2 5 3 6" xfId="33689" xr:uid="{00000000-0005-0000-0000-000096830000}"/>
    <cellStyle name="Input 9 2 5 4" xfId="33690" xr:uid="{00000000-0005-0000-0000-000097830000}"/>
    <cellStyle name="Input 9 2 5 4 2" xfId="33691" xr:uid="{00000000-0005-0000-0000-000098830000}"/>
    <cellStyle name="Input 9 2 5 4 3" xfId="33692" xr:uid="{00000000-0005-0000-0000-000099830000}"/>
    <cellStyle name="Input 9 2 5 4 4" xfId="33693" xr:uid="{00000000-0005-0000-0000-00009A830000}"/>
    <cellStyle name="Input 9 2 5 4 5" xfId="33694" xr:uid="{00000000-0005-0000-0000-00009B830000}"/>
    <cellStyle name="Input 9 2 5 4 6" xfId="33695" xr:uid="{00000000-0005-0000-0000-00009C830000}"/>
    <cellStyle name="Input 9 2 5 5" xfId="33696" xr:uid="{00000000-0005-0000-0000-00009D830000}"/>
    <cellStyle name="Input 9 2 5 6" xfId="33697" xr:uid="{00000000-0005-0000-0000-00009E830000}"/>
    <cellStyle name="Input 9 2 5 7" xfId="33698" xr:uid="{00000000-0005-0000-0000-00009F830000}"/>
    <cellStyle name="Input 9 2 5 8" xfId="33699" xr:uid="{00000000-0005-0000-0000-0000A0830000}"/>
    <cellStyle name="Input 9 2 6" xfId="33700" xr:uid="{00000000-0005-0000-0000-0000A1830000}"/>
    <cellStyle name="Input 9 2 6 2" xfId="33701" xr:uid="{00000000-0005-0000-0000-0000A2830000}"/>
    <cellStyle name="Input 9 2 6 2 2" xfId="33702" xr:uid="{00000000-0005-0000-0000-0000A3830000}"/>
    <cellStyle name="Input 9 2 6 2 2 2" xfId="33703" xr:uid="{00000000-0005-0000-0000-0000A4830000}"/>
    <cellStyle name="Input 9 2 6 2 2 3" xfId="33704" xr:uid="{00000000-0005-0000-0000-0000A5830000}"/>
    <cellStyle name="Input 9 2 6 2 2 4" xfId="33705" xr:uid="{00000000-0005-0000-0000-0000A6830000}"/>
    <cellStyle name="Input 9 2 6 2 2 5" xfId="33706" xr:uid="{00000000-0005-0000-0000-0000A7830000}"/>
    <cellStyle name="Input 9 2 6 2 2 6" xfId="33707" xr:uid="{00000000-0005-0000-0000-0000A8830000}"/>
    <cellStyle name="Input 9 2 6 2 3" xfId="33708" xr:uid="{00000000-0005-0000-0000-0000A9830000}"/>
    <cellStyle name="Input 9 2 6 2 4" xfId="33709" xr:uid="{00000000-0005-0000-0000-0000AA830000}"/>
    <cellStyle name="Input 9 2 6 2 5" xfId="33710" xr:uid="{00000000-0005-0000-0000-0000AB830000}"/>
    <cellStyle name="Input 9 2 6 2 6" xfId="33711" xr:uid="{00000000-0005-0000-0000-0000AC830000}"/>
    <cellStyle name="Input 9 2 6 3" xfId="33712" xr:uid="{00000000-0005-0000-0000-0000AD830000}"/>
    <cellStyle name="Input 9 2 6 3 2" xfId="33713" xr:uid="{00000000-0005-0000-0000-0000AE830000}"/>
    <cellStyle name="Input 9 2 6 3 2 2" xfId="33714" xr:uid="{00000000-0005-0000-0000-0000AF830000}"/>
    <cellStyle name="Input 9 2 6 3 2 3" xfId="33715" xr:uid="{00000000-0005-0000-0000-0000B0830000}"/>
    <cellStyle name="Input 9 2 6 3 2 4" xfId="33716" xr:uid="{00000000-0005-0000-0000-0000B1830000}"/>
    <cellStyle name="Input 9 2 6 3 2 5" xfId="33717" xr:uid="{00000000-0005-0000-0000-0000B2830000}"/>
    <cellStyle name="Input 9 2 6 3 2 6" xfId="33718" xr:uid="{00000000-0005-0000-0000-0000B3830000}"/>
    <cellStyle name="Input 9 2 6 3 3" xfId="33719" xr:uid="{00000000-0005-0000-0000-0000B4830000}"/>
    <cellStyle name="Input 9 2 6 3 4" xfId="33720" xr:uid="{00000000-0005-0000-0000-0000B5830000}"/>
    <cellStyle name="Input 9 2 6 3 5" xfId="33721" xr:uid="{00000000-0005-0000-0000-0000B6830000}"/>
    <cellStyle name="Input 9 2 6 3 6" xfId="33722" xr:uid="{00000000-0005-0000-0000-0000B7830000}"/>
    <cellStyle name="Input 9 2 6 4" xfId="33723" xr:uid="{00000000-0005-0000-0000-0000B8830000}"/>
    <cellStyle name="Input 9 2 6 4 2" xfId="33724" xr:uid="{00000000-0005-0000-0000-0000B9830000}"/>
    <cellStyle name="Input 9 2 6 4 3" xfId="33725" xr:uid="{00000000-0005-0000-0000-0000BA830000}"/>
    <cellStyle name="Input 9 2 6 4 4" xfId="33726" xr:uid="{00000000-0005-0000-0000-0000BB830000}"/>
    <cellStyle name="Input 9 2 6 4 5" xfId="33727" xr:uid="{00000000-0005-0000-0000-0000BC830000}"/>
    <cellStyle name="Input 9 2 6 4 6" xfId="33728" xr:uid="{00000000-0005-0000-0000-0000BD830000}"/>
    <cellStyle name="Input 9 2 6 5" xfId="33729" xr:uid="{00000000-0005-0000-0000-0000BE830000}"/>
    <cellStyle name="Input 9 2 6 6" xfId="33730" xr:uid="{00000000-0005-0000-0000-0000BF830000}"/>
    <cellStyle name="Input 9 2 6 7" xfId="33731" xr:uid="{00000000-0005-0000-0000-0000C0830000}"/>
    <cellStyle name="Input 9 2 6 8" xfId="33732" xr:uid="{00000000-0005-0000-0000-0000C1830000}"/>
    <cellStyle name="Input 9 2 7" xfId="33733" xr:uid="{00000000-0005-0000-0000-0000C2830000}"/>
    <cellStyle name="Input 9 2 7 2" xfId="33734" xr:uid="{00000000-0005-0000-0000-0000C3830000}"/>
    <cellStyle name="Input 9 2 7 2 2" xfId="33735" xr:uid="{00000000-0005-0000-0000-0000C4830000}"/>
    <cellStyle name="Input 9 2 7 2 2 2" xfId="33736" xr:uid="{00000000-0005-0000-0000-0000C5830000}"/>
    <cellStyle name="Input 9 2 7 2 2 3" xfId="33737" xr:uid="{00000000-0005-0000-0000-0000C6830000}"/>
    <cellStyle name="Input 9 2 7 2 2 4" xfId="33738" xr:uid="{00000000-0005-0000-0000-0000C7830000}"/>
    <cellStyle name="Input 9 2 7 2 2 5" xfId="33739" xr:uid="{00000000-0005-0000-0000-0000C8830000}"/>
    <cellStyle name="Input 9 2 7 2 2 6" xfId="33740" xr:uid="{00000000-0005-0000-0000-0000C9830000}"/>
    <cellStyle name="Input 9 2 7 2 3" xfId="33741" xr:uid="{00000000-0005-0000-0000-0000CA830000}"/>
    <cellStyle name="Input 9 2 7 2 4" xfId="33742" xr:uid="{00000000-0005-0000-0000-0000CB830000}"/>
    <cellStyle name="Input 9 2 7 2 5" xfId="33743" xr:uid="{00000000-0005-0000-0000-0000CC830000}"/>
    <cellStyle name="Input 9 2 7 2 6" xfId="33744" xr:uid="{00000000-0005-0000-0000-0000CD830000}"/>
    <cellStyle name="Input 9 2 7 3" xfId="33745" xr:uid="{00000000-0005-0000-0000-0000CE830000}"/>
    <cellStyle name="Input 9 2 7 3 2" xfId="33746" xr:uid="{00000000-0005-0000-0000-0000CF830000}"/>
    <cellStyle name="Input 9 2 7 3 2 2" xfId="33747" xr:uid="{00000000-0005-0000-0000-0000D0830000}"/>
    <cellStyle name="Input 9 2 7 3 2 3" xfId="33748" xr:uid="{00000000-0005-0000-0000-0000D1830000}"/>
    <cellStyle name="Input 9 2 7 3 2 4" xfId="33749" xr:uid="{00000000-0005-0000-0000-0000D2830000}"/>
    <cellStyle name="Input 9 2 7 3 2 5" xfId="33750" xr:uid="{00000000-0005-0000-0000-0000D3830000}"/>
    <cellStyle name="Input 9 2 7 3 2 6" xfId="33751" xr:uid="{00000000-0005-0000-0000-0000D4830000}"/>
    <cellStyle name="Input 9 2 7 3 3" xfId="33752" xr:uid="{00000000-0005-0000-0000-0000D5830000}"/>
    <cellStyle name="Input 9 2 7 3 4" xfId="33753" xr:uid="{00000000-0005-0000-0000-0000D6830000}"/>
    <cellStyle name="Input 9 2 7 3 5" xfId="33754" xr:uid="{00000000-0005-0000-0000-0000D7830000}"/>
    <cellStyle name="Input 9 2 7 3 6" xfId="33755" xr:uid="{00000000-0005-0000-0000-0000D8830000}"/>
    <cellStyle name="Input 9 2 7 4" xfId="33756" xr:uid="{00000000-0005-0000-0000-0000D9830000}"/>
    <cellStyle name="Input 9 2 7 4 2" xfId="33757" xr:uid="{00000000-0005-0000-0000-0000DA830000}"/>
    <cellStyle name="Input 9 2 7 4 3" xfId="33758" xr:uid="{00000000-0005-0000-0000-0000DB830000}"/>
    <cellStyle name="Input 9 2 7 4 4" xfId="33759" xr:uid="{00000000-0005-0000-0000-0000DC830000}"/>
    <cellStyle name="Input 9 2 7 4 5" xfId="33760" xr:uid="{00000000-0005-0000-0000-0000DD830000}"/>
    <cellStyle name="Input 9 2 7 4 6" xfId="33761" xr:uid="{00000000-0005-0000-0000-0000DE830000}"/>
    <cellStyle name="Input 9 2 7 5" xfId="33762" xr:uid="{00000000-0005-0000-0000-0000DF830000}"/>
    <cellStyle name="Input 9 2 7 6" xfId="33763" xr:uid="{00000000-0005-0000-0000-0000E0830000}"/>
    <cellStyle name="Input 9 2 7 7" xfId="33764" xr:uid="{00000000-0005-0000-0000-0000E1830000}"/>
    <cellStyle name="Input 9 2 7 8" xfId="33765" xr:uid="{00000000-0005-0000-0000-0000E2830000}"/>
    <cellStyle name="Input 9 2 8" xfId="33766" xr:uid="{00000000-0005-0000-0000-0000E3830000}"/>
    <cellStyle name="Input 9 2 8 2" xfId="33767" xr:uid="{00000000-0005-0000-0000-0000E4830000}"/>
    <cellStyle name="Input 9 2 8 2 2" xfId="33768" xr:uid="{00000000-0005-0000-0000-0000E5830000}"/>
    <cellStyle name="Input 9 2 8 2 3" xfId="33769" xr:uid="{00000000-0005-0000-0000-0000E6830000}"/>
    <cellStyle name="Input 9 2 8 2 4" xfId="33770" xr:uid="{00000000-0005-0000-0000-0000E7830000}"/>
    <cellStyle name="Input 9 2 8 2 5" xfId="33771" xr:uid="{00000000-0005-0000-0000-0000E8830000}"/>
    <cellStyle name="Input 9 2 8 2 6" xfId="33772" xr:uid="{00000000-0005-0000-0000-0000E9830000}"/>
    <cellStyle name="Input 9 2 8 3" xfId="33773" xr:uid="{00000000-0005-0000-0000-0000EA830000}"/>
    <cellStyle name="Input 9 2 8 4" xfId="33774" xr:uid="{00000000-0005-0000-0000-0000EB830000}"/>
    <cellStyle name="Input 9 2 8 5" xfId="33775" xr:uid="{00000000-0005-0000-0000-0000EC830000}"/>
    <cellStyle name="Input 9 2 8 6" xfId="33776" xr:uid="{00000000-0005-0000-0000-0000ED830000}"/>
    <cellStyle name="Input 9 2 9" xfId="33777" xr:uid="{00000000-0005-0000-0000-0000EE830000}"/>
    <cellStyle name="Input 9 2 9 2" xfId="33778" xr:uid="{00000000-0005-0000-0000-0000EF830000}"/>
    <cellStyle name="Input 9 2 9 2 2" xfId="33779" xr:uid="{00000000-0005-0000-0000-0000F0830000}"/>
    <cellStyle name="Input 9 2 9 2 3" xfId="33780" xr:uid="{00000000-0005-0000-0000-0000F1830000}"/>
    <cellStyle name="Input 9 2 9 2 4" xfId="33781" xr:uid="{00000000-0005-0000-0000-0000F2830000}"/>
    <cellStyle name="Input 9 2 9 2 5" xfId="33782" xr:uid="{00000000-0005-0000-0000-0000F3830000}"/>
    <cellStyle name="Input 9 2 9 2 6" xfId="33783" xr:uid="{00000000-0005-0000-0000-0000F4830000}"/>
    <cellStyle name="Input 9 2 9 3" xfId="33784" xr:uid="{00000000-0005-0000-0000-0000F5830000}"/>
    <cellStyle name="Input 9 2 9 4" xfId="33785" xr:uid="{00000000-0005-0000-0000-0000F6830000}"/>
    <cellStyle name="Input 9 2 9 5" xfId="33786" xr:uid="{00000000-0005-0000-0000-0000F7830000}"/>
    <cellStyle name="Input 9 2 9 6" xfId="33787" xr:uid="{00000000-0005-0000-0000-0000F8830000}"/>
    <cellStyle name="Input 9 3" xfId="33788" xr:uid="{00000000-0005-0000-0000-0000F9830000}"/>
    <cellStyle name="Input 9 3 10" xfId="33789" xr:uid="{00000000-0005-0000-0000-0000FA830000}"/>
    <cellStyle name="Input 9 3 11" xfId="33790" xr:uid="{00000000-0005-0000-0000-0000FB830000}"/>
    <cellStyle name="Input 9 3 12" xfId="33791" xr:uid="{00000000-0005-0000-0000-0000FC830000}"/>
    <cellStyle name="Input 9 3 13" xfId="33792" xr:uid="{00000000-0005-0000-0000-0000FD830000}"/>
    <cellStyle name="Input 9 3 2" xfId="33793" xr:uid="{00000000-0005-0000-0000-0000FE830000}"/>
    <cellStyle name="Input 9 3 2 2" xfId="33794" xr:uid="{00000000-0005-0000-0000-0000FF830000}"/>
    <cellStyle name="Input 9 3 2 2 2" xfId="33795" xr:uid="{00000000-0005-0000-0000-000000840000}"/>
    <cellStyle name="Input 9 3 2 2 2 2" xfId="33796" xr:uid="{00000000-0005-0000-0000-000001840000}"/>
    <cellStyle name="Input 9 3 2 2 2 3" xfId="33797" xr:uid="{00000000-0005-0000-0000-000002840000}"/>
    <cellStyle name="Input 9 3 2 2 2 4" xfId="33798" xr:uid="{00000000-0005-0000-0000-000003840000}"/>
    <cellStyle name="Input 9 3 2 2 2 5" xfId="33799" xr:uid="{00000000-0005-0000-0000-000004840000}"/>
    <cellStyle name="Input 9 3 2 2 2 6" xfId="33800" xr:uid="{00000000-0005-0000-0000-000005840000}"/>
    <cellStyle name="Input 9 3 2 2 3" xfId="33801" xr:uid="{00000000-0005-0000-0000-000006840000}"/>
    <cellStyle name="Input 9 3 2 2 4" xfId="33802" xr:uid="{00000000-0005-0000-0000-000007840000}"/>
    <cellStyle name="Input 9 3 2 2 5" xfId="33803" xr:uid="{00000000-0005-0000-0000-000008840000}"/>
    <cellStyle name="Input 9 3 2 2 6" xfId="33804" xr:uid="{00000000-0005-0000-0000-000009840000}"/>
    <cellStyle name="Input 9 3 2 3" xfId="33805" xr:uid="{00000000-0005-0000-0000-00000A840000}"/>
    <cellStyle name="Input 9 3 2 3 2" xfId="33806" xr:uid="{00000000-0005-0000-0000-00000B840000}"/>
    <cellStyle name="Input 9 3 2 3 2 2" xfId="33807" xr:uid="{00000000-0005-0000-0000-00000C840000}"/>
    <cellStyle name="Input 9 3 2 3 2 3" xfId="33808" xr:uid="{00000000-0005-0000-0000-00000D840000}"/>
    <cellStyle name="Input 9 3 2 3 2 4" xfId="33809" xr:uid="{00000000-0005-0000-0000-00000E840000}"/>
    <cellStyle name="Input 9 3 2 3 2 5" xfId="33810" xr:uid="{00000000-0005-0000-0000-00000F840000}"/>
    <cellStyle name="Input 9 3 2 3 2 6" xfId="33811" xr:uid="{00000000-0005-0000-0000-000010840000}"/>
    <cellStyle name="Input 9 3 2 3 3" xfId="33812" xr:uid="{00000000-0005-0000-0000-000011840000}"/>
    <cellStyle name="Input 9 3 2 3 4" xfId="33813" xr:uid="{00000000-0005-0000-0000-000012840000}"/>
    <cellStyle name="Input 9 3 2 3 5" xfId="33814" xr:uid="{00000000-0005-0000-0000-000013840000}"/>
    <cellStyle name="Input 9 3 2 3 6" xfId="33815" xr:uid="{00000000-0005-0000-0000-000014840000}"/>
    <cellStyle name="Input 9 3 2 4" xfId="33816" xr:uid="{00000000-0005-0000-0000-000015840000}"/>
    <cellStyle name="Input 9 3 2 4 2" xfId="33817" xr:uid="{00000000-0005-0000-0000-000016840000}"/>
    <cellStyle name="Input 9 3 2 4 3" xfId="33818" xr:uid="{00000000-0005-0000-0000-000017840000}"/>
    <cellStyle name="Input 9 3 2 4 4" xfId="33819" xr:uid="{00000000-0005-0000-0000-000018840000}"/>
    <cellStyle name="Input 9 3 2 4 5" xfId="33820" xr:uid="{00000000-0005-0000-0000-000019840000}"/>
    <cellStyle name="Input 9 3 2 4 6" xfId="33821" xr:uid="{00000000-0005-0000-0000-00001A840000}"/>
    <cellStyle name="Input 9 3 2 5" xfId="33822" xr:uid="{00000000-0005-0000-0000-00001B840000}"/>
    <cellStyle name="Input 9 3 2 6" xfId="33823" xr:uid="{00000000-0005-0000-0000-00001C840000}"/>
    <cellStyle name="Input 9 3 2 7" xfId="33824" xr:uid="{00000000-0005-0000-0000-00001D840000}"/>
    <cellStyle name="Input 9 3 2 8" xfId="33825" xr:uid="{00000000-0005-0000-0000-00001E840000}"/>
    <cellStyle name="Input 9 3 3" xfId="33826" xr:uid="{00000000-0005-0000-0000-00001F840000}"/>
    <cellStyle name="Input 9 3 3 2" xfId="33827" xr:uid="{00000000-0005-0000-0000-000020840000}"/>
    <cellStyle name="Input 9 3 3 2 2" xfId="33828" xr:uid="{00000000-0005-0000-0000-000021840000}"/>
    <cellStyle name="Input 9 3 3 2 2 2" xfId="33829" xr:uid="{00000000-0005-0000-0000-000022840000}"/>
    <cellStyle name="Input 9 3 3 2 2 3" xfId="33830" xr:uid="{00000000-0005-0000-0000-000023840000}"/>
    <cellStyle name="Input 9 3 3 2 2 4" xfId="33831" xr:uid="{00000000-0005-0000-0000-000024840000}"/>
    <cellStyle name="Input 9 3 3 2 2 5" xfId="33832" xr:uid="{00000000-0005-0000-0000-000025840000}"/>
    <cellStyle name="Input 9 3 3 2 2 6" xfId="33833" xr:uid="{00000000-0005-0000-0000-000026840000}"/>
    <cellStyle name="Input 9 3 3 2 3" xfId="33834" xr:uid="{00000000-0005-0000-0000-000027840000}"/>
    <cellStyle name="Input 9 3 3 2 4" xfId="33835" xr:uid="{00000000-0005-0000-0000-000028840000}"/>
    <cellStyle name="Input 9 3 3 2 5" xfId="33836" xr:uid="{00000000-0005-0000-0000-000029840000}"/>
    <cellStyle name="Input 9 3 3 2 6" xfId="33837" xr:uid="{00000000-0005-0000-0000-00002A840000}"/>
    <cellStyle name="Input 9 3 3 3" xfId="33838" xr:uid="{00000000-0005-0000-0000-00002B840000}"/>
    <cellStyle name="Input 9 3 3 3 2" xfId="33839" xr:uid="{00000000-0005-0000-0000-00002C840000}"/>
    <cellStyle name="Input 9 3 3 3 2 2" xfId="33840" xr:uid="{00000000-0005-0000-0000-00002D840000}"/>
    <cellStyle name="Input 9 3 3 3 2 3" xfId="33841" xr:uid="{00000000-0005-0000-0000-00002E840000}"/>
    <cellStyle name="Input 9 3 3 3 2 4" xfId="33842" xr:uid="{00000000-0005-0000-0000-00002F840000}"/>
    <cellStyle name="Input 9 3 3 3 2 5" xfId="33843" xr:uid="{00000000-0005-0000-0000-000030840000}"/>
    <cellStyle name="Input 9 3 3 3 2 6" xfId="33844" xr:uid="{00000000-0005-0000-0000-000031840000}"/>
    <cellStyle name="Input 9 3 3 3 3" xfId="33845" xr:uid="{00000000-0005-0000-0000-000032840000}"/>
    <cellStyle name="Input 9 3 3 3 4" xfId="33846" xr:uid="{00000000-0005-0000-0000-000033840000}"/>
    <cellStyle name="Input 9 3 3 3 5" xfId="33847" xr:uid="{00000000-0005-0000-0000-000034840000}"/>
    <cellStyle name="Input 9 3 3 3 6" xfId="33848" xr:uid="{00000000-0005-0000-0000-000035840000}"/>
    <cellStyle name="Input 9 3 3 4" xfId="33849" xr:uid="{00000000-0005-0000-0000-000036840000}"/>
    <cellStyle name="Input 9 3 3 4 2" xfId="33850" xr:uid="{00000000-0005-0000-0000-000037840000}"/>
    <cellStyle name="Input 9 3 3 4 3" xfId="33851" xr:uid="{00000000-0005-0000-0000-000038840000}"/>
    <cellStyle name="Input 9 3 3 4 4" xfId="33852" xr:uid="{00000000-0005-0000-0000-000039840000}"/>
    <cellStyle name="Input 9 3 3 4 5" xfId="33853" xr:uid="{00000000-0005-0000-0000-00003A840000}"/>
    <cellStyle name="Input 9 3 3 4 6" xfId="33854" xr:uid="{00000000-0005-0000-0000-00003B840000}"/>
    <cellStyle name="Input 9 3 3 5" xfId="33855" xr:uid="{00000000-0005-0000-0000-00003C840000}"/>
    <cellStyle name="Input 9 3 3 6" xfId="33856" xr:uid="{00000000-0005-0000-0000-00003D840000}"/>
    <cellStyle name="Input 9 3 3 7" xfId="33857" xr:uid="{00000000-0005-0000-0000-00003E840000}"/>
    <cellStyle name="Input 9 3 3 8" xfId="33858" xr:uid="{00000000-0005-0000-0000-00003F840000}"/>
    <cellStyle name="Input 9 3 4" xfId="33859" xr:uid="{00000000-0005-0000-0000-000040840000}"/>
    <cellStyle name="Input 9 3 4 2" xfId="33860" xr:uid="{00000000-0005-0000-0000-000041840000}"/>
    <cellStyle name="Input 9 3 4 2 2" xfId="33861" xr:uid="{00000000-0005-0000-0000-000042840000}"/>
    <cellStyle name="Input 9 3 4 2 2 2" xfId="33862" xr:uid="{00000000-0005-0000-0000-000043840000}"/>
    <cellStyle name="Input 9 3 4 2 2 3" xfId="33863" xr:uid="{00000000-0005-0000-0000-000044840000}"/>
    <cellStyle name="Input 9 3 4 2 2 4" xfId="33864" xr:uid="{00000000-0005-0000-0000-000045840000}"/>
    <cellStyle name="Input 9 3 4 2 2 5" xfId="33865" xr:uid="{00000000-0005-0000-0000-000046840000}"/>
    <cellStyle name="Input 9 3 4 2 2 6" xfId="33866" xr:uid="{00000000-0005-0000-0000-000047840000}"/>
    <cellStyle name="Input 9 3 4 2 3" xfId="33867" xr:uid="{00000000-0005-0000-0000-000048840000}"/>
    <cellStyle name="Input 9 3 4 2 4" xfId="33868" xr:uid="{00000000-0005-0000-0000-000049840000}"/>
    <cellStyle name="Input 9 3 4 2 5" xfId="33869" xr:uid="{00000000-0005-0000-0000-00004A840000}"/>
    <cellStyle name="Input 9 3 4 2 6" xfId="33870" xr:uid="{00000000-0005-0000-0000-00004B840000}"/>
    <cellStyle name="Input 9 3 4 3" xfId="33871" xr:uid="{00000000-0005-0000-0000-00004C840000}"/>
    <cellStyle name="Input 9 3 4 3 2" xfId="33872" xr:uid="{00000000-0005-0000-0000-00004D840000}"/>
    <cellStyle name="Input 9 3 4 3 2 2" xfId="33873" xr:uid="{00000000-0005-0000-0000-00004E840000}"/>
    <cellStyle name="Input 9 3 4 3 2 3" xfId="33874" xr:uid="{00000000-0005-0000-0000-00004F840000}"/>
    <cellStyle name="Input 9 3 4 3 2 4" xfId="33875" xr:uid="{00000000-0005-0000-0000-000050840000}"/>
    <cellStyle name="Input 9 3 4 3 2 5" xfId="33876" xr:uid="{00000000-0005-0000-0000-000051840000}"/>
    <cellStyle name="Input 9 3 4 3 2 6" xfId="33877" xr:uid="{00000000-0005-0000-0000-000052840000}"/>
    <cellStyle name="Input 9 3 4 3 3" xfId="33878" xr:uid="{00000000-0005-0000-0000-000053840000}"/>
    <cellStyle name="Input 9 3 4 3 4" xfId="33879" xr:uid="{00000000-0005-0000-0000-000054840000}"/>
    <cellStyle name="Input 9 3 4 3 5" xfId="33880" xr:uid="{00000000-0005-0000-0000-000055840000}"/>
    <cellStyle name="Input 9 3 4 3 6" xfId="33881" xr:uid="{00000000-0005-0000-0000-000056840000}"/>
    <cellStyle name="Input 9 3 4 4" xfId="33882" xr:uid="{00000000-0005-0000-0000-000057840000}"/>
    <cellStyle name="Input 9 3 4 4 2" xfId="33883" xr:uid="{00000000-0005-0000-0000-000058840000}"/>
    <cellStyle name="Input 9 3 4 4 3" xfId="33884" xr:uid="{00000000-0005-0000-0000-000059840000}"/>
    <cellStyle name="Input 9 3 4 4 4" xfId="33885" xr:uid="{00000000-0005-0000-0000-00005A840000}"/>
    <cellStyle name="Input 9 3 4 4 5" xfId="33886" xr:uid="{00000000-0005-0000-0000-00005B840000}"/>
    <cellStyle name="Input 9 3 4 4 6" xfId="33887" xr:uid="{00000000-0005-0000-0000-00005C840000}"/>
    <cellStyle name="Input 9 3 4 5" xfId="33888" xr:uid="{00000000-0005-0000-0000-00005D840000}"/>
    <cellStyle name="Input 9 3 4 6" xfId="33889" xr:uid="{00000000-0005-0000-0000-00005E840000}"/>
    <cellStyle name="Input 9 3 4 7" xfId="33890" xr:uid="{00000000-0005-0000-0000-00005F840000}"/>
    <cellStyle name="Input 9 3 4 8" xfId="33891" xr:uid="{00000000-0005-0000-0000-000060840000}"/>
    <cellStyle name="Input 9 3 5" xfId="33892" xr:uid="{00000000-0005-0000-0000-000061840000}"/>
    <cellStyle name="Input 9 3 5 2" xfId="33893" xr:uid="{00000000-0005-0000-0000-000062840000}"/>
    <cellStyle name="Input 9 3 5 2 2" xfId="33894" xr:uid="{00000000-0005-0000-0000-000063840000}"/>
    <cellStyle name="Input 9 3 5 2 2 2" xfId="33895" xr:uid="{00000000-0005-0000-0000-000064840000}"/>
    <cellStyle name="Input 9 3 5 2 2 3" xfId="33896" xr:uid="{00000000-0005-0000-0000-000065840000}"/>
    <cellStyle name="Input 9 3 5 2 2 4" xfId="33897" xr:uid="{00000000-0005-0000-0000-000066840000}"/>
    <cellStyle name="Input 9 3 5 2 2 5" xfId="33898" xr:uid="{00000000-0005-0000-0000-000067840000}"/>
    <cellStyle name="Input 9 3 5 2 2 6" xfId="33899" xr:uid="{00000000-0005-0000-0000-000068840000}"/>
    <cellStyle name="Input 9 3 5 2 3" xfId="33900" xr:uid="{00000000-0005-0000-0000-000069840000}"/>
    <cellStyle name="Input 9 3 5 2 4" xfId="33901" xr:uid="{00000000-0005-0000-0000-00006A840000}"/>
    <cellStyle name="Input 9 3 5 2 5" xfId="33902" xr:uid="{00000000-0005-0000-0000-00006B840000}"/>
    <cellStyle name="Input 9 3 5 2 6" xfId="33903" xr:uid="{00000000-0005-0000-0000-00006C840000}"/>
    <cellStyle name="Input 9 3 5 3" xfId="33904" xr:uid="{00000000-0005-0000-0000-00006D840000}"/>
    <cellStyle name="Input 9 3 5 3 2" xfId="33905" xr:uid="{00000000-0005-0000-0000-00006E840000}"/>
    <cellStyle name="Input 9 3 5 3 2 2" xfId="33906" xr:uid="{00000000-0005-0000-0000-00006F840000}"/>
    <cellStyle name="Input 9 3 5 3 2 3" xfId="33907" xr:uid="{00000000-0005-0000-0000-000070840000}"/>
    <cellStyle name="Input 9 3 5 3 2 4" xfId="33908" xr:uid="{00000000-0005-0000-0000-000071840000}"/>
    <cellStyle name="Input 9 3 5 3 2 5" xfId="33909" xr:uid="{00000000-0005-0000-0000-000072840000}"/>
    <cellStyle name="Input 9 3 5 3 2 6" xfId="33910" xr:uid="{00000000-0005-0000-0000-000073840000}"/>
    <cellStyle name="Input 9 3 5 3 3" xfId="33911" xr:uid="{00000000-0005-0000-0000-000074840000}"/>
    <cellStyle name="Input 9 3 5 3 4" xfId="33912" xr:uid="{00000000-0005-0000-0000-000075840000}"/>
    <cellStyle name="Input 9 3 5 3 5" xfId="33913" xr:uid="{00000000-0005-0000-0000-000076840000}"/>
    <cellStyle name="Input 9 3 5 3 6" xfId="33914" xr:uid="{00000000-0005-0000-0000-000077840000}"/>
    <cellStyle name="Input 9 3 5 4" xfId="33915" xr:uid="{00000000-0005-0000-0000-000078840000}"/>
    <cellStyle name="Input 9 3 5 4 2" xfId="33916" xr:uid="{00000000-0005-0000-0000-000079840000}"/>
    <cellStyle name="Input 9 3 5 4 3" xfId="33917" xr:uid="{00000000-0005-0000-0000-00007A840000}"/>
    <cellStyle name="Input 9 3 5 4 4" xfId="33918" xr:uid="{00000000-0005-0000-0000-00007B840000}"/>
    <cellStyle name="Input 9 3 5 4 5" xfId="33919" xr:uid="{00000000-0005-0000-0000-00007C840000}"/>
    <cellStyle name="Input 9 3 5 4 6" xfId="33920" xr:uid="{00000000-0005-0000-0000-00007D840000}"/>
    <cellStyle name="Input 9 3 5 5" xfId="33921" xr:uid="{00000000-0005-0000-0000-00007E840000}"/>
    <cellStyle name="Input 9 3 5 6" xfId="33922" xr:uid="{00000000-0005-0000-0000-00007F840000}"/>
    <cellStyle name="Input 9 3 5 7" xfId="33923" xr:uid="{00000000-0005-0000-0000-000080840000}"/>
    <cellStyle name="Input 9 3 5 8" xfId="33924" xr:uid="{00000000-0005-0000-0000-000081840000}"/>
    <cellStyle name="Input 9 3 6" xfId="33925" xr:uid="{00000000-0005-0000-0000-000082840000}"/>
    <cellStyle name="Input 9 3 6 2" xfId="33926" xr:uid="{00000000-0005-0000-0000-000083840000}"/>
    <cellStyle name="Input 9 3 6 2 2" xfId="33927" xr:uid="{00000000-0005-0000-0000-000084840000}"/>
    <cellStyle name="Input 9 3 6 2 2 2" xfId="33928" xr:uid="{00000000-0005-0000-0000-000085840000}"/>
    <cellStyle name="Input 9 3 6 2 2 3" xfId="33929" xr:uid="{00000000-0005-0000-0000-000086840000}"/>
    <cellStyle name="Input 9 3 6 2 2 4" xfId="33930" xr:uid="{00000000-0005-0000-0000-000087840000}"/>
    <cellStyle name="Input 9 3 6 2 2 5" xfId="33931" xr:uid="{00000000-0005-0000-0000-000088840000}"/>
    <cellStyle name="Input 9 3 6 2 2 6" xfId="33932" xr:uid="{00000000-0005-0000-0000-000089840000}"/>
    <cellStyle name="Input 9 3 6 2 3" xfId="33933" xr:uid="{00000000-0005-0000-0000-00008A840000}"/>
    <cellStyle name="Input 9 3 6 2 4" xfId="33934" xr:uid="{00000000-0005-0000-0000-00008B840000}"/>
    <cellStyle name="Input 9 3 6 2 5" xfId="33935" xr:uid="{00000000-0005-0000-0000-00008C840000}"/>
    <cellStyle name="Input 9 3 6 2 6" xfId="33936" xr:uid="{00000000-0005-0000-0000-00008D840000}"/>
    <cellStyle name="Input 9 3 6 3" xfId="33937" xr:uid="{00000000-0005-0000-0000-00008E840000}"/>
    <cellStyle name="Input 9 3 6 3 2" xfId="33938" xr:uid="{00000000-0005-0000-0000-00008F840000}"/>
    <cellStyle name="Input 9 3 6 3 2 2" xfId="33939" xr:uid="{00000000-0005-0000-0000-000090840000}"/>
    <cellStyle name="Input 9 3 6 3 2 3" xfId="33940" xr:uid="{00000000-0005-0000-0000-000091840000}"/>
    <cellStyle name="Input 9 3 6 3 2 4" xfId="33941" xr:uid="{00000000-0005-0000-0000-000092840000}"/>
    <cellStyle name="Input 9 3 6 3 2 5" xfId="33942" xr:uid="{00000000-0005-0000-0000-000093840000}"/>
    <cellStyle name="Input 9 3 6 3 2 6" xfId="33943" xr:uid="{00000000-0005-0000-0000-000094840000}"/>
    <cellStyle name="Input 9 3 6 3 3" xfId="33944" xr:uid="{00000000-0005-0000-0000-000095840000}"/>
    <cellStyle name="Input 9 3 6 3 4" xfId="33945" xr:uid="{00000000-0005-0000-0000-000096840000}"/>
    <cellStyle name="Input 9 3 6 3 5" xfId="33946" xr:uid="{00000000-0005-0000-0000-000097840000}"/>
    <cellStyle name="Input 9 3 6 3 6" xfId="33947" xr:uid="{00000000-0005-0000-0000-000098840000}"/>
    <cellStyle name="Input 9 3 6 4" xfId="33948" xr:uid="{00000000-0005-0000-0000-000099840000}"/>
    <cellStyle name="Input 9 3 6 4 2" xfId="33949" xr:uid="{00000000-0005-0000-0000-00009A840000}"/>
    <cellStyle name="Input 9 3 6 4 3" xfId="33950" xr:uid="{00000000-0005-0000-0000-00009B840000}"/>
    <cellStyle name="Input 9 3 6 4 4" xfId="33951" xr:uid="{00000000-0005-0000-0000-00009C840000}"/>
    <cellStyle name="Input 9 3 6 4 5" xfId="33952" xr:uid="{00000000-0005-0000-0000-00009D840000}"/>
    <cellStyle name="Input 9 3 6 4 6" xfId="33953" xr:uid="{00000000-0005-0000-0000-00009E840000}"/>
    <cellStyle name="Input 9 3 6 5" xfId="33954" xr:uid="{00000000-0005-0000-0000-00009F840000}"/>
    <cellStyle name="Input 9 3 6 6" xfId="33955" xr:uid="{00000000-0005-0000-0000-0000A0840000}"/>
    <cellStyle name="Input 9 3 6 7" xfId="33956" xr:uid="{00000000-0005-0000-0000-0000A1840000}"/>
    <cellStyle name="Input 9 3 6 8" xfId="33957" xr:uid="{00000000-0005-0000-0000-0000A2840000}"/>
    <cellStyle name="Input 9 3 7" xfId="33958" xr:uid="{00000000-0005-0000-0000-0000A3840000}"/>
    <cellStyle name="Input 9 3 7 2" xfId="33959" xr:uid="{00000000-0005-0000-0000-0000A4840000}"/>
    <cellStyle name="Input 9 3 7 2 2" xfId="33960" xr:uid="{00000000-0005-0000-0000-0000A5840000}"/>
    <cellStyle name="Input 9 3 7 2 3" xfId="33961" xr:uid="{00000000-0005-0000-0000-0000A6840000}"/>
    <cellStyle name="Input 9 3 7 2 4" xfId="33962" xr:uid="{00000000-0005-0000-0000-0000A7840000}"/>
    <cellStyle name="Input 9 3 7 2 5" xfId="33963" xr:uid="{00000000-0005-0000-0000-0000A8840000}"/>
    <cellStyle name="Input 9 3 7 2 6" xfId="33964" xr:uid="{00000000-0005-0000-0000-0000A9840000}"/>
    <cellStyle name="Input 9 3 7 3" xfId="33965" xr:uid="{00000000-0005-0000-0000-0000AA840000}"/>
    <cellStyle name="Input 9 3 7 4" xfId="33966" xr:uid="{00000000-0005-0000-0000-0000AB840000}"/>
    <cellStyle name="Input 9 3 7 5" xfId="33967" xr:uid="{00000000-0005-0000-0000-0000AC840000}"/>
    <cellStyle name="Input 9 3 7 6" xfId="33968" xr:uid="{00000000-0005-0000-0000-0000AD840000}"/>
    <cellStyle name="Input 9 3 8" xfId="33969" xr:uid="{00000000-0005-0000-0000-0000AE840000}"/>
    <cellStyle name="Input 9 3 8 2" xfId="33970" xr:uid="{00000000-0005-0000-0000-0000AF840000}"/>
    <cellStyle name="Input 9 3 8 2 2" xfId="33971" xr:uid="{00000000-0005-0000-0000-0000B0840000}"/>
    <cellStyle name="Input 9 3 8 2 3" xfId="33972" xr:uid="{00000000-0005-0000-0000-0000B1840000}"/>
    <cellStyle name="Input 9 3 8 2 4" xfId="33973" xr:uid="{00000000-0005-0000-0000-0000B2840000}"/>
    <cellStyle name="Input 9 3 8 2 5" xfId="33974" xr:uid="{00000000-0005-0000-0000-0000B3840000}"/>
    <cellStyle name="Input 9 3 8 2 6" xfId="33975" xr:uid="{00000000-0005-0000-0000-0000B4840000}"/>
    <cellStyle name="Input 9 3 8 3" xfId="33976" xr:uid="{00000000-0005-0000-0000-0000B5840000}"/>
    <cellStyle name="Input 9 3 8 4" xfId="33977" xr:uid="{00000000-0005-0000-0000-0000B6840000}"/>
    <cellStyle name="Input 9 3 8 5" xfId="33978" xr:uid="{00000000-0005-0000-0000-0000B7840000}"/>
    <cellStyle name="Input 9 3 8 6" xfId="33979" xr:uid="{00000000-0005-0000-0000-0000B8840000}"/>
    <cellStyle name="Input 9 3 9" xfId="33980" xr:uid="{00000000-0005-0000-0000-0000B9840000}"/>
    <cellStyle name="Input 9 3 9 2" xfId="33981" xr:uid="{00000000-0005-0000-0000-0000BA840000}"/>
    <cellStyle name="Input 9 3 9 3" xfId="33982" xr:uid="{00000000-0005-0000-0000-0000BB840000}"/>
    <cellStyle name="Input 9 3 9 4" xfId="33983" xr:uid="{00000000-0005-0000-0000-0000BC840000}"/>
    <cellStyle name="Input 9 3 9 5" xfId="33984" xr:uid="{00000000-0005-0000-0000-0000BD840000}"/>
    <cellStyle name="Input 9 3 9 6" xfId="33985" xr:uid="{00000000-0005-0000-0000-0000BE840000}"/>
    <cellStyle name="Input 9 4" xfId="33986" xr:uid="{00000000-0005-0000-0000-0000BF840000}"/>
    <cellStyle name="Input 9 4 2" xfId="33987" xr:uid="{00000000-0005-0000-0000-0000C0840000}"/>
    <cellStyle name="Input 9 4 2 2" xfId="33988" xr:uid="{00000000-0005-0000-0000-0000C1840000}"/>
    <cellStyle name="Input 9 4 2 2 2" xfId="33989" xr:uid="{00000000-0005-0000-0000-0000C2840000}"/>
    <cellStyle name="Input 9 4 2 2 3" xfId="33990" xr:uid="{00000000-0005-0000-0000-0000C3840000}"/>
    <cellStyle name="Input 9 4 2 2 4" xfId="33991" xr:uid="{00000000-0005-0000-0000-0000C4840000}"/>
    <cellStyle name="Input 9 4 2 2 5" xfId="33992" xr:uid="{00000000-0005-0000-0000-0000C5840000}"/>
    <cellStyle name="Input 9 4 2 2 6" xfId="33993" xr:uid="{00000000-0005-0000-0000-0000C6840000}"/>
    <cellStyle name="Input 9 4 2 3" xfId="33994" xr:uid="{00000000-0005-0000-0000-0000C7840000}"/>
    <cellStyle name="Input 9 4 2 4" xfId="33995" xr:uid="{00000000-0005-0000-0000-0000C8840000}"/>
    <cellStyle name="Input 9 4 2 5" xfId="33996" xr:uid="{00000000-0005-0000-0000-0000C9840000}"/>
    <cellStyle name="Input 9 4 2 6" xfId="33997" xr:uid="{00000000-0005-0000-0000-0000CA840000}"/>
    <cellStyle name="Input 9 4 3" xfId="33998" xr:uid="{00000000-0005-0000-0000-0000CB840000}"/>
    <cellStyle name="Input 9 4 3 2" xfId="33999" xr:uid="{00000000-0005-0000-0000-0000CC840000}"/>
    <cellStyle name="Input 9 4 3 2 2" xfId="34000" xr:uid="{00000000-0005-0000-0000-0000CD840000}"/>
    <cellStyle name="Input 9 4 3 2 3" xfId="34001" xr:uid="{00000000-0005-0000-0000-0000CE840000}"/>
    <cellStyle name="Input 9 4 3 2 4" xfId="34002" xr:uid="{00000000-0005-0000-0000-0000CF840000}"/>
    <cellStyle name="Input 9 4 3 2 5" xfId="34003" xr:uid="{00000000-0005-0000-0000-0000D0840000}"/>
    <cellStyle name="Input 9 4 3 2 6" xfId="34004" xr:uid="{00000000-0005-0000-0000-0000D1840000}"/>
    <cellStyle name="Input 9 4 3 3" xfId="34005" xr:uid="{00000000-0005-0000-0000-0000D2840000}"/>
    <cellStyle name="Input 9 4 3 4" xfId="34006" xr:uid="{00000000-0005-0000-0000-0000D3840000}"/>
    <cellStyle name="Input 9 4 3 5" xfId="34007" xr:uid="{00000000-0005-0000-0000-0000D4840000}"/>
    <cellStyle name="Input 9 4 3 6" xfId="34008" xr:uid="{00000000-0005-0000-0000-0000D5840000}"/>
    <cellStyle name="Input 9 4 4" xfId="34009" xr:uid="{00000000-0005-0000-0000-0000D6840000}"/>
    <cellStyle name="Input 9 4 4 2" xfId="34010" xr:uid="{00000000-0005-0000-0000-0000D7840000}"/>
    <cellStyle name="Input 9 4 4 3" xfId="34011" xr:uid="{00000000-0005-0000-0000-0000D8840000}"/>
    <cellStyle name="Input 9 4 4 4" xfId="34012" xr:uid="{00000000-0005-0000-0000-0000D9840000}"/>
    <cellStyle name="Input 9 4 4 5" xfId="34013" xr:uid="{00000000-0005-0000-0000-0000DA840000}"/>
    <cellStyle name="Input 9 4 4 6" xfId="34014" xr:uid="{00000000-0005-0000-0000-0000DB840000}"/>
    <cellStyle name="Input 9 4 5" xfId="34015" xr:uid="{00000000-0005-0000-0000-0000DC840000}"/>
    <cellStyle name="Input 9 4 6" xfId="34016" xr:uid="{00000000-0005-0000-0000-0000DD840000}"/>
    <cellStyle name="Input 9 4 7" xfId="34017" xr:uid="{00000000-0005-0000-0000-0000DE840000}"/>
    <cellStyle name="Input 9 4 8" xfId="34018" xr:uid="{00000000-0005-0000-0000-0000DF840000}"/>
    <cellStyle name="Input 9 5" xfId="34019" xr:uid="{00000000-0005-0000-0000-0000E0840000}"/>
    <cellStyle name="Input 9 5 2" xfId="34020" xr:uid="{00000000-0005-0000-0000-0000E1840000}"/>
    <cellStyle name="Input 9 5 2 2" xfId="34021" xr:uid="{00000000-0005-0000-0000-0000E2840000}"/>
    <cellStyle name="Input 9 5 2 2 2" xfId="34022" xr:uid="{00000000-0005-0000-0000-0000E3840000}"/>
    <cellStyle name="Input 9 5 2 2 3" xfId="34023" xr:uid="{00000000-0005-0000-0000-0000E4840000}"/>
    <cellStyle name="Input 9 5 2 2 4" xfId="34024" xr:uid="{00000000-0005-0000-0000-0000E5840000}"/>
    <cellStyle name="Input 9 5 2 2 5" xfId="34025" xr:uid="{00000000-0005-0000-0000-0000E6840000}"/>
    <cellStyle name="Input 9 5 2 2 6" xfId="34026" xr:uid="{00000000-0005-0000-0000-0000E7840000}"/>
    <cellStyle name="Input 9 5 2 3" xfId="34027" xr:uid="{00000000-0005-0000-0000-0000E8840000}"/>
    <cellStyle name="Input 9 5 2 4" xfId="34028" xr:uid="{00000000-0005-0000-0000-0000E9840000}"/>
    <cellStyle name="Input 9 5 2 5" xfId="34029" xr:uid="{00000000-0005-0000-0000-0000EA840000}"/>
    <cellStyle name="Input 9 5 2 6" xfId="34030" xr:uid="{00000000-0005-0000-0000-0000EB840000}"/>
    <cellStyle name="Input 9 5 3" xfId="34031" xr:uid="{00000000-0005-0000-0000-0000EC840000}"/>
    <cellStyle name="Input 9 5 3 2" xfId="34032" xr:uid="{00000000-0005-0000-0000-0000ED840000}"/>
    <cellStyle name="Input 9 5 3 2 2" xfId="34033" xr:uid="{00000000-0005-0000-0000-0000EE840000}"/>
    <cellStyle name="Input 9 5 3 2 3" xfId="34034" xr:uid="{00000000-0005-0000-0000-0000EF840000}"/>
    <cellStyle name="Input 9 5 3 2 4" xfId="34035" xr:uid="{00000000-0005-0000-0000-0000F0840000}"/>
    <cellStyle name="Input 9 5 3 2 5" xfId="34036" xr:uid="{00000000-0005-0000-0000-0000F1840000}"/>
    <cellStyle name="Input 9 5 3 2 6" xfId="34037" xr:uid="{00000000-0005-0000-0000-0000F2840000}"/>
    <cellStyle name="Input 9 5 3 3" xfId="34038" xr:uid="{00000000-0005-0000-0000-0000F3840000}"/>
    <cellStyle name="Input 9 5 3 4" xfId="34039" xr:uid="{00000000-0005-0000-0000-0000F4840000}"/>
    <cellStyle name="Input 9 5 3 5" xfId="34040" xr:uid="{00000000-0005-0000-0000-0000F5840000}"/>
    <cellStyle name="Input 9 5 3 6" xfId="34041" xr:uid="{00000000-0005-0000-0000-0000F6840000}"/>
    <cellStyle name="Input 9 5 4" xfId="34042" xr:uid="{00000000-0005-0000-0000-0000F7840000}"/>
    <cellStyle name="Input 9 5 4 2" xfId="34043" xr:uid="{00000000-0005-0000-0000-0000F8840000}"/>
    <cellStyle name="Input 9 5 4 3" xfId="34044" xr:uid="{00000000-0005-0000-0000-0000F9840000}"/>
    <cellStyle name="Input 9 5 4 4" xfId="34045" xr:uid="{00000000-0005-0000-0000-0000FA840000}"/>
    <cellStyle name="Input 9 5 4 5" xfId="34046" xr:uid="{00000000-0005-0000-0000-0000FB840000}"/>
    <cellStyle name="Input 9 5 4 6" xfId="34047" xr:uid="{00000000-0005-0000-0000-0000FC840000}"/>
    <cellStyle name="Input 9 5 5" xfId="34048" xr:uid="{00000000-0005-0000-0000-0000FD840000}"/>
    <cellStyle name="Input 9 5 6" xfId="34049" xr:uid="{00000000-0005-0000-0000-0000FE840000}"/>
    <cellStyle name="Input 9 5 7" xfId="34050" xr:uid="{00000000-0005-0000-0000-0000FF840000}"/>
    <cellStyle name="Input 9 5 8" xfId="34051" xr:uid="{00000000-0005-0000-0000-000000850000}"/>
    <cellStyle name="Input 9 6" xfId="34052" xr:uid="{00000000-0005-0000-0000-000001850000}"/>
    <cellStyle name="Input 9 6 2" xfId="34053" xr:uid="{00000000-0005-0000-0000-000002850000}"/>
    <cellStyle name="Input 9 6 2 2" xfId="34054" xr:uid="{00000000-0005-0000-0000-000003850000}"/>
    <cellStyle name="Input 9 6 2 2 2" xfId="34055" xr:uid="{00000000-0005-0000-0000-000004850000}"/>
    <cellStyle name="Input 9 6 2 2 3" xfId="34056" xr:uid="{00000000-0005-0000-0000-000005850000}"/>
    <cellStyle name="Input 9 6 2 2 4" xfId="34057" xr:uid="{00000000-0005-0000-0000-000006850000}"/>
    <cellStyle name="Input 9 6 2 2 5" xfId="34058" xr:uid="{00000000-0005-0000-0000-000007850000}"/>
    <cellStyle name="Input 9 6 2 2 6" xfId="34059" xr:uid="{00000000-0005-0000-0000-000008850000}"/>
    <cellStyle name="Input 9 6 2 3" xfId="34060" xr:uid="{00000000-0005-0000-0000-000009850000}"/>
    <cellStyle name="Input 9 6 2 4" xfId="34061" xr:uid="{00000000-0005-0000-0000-00000A850000}"/>
    <cellStyle name="Input 9 6 2 5" xfId="34062" xr:uid="{00000000-0005-0000-0000-00000B850000}"/>
    <cellStyle name="Input 9 6 2 6" xfId="34063" xr:uid="{00000000-0005-0000-0000-00000C850000}"/>
    <cellStyle name="Input 9 6 3" xfId="34064" xr:uid="{00000000-0005-0000-0000-00000D850000}"/>
    <cellStyle name="Input 9 6 3 2" xfId="34065" xr:uid="{00000000-0005-0000-0000-00000E850000}"/>
    <cellStyle name="Input 9 6 3 2 2" xfId="34066" xr:uid="{00000000-0005-0000-0000-00000F850000}"/>
    <cellStyle name="Input 9 6 3 2 3" xfId="34067" xr:uid="{00000000-0005-0000-0000-000010850000}"/>
    <cellStyle name="Input 9 6 3 2 4" xfId="34068" xr:uid="{00000000-0005-0000-0000-000011850000}"/>
    <cellStyle name="Input 9 6 3 2 5" xfId="34069" xr:uid="{00000000-0005-0000-0000-000012850000}"/>
    <cellStyle name="Input 9 6 3 2 6" xfId="34070" xr:uid="{00000000-0005-0000-0000-000013850000}"/>
    <cellStyle name="Input 9 6 3 3" xfId="34071" xr:uid="{00000000-0005-0000-0000-000014850000}"/>
    <cellStyle name="Input 9 6 3 4" xfId="34072" xr:uid="{00000000-0005-0000-0000-000015850000}"/>
    <cellStyle name="Input 9 6 3 5" xfId="34073" xr:uid="{00000000-0005-0000-0000-000016850000}"/>
    <cellStyle name="Input 9 6 3 6" xfId="34074" xr:uid="{00000000-0005-0000-0000-000017850000}"/>
    <cellStyle name="Input 9 6 4" xfId="34075" xr:uid="{00000000-0005-0000-0000-000018850000}"/>
    <cellStyle name="Input 9 6 4 2" xfId="34076" xr:uid="{00000000-0005-0000-0000-000019850000}"/>
    <cellStyle name="Input 9 6 4 3" xfId="34077" xr:uid="{00000000-0005-0000-0000-00001A850000}"/>
    <cellStyle name="Input 9 6 4 4" xfId="34078" xr:uid="{00000000-0005-0000-0000-00001B850000}"/>
    <cellStyle name="Input 9 6 4 5" xfId="34079" xr:uid="{00000000-0005-0000-0000-00001C850000}"/>
    <cellStyle name="Input 9 6 4 6" xfId="34080" xr:uid="{00000000-0005-0000-0000-00001D850000}"/>
    <cellStyle name="Input 9 6 5" xfId="34081" xr:uid="{00000000-0005-0000-0000-00001E850000}"/>
    <cellStyle name="Input 9 6 6" xfId="34082" xr:uid="{00000000-0005-0000-0000-00001F850000}"/>
    <cellStyle name="Input 9 6 7" xfId="34083" xr:uid="{00000000-0005-0000-0000-000020850000}"/>
    <cellStyle name="Input 9 6 8" xfId="34084" xr:uid="{00000000-0005-0000-0000-000021850000}"/>
    <cellStyle name="Input 9 7" xfId="34085" xr:uid="{00000000-0005-0000-0000-000022850000}"/>
    <cellStyle name="Input 9 7 2" xfId="34086" xr:uid="{00000000-0005-0000-0000-000023850000}"/>
    <cellStyle name="Input 9 7 2 2" xfId="34087" xr:uid="{00000000-0005-0000-0000-000024850000}"/>
    <cellStyle name="Input 9 7 2 3" xfId="34088" xr:uid="{00000000-0005-0000-0000-000025850000}"/>
    <cellStyle name="Input 9 7 2 4" xfId="34089" xr:uid="{00000000-0005-0000-0000-000026850000}"/>
    <cellStyle name="Input 9 7 2 5" xfId="34090" xr:uid="{00000000-0005-0000-0000-000027850000}"/>
    <cellStyle name="Input 9 7 2 6" xfId="34091" xr:uid="{00000000-0005-0000-0000-000028850000}"/>
    <cellStyle name="Input 9 7 3" xfId="34092" xr:uid="{00000000-0005-0000-0000-000029850000}"/>
    <cellStyle name="Input 9 7 4" xfId="34093" xr:uid="{00000000-0005-0000-0000-00002A850000}"/>
    <cellStyle name="Input 9 7 5" xfId="34094" xr:uid="{00000000-0005-0000-0000-00002B850000}"/>
    <cellStyle name="Input 9 7 6" xfId="34095" xr:uid="{00000000-0005-0000-0000-00002C850000}"/>
    <cellStyle name="Input 9 8" xfId="34096" xr:uid="{00000000-0005-0000-0000-00002D850000}"/>
    <cellStyle name="Input 9 8 2" xfId="34097" xr:uid="{00000000-0005-0000-0000-00002E850000}"/>
    <cellStyle name="Input 9 8 2 2" xfId="34098" xr:uid="{00000000-0005-0000-0000-00002F850000}"/>
    <cellStyle name="Input 9 8 2 3" xfId="34099" xr:uid="{00000000-0005-0000-0000-000030850000}"/>
    <cellStyle name="Input 9 8 2 4" xfId="34100" xr:uid="{00000000-0005-0000-0000-000031850000}"/>
    <cellStyle name="Input 9 8 2 5" xfId="34101" xr:uid="{00000000-0005-0000-0000-000032850000}"/>
    <cellStyle name="Input 9 8 2 6" xfId="34102" xr:uid="{00000000-0005-0000-0000-000033850000}"/>
    <cellStyle name="Input 9 8 3" xfId="34103" xr:uid="{00000000-0005-0000-0000-000034850000}"/>
    <cellStyle name="Input 9 8 4" xfId="34104" xr:uid="{00000000-0005-0000-0000-000035850000}"/>
    <cellStyle name="Input 9 8 5" xfId="34105" xr:uid="{00000000-0005-0000-0000-000036850000}"/>
    <cellStyle name="Input 9 8 6" xfId="34106" xr:uid="{00000000-0005-0000-0000-000037850000}"/>
    <cellStyle name="Input 9 9" xfId="34107" xr:uid="{00000000-0005-0000-0000-000038850000}"/>
    <cellStyle name="Input 9 9 2" xfId="34108" xr:uid="{00000000-0005-0000-0000-000039850000}"/>
    <cellStyle name="Input 9 9 3" xfId="34109" xr:uid="{00000000-0005-0000-0000-00003A850000}"/>
    <cellStyle name="Input 9 9 4" xfId="34110" xr:uid="{00000000-0005-0000-0000-00003B850000}"/>
    <cellStyle name="Input 9 9 5" xfId="34111" xr:uid="{00000000-0005-0000-0000-00003C850000}"/>
    <cellStyle name="Input 9 9 6" xfId="34112" xr:uid="{00000000-0005-0000-0000-00003D850000}"/>
    <cellStyle name="InputCell" xfId="34113" xr:uid="{00000000-0005-0000-0000-00003E850000}"/>
    <cellStyle name="InputCell 2" xfId="34114" xr:uid="{00000000-0005-0000-0000-00003F850000}"/>
    <cellStyle name="Jim" xfId="34115" xr:uid="{00000000-0005-0000-0000-000040850000}"/>
    <cellStyle name="Label" xfId="34116" xr:uid="{00000000-0005-0000-0000-000041850000}"/>
    <cellStyle name="Label 2" xfId="34117" xr:uid="{00000000-0005-0000-0000-000042850000}"/>
    <cellStyle name="Link Currency (0)" xfId="34118" xr:uid="{00000000-0005-0000-0000-000043850000}"/>
    <cellStyle name="Link Currency (2)" xfId="34119" xr:uid="{00000000-0005-0000-0000-000044850000}"/>
    <cellStyle name="Link Units (0)" xfId="34120" xr:uid="{00000000-0005-0000-0000-000045850000}"/>
    <cellStyle name="Link Units (1)" xfId="34121" xr:uid="{00000000-0005-0000-0000-000046850000}"/>
    <cellStyle name="Link Units (2)" xfId="34122" xr:uid="{00000000-0005-0000-0000-000047850000}"/>
    <cellStyle name="Linked Cell 2" xfId="34123" xr:uid="{00000000-0005-0000-0000-000048850000}"/>
    <cellStyle name="Linked Cell 2 2" xfId="34124" xr:uid="{00000000-0005-0000-0000-000049850000}"/>
    <cellStyle name="Linked Cell 3" xfId="34125" xr:uid="{00000000-0005-0000-0000-00004A850000}"/>
    <cellStyle name="Linked Cell 4" xfId="34126" xr:uid="{00000000-0005-0000-0000-00004B850000}"/>
    <cellStyle name="Locked" xfId="34127" xr:uid="{00000000-0005-0000-0000-00004C850000}"/>
    <cellStyle name="Logical" xfId="34128" xr:uid="{00000000-0005-0000-0000-00004D850000}"/>
    <cellStyle name="Logical 10" xfId="34129" xr:uid="{00000000-0005-0000-0000-00004E850000}"/>
    <cellStyle name="Logical 11" xfId="34130" xr:uid="{00000000-0005-0000-0000-00004F850000}"/>
    <cellStyle name="Logical 12" xfId="34131" xr:uid="{00000000-0005-0000-0000-000050850000}"/>
    <cellStyle name="Logical 13" xfId="34132" xr:uid="{00000000-0005-0000-0000-000051850000}"/>
    <cellStyle name="Logical 2" xfId="34133" xr:uid="{00000000-0005-0000-0000-000052850000}"/>
    <cellStyle name="Logical 2 10" xfId="34134" xr:uid="{00000000-0005-0000-0000-000053850000}"/>
    <cellStyle name="Logical 2 10 2" xfId="34135" xr:uid="{00000000-0005-0000-0000-000054850000}"/>
    <cellStyle name="Logical 2 10 3" xfId="34136" xr:uid="{00000000-0005-0000-0000-000055850000}"/>
    <cellStyle name="Logical 2 10 4" xfId="34137" xr:uid="{00000000-0005-0000-0000-000056850000}"/>
    <cellStyle name="Logical 2 10 5" xfId="34138" xr:uid="{00000000-0005-0000-0000-000057850000}"/>
    <cellStyle name="Logical 2 10 6" xfId="34139" xr:uid="{00000000-0005-0000-0000-000058850000}"/>
    <cellStyle name="Logical 2 11" xfId="34140" xr:uid="{00000000-0005-0000-0000-000059850000}"/>
    <cellStyle name="Logical 2 12" xfId="34141" xr:uid="{00000000-0005-0000-0000-00005A850000}"/>
    <cellStyle name="Logical 2 13" xfId="34142" xr:uid="{00000000-0005-0000-0000-00005B850000}"/>
    <cellStyle name="Logical 2 14" xfId="34143" xr:uid="{00000000-0005-0000-0000-00005C850000}"/>
    <cellStyle name="Logical 2 2" xfId="34144" xr:uid="{00000000-0005-0000-0000-00005D850000}"/>
    <cellStyle name="Logical 2 2 10" xfId="34145" xr:uid="{00000000-0005-0000-0000-00005E850000}"/>
    <cellStyle name="Logical 2 2 11" xfId="34146" xr:uid="{00000000-0005-0000-0000-00005F850000}"/>
    <cellStyle name="Logical 2 2 12" xfId="34147" xr:uid="{00000000-0005-0000-0000-000060850000}"/>
    <cellStyle name="Logical 2 2 13" xfId="34148" xr:uid="{00000000-0005-0000-0000-000061850000}"/>
    <cellStyle name="Logical 2 2 2" xfId="34149" xr:uid="{00000000-0005-0000-0000-000062850000}"/>
    <cellStyle name="Logical 2 2 2 2" xfId="34150" xr:uid="{00000000-0005-0000-0000-000063850000}"/>
    <cellStyle name="Logical 2 2 2 2 2" xfId="34151" xr:uid="{00000000-0005-0000-0000-000064850000}"/>
    <cellStyle name="Logical 2 2 2 2 2 2" xfId="34152" xr:uid="{00000000-0005-0000-0000-000065850000}"/>
    <cellStyle name="Logical 2 2 2 2 2 3" xfId="34153" xr:uid="{00000000-0005-0000-0000-000066850000}"/>
    <cellStyle name="Logical 2 2 2 2 2 4" xfId="34154" xr:uid="{00000000-0005-0000-0000-000067850000}"/>
    <cellStyle name="Logical 2 2 2 2 2 5" xfId="34155" xr:uid="{00000000-0005-0000-0000-000068850000}"/>
    <cellStyle name="Logical 2 2 2 2 2 6" xfId="34156" xr:uid="{00000000-0005-0000-0000-000069850000}"/>
    <cellStyle name="Logical 2 2 2 2 3" xfId="34157" xr:uid="{00000000-0005-0000-0000-00006A850000}"/>
    <cellStyle name="Logical 2 2 2 2 4" xfId="34158" xr:uid="{00000000-0005-0000-0000-00006B850000}"/>
    <cellStyle name="Logical 2 2 2 2 5" xfId="34159" xr:uid="{00000000-0005-0000-0000-00006C850000}"/>
    <cellStyle name="Logical 2 2 2 2 6" xfId="34160" xr:uid="{00000000-0005-0000-0000-00006D850000}"/>
    <cellStyle name="Logical 2 2 2 3" xfId="34161" xr:uid="{00000000-0005-0000-0000-00006E850000}"/>
    <cellStyle name="Logical 2 2 2 3 2" xfId="34162" xr:uid="{00000000-0005-0000-0000-00006F850000}"/>
    <cellStyle name="Logical 2 2 2 3 2 2" xfId="34163" xr:uid="{00000000-0005-0000-0000-000070850000}"/>
    <cellStyle name="Logical 2 2 2 3 2 3" xfId="34164" xr:uid="{00000000-0005-0000-0000-000071850000}"/>
    <cellStyle name="Logical 2 2 2 3 2 4" xfId="34165" xr:uid="{00000000-0005-0000-0000-000072850000}"/>
    <cellStyle name="Logical 2 2 2 3 2 5" xfId="34166" xr:uid="{00000000-0005-0000-0000-000073850000}"/>
    <cellStyle name="Logical 2 2 2 3 2 6" xfId="34167" xr:uid="{00000000-0005-0000-0000-000074850000}"/>
    <cellStyle name="Logical 2 2 2 3 3" xfId="34168" xr:uid="{00000000-0005-0000-0000-000075850000}"/>
    <cellStyle name="Logical 2 2 2 3 4" xfId="34169" xr:uid="{00000000-0005-0000-0000-000076850000}"/>
    <cellStyle name="Logical 2 2 2 3 5" xfId="34170" xr:uid="{00000000-0005-0000-0000-000077850000}"/>
    <cellStyle name="Logical 2 2 2 3 6" xfId="34171" xr:uid="{00000000-0005-0000-0000-000078850000}"/>
    <cellStyle name="Logical 2 2 2 4" xfId="34172" xr:uid="{00000000-0005-0000-0000-000079850000}"/>
    <cellStyle name="Logical 2 2 2 4 2" xfId="34173" xr:uid="{00000000-0005-0000-0000-00007A850000}"/>
    <cellStyle name="Logical 2 2 2 4 3" xfId="34174" xr:uid="{00000000-0005-0000-0000-00007B850000}"/>
    <cellStyle name="Logical 2 2 2 4 4" xfId="34175" xr:uid="{00000000-0005-0000-0000-00007C850000}"/>
    <cellStyle name="Logical 2 2 2 4 5" xfId="34176" xr:uid="{00000000-0005-0000-0000-00007D850000}"/>
    <cellStyle name="Logical 2 2 2 4 6" xfId="34177" xr:uid="{00000000-0005-0000-0000-00007E850000}"/>
    <cellStyle name="Logical 2 2 2 5" xfId="34178" xr:uid="{00000000-0005-0000-0000-00007F850000}"/>
    <cellStyle name="Logical 2 2 2 6" xfId="34179" xr:uid="{00000000-0005-0000-0000-000080850000}"/>
    <cellStyle name="Logical 2 2 2 7" xfId="34180" xr:uid="{00000000-0005-0000-0000-000081850000}"/>
    <cellStyle name="Logical 2 2 2 8" xfId="34181" xr:uid="{00000000-0005-0000-0000-000082850000}"/>
    <cellStyle name="Logical 2 2 3" xfId="34182" xr:uid="{00000000-0005-0000-0000-000083850000}"/>
    <cellStyle name="Logical 2 2 3 2" xfId="34183" xr:uid="{00000000-0005-0000-0000-000084850000}"/>
    <cellStyle name="Logical 2 2 3 2 2" xfId="34184" xr:uid="{00000000-0005-0000-0000-000085850000}"/>
    <cellStyle name="Logical 2 2 3 2 2 2" xfId="34185" xr:uid="{00000000-0005-0000-0000-000086850000}"/>
    <cellStyle name="Logical 2 2 3 2 2 3" xfId="34186" xr:uid="{00000000-0005-0000-0000-000087850000}"/>
    <cellStyle name="Logical 2 2 3 2 2 4" xfId="34187" xr:uid="{00000000-0005-0000-0000-000088850000}"/>
    <cellStyle name="Logical 2 2 3 2 2 5" xfId="34188" xr:uid="{00000000-0005-0000-0000-000089850000}"/>
    <cellStyle name="Logical 2 2 3 2 2 6" xfId="34189" xr:uid="{00000000-0005-0000-0000-00008A850000}"/>
    <cellStyle name="Logical 2 2 3 2 3" xfId="34190" xr:uid="{00000000-0005-0000-0000-00008B850000}"/>
    <cellStyle name="Logical 2 2 3 2 4" xfId="34191" xr:uid="{00000000-0005-0000-0000-00008C850000}"/>
    <cellStyle name="Logical 2 2 3 2 5" xfId="34192" xr:uid="{00000000-0005-0000-0000-00008D850000}"/>
    <cellStyle name="Logical 2 2 3 2 6" xfId="34193" xr:uid="{00000000-0005-0000-0000-00008E850000}"/>
    <cellStyle name="Logical 2 2 3 3" xfId="34194" xr:uid="{00000000-0005-0000-0000-00008F850000}"/>
    <cellStyle name="Logical 2 2 3 3 2" xfId="34195" xr:uid="{00000000-0005-0000-0000-000090850000}"/>
    <cellStyle name="Logical 2 2 3 3 2 2" xfId="34196" xr:uid="{00000000-0005-0000-0000-000091850000}"/>
    <cellStyle name="Logical 2 2 3 3 2 3" xfId="34197" xr:uid="{00000000-0005-0000-0000-000092850000}"/>
    <cellStyle name="Logical 2 2 3 3 2 4" xfId="34198" xr:uid="{00000000-0005-0000-0000-000093850000}"/>
    <cellStyle name="Logical 2 2 3 3 2 5" xfId="34199" xr:uid="{00000000-0005-0000-0000-000094850000}"/>
    <cellStyle name="Logical 2 2 3 3 2 6" xfId="34200" xr:uid="{00000000-0005-0000-0000-000095850000}"/>
    <cellStyle name="Logical 2 2 3 3 3" xfId="34201" xr:uid="{00000000-0005-0000-0000-000096850000}"/>
    <cellStyle name="Logical 2 2 3 3 4" xfId="34202" xr:uid="{00000000-0005-0000-0000-000097850000}"/>
    <cellStyle name="Logical 2 2 3 3 5" xfId="34203" xr:uid="{00000000-0005-0000-0000-000098850000}"/>
    <cellStyle name="Logical 2 2 3 3 6" xfId="34204" xr:uid="{00000000-0005-0000-0000-000099850000}"/>
    <cellStyle name="Logical 2 2 3 4" xfId="34205" xr:uid="{00000000-0005-0000-0000-00009A850000}"/>
    <cellStyle name="Logical 2 2 3 4 2" xfId="34206" xr:uid="{00000000-0005-0000-0000-00009B850000}"/>
    <cellStyle name="Logical 2 2 3 4 3" xfId="34207" xr:uid="{00000000-0005-0000-0000-00009C850000}"/>
    <cellStyle name="Logical 2 2 3 4 4" xfId="34208" xr:uid="{00000000-0005-0000-0000-00009D850000}"/>
    <cellStyle name="Logical 2 2 3 4 5" xfId="34209" xr:uid="{00000000-0005-0000-0000-00009E850000}"/>
    <cellStyle name="Logical 2 2 3 4 6" xfId="34210" xr:uid="{00000000-0005-0000-0000-00009F850000}"/>
    <cellStyle name="Logical 2 2 3 5" xfId="34211" xr:uid="{00000000-0005-0000-0000-0000A0850000}"/>
    <cellStyle name="Logical 2 2 3 6" xfId="34212" xr:uid="{00000000-0005-0000-0000-0000A1850000}"/>
    <cellStyle name="Logical 2 2 3 7" xfId="34213" xr:uid="{00000000-0005-0000-0000-0000A2850000}"/>
    <cellStyle name="Logical 2 2 3 8" xfId="34214" xr:uid="{00000000-0005-0000-0000-0000A3850000}"/>
    <cellStyle name="Logical 2 2 4" xfId="34215" xr:uid="{00000000-0005-0000-0000-0000A4850000}"/>
    <cellStyle name="Logical 2 2 4 2" xfId="34216" xr:uid="{00000000-0005-0000-0000-0000A5850000}"/>
    <cellStyle name="Logical 2 2 4 2 2" xfId="34217" xr:uid="{00000000-0005-0000-0000-0000A6850000}"/>
    <cellStyle name="Logical 2 2 4 2 2 2" xfId="34218" xr:uid="{00000000-0005-0000-0000-0000A7850000}"/>
    <cellStyle name="Logical 2 2 4 2 2 3" xfId="34219" xr:uid="{00000000-0005-0000-0000-0000A8850000}"/>
    <cellStyle name="Logical 2 2 4 2 2 4" xfId="34220" xr:uid="{00000000-0005-0000-0000-0000A9850000}"/>
    <cellStyle name="Logical 2 2 4 2 2 5" xfId="34221" xr:uid="{00000000-0005-0000-0000-0000AA850000}"/>
    <cellStyle name="Logical 2 2 4 2 2 6" xfId="34222" xr:uid="{00000000-0005-0000-0000-0000AB850000}"/>
    <cellStyle name="Logical 2 2 4 2 3" xfId="34223" xr:uid="{00000000-0005-0000-0000-0000AC850000}"/>
    <cellStyle name="Logical 2 2 4 2 4" xfId="34224" xr:uid="{00000000-0005-0000-0000-0000AD850000}"/>
    <cellStyle name="Logical 2 2 4 2 5" xfId="34225" xr:uid="{00000000-0005-0000-0000-0000AE850000}"/>
    <cellStyle name="Logical 2 2 4 2 6" xfId="34226" xr:uid="{00000000-0005-0000-0000-0000AF850000}"/>
    <cellStyle name="Logical 2 2 4 3" xfId="34227" xr:uid="{00000000-0005-0000-0000-0000B0850000}"/>
    <cellStyle name="Logical 2 2 4 3 2" xfId="34228" xr:uid="{00000000-0005-0000-0000-0000B1850000}"/>
    <cellStyle name="Logical 2 2 4 3 2 2" xfId="34229" xr:uid="{00000000-0005-0000-0000-0000B2850000}"/>
    <cellStyle name="Logical 2 2 4 3 2 3" xfId="34230" xr:uid="{00000000-0005-0000-0000-0000B3850000}"/>
    <cellStyle name="Logical 2 2 4 3 2 4" xfId="34231" xr:uid="{00000000-0005-0000-0000-0000B4850000}"/>
    <cellStyle name="Logical 2 2 4 3 2 5" xfId="34232" xr:uid="{00000000-0005-0000-0000-0000B5850000}"/>
    <cellStyle name="Logical 2 2 4 3 2 6" xfId="34233" xr:uid="{00000000-0005-0000-0000-0000B6850000}"/>
    <cellStyle name="Logical 2 2 4 3 3" xfId="34234" xr:uid="{00000000-0005-0000-0000-0000B7850000}"/>
    <cellStyle name="Logical 2 2 4 3 4" xfId="34235" xr:uid="{00000000-0005-0000-0000-0000B8850000}"/>
    <cellStyle name="Logical 2 2 4 3 5" xfId="34236" xr:uid="{00000000-0005-0000-0000-0000B9850000}"/>
    <cellStyle name="Logical 2 2 4 3 6" xfId="34237" xr:uid="{00000000-0005-0000-0000-0000BA850000}"/>
    <cellStyle name="Logical 2 2 4 4" xfId="34238" xr:uid="{00000000-0005-0000-0000-0000BB850000}"/>
    <cellStyle name="Logical 2 2 4 4 2" xfId="34239" xr:uid="{00000000-0005-0000-0000-0000BC850000}"/>
    <cellStyle name="Logical 2 2 4 4 3" xfId="34240" xr:uid="{00000000-0005-0000-0000-0000BD850000}"/>
    <cellStyle name="Logical 2 2 4 4 4" xfId="34241" xr:uid="{00000000-0005-0000-0000-0000BE850000}"/>
    <cellStyle name="Logical 2 2 4 4 5" xfId="34242" xr:uid="{00000000-0005-0000-0000-0000BF850000}"/>
    <cellStyle name="Logical 2 2 4 4 6" xfId="34243" xr:uid="{00000000-0005-0000-0000-0000C0850000}"/>
    <cellStyle name="Logical 2 2 4 5" xfId="34244" xr:uid="{00000000-0005-0000-0000-0000C1850000}"/>
    <cellStyle name="Logical 2 2 4 6" xfId="34245" xr:uid="{00000000-0005-0000-0000-0000C2850000}"/>
    <cellStyle name="Logical 2 2 4 7" xfId="34246" xr:uid="{00000000-0005-0000-0000-0000C3850000}"/>
    <cellStyle name="Logical 2 2 4 8" xfId="34247" xr:uid="{00000000-0005-0000-0000-0000C4850000}"/>
    <cellStyle name="Logical 2 2 5" xfId="34248" xr:uid="{00000000-0005-0000-0000-0000C5850000}"/>
    <cellStyle name="Logical 2 2 5 2" xfId="34249" xr:uid="{00000000-0005-0000-0000-0000C6850000}"/>
    <cellStyle name="Logical 2 2 5 2 2" xfId="34250" xr:uid="{00000000-0005-0000-0000-0000C7850000}"/>
    <cellStyle name="Logical 2 2 5 2 2 2" xfId="34251" xr:uid="{00000000-0005-0000-0000-0000C8850000}"/>
    <cellStyle name="Logical 2 2 5 2 2 3" xfId="34252" xr:uid="{00000000-0005-0000-0000-0000C9850000}"/>
    <cellStyle name="Logical 2 2 5 2 2 4" xfId="34253" xr:uid="{00000000-0005-0000-0000-0000CA850000}"/>
    <cellStyle name="Logical 2 2 5 2 2 5" xfId="34254" xr:uid="{00000000-0005-0000-0000-0000CB850000}"/>
    <cellStyle name="Logical 2 2 5 2 2 6" xfId="34255" xr:uid="{00000000-0005-0000-0000-0000CC850000}"/>
    <cellStyle name="Logical 2 2 5 2 3" xfId="34256" xr:uid="{00000000-0005-0000-0000-0000CD850000}"/>
    <cellStyle name="Logical 2 2 5 2 4" xfId="34257" xr:uid="{00000000-0005-0000-0000-0000CE850000}"/>
    <cellStyle name="Logical 2 2 5 2 5" xfId="34258" xr:uid="{00000000-0005-0000-0000-0000CF850000}"/>
    <cellStyle name="Logical 2 2 5 2 6" xfId="34259" xr:uid="{00000000-0005-0000-0000-0000D0850000}"/>
    <cellStyle name="Logical 2 2 5 3" xfId="34260" xr:uid="{00000000-0005-0000-0000-0000D1850000}"/>
    <cellStyle name="Logical 2 2 5 3 2" xfId="34261" xr:uid="{00000000-0005-0000-0000-0000D2850000}"/>
    <cellStyle name="Logical 2 2 5 3 2 2" xfId="34262" xr:uid="{00000000-0005-0000-0000-0000D3850000}"/>
    <cellStyle name="Logical 2 2 5 3 2 3" xfId="34263" xr:uid="{00000000-0005-0000-0000-0000D4850000}"/>
    <cellStyle name="Logical 2 2 5 3 2 4" xfId="34264" xr:uid="{00000000-0005-0000-0000-0000D5850000}"/>
    <cellStyle name="Logical 2 2 5 3 2 5" xfId="34265" xr:uid="{00000000-0005-0000-0000-0000D6850000}"/>
    <cellStyle name="Logical 2 2 5 3 2 6" xfId="34266" xr:uid="{00000000-0005-0000-0000-0000D7850000}"/>
    <cellStyle name="Logical 2 2 5 3 3" xfId="34267" xr:uid="{00000000-0005-0000-0000-0000D8850000}"/>
    <cellStyle name="Logical 2 2 5 3 4" xfId="34268" xr:uid="{00000000-0005-0000-0000-0000D9850000}"/>
    <cellStyle name="Logical 2 2 5 3 5" xfId="34269" xr:uid="{00000000-0005-0000-0000-0000DA850000}"/>
    <cellStyle name="Logical 2 2 5 3 6" xfId="34270" xr:uid="{00000000-0005-0000-0000-0000DB850000}"/>
    <cellStyle name="Logical 2 2 5 4" xfId="34271" xr:uid="{00000000-0005-0000-0000-0000DC850000}"/>
    <cellStyle name="Logical 2 2 5 4 2" xfId="34272" xr:uid="{00000000-0005-0000-0000-0000DD850000}"/>
    <cellStyle name="Logical 2 2 5 4 3" xfId="34273" xr:uid="{00000000-0005-0000-0000-0000DE850000}"/>
    <cellStyle name="Logical 2 2 5 4 4" xfId="34274" xr:uid="{00000000-0005-0000-0000-0000DF850000}"/>
    <cellStyle name="Logical 2 2 5 4 5" xfId="34275" xr:uid="{00000000-0005-0000-0000-0000E0850000}"/>
    <cellStyle name="Logical 2 2 5 4 6" xfId="34276" xr:uid="{00000000-0005-0000-0000-0000E1850000}"/>
    <cellStyle name="Logical 2 2 5 5" xfId="34277" xr:uid="{00000000-0005-0000-0000-0000E2850000}"/>
    <cellStyle name="Logical 2 2 5 6" xfId="34278" xr:uid="{00000000-0005-0000-0000-0000E3850000}"/>
    <cellStyle name="Logical 2 2 5 7" xfId="34279" xr:uid="{00000000-0005-0000-0000-0000E4850000}"/>
    <cellStyle name="Logical 2 2 5 8" xfId="34280" xr:uid="{00000000-0005-0000-0000-0000E5850000}"/>
    <cellStyle name="Logical 2 2 6" xfId="34281" xr:uid="{00000000-0005-0000-0000-0000E6850000}"/>
    <cellStyle name="Logical 2 2 6 2" xfId="34282" xr:uid="{00000000-0005-0000-0000-0000E7850000}"/>
    <cellStyle name="Logical 2 2 6 2 2" xfId="34283" xr:uid="{00000000-0005-0000-0000-0000E8850000}"/>
    <cellStyle name="Logical 2 2 6 2 2 2" xfId="34284" xr:uid="{00000000-0005-0000-0000-0000E9850000}"/>
    <cellStyle name="Logical 2 2 6 2 2 3" xfId="34285" xr:uid="{00000000-0005-0000-0000-0000EA850000}"/>
    <cellStyle name="Logical 2 2 6 2 2 4" xfId="34286" xr:uid="{00000000-0005-0000-0000-0000EB850000}"/>
    <cellStyle name="Logical 2 2 6 2 2 5" xfId="34287" xr:uid="{00000000-0005-0000-0000-0000EC850000}"/>
    <cellStyle name="Logical 2 2 6 2 2 6" xfId="34288" xr:uid="{00000000-0005-0000-0000-0000ED850000}"/>
    <cellStyle name="Logical 2 2 6 2 3" xfId="34289" xr:uid="{00000000-0005-0000-0000-0000EE850000}"/>
    <cellStyle name="Logical 2 2 6 2 4" xfId="34290" xr:uid="{00000000-0005-0000-0000-0000EF850000}"/>
    <cellStyle name="Logical 2 2 6 2 5" xfId="34291" xr:uid="{00000000-0005-0000-0000-0000F0850000}"/>
    <cellStyle name="Logical 2 2 6 2 6" xfId="34292" xr:uid="{00000000-0005-0000-0000-0000F1850000}"/>
    <cellStyle name="Logical 2 2 6 3" xfId="34293" xr:uid="{00000000-0005-0000-0000-0000F2850000}"/>
    <cellStyle name="Logical 2 2 6 3 2" xfId="34294" xr:uid="{00000000-0005-0000-0000-0000F3850000}"/>
    <cellStyle name="Logical 2 2 6 3 2 2" xfId="34295" xr:uid="{00000000-0005-0000-0000-0000F4850000}"/>
    <cellStyle name="Logical 2 2 6 3 2 3" xfId="34296" xr:uid="{00000000-0005-0000-0000-0000F5850000}"/>
    <cellStyle name="Logical 2 2 6 3 2 4" xfId="34297" xr:uid="{00000000-0005-0000-0000-0000F6850000}"/>
    <cellStyle name="Logical 2 2 6 3 2 5" xfId="34298" xr:uid="{00000000-0005-0000-0000-0000F7850000}"/>
    <cellStyle name="Logical 2 2 6 3 2 6" xfId="34299" xr:uid="{00000000-0005-0000-0000-0000F8850000}"/>
    <cellStyle name="Logical 2 2 6 3 3" xfId="34300" xr:uid="{00000000-0005-0000-0000-0000F9850000}"/>
    <cellStyle name="Logical 2 2 6 3 4" xfId="34301" xr:uid="{00000000-0005-0000-0000-0000FA850000}"/>
    <cellStyle name="Logical 2 2 6 3 5" xfId="34302" xr:uid="{00000000-0005-0000-0000-0000FB850000}"/>
    <cellStyle name="Logical 2 2 6 3 6" xfId="34303" xr:uid="{00000000-0005-0000-0000-0000FC850000}"/>
    <cellStyle name="Logical 2 2 6 4" xfId="34304" xr:uid="{00000000-0005-0000-0000-0000FD850000}"/>
    <cellStyle name="Logical 2 2 6 4 2" xfId="34305" xr:uid="{00000000-0005-0000-0000-0000FE850000}"/>
    <cellStyle name="Logical 2 2 6 4 3" xfId="34306" xr:uid="{00000000-0005-0000-0000-0000FF850000}"/>
    <cellStyle name="Logical 2 2 6 4 4" xfId="34307" xr:uid="{00000000-0005-0000-0000-000000860000}"/>
    <cellStyle name="Logical 2 2 6 4 5" xfId="34308" xr:uid="{00000000-0005-0000-0000-000001860000}"/>
    <cellStyle name="Logical 2 2 6 4 6" xfId="34309" xr:uid="{00000000-0005-0000-0000-000002860000}"/>
    <cellStyle name="Logical 2 2 6 5" xfId="34310" xr:uid="{00000000-0005-0000-0000-000003860000}"/>
    <cellStyle name="Logical 2 2 6 6" xfId="34311" xr:uid="{00000000-0005-0000-0000-000004860000}"/>
    <cellStyle name="Logical 2 2 6 7" xfId="34312" xr:uid="{00000000-0005-0000-0000-000005860000}"/>
    <cellStyle name="Logical 2 2 6 8" xfId="34313" xr:uid="{00000000-0005-0000-0000-000006860000}"/>
    <cellStyle name="Logical 2 2 7" xfId="34314" xr:uid="{00000000-0005-0000-0000-000007860000}"/>
    <cellStyle name="Logical 2 2 7 2" xfId="34315" xr:uid="{00000000-0005-0000-0000-000008860000}"/>
    <cellStyle name="Logical 2 2 7 2 2" xfId="34316" xr:uid="{00000000-0005-0000-0000-000009860000}"/>
    <cellStyle name="Logical 2 2 7 2 3" xfId="34317" xr:uid="{00000000-0005-0000-0000-00000A860000}"/>
    <cellStyle name="Logical 2 2 7 2 4" xfId="34318" xr:uid="{00000000-0005-0000-0000-00000B860000}"/>
    <cellStyle name="Logical 2 2 7 2 5" xfId="34319" xr:uid="{00000000-0005-0000-0000-00000C860000}"/>
    <cellStyle name="Logical 2 2 7 2 6" xfId="34320" xr:uid="{00000000-0005-0000-0000-00000D860000}"/>
    <cellStyle name="Logical 2 2 7 3" xfId="34321" xr:uid="{00000000-0005-0000-0000-00000E860000}"/>
    <cellStyle name="Logical 2 2 7 4" xfId="34322" xr:uid="{00000000-0005-0000-0000-00000F860000}"/>
    <cellStyle name="Logical 2 2 7 5" xfId="34323" xr:uid="{00000000-0005-0000-0000-000010860000}"/>
    <cellStyle name="Logical 2 2 7 6" xfId="34324" xr:uid="{00000000-0005-0000-0000-000011860000}"/>
    <cellStyle name="Logical 2 2 8" xfId="34325" xr:uid="{00000000-0005-0000-0000-000012860000}"/>
    <cellStyle name="Logical 2 2 8 2" xfId="34326" xr:uid="{00000000-0005-0000-0000-000013860000}"/>
    <cellStyle name="Logical 2 2 8 2 2" xfId="34327" xr:uid="{00000000-0005-0000-0000-000014860000}"/>
    <cellStyle name="Logical 2 2 8 2 3" xfId="34328" xr:uid="{00000000-0005-0000-0000-000015860000}"/>
    <cellStyle name="Logical 2 2 8 2 4" xfId="34329" xr:uid="{00000000-0005-0000-0000-000016860000}"/>
    <cellStyle name="Logical 2 2 8 2 5" xfId="34330" xr:uid="{00000000-0005-0000-0000-000017860000}"/>
    <cellStyle name="Logical 2 2 8 2 6" xfId="34331" xr:uid="{00000000-0005-0000-0000-000018860000}"/>
    <cellStyle name="Logical 2 2 8 3" xfId="34332" xr:uid="{00000000-0005-0000-0000-000019860000}"/>
    <cellStyle name="Logical 2 2 8 4" xfId="34333" xr:uid="{00000000-0005-0000-0000-00001A860000}"/>
    <cellStyle name="Logical 2 2 8 5" xfId="34334" xr:uid="{00000000-0005-0000-0000-00001B860000}"/>
    <cellStyle name="Logical 2 2 8 6" xfId="34335" xr:uid="{00000000-0005-0000-0000-00001C860000}"/>
    <cellStyle name="Logical 2 2 9" xfId="34336" xr:uid="{00000000-0005-0000-0000-00001D860000}"/>
    <cellStyle name="Logical 2 2 9 2" xfId="34337" xr:uid="{00000000-0005-0000-0000-00001E860000}"/>
    <cellStyle name="Logical 2 2 9 3" xfId="34338" xr:uid="{00000000-0005-0000-0000-00001F860000}"/>
    <cellStyle name="Logical 2 2 9 4" xfId="34339" xr:uid="{00000000-0005-0000-0000-000020860000}"/>
    <cellStyle name="Logical 2 2 9 5" xfId="34340" xr:uid="{00000000-0005-0000-0000-000021860000}"/>
    <cellStyle name="Logical 2 2 9 6" xfId="34341" xr:uid="{00000000-0005-0000-0000-000022860000}"/>
    <cellStyle name="Logical 2 3" xfId="34342" xr:uid="{00000000-0005-0000-0000-000023860000}"/>
    <cellStyle name="Logical 2 3 2" xfId="34343" xr:uid="{00000000-0005-0000-0000-000024860000}"/>
    <cellStyle name="Logical 2 3 2 2" xfId="34344" xr:uid="{00000000-0005-0000-0000-000025860000}"/>
    <cellStyle name="Logical 2 3 2 2 2" xfId="34345" xr:uid="{00000000-0005-0000-0000-000026860000}"/>
    <cellStyle name="Logical 2 3 2 2 3" xfId="34346" xr:uid="{00000000-0005-0000-0000-000027860000}"/>
    <cellStyle name="Logical 2 3 2 2 4" xfId="34347" xr:uid="{00000000-0005-0000-0000-000028860000}"/>
    <cellStyle name="Logical 2 3 2 2 5" xfId="34348" xr:uid="{00000000-0005-0000-0000-000029860000}"/>
    <cellStyle name="Logical 2 3 2 2 6" xfId="34349" xr:uid="{00000000-0005-0000-0000-00002A860000}"/>
    <cellStyle name="Logical 2 3 2 3" xfId="34350" xr:uid="{00000000-0005-0000-0000-00002B860000}"/>
    <cellStyle name="Logical 2 3 2 4" xfId="34351" xr:uid="{00000000-0005-0000-0000-00002C860000}"/>
    <cellStyle name="Logical 2 3 2 5" xfId="34352" xr:uid="{00000000-0005-0000-0000-00002D860000}"/>
    <cellStyle name="Logical 2 3 2 6" xfId="34353" xr:uid="{00000000-0005-0000-0000-00002E860000}"/>
    <cellStyle name="Logical 2 3 3" xfId="34354" xr:uid="{00000000-0005-0000-0000-00002F860000}"/>
    <cellStyle name="Logical 2 3 3 2" xfId="34355" xr:uid="{00000000-0005-0000-0000-000030860000}"/>
    <cellStyle name="Logical 2 3 3 2 2" xfId="34356" xr:uid="{00000000-0005-0000-0000-000031860000}"/>
    <cellStyle name="Logical 2 3 3 2 3" xfId="34357" xr:uid="{00000000-0005-0000-0000-000032860000}"/>
    <cellStyle name="Logical 2 3 3 2 4" xfId="34358" xr:uid="{00000000-0005-0000-0000-000033860000}"/>
    <cellStyle name="Logical 2 3 3 2 5" xfId="34359" xr:uid="{00000000-0005-0000-0000-000034860000}"/>
    <cellStyle name="Logical 2 3 3 2 6" xfId="34360" xr:uid="{00000000-0005-0000-0000-000035860000}"/>
    <cellStyle name="Logical 2 3 3 3" xfId="34361" xr:uid="{00000000-0005-0000-0000-000036860000}"/>
    <cellStyle name="Logical 2 3 3 4" xfId="34362" xr:uid="{00000000-0005-0000-0000-000037860000}"/>
    <cellStyle name="Logical 2 3 3 5" xfId="34363" xr:uid="{00000000-0005-0000-0000-000038860000}"/>
    <cellStyle name="Logical 2 3 3 6" xfId="34364" xr:uid="{00000000-0005-0000-0000-000039860000}"/>
    <cellStyle name="Logical 2 3 4" xfId="34365" xr:uid="{00000000-0005-0000-0000-00003A860000}"/>
    <cellStyle name="Logical 2 3 4 2" xfId="34366" xr:uid="{00000000-0005-0000-0000-00003B860000}"/>
    <cellStyle name="Logical 2 3 4 3" xfId="34367" xr:uid="{00000000-0005-0000-0000-00003C860000}"/>
    <cellStyle name="Logical 2 3 4 4" xfId="34368" xr:uid="{00000000-0005-0000-0000-00003D860000}"/>
    <cellStyle name="Logical 2 3 4 5" xfId="34369" xr:uid="{00000000-0005-0000-0000-00003E860000}"/>
    <cellStyle name="Logical 2 3 4 6" xfId="34370" xr:uid="{00000000-0005-0000-0000-00003F860000}"/>
    <cellStyle name="Logical 2 3 5" xfId="34371" xr:uid="{00000000-0005-0000-0000-000040860000}"/>
    <cellStyle name="Logical 2 3 6" xfId="34372" xr:uid="{00000000-0005-0000-0000-000041860000}"/>
    <cellStyle name="Logical 2 3 7" xfId="34373" xr:uid="{00000000-0005-0000-0000-000042860000}"/>
    <cellStyle name="Logical 2 3 8" xfId="34374" xr:uid="{00000000-0005-0000-0000-000043860000}"/>
    <cellStyle name="Logical 2 4" xfId="34375" xr:uid="{00000000-0005-0000-0000-000044860000}"/>
    <cellStyle name="Logical 2 4 2" xfId="34376" xr:uid="{00000000-0005-0000-0000-000045860000}"/>
    <cellStyle name="Logical 2 4 2 2" xfId="34377" xr:uid="{00000000-0005-0000-0000-000046860000}"/>
    <cellStyle name="Logical 2 4 2 2 2" xfId="34378" xr:uid="{00000000-0005-0000-0000-000047860000}"/>
    <cellStyle name="Logical 2 4 2 2 3" xfId="34379" xr:uid="{00000000-0005-0000-0000-000048860000}"/>
    <cellStyle name="Logical 2 4 2 2 4" xfId="34380" xr:uid="{00000000-0005-0000-0000-000049860000}"/>
    <cellStyle name="Logical 2 4 2 2 5" xfId="34381" xr:uid="{00000000-0005-0000-0000-00004A860000}"/>
    <cellStyle name="Logical 2 4 2 2 6" xfId="34382" xr:uid="{00000000-0005-0000-0000-00004B860000}"/>
    <cellStyle name="Logical 2 4 2 3" xfId="34383" xr:uid="{00000000-0005-0000-0000-00004C860000}"/>
    <cellStyle name="Logical 2 4 2 4" xfId="34384" xr:uid="{00000000-0005-0000-0000-00004D860000}"/>
    <cellStyle name="Logical 2 4 2 5" xfId="34385" xr:uid="{00000000-0005-0000-0000-00004E860000}"/>
    <cellStyle name="Logical 2 4 2 6" xfId="34386" xr:uid="{00000000-0005-0000-0000-00004F860000}"/>
    <cellStyle name="Logical 2 4 3" xfId="34387" xr:uid="{00000000-0005-0000-0000-000050860000}"/>
    <cellStyle name="Logical 2 4 3 2" xfId="34388" xr:uid="{00000000-0005-0000-0000-000051860000}"/>
    <cellStyle name="Logical 2 4 3 2 2" xfId="34389" xr:uid="{00000000-0005-0000-0000-000052860000}"/>
    <cellStyle name="Logical 2 4 3 2 3" xfId="34390" xr:uid="{00000000-0005-0000-0000-000053860000}"/>
    <cellStyle name="Logical 2 4 3 2 4" xfId="34391" xr:uid="{00000000-0005-0000-0000-000054860000}"/>
    <cellStyle name="Logical 2 4 3 2 5" xfId="34392" xr:uid="{00000000-0005-0000-0000-000055860000}"/>
    <cellStyle name="Logical 2 4 3 2 6" xfId="34393" xr:uid="{00000000-0005-0000-0000-000056860000}"/>
    <cellStyle name="Logical 2 4 3 3" xfId="34394" xr:uid="{00000000-0005-0000-0000-000057860000}"/>
    <cellStyle name="Logical 2 4 3 4" xfId="34395" xr:uid="{00000000-0005-0000-0000-000058860000}"/>
    <cellStyle name="Logical 2 4 3 5" xfId="34396" xr:uid="{00000000-0005-0000-0000-000059860000}"/>
    <cellStyle name="Logical 2 4 3 6" xfId="34397" xr:uid="{00000000-0005-0000-0000-00005A860000}"/>
    <cellStyle name="Logical 2 4 4" xfId="34398" xr:uid="{00000000-0005-0000-0000-00005B860000}"/>
    <cellStyle name="Logical 2 4 4 2" xfId="34399" xr:uid="{00000000-0005-0000-0000-00005C860000}"/>
    <cellStyle name="Logical 2 4 4 3" xfId="34400" xr:uid="{00000000-0005-0000-0000-00005D860000}"/>
    <cellStyle name="Logical 2 4 4 4" xfId="34401" xr:uid="{00000000-0005-0000-0000-00005E860000}"/>
    <cellStyle name="Logical 2 4 4 5" xfId="34402" xr:uid="{00000000-0005-0000-0000-00005F860000}"/>
    <cellStyle name="Logical 2 4 4 6" xfId="34403" xr:uid="{00000000-0005-0000-0000-000060860000}"/>
    <cellStyle name="Logical 2 4 5" xfId="34404" xr:uid="{00000000-0005-0000-0000-000061860000}"/>
    <cellStyle name="Logical 2 4 6" xfId="34405" xr:uid="{00000000-0005-0000-0000-000062860000}"/>
    <cellStyle name="Logical 2 4 7" xfId="34406" xr:uid="{00000000-0005-0000-0000-000063860000}"/>
    <cellStyle name="Logical 2 4 8" xfId="34407" xr:uid="{00000000-0005-0000-0000-000064860000}"/>
    <cellStyle name="Logical 2 5" xfId="34408" xr:uid="{00000000-0005-0000-0000-000065860000}"/>
    <cellStyle name="Logical 2 5 2" xfId="34409" xr:uid="{00000000-0005-0000-0000-000066860000}"/>
    <cellStyle name="Logical 2 5 2 2" xfId="34410" xr:uid="{00000000-0005-0000-0000-000067860000}"/>
    <cellStyle name="Logical 2 5 2 2 2" xfId="34411" xr:uid="{00000000-0005-0000-0000-000068860000}"/>
    <cellStyle name="Logical 2 5 2 2 3" xfId="34412" xr:uid="{00000000-0005-0000-0000-000069860000}"/>
    <cellStyle name="Logical 2 5 2 2 4" xfId="34413" xr:uid="{00000000-0005-0000-0000-00006A860000}"/>
    <cellStyle name="Logical 2 5 2 2 5" xfId="34414" xr:uid="{00000000-0005-0000-0000-00006B860000}"/>
    <cellStyle name="Logical 2 5 2 2 6" xfId="34415" xr:uid="{00000000-0005-0000-0000-00006C860000}"/>
    <cellStyle name="Logical 2 5 2 3" xfId="34416" xr:uid="{00000000-0005-0000-0000-00006D860000}"/>
    <cellStyle name="Logical 2 5 2 4" xfId="34417" xr:uid="{00000000-0005-0000-0000-00006E860000}"/>
    <cellStyle name="Logical 2 5 2 5" xfId="34418" xr:uid="{00000000-0005-0000-0000-00006F860000}"/>
    <cellStyle name="Logical 2 5 2 6" xfId="34419" xr:uid="{00000000-0005-0000-0000-000070860000}"/>
    <cellStyle name="Logical 2 5 3" xfId="34420" xr:uid="{00000000-0005-0000-0000-000071860000}"/>
    <cellStyle name="Logical 2 5 3 2" xfId="34421" xr:uid="{00000000-0005-0000-0000-000072860000}"/>
    <cellStyle name="Logical 2 5 3 2 2" xfId="34422" xr:uid="{00000000-0005-0000-0000-000073860000}"/>
    <cellStyle name="Logical 2 5 3 2 3" xfId="34423" xr:uid="{00000000-0005-0000-0000-000074860000}"/>
    <cellStyle name="Logical 2 5 3 2 4" xfId="34424" xr:uid="{00000000-0005-0000-0000-000075860000}"/>
    <cellStyle name="Logical 2 5 3 2 5" xfId="34425" xr:uid="{00000000-0005-0000-0000-000076860000}"/>
    <cellStyle name="Logical 2 5 3 2 6" xfId="34426" xr:uid="{00000000-0005-0000-0000-000077860000}"/>
    <cellStyle name="Logical 2 5 3 3" xfId="34427" xr:uid="{00000000-0005-0000-0000-000078860000}"/>
    <cellStyle name="Logical 2 5 3 4" xfId="34428" xr:uid="{00000000-0005-0000-0000-000079860000}"/>
    <cellStyle name="Logical 2 5 3 5" xfId="34429" xr:uid="{00000000-0005-0000-0000-00007A860000}"/>
    <cellStyle name="Logical 2 5 3 6" xfId="34430" xr:uid="{00000000-0005-0000-0000-00007B860000}"/>
    <cellStyle name="Logical 2 5 4" xfId="34431" xr:uid="{00000000-0005-0000-0000-00007C860000}"/>
    <cellStyle name="Logical 2 5 4 2" xfId="34432" xr:uid="{00000000-0005-0000-0000-00007D860000}"/>
    <cellStyle name="Logical 2 5 4 3" xfId="34433" xr:uid="{00000000-0005-0000-0000-00007E860000}"/>
    <cellStyle name="Logical 2 5 4 4" xfId="34434" xr:uid="{00000000-0005-0000-0000-00007F860000}"/>
    <cellStyle name="Logical 2 5 4 5" xfId="34435" xr:uid="{00000000-0005-0000-0000-000080860000}"/>
    <cellStyle name="Logical 2 5 4 6" xfId="34436" xr:uid="{00000000-0005-0000-0000-000081860000}"/>
    <cellStyle name="Logical 2 5 5" xfId="34437" xr:uid="{00000000-0005-0000-0000-000082860000}"/>
    <cellStyle name="Logical 2 5 6" xfId="34438" xr:uid="{00000000-0005-0000-0000-000083860000}"/>
    <cellStyle name="Logical 2 5 7" xfId="34439" xr:uid="{00000000-0005-0000-0000-000084860000}"/>
    <cellStyle name="Logical 2 5 8" xfId="34440" xr:uid="{00000000-0005-0000-0000-000085860000}"/>
    <cellStyle name="Logical 2 6" xfId="34441" xr:uid="{00000000-0005-0000-0000-000086860000}"/>
    <cellStyle name="Logical 2 6 2" xfId="34442" xr:uid="{00000000-0005-0000-0000-000087860000}"/>
    <cellStyle name="Logical 2 6 2 2" xfId="34443" xr:uid="{00000000-0005-0000-0000-000088860000}"/>
    <cellStyle name="Logical 2 6 2 2 2" xfId="34444" xr:uid="{00000000-0005-0000-0000-000089860000}"/>
    <cellStyle name="Logical 2 6 2 2 3" xfId="34445" xr:uid="{00000000-0005-0000-0000-00008A860000}"/>
    <cellStyle name="Logical 2 6 2 2 4" xfId="34446" xr:uid="{00000000-0005-0000-0000-00008B860000}"/>
    <cellStyle name="Logical 2 6 2 2 5" xfId="34447" xr:uid="{00000000-0005-0000-0000-00008C860000}"/>
    <cellStyle name="Logical 2 6 2 2 6" xfId="34448" xr:uid="{00000000-0005-0000-0000-00008D860000}"/>
    <cellStyle name="Logical 2 6 2 3" xfId="34449" xr:uid="{00000000-0005-0000-0000-00008E860000}"/>
    <cellStyle name="Logical 2 6 2 4" xfId="34450" xr:uid="{00000000-0005-0000-0000-00008F860000}"/>
    <cellStyle name="Logical 2 6 2 5" xfId="34451" xr:uid="{00000000-0005-0000-0000-000090860000}"/>
    <cellStyle name="Logical 2 6 2 6" xfId="34452" xr:uid="{00000000-0005-0000-0000-000091860000}"/>
    <cellStyle name="Logical 2 6 3" xfId="34453" xr:uid="{00000000-0005-0000-0000-000092860000}"/>
    <cellStyle name="Logical 2 6 3 2" xfId="34454" xr:uid="{00000000-0005-0000-0000-000093860000}"/>
    <cellStyle name="Logical 2 6 3 2 2" xfId="34455" xr:uid="{00000000-0005-0000-0000-000094860000}"/>
    <cellStyle name="Logical 2 6 3 2 3" xfId="34456" xr:uid="{00000000-0005-0000-0000-000095860000}"/>
    <cellStyle name="Logical 2 6 3 2 4" xfId="34457" xr:uid="{00000000-0005-0000-0000-000096860000}"/>
    <cellStyle name="Logical 2 6 3 2 5" xfId="34458" xr:uid="{00000000-0005-0000-0000-000097860000}"/>
    <cellStyle name="Logical 2 6 3 2 6" xfId="34459" xr:uid="{00000000-0005-0000-0000-000098860000}"/>
    <cellStyle name="Logical 2 6 3 3" xfId="34460" xr:uid="{00000000-0005-0000-0000-000099860000}"/>
    <cellStyle name="Logical 2 6 3 4" xfId="34461" xr:uid="{00000000-0005-0000-0000-00009A860000}"/>
    <cellStyle name="Logical 2 6 3 5" xfId="34462" xr:uid="{00000000-0005-0000-0000-00009B860000}"/>
    <cellStyle name="Logical 2 6 3 6" xfId="34463" xr:uid="{00000000-0005-0000-0000-00009C860000}"/>
    <cellStyle name="Logical 2 6 4" xfId="34464" xr:uid="{00000000-0005-0000-0000-00009D860000}"/>
    <cellStyle name="Logical 2 6 4 2" xfId="34465" xr:uid="{00000000-0005-0000-0000-00009E860000}"/>
    <cellStyle name="Logical 2 6 4 3" xfId="34466" xr:uid="{00000000-0005-0000-0000-00009F860000}"/>
    <cellStyle name="Logical 2 6 4 4" xfId="34467" xr:uid="{00000000-0005-0000-0000-0000A0860000}"/>
    <cellStyle name="Logical 2 6 4 5" xfId="34468" xr:uid="{00000000-0005-0000-0000-0000A1860000}"/>
    <cellStyle name="Logical 2 6 4 6" xfId="34469" xr:uid="{00000000-0005-0000-0000-0000A2860000}"/>
    <cellStyle name="Logical 2 6 5" xfId="34470" xr:uid="{00000000-0005-0000-0000-0000A3860000}"/>
    <cellStyle name="Logical 2 6 6" xfId="34471" xr:uid="{00000000-0005-0000-0000-0000A4860000}"/>
    <cellStyle name="Logical 2 6 7" xfId="34472" xr:uid="{00000000-0005-0000-0000-0000A5860000}"/>
    <cellStyle name="Logical 2 6 8" xfId="34473" xr:uid="{00000000-0005-0000-0000-0000A6860000}"/>
    <cellStyle name="Logical 2 7" xfId="34474" xr:uid="{00000000-0005-0000-0000-0000A7860000}"/>
    <cellStyle name="Logical 2 7 2" xfId="34475" xr:uid="{00000000-0005-0000-0000-0000A8860000}"/>
    <cellStyle name="Logical 2 7 2 2" xfId="34476" xr:uid="{00000000-0005-0000-0000-0000A9860000}"/>
    <cellStyle name="Logical 2 7 2 2 2" xfId="34477" xr:uid="{00000000-0005-0000-0000-0000AA860000}"/>
    <cellStyle name="Logical 2 7 2 2 3" xfId="34478" xr:uid="{00000000-0005-0000-0000-0000AB860000}"/>
    <cellStyle name="Logical 2 7 2 2 4" xfId="34479" xr:uid="{00000000-0005-0000-0000-0000AC860000}"/>
    <cellStyle name="Logical 2 7 2 2 5" xfId="34480" xr:uid="{00000000-0005-0000-0000-0000AD860000}"/>
    <cellStyle name="Logical 2 7 2 2 6" xfId="34481" xr:uid="{00000000-0005-0000-0000-0000AE860000}"/>
    <cellStyle name="Logical 2 7 2 3" xfId="34482" xr:uid="{00000000-0005-0000-0000-0000AF860000}"/>
    <cellStyle name="Logical 2 7 2 4" xfId="34483" xr:uid="{00000000-0005-0000-0000-0000B0860000}"/>
    <cellStyle name="Logical 2 7 2 5" xfId="34484" xr:uid="{00000000-0005-0000-0000-0000B1860000}"/>
    <cellStyle name="Logical 2 7 2 6" xfId="34485" xr:uid="{00000000-0005-0000-0000-0000B2860000}"/>
    <cellStyle name="Logical 2 7 3" xfId="34486" xr:uid="{00000000-0005-0000-0000-0000B3860000}"/>
    <cellStyle name="Logical 2 7 3 2" xfId="34487" xr:uid="{00000000-0005-0000-0000-0000B4860000}"/>
    <cellStyle name="Logical 2 7 3 2 2" xfId="34488" xr:uid="{00000000-0005-0000-0000-0000B5860000}"/>
    <cellStyle name="Logical 2 7 3 2 3" xfId="34489" xr:uid="{00000000-0005-0000-0000-0000B6860000}"/>
    <cellStyle name="Logical 2 7 3 2 4" xfId="34490" xr:uid="{00000000-0005-0000-0000-0000B7860000}"/>
    <cellStyle name="Logical 2 7 3 2 5" xfId="34491" xr:uid="{00000000-0005-0000-0000-0000B8860000}"/>
    <cellStyle name="Logical 2 7 3 2 6" xfId="34492" xr:uid="{00000000-0005-0000-0000-0000B9860000}"/>
    <cellStyle name="Logical 2 7 3 3" xfId="34493" xr:uid="{00000000-0005-0000-0000-0000BA860000}"/>
    <cellStyle name="Logical 2 7 3 4" xfId="34494" xr:uid="{00000000-0005-0000-0000-0000BB860000}"/>
    <cellStyle name="Logical 2 7 3 5" xfId="34495" xr:uid="{00000000-0005-0000-0000-0000BC860000}"/>
    <cellStyle name="Logical 2 7 3 6" xfId="34496" xr:uid="{00000000-0005-0000-0000-0000BD860000}"/>
    <cellStyle name="Logical 2 7 4" xfId="34497" xr:uid="{00000000-0005-0000-0000-0000BE860000}"/>
    <cellStyle name="Logical 2 7 4 2" xfId="34498" xr:uid="{00000000-0005-0000-0000-0000BF860000}"/>
    <cellStyle name="Logical 2 7 4 3" xfId="34499" xr:uid="{00000000-0005-0000-0000-0000C0860000}"/>
    <cellStyle name="Logical 2 7 4 4" xfId="34500" xr:uid="{00000000-0005-0000-0000-0000C1860000}"/>
    <cellStyle name="Logical 2 7 4 5" xfId="34501" xr:uid="{00000000-0005-0000-0000-0000C2860000}"/>
    <cellStyle name="Logical 2 7 4 6" xfId="34502" xr:uid="{00000000-0005-0000-0000-0000C3860000}"/>
    <cellStyle name="Logical 2 7 5" xfId="34503" xr:uid="{00000000-0005-0000-0000-0000C4860000}"/>
    <cellStyle name="Logical 2 7 6" xfId="34504" xr:uid="{00000000-0005-0000-0000-0000C5860000}"/>
    <cellStyle name="Logical 2 7 7" xfId="34505" xr:uid="{00000000-0005-0000-0000-0000C6860000}"/>
    <cellStyle name="Logical 2 7 8" xfId="34506" xr:uid="{00000000-0005-0000-0000-0000C7860000}"/>
    <cellStyle name="Logical 2 8" xfId="34507" xr:uid="{00000000-0005-0000-0000-0000C8860000}"/>
    <cellStyle name="Logical 2 8 2" xfId="34508" xr:uid="{00000000-0005-0000-0000-0000C9860000}"/>
    <cellStyle name="Logical 2 8 2 2" xfId="34509" xr:uid="{00000000-0005-0000-0000-0000CA860000}"/>
    <cellStyle name="Logical 2 8 2 3" xfId="34510" xr:uid="{00000000-0005-0000-0000-0000CB860000}"/>
    <cellStyle name="Logical 2 8 2 4" xfId="34511" xr:uid="{00000000-0005-0000-0000-0000CC860000}"/>
    <cellStyle name="Logical 2 8 2 5" xfId="34512" xr:uid="{00000000-0005-0000-0000-0000CD860000}"/>
    <cellStyle name="Logical 2 8 2 6" xfId="34513" xr:uid="{00000000-0005-0000-0000-0000CE860000}"/>
    <cellStyle name="Logical 2 8 3" xfId="34514" xr:uid="{00000000-0005-0000-0000-0000CF860000}"/>
    <cellStyle name="Logical 2 8 4" xfId="34515" xr:uid="{00000000-0005-0000-0000-0000D0860000}"/>
    <cellStyle name="Logical 2 8 5" xfId="34516" xr:uid="{00000000-0005-0000-0000-0000D1860000}"/>
    <cellStyle name="Logical 2 8 6" xfId="34517" xr:uid="{00000000-0005-0000-0000-0000D2860000}"/>
    <cellStyle name="Logical 2 9" xfId="34518" xr:uid="{00000000-0005-0000-0000-0000D3860000}"/>
    <cellStyle name="Logical 2 9 2" xfId="34519" xr:uid="{00000000-0005-0000-0000-0000D4860000}"/>
    <cellStyle name="Logical 2 9 2 2" xfId="34520" xr:uid="{00000000-0005-0000-0000-0000D5860000}"/>
    <cellStyle name="Logical 2 9 2 3" xfId="34521" xr:uid="{00000000-0005-0000-0000-0000D6860000}"/>
    <cellStyle name="Logical 2 9 2 4" xfId="34522" xr:uid="{00000000-0005-0000-0000-0000D7860000}"/>
    <cellStyle name="Logical 2 9 2 5" xfId="34523" xr:uid="{00000000-0005-0000-0000-0000D8860000}"/>
    <cellStyle name="Logical 2 9 2 6" xfId="34524" xr:uid="{00000000-0005-0000-0000-0000D9860000}"/>
    <cellStyle name="Logical 2 9 3" xfId="34525" xr:uid="{00000000-0005-0000-0000-0000DA860000}"/>
    <cellStyle name="Logical 2 9 4" xfId="34526" xr:uid="{00000000-0005-0000-0000-0000DB860000}"/>
    <cellStyle name="Logical 2 9 5" xfId="34527" xr:uid="{00000000-0005-0000-0000-0000DC860000}"/>
    <cellStyle name="Logical 2 9 6" xfId="34528" xr:uid="{00000000-0005-0000-0000-0000DD860000}"/>
    <cellStyle name="Logical 3" xfId="34529" xr:uid="{00000000-0005-0000-0000-0000DE860000}"/>
    <cellStyle name="Logical 3 10" xfId="34530" xr:uid="{00000000-0005-0000-0000-0000DF860000}"/>
    <cellStyle name="Logical 3 11" xfId="34531" xr:uid="{00000000-0005-0000-0000-0000E0860000}"/>
    <cellStyle name="Logical 3 12" xfId="34532" xr:uid="{00000000-0005-0000-0000-0000E1860000}"/>
    <cellStyle name="Logical 3 13" xfId="34533" xr:uid="{00000000-0005-0000-0000-0000E2860000}"/>
    <cellStyle name="Logical 3 2" xfId="34534" xr:uid="{00000000-0005-0000-0000-0000E3860000}"/>
    <cellStyle name="Logical 3 2 2" xfId="34535" xr:uid="{00000000-0005-0000-0000-0000E4860000}"/>
    <cellStyle name="Logical 3 2 2 2" xfId="34536" xr:uid="{00000000-0005-0000-0000-0000E5860000}"/>
    <cellStyle name="Logical 3 2 2 2 2" xfId="34537" xr:uid="{00000000-0005-0000-0000-0000E6860000}"/>
    <cellStyle name="Logical 3 2 2 2 3" xfId="34538" xr:uid="{00000000-0005-0000-0000-0000E7860000}"/>
    <cellStyle name="Logical 3 2 2 2 4" xfId="34539" xr:uid="{00000000-0005-0000-0000-0000E8860000}"/>
    <cellStyle name="Logical 3 2 2 2 5" xfId="34540" xr:uid="{00000000-0005-0000-0000-0000E9860000}"/>
    <cellStyle name="Logical 3 2 2 2 6" xfId="34541" xr:uid="{00000000-0005-0000-0000-0000EA860000}"/>
    <cellStyle name="Logical 3 2 2 3" xfId="34542" xr:uid="{00000000-0005-0000-0000-0000EB860000}"/>
    <cellStyle name="Logical 3 2 2 4" xfId="34543" xr:uid="{00000000-0005-0000-0000-0000EC860000}"/>
    <cellStyle name="Logical 3 2 2 5" xfId="34544" xr:uid="{00000000-0005-0000-0000-0000ED860000}"/>
    <cellStyle name="Logical 3 2 2 6" xfId="34545" xr:uid="{00000000-0005-0000-0000-0000EE860000}"/>
    <cellStyle name="Logical 3 2 3" xfId="34546" xr:uid="{00000000-0005-0000-0000-0000EF860000}"/>
    <cellStyle name="Logical 3 2 3 2" xfId="34547" xr:uid="{00000000-0005-0000-0000-0000F0860000}"/>
    <cellStyle name="Logical 3 2 3 2 2" xfId="34548" xr:uid="{00000000-0005-0000-0000-0000F1860000}"/>
    <cellStyle name="Logical 3 2 3 2 3" xfId="34549" xr:uid="{00000000-0005-0000-0000-0000F2860000}"/>
    <cellStyle name="Logical 3 2 3 2 4" xfId="34550" xr:uid="{00000000-0005-0000-0000-0000F3860000}"/>
    <cellStyle name="Logical 3 2 3 2 5" xfId="34551" xr:uid="{00000000-0005-0000-0000-0000F4860000}"/>
    <cellStyle name="Logical 3 2 3 2 6" xfId="34552" xr:uid="{00000000-0005-0000-0000-0000F5860000}"/>
    <cellStyle name="Logical 3 2 3 3" xfId="34553" xr:uid="{00000000-0005-0000-0000-0000F6860000}"/>
    <cellStyle name="Logical 3 2 3 4" xfId="34554" xr:uid="{00000000-0005-0000-0000-0000F7860000}"/>
    <cellStyle name="Logical 3 2 3 5" xfId="34555" xr:uid="{00000000-0005-0000-0000-0000F8860000}"/>
    <cellStyle name="Logical 3 2 3 6" xfId="34556" xr:uid="{00000000-0005-0000-0000-0000F9860000}"/>
    <cellStyle name="Logical 3 2 4" xfId="34557" xr:uid="{00000000-0005-0000-0000-0000FA860000}"/>
    <cellStyle name="Logical 3 2 4 2" xfId="34558" xr:uid="{00000000-0005-0000-0000-0000FB860000}"/>
    <cellStyle name="Logical 3 2 4 3" xfId="34559" xr:uid="{00000000-0005-0000-0000-0000FC860000}"/>
    <cellStyle name="Logical 3 2 4 4" xfId="34560" xr:uid="{00000000-0005-0000-0000-0000FD860000}"/>
    <cellStyle name="Logical 3 2 4 5" xfId="34561" xr:uid="{00000000-0005-0000-0000-0000FE860000}"/>
    <cellStyle name="Logical 3 2 4 6" xfId="34562" xr:uid="{00000000-0005-0000-0000-0000FF860000}"/>
    <cellStyle name="Logical 3 2 5" xfId="34563" xr:uid="{00000000-0005-0000-0000-000000870000}"/>
    <cellStyle name="Logical 3 2 6" xfId="34564" xr:uid="{00000000-0005-0000-0000-000001870000}"/>
    <cellStyle name="Logical 3 2 7" xfId="34565" xr:uid="{00000000-0005-0000-0000-000002870000}"/>
    <cellStyle name="Logical 3 2 8" xfId="34566" xr:uid="{00000000-0005-0000-0000-000003870000}"/>
    <cellStyle name="Logical 3 3" xfId="34567" xr:uid="{00000000-0005-0000-0000-000004870000}"/>
    <cellStyle name="Logical 3 3 2" xfId="34568" xr:uid="{00000000-0005-0000-0000-000005870000}"/>
    <cellStyle name="Logical 3 3 2 2" xfId="34569" xr:uid="{00000000-0005-0000-0000-000006870000}"/>
    <cellStyle name="Logical 3 3 2 2 2" xfId="34570" xr:uid="{00000000-0005-0000-0000-000007870000}"/>
    <cellStyle name="Logical 3 3 2 2 3" xfId="34571" xr:uid="{00000000-0005-0000-0000-000008870000}"/>
    <cellStyle name="Logical 3 3 2 2 4" xfId="34572" xr:uid="{00000000-0005-0000-0000-000009870000}"/>
    <cellStyle name="Logical 3 3 2 2 5" xfId="34573" xr:uid="{00000000-0005-0000-0000-00000A870000}"/>
    <cellStyle name="Logical 3 3 2 2 6" xfId="34574" xr:uid="{00000000-0005-0000-0000-00000B870000}"/>
    <cellStyle name="Logical 3 3 2 3" xfId="34575" xr:uid="{00000000-0005-0000-0000-00000C870000}"/>
    <cellStyle name="Logical 3 3 2 4" xfId="34576" xr:uid="{00000000-0005-0000-0000-00000D870000}"/>
    <cellStyle name="Logical 3 3 2 5" xfId="34577" xr:uid="{00000000-0005-0000-0000-00000E870000}"/>
    <cellStyle name="Logical 3 3 2 6" xfId="34578" xr:uid="{00000000-0005-0000-0000-00000F870000}"/>
    <cellStyle name="Logical 3 3 3" xfId="34579" xr:uid="{00000000-0005-0000-0000-000010870000}"/>
    <cellStyle name="Logical 3 3 3 2" xfId="34580" xr:uid="{00000000-0005-0000-0000-000011870000}"/>
    <cellStyle name="Logical 3 3 3 2 2" xfId="34581" xr:uid="{00000000-0005-0000-0000-000012870000}"/>
    <cellStyle name="Logical 3 3 3 2 3" xfId="34582" xr:uid="{00000000-0005-0000-0000-000013870000}"/>
    <cellStyle name="Logical 3 3 3 2 4" xfId="34583" xr:uid="{00000000-0005-0000-0000-000014870000}"/>
    <cellStyle name="Logical 3 3 3 2 5" xfId="34584" xr:uid="{00000000-0005-0000-0000-000015870000}"/>
    <cellStyle name="Logical 3 3 3 2 6" xfId="34585" xr:uid="{00000000-0005-0000-0000-000016870000}"/>
    <cellStyle name="Logical 3 3 3 3" xfId="34586" xr:uid="{00000000-0005-0000-0000-000017870000}"/>
    <cellStyle name="Logical 3 3 3 4" xfId="34587" xr:uid="{00000000-0005-0000-0000-000018870000}"/>
    <cellStyle name="Logical 3 3 3 5" xfId="34588" xr:uid="{00000000-0005-0000-0000-000019870000}"/>
    <cellStyle name="Logical 3 3 3 6" xfId="34589" xr:uid="{00000000-0005-0000-0000-00001A870000}"/>
    <cellStyle name="Logical 3 3 4" xfId="34590" xr:uid="{00000000-0005-0000-0000-00001B870000}"/>
    <cellStyle name="Logical 3 3 4 2" xfId="34591" xr:uid="{00000000-0005-0000-0000-00001C870000}"/>
    <cellStyle name="Logical 3 3 4 3" xfId="34592" xr:uid="{00000000-0005-0000-0000-00001D870000}"/>
    <cellStyle name="Logical 3 3 4 4" xfId="34593" xr:uid="{00000000-0005-0000-0000-00001E870000}"/>
    <cellStyle name="Logical 3 3 4 5" xfId="34594" xr:uid="{00000000-0005-0000-0000-00001F870000}"/>
    <cellStyle name="Logical 3 3 4 6" xfId="34595" xr:uid="{00000000-0005-0000-0000-000020870000}"/>
    <cellStyle name="Logical 3 3 5" xfId="34596" xr:uid="{00000000-0005-0000-0000-000021870000}"/>
    <cellStyle name="Logical 3 3 6" xfId="34597" xr:uid="{00000000-0005-0000-0000-000022870000}"/>
    <cellStyle name="Logical 3 3 7" xfId="34598" xr:uid="{00000000-0005-0000-0000-000023870000}"/>
    <cellStyle name="Logical 3 3 8" xfId="34599" xr:uid="{00000000-0005-0000-0000-000024870000}"/>
    <cellStyle name="Logical 3 4" xfId="34600" xr:uid="{00000000-0005-0000-0000-000025870000}"/>
    <cellStyle name="Logical 3 4 2" xfId="34601" xr:uid="{00000000-0005-0000-0000-000026870000}"/>
    <cellStyle name="Logical 3 4 2 2" xfId="34602" xr:uid="{00000000-0005-0000-0000-000027870000}"/>
    <cellStyle name="Logical 3 4 2 2 2" xfId="34603" xr:uid="{00000000-0005-0000-0000-000028870000}"/>
    <cellStyle name="Logical 3 4 2 2 3" xfId="34604" xr:uid="{00000000-0005-0000-0000-000029870000}"/>
    <cellStyle name="Logical 3 4 2 2 4" xfId="34605" xr:uid="{00000000-0005-0000-0000-00002A870000}"/>
    <cellStyle name="Logical 3 4 2 2 5" xfId="34606" xr:uid="{00000000-0005-0000-0000-00002B870000}"/>
    <cellStyle name="Logical 3 4 2 2 6" xfId="34607" xr:uid="{00000000-0005-0000-0000-00002C870000}"/>
    <cellStyle name="Logical 3 4 2 3" xfId="34608" xr:uid="{00000000-0005-0000-0000-00002D870000}"/>
    <cellStyle name="Logical 3 4 2 4" xfId="34609" xr:uid="{00000000-0005-0000-0000-00002E870000}"/>
    <cellStyle name="Logical 3 4 2 5" xfId="34610" xr:uid="{00000000-0005-0000-0000-00002F870000}"/>
    <cellStyle name="Logical 3 4 2 6" xfId="34611" xr:uid="{00000000-0005-0000-0000-000030870000}"/>
    <cellStyle name="Logical 3 4 3" xfId="34612" xr:uid="{00000000-0005-0000-0000-000031870000}"/>
    <cellStyle name="Logical 3 4 3 2" xfId="34613" xr:uid="{00000000-0005-0000-0000-000032870000}"/>
    <cellStyle name="Logical 3 4 3 2 2" xfId="34614" xr:uid="{00000000-0005-0000-0000-000033870000}"/>
    <cellStyle name="Logical 3 4 3 2 3" xfId="34615" xr:uid="{00000000-0005-0000-0000-000034870000}"/>
    <cellStyle name="Logical 3 4 3 2 4" xfId="34616" xr:uid="{00000000-0005-0000-0000-000035870000}"/>
    <cellStyle name="Logical 3 4 3 2 5" xfId="34617" xr:uid="{00000000-0005-0000-0000-000036870000}"/>
    <cellStyle name="Logical 3 4 3 2 6" xfId="34618" xr:uid="{00000000-0005-0000-0000-000037870000}"/>
    <cellStyle name="Logical 3 4 3 3" xfId="34619" xr:uid="{00000000-0005-0000-0000-000038870000}"/>
    <cellStyle name="Logical 3 4 3 4" xfId="34620" xr:uid="{00000000-0005-0000-0000-000039870000}"/>
    <cellStyle name="Logical 3 4 3 5" xfId="34621" xr:uid="{00000000-0005-0000-0000-00003A870000}"/>
    <cellStyle name="Logical 3 4 3 6" xfId="34622" xr:uid="{00000000-0005-0000-0000-00003B870000}"/>
    <cellStyle name="Logical 3 4 4" xfId="34623" xr:uid="{00000000-0005-0000-0000-00003C870000}"/>
    <cellStyle name="Logical 3 4 4 2" xfId="34624" xr:uid="{00000000-0005-0000-0000-00003D870000}"/>
    <cellStyle name="Logical 3 4 4 3" xfId="34625" xr:uid="{00000000-0005-0000-0000-00003E870000}"/>
    <cellStyle name="Logical 3 4 4 4" xfId="34626" xr:uid="{00000000-0005-0000-0000-00003F870000}"/>
    <cellStyle name="Logical 3 4 4 5" xfId="34627" xr:uid="{00000000-0005-0000-0000-000040870000}"/>
    <cellStyle name="Logical 3 4 4 6" xfId="34628" xr:uid="{00000000-0005-0000-0000-000041870000}"/>
    <cellStyle name="Logical 3 4 5" xfId="34629" xr:uid="{00000000-0005-0000-0000-000042870000}"/>
    <cellStyle name="Logical 3 4 6" xfId="34630" xr:uid="{00000000-0005-0000-0000-000043870000}"/>
    <cellStyle name="Logical 3 4 7" xfId="34631" xr:uid="{00000000-0005-0000-0000-000044870000}"/>
    <cellStyle name="Logical 3 4 8" xfId="34632" xr:uid="{00000000-0005-0000-0000-000045870000}"/>
    <cellStyle name="Logical 3 5" xfId="34633" xr:uid="{00000000-0005-0000-0000-000046870000}"/>
    <cellStyle name="Logical 3 5 2" xfId="34634" xr:uid="{00000000-0005-0000-0000-000047870000}"/>
    <cellStyle name="Logical 3 5 2 2" xfId="34635" xr:uid="{00000000-0005-0000-0000-000048870000}"/>
    <cellStyle name="Logical 3 5 2 2 2" xfId="34636" xr:uid="{00000000-0005-0000-0000-000049870000}"/>
    <cellStyle name="Logical 3 5 2 2 3" xfId="34637" xr:uid="{00000000-0005-0000-0000-00004A870000}"/>
    <cellStyle name="Logical 3 5 2 2 4" xfId="34638" xr:uid="{00000000-0005-0000-0000-00004B870000}"/>
    <cellStyle name="Logical 3 5 2 2 5" xfId="34639" xr:uid="{00000000-0005-0000-0000-00004C870000}"/>
    <cellStyle name="Logical 3 5 2 2 6" xfId="34640" xr:uid="{00000000-0005-0000-0000-00004D870000}"/>
    <cellStyle name="Logical 3 5 2 3" xfId="34641" xr:uid="{00000000-0005-0000-0000-00004E870000}"/>
    <cellStyle name="Logical 3 5 2 4" xfId="34642" xr:uid="{00000000-0005-0000-0000-00004F870000}"/>
    <cellStyle name="Logical 3 5 2 5" xfId="34643" xr:uid="{00000000-0005-0000-0000-000050870000}"/>
    <cellStyle name="Logical 3 5 2 6" xfId="34644" xr:uid="{00000000-0005-0000-0000-000051870000}"/>
    <cellStyle name="Logical 3 5 3" xfId="34645" xr:uid="{00000000-0005-0000-0000-000052870000}"/>
    <cellStyle name="Logical 3 5 3 2" xfId="34646" xr:uid="{00000000-0005-0000-0000-000053870000}"/>
    <cellStyle name="Logical 3 5 3 2 2" xfId="34647" xr:uid="{00000000-0005-0000-0000-000054870000}"/>
    <cellStyle name="Logical 3 5 3 2 3" xfId="34648" xr:uid="{00000000-0005-0000-0000-000055870000}"/>
    <cellStyle name="Logical 3 5 3 2 4" xfId="34649" xr:uid="{00000000-0005-0000-0000-000056870000}"/>
    <cellStyle name="Logical 3 5 3 2 5" xfId="34650" xr:uid="{00000000-0005-0000-0000-000057870000}"/>
    <cellStyle name="Logical 3 5 3 2 6" xfId="34651" xr:uid="{00000000-0005-0000-0000-000058870000}"/>
    <cellStyle name="Logical 3 5 3 3" xfId="34652" xr:uid="{00000000-0005-0000-0000-000059870000}"/>
    <cellStyle name="Logical 3 5 3 4" xfId="34653" xr:uid="{00000000-0005-0000-0000-00005A870000}"/>
    <cellStyle name="Logical 3 5 3 5" xfId="34654" xr:uid="{00000000-0005-0000-0000-00005B870000}"/>
    <cellStyle name="Logical 3 5 3 6" xfId="34655" xr:uid="{00000000-0005-0000-0000-00005C870000}"/>
    <cellStyle name="Logical 3 5 4" xfId="34656" xr:uid="{00000000-0005-0000-0000-00005D870000}"/>
    <cellStyle name="Logical 3 5 4 2" xfId="34657" xr:uid="{00000000-0005-0000-0000-00005E870000}"/>
    <cellStyle name="Logical 3 5 4 3" xfId="34658" xr:uid="{00000000-0005-0000-0000-00005F870000}"/>
    <cellStyle name="Logical 3 5 4 4" xfId="34659" xr:uid="{00000000-0005-0000-0000-000060870000}"/>
    <cellStyle name="Logical 3 5 4 5" xfId="34660" xr:uid="{00000000-0005-0000-0000-000061870000}"/>
    <cellStyle name="Logical 3 5 4 6" xfId="34661" xr:uid="{00000000-0005-0000-0000-000062870000}"/>
    <cellStyle name="Logical 3 5 5" xfId="34662" xr:uid="{00000000-0005-0000-0000-000063870000}"/>
    <cellStyle name="Logical 3 5 6" xfId="34663" xr:uid="{00000000-0005-0000-0000-000064870000}"/>
    <cellStyle name="Logical 3 5 7" xfId="34664" xr:uid="{00000000-0005-0000-0000-000065870000}"/>
    <cellStyle name="Logical 3 5 8" xfId="34665" xr:uid="{00000000-0005-0000-0000-000066870000}"/>
    <cellStyle name="Logical 3 6" xfId="34666" xr:uid="{00000000-0005-0000-0000-000067870000}"/>
    <cellStyle name="Logical 3 6 2" xfId="34667" xr:uid="{00000000-0005-0000-0000-000068870000}"/>
    <cellStyle name="Logical 3 6 2 2" xfId="34668" xr:uid="{00000000-0005-0000-0000-000069870000}"/>
    <cellStyle name="Logical 3 6 2 2 2" xfId="34669" xr:uid="{00000000-0005-0000-0000-00006A870000}"/>
    <cellStyle name="Logical 3 6 2 2 3" xfId="34670" xr:uid="{00000000-0005-0000-0000-00006B870000}"/>
    <cellStyle name="Logical 3 6 2 2 4" xfId="34671" xr:uid="{00000000-0005-0000-0000-00006C870000}"/>
    <cellStyle name="Logical 3 6 2 2 5" xfId="34672" xr:uid="{00000000-0005-0000-0000-00006D870000}"/>
    <cellStyle name="Logical 3 6 2 2 6" xfId="34673" xr:uid="{00000000-0005-0000-0000-00006E870000}"/>
    <cellStyle name="Logical 3 6 2 3" xfId="34674" xr:uid="{00000000-0005-0000-0000-00006F870000}"/>
    <cellStyle name="Logical 3 6 2 4" xfId="34675" xr:uid="{00000000-0005-0000-0000-000070870000}"/>
    <cellStyle name="Logical 3 6 2 5" xfId="34676" xr:uid="{00000000-0005-0000-0000-000071870000}"/>
    <cellStyle name="Logical 3 6 2 6" xfId="34677" xr:uid="{00000000-0005-0000-0000-000072870000}"/>
    <cellStyle name="Logical 3 6 3" xfId="34678" xr:uid="{00000000-0005-0000-0000-000073870000}"/>
    <cellStyle name="Logical 3 6 3 2" xfId="34679" xr:uid="{00000000-0005-0000-0000-000074870000}"/>
    <cellStyle name="Logical 3 6 3 2 2" xfId="34680" xr:uid="{00000000-0005-0000-0000-000075870000}"/>
    <cellStyle name="Logical 3 6 3 2 3" xfId="34681" xr:uid="{00000000-0005-0000-0000-000076870000}"/>
    <cellStyle name="Logical 3 6 3 2 4" xfId="34682" xr:uid="{00000000-0005-0000-0000-000077870000}"/>
    <cellStyle name="Logical 3 6 3 2 5" xfId="34683" xr:uid="{00000000-0005-0000-0000-000078870000}"/>
    <cellStyle name="Logical 3 6 3 2 6" xfId="34684" xr:uid="{00000000-0005-0000-0000-000079870000}"/>
    <cellStyle name="Logical 3 6 3 3" xfId="34685" xr:uid="{00000000-0005-0000-0000-00007A870000}"/>
    <cellStyle name="Logical 3 6 3 4" xfId="34686" xr:uid="{00000000-0005-0000-0000-00007B870000}"/>
    <cellStyle name="Logical 3 6 3 5" xfId="34687" xr:uid="{00000000-0005-0000-0000-00007C870000}"/>
    <cellStyle name="Logical 3 6 3 6" xfId="34688" xr:uid="{00000000-0005-0000-0000-00007D870000}"/>
    <cellStyle name="Logical 3 6 4" xfId="34689" xr:uid="{00000000-0005-0000-0000-00007E870000}"/>
    <cellStyle name="Logical 3 6 4 2" xfId="34690" xr:uid="{00000000-0005-0000-0000-00007F870000}"/>
    <cellStyle name="Logical 3 6 4 3" xfId="34691" xr:uid="{00000000-0005-0000-0000-000080870000}"/>
    <cellStyle name="Logical 3 6 4 4" xfId="34692" xr:uid="{00000000-0005-0000-0000-000081870000}"/>
    <cellStyle name="Logical 3 6 4 5" xfId="34693" xr:uid="{00000000-0005-0000-0000-000082870000}"/>
    <cellStyle name="Logical 3 6 4 6" xfId="34694" xr:uid="{00000000-0005-0000-0000-000083870000}"/>
    <cellStyle name="Logical 3 6 5" xfId="34695" xr:uid="{00000000-0005-0000-0000-000084870000}"/>
    <cellStyle name="Logical 3 6 6" xfId="34696" xr:uid="{00000000-0005-0000-0000-000085870000}"/>
    <cellStyle name="Logical 3 6 7" xfId="34697" xr:uid="{00000000-0005-0000-0000-000086870000}"/>
    <cellStyle name="Logical 3 6 8" xfId="34698" xr:uid="{00000000-0005-0000-0000-000087870000}"/>
    <cellStyle name="Logical 3 7" xfId="34699" xr:uid="{00000000-0005-0000-0000-000088870000}"/>
    <cellStyle name="Logical 3 7 2" xfId="34700" xr:uid="{00000000-0005-0000-0000-000089870000}"/>
    <cellStyle name="Logical 3 7 2 2" xfId="34701" xr:uid="{00000000-0005-0000-0000-00008A870000}"/>
    <cellStyle name="Logical 3 7 2 3" xfId="34702" xr:uid="{00000000-0005-0000-0000-00008B870000}"/>
    <cellStyle name="Logical 3 7 2 4" xfId="34703" xr:uid="{00000000-0005-0000-0000-00008C870000}"/>
    <cellStyle name="Logical 3 7 2 5" xfId="34704" xr:uid="{00000000-0005-0000-0000-00008D870000}"/>
    <cellStyle name="Logical 3 7 2 6" xfId="34705" xr:uid="{00000000-0005-0000-0000-00008E870000}"/>
    <cellStyle name="Logical 3 7 3" xfId="34706" xr:uid="{00000000-0005-0000-0000-00008F870000}"/>
    <cellStyle name="Logical 3 7 4" xfId="34707" xr:uid="{00000000-0005-0000-0000-000090870000}"/>
    <cellStyle name="Logical 3 7 5" xfId="34708" xr:uid="{00000000-0005-0000-0000-000091870000}"/>
    <cellStyle name="Logical 3 7 6" xfId="34709" xr:uid="{00000000-0005-0000-0000-000092870000}"/>
    <cellStyle name="Logical 3 8" xfId="34710" xr:uid="{00000000-0005-0000-0000-000093870000}"/>
    <cellStyle name="Logical 3 8 2" xfId="34711" xr:uid="{00000000-0005-0000-0000-000094870000}"/>
    <cellStyle name="Logical 3 8 2 2" xfId="34712" xr:uid="{00000000-0005-0000-0000-000095870000}"/>
    <cellStyle name="Logical 3 8 2 3" xfId="34713" xr:uid="{00000000-0005-0000-0000-000096870000}"/>
    <cellStyle name="Logical 3 8 2 4" xfId="34714" xr:uid="{00000000-0005-0000-0000-000097870000}"/>
    <cellStyle name="Logical 3 8 2 5" xfId="34715" xr:uid="{00000000-0005-0000-0000-000098870000}"/>
    <cellStyle name="Logical 3 8 2 6" xfId="34716" xr:uid="{00000000-0005-0000-0000-000099870000}"/>
    <cellStyle name="Logical 3 8 3" xfId="34717" xr:uid="{00000000-0005-0000-0000-00009A870000}"/>
    <cellStyle name="Logical 3 8 4" xfId="34718" xr:uid="{00000000-0005-0000-0000-00009B870000}"/>
    <cellStyle name="Logical 3 8 5" xfId="34719" xr:uid="{00000000-0005-0000-0000-00009C870000}"/>
    <cellStyle name="Logical 3 8 6" xfId="34720" xr:uid="{00000000-0005-0000-0000-00009D870000}"/>
    <cellStyle name="Logical 3 9" xfId="34721" xr:uid="{00000000-0005-0000-0000-00009E870000}"/>
    <cellStyle name="Logical 3 9 2" xfId="34722" xr:uid="{00000000-0005-0000-0000-00009F870000}"/>
    <cellStyle name="Logical 3 9 3" xfId="34723" xr:uid="{00000000-0005-0000-0000-0000A0870000}"/>
    <cellStyle name="Logical 3 9 4" xfId="34724" xr:uid="{00000000-0005-0000-0000-0000A1870000}"/>
    <cellStyle name="Logical 3 9 5" xfId="34725" xr:uid="{00000000-0005-0000-0000-0000A2870000}"/>
    <cellStyle name="Logical 3 9 6" xfId="34726" xr:uid="{00000000-0005-0000-0000-0000A3870000}"/>
    <cellStyle name="Logical 4" xfId="34727" xr:uid="{00000000-0005-0000-0000-0000A4870000}"/>
    <cellStyle name="Logical 4 2" xfId="34728" xr:uid="{00000000-0005-0000-0000-0000A5870000}"/>
    <cellStyle name="Logical 4 2 2" xfId="34729" xr:uid="{00000000-0005-0000-0000-0000A6870000}"/>
    <cellStyle name="Logical 4 2 2 2" xfId="34730" xr:uid="{00000000-0005-0000-0000-0000A7870000}"/>
    <cellStyle name="Logical 4 2 2 3" xfId="34731" xr:uid="{00000000-0005-0000-0000-0000A8870000}"/>
    <cellStyle name="Logical 4 2 2 4" xfId="34732" xr:uid="{00000000-0005-0000-0000-0000A9870000}"/>
    <cellStyle name="Logical 4 2 2 5" xfId="34733" xr:uid="{00000000-0005-0000-0000-0000AA870000}"/>
    <cellStyle name="Logical 4 2 2 6" xfId="34734" xr:uid="{00000000-0005-0000-0000-0000AB870000}"/>
    <cellStyle name="Logical 4 2 3" xfId="34735" xr:uid="{00000000-0005-0000-0000-0000AC870000}"/>
    <cellStyle name="Logical 4 2 4" xfId="34736" xr:uid="{00000000-0005-0000-0000-0000AD870000}"/>
    <cellStyle name="Logical 4 2 5" xfId="34737" xr:uid="{00000000-0005-0000-0000-0000AE870000}"/>
    <cellStyle name="Logical 4 2 6" xfId="34738" xr:uid="{00000000-0005-0000-0000-0000AF870000}"/>
    <cellStyle name="Logical 4 3" xfId="34739" xr:uid="{00000000-0005-0000-0000-0000B0870000}"/>
    <cellStyle name="Logical 4 3 2" xfId="34740" xr:uid="{00000000-0005-0000-0000-0000B1870000}"/>
    <cellStyle name="Logical 4 3 2 2" xfId="34741" xr:uid="{00000000-0005-0000-0000-0000B2870000}"/>
    <cellStyle name="Logical 4 3 2 3" xfId="34742" xr:uid="{00000000-0005-0000-0000-0000B3870000}"/>
    <cellStyle name="Logical 4 3 2 4" xfId="34743" xr:uid="{00000000-0005-0000-0000-0000B4870000}"/>
    <cellStyle name="Logical 4 3 2 5" xfId="34744" xr:uid="{00000000-0005-0000-0000-0000B5870000}"/>
    <cellStyle name="Logical 4 3 2 6" xfId="34745" xr:uid="{00000000-0005-0000-0000-0000B6870000}"/>
    <cellStyle name="Logical 4 3 3" xfId="34746" xr:uid="{00000000-0005-0000-0000-0000B7870000}"/>
    <cellStyle name="Logical 4 3 4" xfId="34747" xr:uid="{00000000-0005-0000-0000-0000B8870000}"/>
    <cellStyle name="Logical 4 3 5" xfId="34748" xr:uid="{00000000-0005-0000-0000-0000B9870000}"/>
    <cellStyle name="Logical 4 3 6" xfId="34749" xr:uid="{00000000-0005-0000-0000-0000BA870000}"/>
    <cellStyle name="Logical 4 4" xfId="34750" xr:uid="{00000000-0005-0000-0000-0000BB870000}"/>
    <cellStyle name="Logical 4 4 2" xfId="34751" xr:uid="{00000000-0005-0000-0000-0000BC870000}"/>
    <cellStyle name="Logical 4 4 3" xfId="34752" xr:uid="{00000000-0005-0000-0000-0000BD870000}"/>
    <cellStyle name="Logical 4 4 4" xfId="34753" xr:uid="{00000000-0005-0000-0000-0000BE870000}"/>
    <cellStyle name="Logical 4 4 5" xfId="34754" xr:uid="{00000000-0005-0000-0000-0000BF870000}"/>
    <cellStyle name="Logical 4 4 6" xfId="34755" xr:uid="{00000000-0005-0000-0000-0000C0870000}"/>
    <cellStyle name="Logical 4 5" xfId="34756" xr:uid="{00000000-0005-0000-0000-0000C1870000}"/>
    <cellStyle name="Logical 4 6" xfId="34757" xr:uid="{00000000-0005-0000-0000-0000C2870000}"/>
    <cellStyle name="Logical 4 7" xfId="34758" xr:uid="{00000000-0005-0000-0000-0000C3870000}"/>
    <cellStyle name="Logical 4 8" xfId="34759" xr:uid="{00000000-0005-0000-0000-0000C4870000}"/>
    <cellStyle name="Logical 5" xfId="34760" xr:uid="{00000000-0005-0000-0000-0000C5870000}"/>
    <cellStyle name="Logical 5 2" xfId="34761" xr:uid="{00000000-0005-0000-0000-0000C6870000}"/>
    <cellStyle name="Logical 5 2 2" xfId="34762" xr:uid="{00000000-0005-0000-0000-0000C7870000}"/>
    <cellStyle name="Logical 5 2 2 2" xfId="34763" xr:uid="{00000000-0005-0000-0000-0000C8870000}"/>
    <cellStyle name="Logical 5 2 2 3" xfId="34764" xr:uid="{00000000-0005-0000-0000-0000C9870000}"/>
    <cellStyle name="Logical 5 2 2 4" xfId="34765" xr:uid="{00000000-0005-0000-0000-0000CA870000}"/>
    <cellStyle name="Logical 5 2 2 5" xfId="34766" xr:uid="{00000000-0005-0000-0000-0000CB870000}"/>
    <cellStyle name="Logical 5 2 2 6" xfId="34767" xr:uid="{00000000-0005-0000-0000-0000CC870000}"/>
    <cellStyle name="Logical 5 2 3" xfId="34768" xr:uid="{00000000-0005-0000-0000-0000CD870000}"/>
    <cellStyle name="Logical 5 2 4" xfId="34769" xr:uid="{00000000-0005-0000-0000-0000CE870000}"/>
    <cellStyle name="Logical 5 2 5" xfId="34770" xr:uid="{00000000-0005-0000-0000-0000CF870000}"/>
    <cellStyle name="Logical 5 2 6" xfId="34771" xr:uid="{00000000-0005-0000-0000-0000D0870000}"/>
    <cellStyle name="Logical 5 3" xfId="34772" xr:uid="{00000000-0005-0000-0000-0000D1870000}"/>
    <cellStyle name="Logical 5 3 2" xfId="34773" xr:uid="{00000000-0005-0000-0000-0000D2870000}"/>
    <cellStyle name="Logical 5 3 2 2" xfId="34774" xr:uid="{00000000-0005-0000-0000-0000D3870000}"/>
    <cellStyle name="Logical 5 3 2 3" xfId="34775" xr:uid="{00000000-0005-0000-0000-0000D4870000}"/>
    <cellStyle name="Logical 5 3 2 4" xfId="34776" xr:uid="{00000000-0005-0000-0000-0000D5870000}"/>
    <cellStyle name="Logical 5 3 2 5" xfId="34777" xr:uid="{00000000-0005-0000-0000-0000D6870000}"/>
    <cellStyle name="Logical 5 3 2 6" xfId="34778" xr:uid="{00000000-0005-0000-0000-0000D7870000}"/>
    <cellStyle name="Logical 5 3 3" xfId="34779" xr:uid="{00000000-0005-0000-0000-0000D8870000}"/>
    <cellStyle name="Logical 5 3 4" xfId="34780" xr:uid="{00000000-0005-0000-0000-0000D9870000}"/>
    <cellStyle name="Logical 5 3 5" xfId="34781" xr:uid="{00000000-0005-0000-0000-0000DA870000}"/>
    <cellStyle name="Logical 5 3 6" xfId="34782" xr:uid="{00000000-0005-0000-0000-0000DB870000}"/>
    <cellStyle name="Logical 5 4" xfId="34783" xr:uid="{00000000-0005-0000-0000-0000DC870000}"/>
    <cellStyle name="Logical 5 4 2" xfId="34784" xr:uid="{00000000-0005-0000-0000-0000DD870000}"/>
    <cellStyle name="Logical 5 4 3" xfId="34785" xr:uid="{00000000-0005-0000-0000-0000DE870000}"/>
    <cellStyle name="Logical 5 4 4" xfId="34786" xr:uid="{00000000-0005-0000-0000-0000DF870000}"/>
    <cellStyle name="Logical 5 4 5" xfId="34787" xr:uid="{00000000-0005-0000-0000-0000E0870000}"/>
    <cellStyle name="Logical 5 4 6" xfId="34788" xr:uid="{00000000-0005-0000-0000-0000E1870000}"/>
    <cellStyle name="Logical 5 5" xfId="34789" xr:uid="{00000000-0005-0000-0000-0000E2870000}"/>
    <cellStyle name="Logical 5 6" xfId="34790" xr:uid="{00000000-0005-0000-0000-0000E3870000}"/>
    <cellStyle name="Logical 5 7" xfId="34791" xr:uid="{00000000-0005-0000-0000-0000E4870000}"/>
    <cellStyle name="Logical 5 8" xfId="34792" xr:uid="{00000000-0005-0000-0000-0000E5870000}"/>
    <cellStyle name="Logical 6" xfId="34793" xr:uid="{00000000-0005-0000-0000-0000E6870000}"/>
    <cellStyle name="Logical 6 2" xfId="34794" xr:uid="{00000000-0005-0000-0000-0000E7870000}"/>
    <cellStyle name="Logical 6 2 2" xfId="34795" xr:uid="{00000000-0005-0000-0000-0000E8870000}"/>
    <cellStyle name="Logical 6 2 2 2" xfId="34796" xr:uid="{00000000-0005-0000-0000-0000E9870000}"/>
    <cellStyle name="Logical 6 2 2 3" xfId="34797" xr:uid="{00000000-0005-0000-0000-0000EA870000}"/>
    <cellStyle name="Logical 6 2 2 4" xfId="34798" xr:uid="{00000000-0005-0000-0000-0000EB870000}"/>
    <cellStyle name="Logical 6 2 2 5" xfId="34799" xr:uid="{00000000-0005-0000-0000-0000EC870000}"/>
    <cellStyle name="Logical 6 2 2 6" xfId="34800" xr:uid="{00000000-0005-0000-0000-0000ED870000}"/>
    <cellStyle name="Logical 6 2 3" xfId="34801" xr:uid="{00000000-0005-0000-0000-0000EE870000}"/>
    <cellStyle name="Logical 6 2 4" xfId="34802" xr:uid="{00000000-0005-0000-0000-0000EF870000}"/>
    <cellStyle name="Logical 6 2 5" xfId="34803" xr:uid="{00000000-0005-0000-0000-0000F0870000}"/>
    <cellStyle name="Logical 6 2 6" xfId="34804" xr:uid="{00000000-0005-0000-0000-0000F1870000}"/>
    <cellStyle name="Logical 6 3" xfId="34805" xr:uid="{00000000-0005-0000-0000-0000F2870000}"/>
    <cellStyle name="Logical 6 3 2" xfId="34806" xr:uid="{00000000-0005-0000-0000-0000F3870000}"/>
    <cellStyle name="Logical 6 3 2 2" xfId="34807" xr:uid="{00000000-0005-0000-0000-0000F4870000}"/>
    <cellStyle name="Logical 6 3 2 3" xfId="34808" xr:uid="{00000000-0005-0000-0000-0000F5870000}"/>
    <cellStyle name="Logical 6 3 2 4" xfId="34809" xr:uid="{00000000-0005-0000-0000-0000F6870000}"/>
    <cellStyle name="Logical 6 3 2 5" xfId="34810" xr:uid="{00000000-0005-0000-0000-0000F7870000}"/>
    <cellStyle name="Logical 6 3 2 6" xfId="34811" xr:uid="{00000000-0005-0000-0000-0000F8870000}"/>
    <cellStyle name="Logical 6 3 3" xfId="34812" xr:uid="{00000000-0005-0000-0000-0000F9870000}"/>
    <cellStyle name="Logical 6 3 4" xfId="34813" xr:uid="{00000000-0005-0000-0000-0000FA870000}"/>
    <cellStyle name="Logical 6 3 5" xfId="34814" xr:uid="{00000000-0005-0000-0000-0000FB870000}"/>
    <cellStyle name="Logical 6 3 6" xfId="34815" xr:uid="{00000000-0005-0000-0000-0000FC870000}"/>
    <cellStyle name="Logical 6 4" xfId="34816" xr:uid="{00000000-0005-0000-0000-0000FD870000}"/>
    <cellStyle name="Logical 6 4 2" xfId="34817" xr:uid="{00000000-0005-0000-0000-0000FE870000}"/>
    <cellStyle name="Logical 6 4 3" xfId="34818" xr:uid="{00000000-0005-0000-0000-0000FF870000}"/>
    <cellStyle name="Logical 6 4 4" xfId="34819" xr:uid="{00000000-0005-0000-0000-000000880000}"/>
    <cellStyle name="Logical 6 4 5" xfId="34820" xr:uid="{00000000-0005-0000-0000-000001880000}"/>
    <cellStyle name="Logical 6 4 6" xfId="34821" xr:uid="{00000000-0005-0000-0000-000002880000}"/>
    <cellStyle name="Logical 6 5" xfId="34822" xr:uid="{00000000-0005-0000-0000-000003880000}"/>
    <cellStyle name="Logical 6 6" xfId="34823" xr:uid="{00000000-0005-0000-0000-000004880000}"/>
    <cellStyle name="Logical 6 7" xfId="34824" xr:uid="{00000000-0005-0000-0000-000005880000}"/>
    <cellStyle name="Logical 6 8" xfId="34825" xr:uid="{00000000-0005-0000-0000-000006880000}"/>
    <cellStyle name="Logical 7" xfId="34826" xr:uid="{00000000-0005-0000-0000-000007880000}"/>
    <cellStyle name="Logical 7 2" xfId="34827" xr:uid="{00000000-0005-0000-0000-000008880000}"/>
    <cellStyle name="Logical 7 2 2" xfId="34828" xr:uid="{00000000-0005-0000-0000-000009880000}"/>
    <cellStyle name="Logical 7 2 3" xfId="34829" xr:uid="{00000000-0005-0000-0000-00000A880000}"/>
    <cellStyle name="Logical 7 2 4" xfId="34830" xr:uid="{00000000-0005-0000-0000-00000B880000}"/>
    <cellStyle name="Logical 7 2 5" xfId="34831" xr:uid="{00000000-0005-0000-0000-00000C880000}"/>
    <cellStyle name="Logical 7 2 6" xfId="34832" xr:uid="{00000000-0005-0000-0000-00000D880000}"/>
    <cellStyle name="Logical 7 3" xfId="34833" xr:uid="{00000000-0005-0000-0000-00000E880000}"/>
    <cellStyle name="Logical 7 4" xfId="34834" xr:uid="{00000000-0005-0000-0000-00000F880000}"/>
    <cellStyle name="Logical 7 5" xfId="34835" xr:uid="{00000000-0005-0000-0000-000010880000}"/>
    <cellStyle name="Logical 7 6" xfId="34836" xr:uid="{00000000-0005-0000-0000-000011880000}"/>
    <cellStyle name="Logical 8" xfId="34837" xr:uid="{00000000-0005-0000-0000-000012880000}"/>
    <cellStyle name="Logical 8 2" xfId="34838" xr:uid="{00000000-0005-0000-0000-000013880000}"/>
    <cellStyle name="Logical 8 2 2" xfId="34839" xr:uid="{00000000-0005-0000-0000-000014880000}"/>
    <cellStyle name="Logical 8 2 3" xfId="34840" xr:uid="{00000000-0005-0000-0000-000015880000}"/>
    <cellStyle name="Logical 8 2 4" xfId="34841" xr:uid="{00000000-0005-0000-0000-000016880000}"/>
    <cellStyle name="Logical 8 2 5" xfId="34842" xr:uid="{00000000-0005-0000-0000-000017880000}"/>
    <cellStyle name="Logical 8 2 6" xfId="34843" xr:uid="{00000000-0005-0000-0000-000018880000}"/>
    <cellStyle name="Logical 8 3" xfId="34844" xr:uid="{00000000-0005-0000-0000-000019880000}"/>
    <cellStyle name="Logical 8 4" xfId="34845" xr:uid="{00000000-0005-0000-0000-00001A880000}"/>
    <cellStyle name="Logical 8 5" xfId="34846" xr:uid="{00000000-0005-0000-0000-00001B880000}"/>
    <cellStyle name="Logical 8 6" xfId="34847" xr:uid="{00000000-0005-0000-0000-00001C880000}"/>
    <cellStyle name="Logical 9" xfId="34848" xr:uid="{00000000-0005-0000-0000-00001D880000}"/>
    <cellStyle name="Logical 9 2" xfId="34849" xr:uid="{00000000-0005-0000-0000-00001E880000}"/>
    <cellStyle name="Logical 9 3" xfId="34850" xr:uid="{00000000-0005-0000-0000-00001F880000}"/>
    <cellStyle name="Logical 9 4" xfId="34851" xr:uid="{00000000-0005-0000-0000-000020880000}"/>
    <cellStyle name="Logical 9 5" xfId="34852" xr:uid="{00000000-0005-0000-0000-000021880000}"/>
    <cellStyle name="Logical 9 6" xfId="34853" xr:uid="{00000000-0005-0000-0000-000022880000}"/>
    <cellStyle name="Map Labels" xfId="34854" xr:uid="{00000000-0005-0000-0000-000023880000}"/>
    <cellStyle name="Map Labels 2" xfId="34855" xr:uid="{00000000-0005-0000-0000-000024880000}"/>
    <cellStyle name="Map Labels 2 2" xfId="34856" xr:uid="{00000000-0005-0000-0000-000025880000}"/>
    <cellStyle name="Map Labels 3" xfId="34857" xr:uid="{00000000-0005-0000-0000-000026880000}"/>
    <cellStyle name="Map Labels 4" xfId="34858" xr:uid="{00000000-0005-0000-0000-000027880000}"/>
    <cellStyle name="Map Labels 5" xfId="34859" xr:uid="{00000000-0005-0000-0000-000028880000}"/>
    <cellStyle name="Map Labels 6" xfId="34860" xr:uid="{00000000-0005-0000-0000-000029880000}"/>
    <cellStyle name="Map Legend" xfId="34861" xr:uid="{00000000-0005-0000-0000-00002A880000}"/>
    <cellStyle name="Map Legend 2" xfId="34862" xr:uid="{00000000-0005-0000-0000-00002B880000}"/>
    <cellStyle name="Map Legend 2 2" xfId="34863" xr:uid="{00000000-0005-0000-0000-00002C880000}"/>
    <cellStyle name="Map Legend 3" xfId="34864" xr:uid="{00000000-0005-0000-0000-00002D880000}"/>
    <cellStyle name="Map Legend 4" xfId="34865" xr:uid="{00000000-0005-0000-0000-00002E880000}"/>
    <cellStyle name="Map Legend 5" xfId="34866" xr:uid="{00000000-0005-0000-0000-00002F880000}"/>
    <cellStyle name="Map Legend 6" xfId="34867" xr:uid="{00000000-0005-0000-0000-000030880000}"/>
    <cellStyle name="Map Title" xfId="34868" xr:uid="{00000000-0005-0000-0000-000031880000}"/>
    <cellStyle name="Map Title 2" xfId="34869" xr:uid="{00000000-0005-0000-0000-000032880000}"/>
    <cellStyle name="Map Title 2 2" xfId="34870" xr:uid="{00000000-0005-0000-0000-000033880000}"/>
    <cellStyle name="Map Title 3" xfId="34871" xr:uid="{00000000-0005-0000-0000-000034880000}"/>
    <cellStyle name="Map Title 4" xfId="34872" xr:uid="{00000000-0005-0000-0000-000035880000}"/>
    <cellStyle name="Map Title 5" xfId="34873" xr:uid="{00000000-0005-0000-0000-000036880000}"/>
    <cellStyle name="Map Title 6" xfId="34874" xr:uid="{00000000-0005-0000-0000-000037880000}"/>
    <cellStyle name="Millares [0]_ARE" xfId="34875" xr:uid="{00000000-0005-0000-0000-000038880000}"/>
    <cellStyle name="Millares_ARE" xfId="34876" xr:uid="{00000000-0005-0000-0000-000039880000}"/>
    <cellStyle name="Milliers [0]_PERSONAL" xfId="34877" xr:uid="{00000000-0005-0000-0000-00003A880000}"/>
    <cellStyle name="Milliers_PERSONAL" xfId="34878" xr:uid="{00000000-0005-0000-0000-00003B880000}"/>
    <cellStyle name="Moneda [0]_ARE" xfId="34879" xr:uid="{00000000-0005-0000-0000-00003C880000}"/>
    <cellStyle name="Moneda_ARE" xfId="34880" xr:uid="{00000000-0005-0000-0000-00003D880000}"/>
    <cellStyle name="Monétaire [0]_PERSONAL" xfId="34881" xr:uid="{00000000-0005-0000-0000-00003E880000}"/>
    <cellStyle name="Monétaire_PERSONAL" xfId="34882" xr:uid="{00000000-0005-0000-0000-00003F880000}"/>
    <cellStyle name="Month" xfId="34883" xr:uid="{00000000-0005-0000-0000-000040880000}"/>
    <cellStyle name="Multiple" xfId="34884" xr:uid="{00000000-0005-0000-0000-000041880000}"/>
    <cellStyle name="N,NNN (blank 0)" xfId="34885" xr:uid="{00000000-0005-0000-0000-000042880000}"/>
    <cellStyle name="Neutral 2" xfId="34886" xr:uid="{00000000-0005-0000-0000-000043880000}"/>
    <cellStyle name="Neutral 2 2" xfId="34887" xr:uid="{00000000-0005-0000-0000-000044880000}"/>
    <cellStyle name="Neutral 3" xfId="34888" xr:uid="{00000000-0005-0000-0000-000045880000}"/>
    <cellStyle name="Neutral 4" xfId="34889" xr:uid="{00000000-0005-0000-0000-000046880000}"/>
    <cellStyle name="no dec" xfId="34890" xr:uid="{00000000-0005-0000-0000-000047880000}"/>
    <cellStyle name="No-Action" xfId="34891" xr:uid="{00000000-0005-0000-0000-000048880000}"/>
    <cellStyle name="No-definido" xfId="34892" xr:uid="{00000000-0005-0000-0000-000049880000}"/>
    <cellStyle name="NoEntry" xfId="34893" xr:uid="{00000000-0005-0000-0000-00004A880000}"/>
    <cellStyle name="NoEntry 2" xfId="34894" xr:uid="{00000000-0005-0000-0000-00004B880000}"/>
    <cellStyle name="Normal" xfId="0" builtinId="0"/>
    <cellStyle name="Normal - Style1" xfId="34895" xr:uid="{00000000-0005-0000-0000-00004D880000}"/>
    <cellStyle name="Normal 10" xfId="34896" xr:uid="{00000000-0005-0000-0000-00004E880000}"/>
    <cellStyle name="Normal 10 2" xfId="34897" xr:uid="{00000000-0005-0000-0000-00004F880000}"/>
    <cellStyle name="Normal 10 2 2" xfId="34898" xr:uid="{00000000-0005-0000-0000-000050880000}"/>
    <cellStyle name="Normal 10 2 3" xfId="34899" xr:uid="{00000000-0005-0000-0000-000051880000}"/>
    <cellStyle name="Normal 10 2 4" xfId="34900" xr:uid="{00000000-0005-0000-0000-000052880000}"/>
    <cellStyle name="Normal 10 2 4 2" xfId="34901" xr:uid="{00000000-0005-0000-0000-000053880000}"/>
    <cellStyle name="Normal 10 2 4 2 2" xfId="34902" xr:uid="{00000000-0005-0000-0000-000054880000}"/>
    <cellStyle name="Normal 10 2 4 2 2 2" xfId="34903" xr:uid="{00000000-0005-0000-0000-000055880000}"/>
    <cellStyle name="Normal 10 2 4 2 3" xfId="34904" xr:uid="{00000000-0005-0000-0000-000056880000}"/>
    <cellStyle name="Normal 10 2 4 3" xfId="34905" xr:uid="{00000000-0005-0000-0000-000057880000}"/>
    <cellStyle name="Normal 10 2 4 3 2" xfId="34906" xr:uid="{00000000-0005-0000-0000-000058880000}"/>
    <cellStyle name="Normal 10 2 4 4" xfId="34907" xr:uid="{00000000-0005-0000-0000-000059880000}"/>
    <cellStyle name="Normal 10 2 5" xfId="34908" xr:uid="{00000000-0005-0000-0000-00005A880000}"/>
    <cellStyle name="Normal 10 2 5 2" xfId="34909" xr:uid="{00000000-0005-0000-0000-00005B880000}"/>
    <cellStyle name="Normal 10 2 5 2 2" xfId="34910" xr:uid="{00000000-0005-0000-0000-00005C880000}"/>
    <cellStyle name="Normal 10 2 5 3" xfId="34911" xr:uid="{00000000-0005-0000-0000-00005D880000}"/>
    <cellStyle name="Normal 10 2 6" xfId="34912" xr:uid="{00000000-0005-0000-0000-00005E880000}"/>
    <cellStyle name="Normal 10 2 6 2" xfId="34913" xr:uid="{00000000-0005-0000-0000-00005F880000}"/>
    <cellStyle name="Normal 10 2 7" xfId="34914" xr:uid="{00000000-0005-0000-0000-000060880000}"/>
    <cellStyle name="Normal 10 3" xfId="34915" xr:uid="{00000000-0005-0000-0000-000061880000}"/>
    <cellStyle name="Normal 10 3 2" xfId="34916" xr:uid="{00000000-0005-0000-0000-000062880000}"/>
    <cellStyle name="Normal 10 4" xfId="34917" xr:uid="{00000000-0005-0000-0000-000063880000}"/>
    <cellStyle name="Normal 10 4 2" xfId="34918" xr:uid="{00000000-0005-0000-0000-000064880000}"/>
    <cellStyle name="Normal 10 5" xfId="34919" xr:uid="{00000000-0005-0000-0000-000065880000}"/>
    <cellStyle name="Normal 100" xfId="34920" xr:uid="{00000000-0005-0000-0000-000066880000}"/>
    <cellStyle name="Normal 101" xfId="34921" xr:uid="{00000000-0005-0000-0000-000067880000}"/>
    <cellStyle name="Normal 102" xfId="34922" xr:uid="{00000000-0005-0000-0000-000068880000}"/>
    <cellStyle name="Normal 103" xfId="34923" xr:uid="{00000000-0005-0000-0000-000069880000}"/>
    <cellStyle name="Normal 103 2" xfId="34924" xr:uid="{00000000-0005-0000-0000-00006A880000}"/>
    <cellStyle name="Normal 103 2 2" xfId="34925" xr:uid="{00000000-0005-0000-0000-00006B880000}"/>
    <cellStyle name="Normal 103 2 2 2" xfId="34926" xr:uid="{00000000-0005-0000-0000-00006C880000}"/>
    <cellStyle name="Normal 103 2 2 2 2" xfId="34927" xr:uid="{00000000-0005-0000-0000-00006D880000}"/>
    <cellStyle name="Normal 103 2 2 2 2 2" xfId="34928" xr:uid="{00000000-0005-0000-0000-00006E880000}"/>
    <cellStyle name="Normal 103 2 2 2 3" xfId="34929" xr:uid="{00000000-0005-0000-0000-00006F880000}"/>
    <cellStyle name="Normal 103 2 2 3" xfId="34930" xr:uid="{00000000-0005-0000-0000-000070880000}"/>
    <cellStyle name="Normal 103 2 2 3 2" xfId="34931" xr:uid="{00000000-0005-0000-0000-000071880000}"/>
    <cellStyle name="Normal 103 2 2 4" xfId="34932" xr:uid="{00000000-0005-0000-0000-000072880000}"/>
    <cellStyle name="Normal 103 2 3" xfId="34933" xr:uid="{00000000-0005-0000-0000-000073880000}"/>
    <cellStyle name="Normal 103 2 3 2" xfId="34934" xr:uid="{00000000-0005-0000-0000-000074880000}"/>
    <cellStyle name="Normal 103 2 3 2 2" xfId="34935" xr:uid="{00000000-0005-0000-0000-000075880000}"/>
    <cellStyle name="Normal 103 2 3 3" xfId="34936" xr:uid="{00000000-0005-0000-0000-000076880000}"/>
    <cellStyle name="Normal 103 2 4" xfId="34937" xr:uid="{00000000-0005-0000-0000-000077880000}"/>
    <cellStyle name="Normal 103 2 4 2" xfId="34938" xr:uid="{00000000-0005-0000-0000-000078880000}"/>
    <cellStyle name="Normal 103 2 5" xfId="34939" xr:uid="{00000000-0005-0000-0000-000079880000}"/>
    <cellStyle name="Normal 103 3" xfId="34940" xr:uid="{00000000-0005-0000-0000-00007A880000}"/>
    <cellStyle name="Normal 103 3 2" xfId="34941" xr:uid="{00000000-0005-0000-0000-00007B880000}"/>
    <cellStyle name="Normal 103 4" xfId="34942" xr:uid="{00000000-0005-0000-0000-00007C880000}"/>
    <cellStyle name="Normal 104" xfId="34943" xr:uid="{00000000-0005-0000-0000-00007D880000}"/>
    <cellStyle name="Normal 105" xfId="34944" xr:uid="{00000000-0005-0000-0000-00007E880000}"/>
    <cellStyle name="Normal 105 2" xfId="34945" xr:uid="{00000000-0005-0000-0000-00007F880000}"/>
    <cellStyle name="Normal 106" xfId="34946" xr:uid="{00000000-0005-0000-0000-000080880000}"/>
    <cellStyle name="Normal 106 2" xfId="34947" xr:uid="{00000000-0005-0000-0000-000081880000}"/>
    <cellStyle name="Normal 107" xfId="34948" xr:uid="{00000000-0005-0000-0000-000082880000}"/>
    <cellStyle name="Normal 107 2" xfId="34949" xr:uid="{00000000-0005-0000-0000-000083880000}"/>
    <cellStyle name="Normal 107 2 2" xfId="34950" xr:uid="{00000000-0005-0000-0000-000084880000}"/>
    <cellStyle name="Normal 107 2 2 2" xfId="34951" xr:uid="{00000000-0005-0000-0000-000085880000}"/>
    <cellStyle name="Normal 107 2 3" xfId="34952" xr:uid="{00000000-0005-0000-0000-000086880000}"/>
    <cellStyle name="Normal 107 3" xfId="34953" xr:uid="{00000000-0005-0000-0000-000087880000}"/>
    <cellStyle name="Normal 107 3 2" xfId="34954" xr:uid="{00000000-0005-0000-0000-000088880000}"/>
    <cellStyle name="Normal 107 4" xfId="34955" xr:uid="{00000000-0005-0000-0000-000089880000}"/>
    <cellStyle name="Normal 108" xfId="34956" xr:uid="{00000000-0005-0000-0000-00008A880000}"/>
    <cellStyle name="Normal 108 2" xfId="34957" xr:uid="{00000000-0005-0000-0000-00008B880000}"/>
    <cellStyle name="Normal 108 2 2" xfId="34958" xr:uid="{00000000-0005-0000-0000-00008C880000}"/>
    <cellStyle name="Normal 108 3" xfId="34959" xr:uid="{00000000-0005-0000-0000-00008D880000}"/>
    <cellStyle name="Normal 108 3 2" xfId="34960" xr:uid="{00000000-0005-0000-0000-00008E880000}"/>
    <cellStyle name="Normal 108 3 2 2" xfId="34961" xr:uid="{00000000-0005-0000-0000-00008F880000}"/>
    <cellStyle name="Normal 108 3 2 2 2" xfId="34962" xr:uid="{00000000-0005-0000-0000-000090880000}"/>
    <cellStyle name="Normal 108 3 2 2 3" xfId="34963" xr:uid="{00000000-0005-0000-0000-000091880000}"/>
    <cellStyle name="Normal 108 3 2 3" xfId="34964" xr:uid="{00000000-0005-0000-0000-000092880000}"/>
    <cellStyle name="Normal 108 3 3" xfId="34965" xr:uid="{00000000-0005-0000-0000-000093880000}"/>
    <cellStyle name="Normal 108 4" xfId="34966" xr:uid="{00000000-0005-0000-0000-000094880000}"/>
    <cellStyle name="Normal 109" xfId="34967" xr:uid="{00000000-0005-0000-0000-000095880000}"/>
    <cellStyle name="Normal 109 2" xfId="34968" xr:uid="{00000000-0005-0000-0000-000096880000}"/>
    <cellStyle name="Normal 109 2 2" xfId="34969" xr:uid="{00000000-0005-0000-0000-000097880000}"/>
    <cellStyle name="Normal 109 3" xfId="34970" xr:uid="{00000000-0005-0000-0000-000098880000}"/>
    <cellStyle name="Normal 11" xfId="34971" xr:uid="{00000000-0005-0000-0000-000099880000}"/>
    <cellStyle name="Normal 11 2" xfId="34972" xr:uid="{00000000-0005-0000-0000-00009A880000}"/>
    <cellStyle name="Normal 11 2 2" xfId="34973" xr:uid="{00000000-0005-0000-0000-00009B880000}"/>
    <cellStyle name="Normal 11 2 3" xfId="34974" xr:uid="{00000000-0005-0000-0000-00009C880000}"/>
    <cellStyle name="Normal 11 2 4" xfId="34975" xr:uid="{00000000-0005-0000-0000-00009D880000}"/>
    <cellStyle name="Normal 11 2 5" xfId="34976" xr:uid="{00000000-0005-0000-0000-00009E880000}"/>
    <cellStyle name="Normal 11 3" xfId="34977" xr:uid="{00000000-0005-0000-0000-00009F880000}"/>
    <cellStyle name="Normal 11 3 2" xfId="34978" xr:uid="{00000000-0005-0000-0000-0000A0880000}"/>
    <cellStyle name="Normal 11 3 2 2" xfId="34979" xr:uid="{00000000-0005-0000-0000-0000A1880000}"/>
    <cellStyle name="Normal 11 3 3" xfId="34980" xr:uid="{00000000-0005-0000-0000-0000A2880000}"/>
    <cellStyle name="Normal 11 3 3 2" xfId="34981" xr:uid="{00000000-0005-0000-0000-0000A3880000}"/>
    <cellStyle name="Normal 11 3 4" xfId="34982" xr:uid="{00000000-0005-0000-0000-0000A4880000}"/>
    <cellStyle name="Normal 11 4" xfId="34983" xr:uid="{00000000-0005-0000-0000-0000A5880000}"/>
    <cellStyle name="Normal 11 4 2" xfId="34984" xr:uid="{00000000-0005-0000-0000-0000A6880000}"/>
    <cellStyle name="Normal 11 4 2 2" xfId="34985" xr:uid="{00000000-0005-0000-0000-0000A7880000}"/>
    <cellStyle name="Normal 11 4 2 2 2" xfId="34986" xr:uid="{00000000-0005-0000-0000-0000A8880000}"/>
    <cellStyle name="Normal 11 4 2 3" xfId="34987" xr:uid="{00000000-0005-0000-0000-0000A9880000}"/>
    <cellStyle name="Normal 11 4 3" xfId="34988" xr:uid="{00000000-0005-0000-0000-0000AA880000}"/>
    <cellStyle name="Normal 11 4 3 2" xfId="34989" xr:uid="{00000000-0005-0000-0000-0000AB880000}"/>
    <cellStyle name="Normal 11 4 4" xfId="34990" xr:uid="{00000000-0005-0000-0000-0000AC880000}"/>
    <cellStyle name="Normal 11 5" xfId="34991" xr:uid="{00000000-0005-0000-0000-0000AD880000}"/>
    <cellStyle name="Normal 11 5 2" xfId="34992" xr:uid="{00000000-0005-0000-0000-0000AE880000}"/>
    <cellStyle name="Normal 11 5 2 2" xfId="34993" xr:uid="{00000000-0005-0000-0000-0000AF880000}"/>
    <cellStyle name="Normal 11 5 3" xfId="34994" xr:uid="{00000000-0005-0000-0000-0000B0880000}"/>
    <cellStyle name="Normal 11 6" xfId="34995" xr:uid="{00000000-0005-0000-0000-0000B1880000}"/>
    <cellStyle name="Normal 11 6 2" xfId="34996" xr:uid="{00000000-0005-0000-0000-0000B2880000}"/>
    <cellStyle name="Normal 11 7" xfId="34997" xr:uid="{00000000-0005-0000-0000-0000B3880000}"/>
    <cellStyle name="Normal 11 8" xfId="34998" xr:uid="{00000000-0005-0000-0000-0000B4880000}"/>
    <cellStyle name="Normal 110" xfId="34999" xr:uid="{00000000-0005-0000-0000-0000B5880000}"/>
    <cellStyle name="Normal 110 2" xfId="35000" xr:uid="{00000000-0005-0000-0000-0000B6880000}"/>
    <cellStyle name="Normal 110 2 2" xfId="35001" xr:uid="{00000000-0005-0000-0000-0000B7880000}"/>
    <cellStyle name="Normal 110 3" xfId="35002" xr:uid="{00000000-0005-0000-0000-0000B8880000}"/>
    <cellStyle name="Normal 111" xfId="35003" xr:uid="{00000000-0005-0000-0000-0000B9880000}"/>
    <cellStyle name="Normal 111 2" xfId="35004" xr:uid="{00000000-0005-0000-0000-0000BA880000}"/>
    <cellStyle name="Normal 111 2 2" xfId="35005" xr:uid="{00000000-0005-0000-0000-0000BB880000}"/>
    <cellStyle name="Normal 111 2 2 2" xfId="35006" xr:uid="{00000000-0005-0000-0000-0000BC880000}"/>
    <cellStyle name="Normal 111 2 2 2 2" xfId="35007" xr:uid="{00000000-0005-0000-0000-0000BD880000}"/>
    <cellStyle name="Normal 111 2 2 2 2 2" xfId="35008" xr:uid="{00000000-0005-0000-0000-0000BE880000}"/>
    <cellStyle name="Normal 111 2 2 2 2 3" xfId="35009" xr:uid="{00000000-0005-0000-0000-0000BF880000}"/>
    <cellStyle name="Normal 111 2 2 2 3" xfId="35010" xr:uid="{00000000-0005-0000-0000-0000C0880000}"/>
    <cellStyle name="Normal 111 2 2 3" xfId="35011" xr:uid="{00000000-0005-0000-0000-0000C1880000}"/>
    <cellStyle name="Normal 111 2 3" xfId="35012" xr:uid="{00000000-0005-0000-0000-0000C2880000}"/>
    <cellStyle name="Normal 111 2 3 2" xfId="35013" xr:uid="{00000000-0005-0000-0000-0000C3880000}"/>
    <cellStyle name="Normal 111 2 3 2 2" xfId="35014" xr:uid="{00000000-0005-0000-0000-0000C4880000}"/>
    <cellStyle name="Normal 111 2 3 2 3" xfId="35015" xr:uid="{00000000-0005-0000-0000-0000C5880000}"/>
    <cellStyle name="Normal 111 2 3 3" xfId="35016" xr:uid="{00000000-0005-0000-0000-0000C6880000}"/>
    <cellStyle name="Normal 111 2 4" xfId="35017" xr:uid="{00000000-0005-0000-0000-0000C7880000}"/>
    <cellStyle name="Normal 111 3" xfId="35018" xr:uid="{00000000-0005-0000-0000-0000C8880000}"/>
    <cellStyle name="Normal 111 3 2" xfId="35019" xr:uid="{00000000-0005-0000-0000-0000C9880000}"/>
    <cellStyle name="Normal 111 3 2 2" xfId="35020" xr:uid="{00000000-0005-0000-0000-0000CA880000}"/>
    <cellStyle name="Normal 111 3 3" xfId="35021" xr:uid="{00000000-0005-0000-0000-0000CB880000}"/>
    <cellStyle name="Normal 111 4" xfId="35022" xr:uid="{00000000-0005-0000-0000-0000CC880000}"/>
    <cellStyle name="Normal 111 4 2" xfId="35023" xr:uid="{00000000-0005-0000-0000-0000CD880000}"/>
    <cellStyle name="Normal 111 5" xfId="35024" xr:uid="{00000000-0005-0000-0000-0000CE880000}"/>
    <cellStyle name="Normal 112" xfId="35025" xr:uid="{00000000-0005-0000-0000-0000CF880000}"/>
    <cellStyle name="Normal 112 2" xfId="35026" xr:uid="{00000000-0005-0000-0000-0000D0880000}"/>
    <cellStyle name="Normal 112 2 2" xfId="35027" xr:uid="{00000000-0005-0000-0000-0000D1880000}"/>
    <cellStyle name="Normal 112 2 2 2" xfId="35028" xr:uid="{00000000-0005-0000-0000-0000D2880000}"/>
    <cellStyle name="Normal 112 2 3" xfId="35029" xr:uid="{00000000-0005-0000-0000-0000D3880000}"/>
    <cellStyle name="Normal 112 3" xfId="35030" xr:uid="{00000000-0005-0000-0000-0000D4880000}"/>
    <cellStyle name="Normal 112 3 2" xfId="35031" xr:uid="{00000000-0005-0000-0000-0000D5880000}"/>
    <cellStyle name="Normal 112 4" xfId="35032" xr:uid="{00000000-0005-0000-0000-0000D6880000}"/>
    <cellStyle name="Normal 113" xfId="35033" xr:uid="{00000000-0005-0000-0000-0000D7880000}"/>
    <cellStyle name="Normal 113 2" xfId="35034" xr:uid="{00000000-0005-0000-0000-0000D8880000}"/>
    <cellStyle name="Normal 113 2 2" xfId="35035" xr:uid="{00000000-0005-0000-0000-0000D9880000}"/>
    <cellStyle name="Normal 113 2 2 2" xfId="35036" xr:uid="{00000000-0005-0000-0000-0000DA880000}"/>
    <cellStyle name="Normal 113 2 2 2 2" xfId="35037" xr:uid="{00000000-0005-0000-0000-0000DB880000}"/>
    <cellStyle name="Normal 113 2 2 2 2 2" xfId="35038" xr:uid="{00000000-0005-0000-0000-0000DC880000}"/>
    <cellStyle name="Normal 113 2 2 2 3" xfId="35039" xr:uid="{00000000-0005-0000-0000-0000DD880000}"/>
    <cellStyle name="Normal 113 2 2 3" xfId="35040" xr:uid="{00000000-0005-0000-0000-0000DE880000}"/>
    <cellStyle name="Normal 113 2 2 3 2" xfId="35041" xr:uid="{00000000-0005-0000-0000-0000DF880000}"/>
    <cellStyle name="Normal 113 2 2 4" xfId="35042" xr:uid="{00000000-0005-0000-0000-0000E0880000}"/>
    <cellStyle name="Normal 113 2 3" xfId="35043" xr:uid="{00000000-0005-0000-0000-0000E1880000}"/>
    <cellStyle name="Normal 113 2 3 2" xfId="35044" xr:uid="{00000000-0005-0000-0000-0000E2880000}"/>
    <cellStyle name="Normal 113 2 3 2 2" xfId="35045" xr:uid="{00000000-0005-0000-0000-0000E3880000}"/>
    <cellStyle name="Normal 113 2 3 3" xfId="35046" xr:uid="{00000000-0005-0000-0000-0000E4880000}"/>
    <cellStyle name="Normal 113 2 4" xfId="35047" xr:uid="{00000000-0005-0000-0000-0000E5880000}"/>
    <cellStyle name="Normal 113 2 4 2" xfId="35048" xr:uid="{00000000-0005-0000-0000-0000E6880000}"/>
    <cellStyle name="Normal 113 2 5" xfId="35049" xr:uid="{00000000-0005-0000-0000-0000E7880000}"/>
    <cellStyle name="Normal 113 3" xfId="35050" xr:uid="{00000000-0005-0000-0000-0000E8880000}"/>
    <cellStyle name="Normal 113 3 2" xfId="35051" xr:uid="{00000000-0005-0000-0000-0000E9880000}"/>
    <cellStyle name="Normal 113 3 2 2" xfId="35052" xr:uid="{00000000-0005-0000-0000-0000EA880000}"/>
    <cellStyle name="Normal 113 3 2 2 2" xfId="35053" xr:uid="{00000000-0005-0000-0000-0000EB880000}"/>
    <cellStyle name="Normal 113 3 2 3" xfId="35054" xr:uid="{00000000-0005-0000-0000-0000EC880000}"/>
    <cellStyle name="Normal 113 3 3" xfId="35055" xr:uid="{00000000-0005-0000-0000-0000ED880000}"/>
    <cellStyle name="Normal 113 3 3 2" xfId="35056" xr:uid="{00000000-0005-0000-0000-0000EE880000}"/>
    <cellStyle name="Normal 113 3 4" xfId="35057" xr:uid="{00000000-0005-0000-0000-0000EF880000}"/>
    <cellStyle name="Normal 113 4" xfId="35058" xr:uid="{00000000-0005-0000-0000-0000F0880000}"/>
    <cellStyle name="Normal 113 4 2" xfId="35059" xr:uid="{00000000-0005-0000-0000-0000F1880000}"/>
    <cellStyle name="Normal 113 4 2 2" xfId="35060" xr:uid="{00000000-0005-0000-0000-0000F2880000}"/>
    <cellStyle name="Normal 113 4 3" xfId="35061" xr:uid="{00000000-0005-0000-0000-0000F3880000}"/>
    <cellStyle name="Normal 113 5" xfId="35062" xr:uid="{00000000-0005-0000-0000-0000F4880000}"/>
    <cellStyle name="Normal 113 5 2" xfId="35063" xr:uid="{00000000-0005-0000-0000-0000F5880000}"/>
    <cellStyle name="Normal 113 6" xfId="35064" xr:uid="{00000000-0005-0000-0000-0000F6880000}"/>
    <cellStyle name="Normal 114" xfId="35065" xr:uid="{00000000-0005-0000-0000-0000F7880000}"/>
    <cellStyle name="Normal 114 2" xfId="35066" xr:uid="{00000000-0005-0000-0000-0000F8880000}"/>
    <cellStyle name="Normal 114 2 2" xfId="35067" xr:uid="{00000000-0005-0000-0000-0000F9880000}"/>
    <cellStyle name="Normal 115" xfId="35068" xr:uid="{00000000-0005-0000-0000-0000FA880000}"/>
    <cellStyle name="Normal 115 2" xfId="35069" xr:uid="{00000000-0005-0000-0000-0000FB880000}"/>
    <cellStyle name="Normal 115 2 2" xfId="35070" xr:uid="{00000000-0005-0000-0000-0000FC880000}"/>
    <cellStyle name="Normal 115 3" xfId="35071" xr:uid="{00000000-0005-0000-0000-0000FD880000}"/>
    <cellStyle name="Normal 116" xfId="35072" xr:uid="{00000000-0005-0000-0000-0000FE880000}"/>
    <cellStyle name="Normal 116 2" xfId="35073" xr:uid="{00000000-0005-0000-0000-0000FF880000}"/>
    <cellStyle name="Normal 116 2 2" xfId="35074" xr:uid="{00000000-0005-0000-0000-000000890000}"/>
    <cellStyle name="Normal 116 3" xfId="35075" xr:uid="{00000000-0005-0000-0000-000001890000}"/>
    <cellStyle name="Normal 117" xfId="35076" xr:uid="{00000000-0005-0000-0000-000002890000}"/>
    <cellStyle name="Normal 117 2" xfId="35077" xr:uid="{00000000-0005-0000-0000-000003890000}"/>
    <cellStyle name="Normal 118" xfId="35078" xr:uid="{00000000-0005-0000-0000-000004890000}"/>
    <cellStyle name="Normal 118 2" xfId="35079" xr:uid="{00000000-0005-0000-0000-000005890000}"/>
    <cellStyle name="Normal 119" xfId="35080" xr:uid="{00000000-0005-0000-0000-000006890000}"/>
    <cellStyle name="Normal 119 2" xfId="35081" xr:uid="{00000000-0005-0000-0000-000007890000}"/>
    <cellStyle name="Normal 119 2 2" xfId="35082" xr:uid="{00000000-0005-0000-0000-000008890000}"/>
    <cellStyle name="Normal 119 2 2 2" xfId="35083" xr:uid="{00000000-0005-0000-0000-000009890000}"/>
    <cellStyle name="Normal 119 2 3" xfId="35084" xr:uid="{00000000-0005-0000-0000-00000A890000}"/>
    <cellStyle name="Normal 119 3" xfId="35085" xr:uid="{00000000-0005-0000-0000-00000B890000}"/>
    <cellStyle name="Normal 119 3 2" xfId="35086" xr:uid="{00000000-0005-0000-0000-00000C890000}"/>
    <cellStyle name="Normal 119 4" xfId="35087" xr:uid="{00000000-0005-0000-0000-00000D890000}"/>
    <cellStyle name="Normal 12" xfId="35088" xr:uid="{00000000-0005-0000-0000-00000E890000}"/>
    <cellStyle name="Normal 12 2" xfId="35089" xr:uid="{00000000-0005-0000-0000-00000F890000}"/>
    <cellStyle name="Normal 12 2 2" xfId="35090" xr:uid="{00000000-0005-0000-0000-000010890000}"/>
    <cellStyle name="Normal 12 2 3" xfId="35091" xr:uid="{00000000-0005-0000-0000-000011890000}"/>
    <cellStyle name="Normal 12 3" xfId="35092" xr:uid="{00000000-0005-0000-0000-000012890000}"/>
    <cellStyle name="Normal 12 3 2" xfId="35093" xr:uid="{00000000-0005-0000-0000-000013890000}"/>
    <cellStyle name="Normal 12 3 2 2" xfId="35094" xr:uid="{00000000-0005-0000-0000-000014890000}"/>
    <cellStyle name="Normal 12 3 2 2 2" xfId="35095" xr:uid="{00000000-0005-0000-0000-000015890000}"/>
    <cellStyle name="Normal 12 3 2 3" xfId="35096" xr:uid="{00000000-0005-0000-0000-000016890000}"/>
    <cellStyle name="Normal 12 3 3" xfId="35097" xr:uid="{00000000-0005-0000-0000-000017890000}"/>
    <cellStyle name="Normal 12 3 3 2" xfId="35098" xr:uid="{00000000-0005-0000-0000-000018890000}"/>
    <cellStyle name="Normal 12 3 4" xfId="35099" xr:uid="{00000000-0005-0000-0000-000019890000}"/>
    <cellStyle name="Normal 12 4" xfId="35100" xr:uid="{00000000-0005-0000-0000-00001A890000}"/>
    <cellStyle name="Normal 12 4 2" xfId="35101" xr:uid="{00000000-0005-0000-0000-00001B890000}"/>
    <cellStyle name="Normal 12 4 2 2" xfId="35102" xr:uid="{00000000-0005-0000-0000-00001C890000}"/>
    <cellStyle name="Normal 12 4 3" xfId="35103" xr:uid="{00000000-0005-0000-0000-00001D890000}"/>
    <cellStyle name="Normal 12 5" xfId="35104" xr:uid="{00000000-0005-0000-0000-00001E890000}"/>
    <cellStyle name="Normal 12 5 2" xfId="35105" xr:uid="{00000000-0005-0000-0000-00001F890000}"/>
    <cellStyle name="Normal 12 6" xfId="35106" xr:uid="{00000000-0005-0000-0000-000020890000}"/>
    <cellStyle name="Normal 12 7" xfId="35107" xr:uid="{00000000-0005-0000-0000-000021890000}"/>
    <cellStyle name="Normal 120" xfId="35108" xr:uid="{00000000-0005-0000-0000-000022890000}"/>
    <cellStyle name="Normal 120 2" xfId="35109" xr:uid="{00000000-0005-0000-0000-000023890000}"/>
    <cellStyle name="Normal 120 2 2" xfId="35110" xr:uid="{00000000-0005-0000-0000-000024890000}"/>
    <cellStyle name="Normal 120 2 2 2" xfId="35111" xr:uid="{00000000-0005-0000-0000-000025890000}"/>
    <cellStyle name="Normal 120 2 3" xfId="35112" xr:uid="{00000000-0005-0000-0000-000026890000}"/>
    <cellStyle name="Normal 120 3" xfId="35113" xr:uid="{00000000-0005-0000-0000-000027890000}"/>
    <cellStyle name="Normal 120 3 2" xfId="35114" xr:uid="{00000000-0005-0000-0000-000028890000}"/>
    <cellStyle name="Normal 120 4" xfId="35115" xr:uid="{00000000-0005-0000-0000-000029890000}"/>
    <cellStyle name="Normal 121" xfId="35116" xr:uid="{00000000-0005-0000-0000-00002A890000}"/>
    <cellStyle name="Normal 121 2" xfId="35117" xr:uid="{00000000-0005-0000-0000-00002B890000}"/>
    <cellStyle name="Normal 121 2 2" xfId="35118" xr:uid="{00000000-0005-0000-0000-00002C890000}"/>
    <cellStyle name="Normal 121 2 2 2" xfId="35119" xr:uid="{00000000-0005-0000-0000-00002D890000}"/>
    <cellStyle name="Normal 121 2 2 3" xfId="35120" xr:uid="{00000000-0005-0000-0000-00002E890000}"/>
    <cellStyle name="Normal 121 2 3" xfId="35121" xr:uid="{00000000-0005-0000-0000-00002F890000}"/>
    <cellStyle name="Normal 121 3" xfId="35122" xr:uid="{00000000-0005-0000-0000-000030890000}"/>
    <cellStyle name="Normal 122" xfId="35123" xr:uid="{00000000-0005-0000-0000-000031890000}"/>
    <cellStyle name="Normal 122 2" xfId="35124" xr:uid="{00000000-0005-0000-0000-000032890000}"/>
    <cellStyle name="Normal 123" xfId="35125" xr:uid="{00000000-0005-0000-0000-000033890000}"/>
    <cellStyle name="Normal 123 2" xfId="35126" xr:uid="{00000000-0005-0000-0000-000034890000}"/>
    <cellStyle name="Normal 123 2 2" xfId="35127" xr:uid="{00000000-0005-0000-0000-000035890000}"/>
    <cellStyle name="Normal 123 3" xfId="35128" xr:uid="{00000000-0005-0000-0000-000036890000}"/>
    <cellStyle name="Normal 124" xfId="35129" xr:uid="{00000000-0005-0000-0000-000037890000}"/>
    <cellStyle name="Normal 124 2" xfId="35130" xr:uid="{00000000-0005-0000-0000-000038890000}"/>
    <cellStyle name="Normal 124 2 2" xfId="35131" xr:uid="{00000000-0005-0000-0000-000039890000}"/>
    <cellStyle name="Normal 124 3" xfId="35132" xr:uid="{00000000-0005-0000-0000-00003A890000}"/>
    <cellStyle name="Normal 125" xfId="35133" xr:uid="{00000000-0005-0000-0000-00003B890000}"/>
    <cellStyle name="Normal 125 2" xfId="35134" xr:uid="{00000000-0005-0000-0000-00003C890000}"/>
    <cellStyle name="Normal 126" xfId="35135" xr:uid="{00000000-0005-0000-0000-00003D890000}"/>
    <cellStyle name="Normal 126 2" xfId="35136" xr:uid="{00000000-0005-0000-0000-00003E890000}"/>
    <cellStyle name="Normal 127" xfId="35137" xr:uid="{00000000-0005-0000-0000-00003F890000}"/>
    <cellStyle name="Normal 127 2" xfId="35138" xr:uid="{00000000-0005-0000-0000-000040890000}"/>
    <cellStyle name="Normal 128" xfId="35139" xr:uid="{00000000-0005-0000-0000-000041890000}"/>
    <cellStyle name="Normal 128 2" xfId="35140" xr:uid="{00000000-0005-0000-0000-000042890000}"/>
    <cellStyle name="Normal 128 2 2" xfId="35141" xr:uid="{00000000-0005-0000-0000-000043890000}"/>
    <cellStyle name="Normal 128 3" xfId="35142" xr:uid="{00000000-0005-0000-0000-000044890000}"/>
    <cellStyle name="Normal 129" xfId="35143" xr:uid="{00000000-0005-0000-0000-000045890000}"/>
    <cellStyle name="Normal 129 2" xfId="35144" xr:uid="{00000000-0005-0000-0000-000046890000}"/>
    <cellStyle name="Normal 13" xfId="35145" xr:uid="{00000000-0005-0000-0000-000047890000}"/>
    <cellStyle name="Normal 13 2" xfId="35146" xr:uid="{00000000-0005-0000-0000-000048890000}"/>
    <cellStyle name="Normal 13 2 2" xfId="35147" xr:uid="{00000000-0005-0000-0000-000049890000}"/>
    <cellStyle name="Normal 13 2 2 2" xfId="35148" xr:uid="{00000000-0005-0000-0000-00004A890000}"/>
    <cellStyle name="Normal 13 2 2 3" xfId="35149" xr:uid="{00000000-0005-0000-0000-00004B890000}"/>
    <cellStyle name="Normal 13 2 3" xfId="35150" xr:uid="{00000000-0005-0000-0000-00004C890000}"/>
    <cellStyle name="Normal 13 2 3 2" xfId="35151" xr:uid="{00000000-0005-0000-0000-00004D890000}"/>
    <cellStyle name="Normal 13 2 3 3" xfId="35152" xr:uid="{00000000-0005-0000-0000-00004E890000}"/>
    <cellStyle name="Normal 13 2 4" xfId="35153" xr:uid="{00000000-0005-0000-0000-00004F890000}"/>
    <cellStyle name="Normal 13 2 4 2" xfId="35154" xr:uid="{00000000-0005-0000-0000-000050890000}"/>
    <cellStyle name="Normal 13 2 5" xfId="35155" xr:uid="{00000000-0005-0000-0000-000051890000}"/>
    <cellStyle name="Normal 13 2 6" xfId="35156" xr:uid="{00000000-0005-0000-0000-000052890000}"/>
    <cellStyle name="Normal 13 3" xfId="35157" xr:uid="{00000000-0005-0000-0000-000053890000}"/>
    <cellStyle name="Normal 13 3 2" xfId="35158" xr:uid="{00000000-0005-0000-0000-000054890000}"/>
    <cellStyle name="Normal 13 3 2 2" xfId="35159" xr:uid="{00000000-0005-0000-0000-000055890000}"/>
    <cellStyle name="Normal 13 3 2 2 2" xfId="35160" xr:uid="{00000000-0005-0000-0000-000056890000}"/>
    <cellStyle name="Normal 13 3 2 3" xfId="35161" xr:uid="{00000000-0005-0000-0000-000057890000}"/>
    <cellStyle name="Normal 13 3 3" xfId="35162" xr:uid="{00000000-0005-0000-0000-000058890000}"/>
    <cellStyle name="Normal 13 3 3 2" xfId="35163" xr:uid="{00000000-0005-0000-0000-000059890000}"/>
    <cellStyle name="Normal 13 3 4" xfId="35164" xr:uid="{00000000-0005-0000-0000-00005A890000}"/>
    <cellStyle name="Normal 13 4" xfId="35165" xr:uid="{00000000-0005-0000-0000-00005B890000}"/>
    <cellStyle name="Normal 13 4 2" xfId="35166" xr:uid="{00000000-0005-0000-0000-00005C890000}"/>
    <cellStyle name="Normal 13 4 2 2" xfId="35167" xr:uid="{00000000-0005-0000-0000-00005D890000}"/>
    <cellStyle name="Normal 13 4 3" xfId="35168" xr:uid="{00000000-0005-0000-0000-00005E890000}"/>
    <cellStyle name="Normal 13 5" xfId="35169" xr:uid="{00000000-0005-0000-0000-00005F890000}"/>
    <cellStyle name="Normal 13 5 2" xfId="35170" xr:uid="{00000000-0005-0000-0000-000060890000}"/>
    <cellStyle name="Normal 13 6" xfId="35171" xr:uid="{00000000-0005-0000-0000-000061890000}"/>
    <cellStyle name="Normal 13 7" xfId="35172" xr:uid="{00000000-0005-0000-0000-000062890000}"/>
    <cellStyle name="Normal 130" xfId="35173" xr:uid="{00000000-0005-0000-0000-000063890000}"/>
    <cellStyle name="Normal 130 2" xfId="35174" xr:uid="{00000000-0005-0000-0000-000064890000}"/>
    <cellStyle name="Normal 131" xfId="35175" xr:uid="{00000000-0005-0000-0000-000065890000}"/>
    <cellStyle name="Normal 131 2" xfId="35176" xr:uid="{00000000-0005-0000-0000-000066890000}"/>
    <cellStyle name="Normal 132" xfId="35177" xr:uid="{00000000-0005-0000-0000-000067890000}"/>
    <cellStyle name="Normal 132 2" xfId="35178" xr:uid="{00000000-0005-0000-0000-000068890000}"/>
    <cellStyle name="Normal 133" xfId="35179" xr:uid="{00000000-0005-0000-0000-000069890000}"/>
    <cellStyle name="Normal 134" xfId="35180" xr:uid="{00000000-0005-0000-0000-00006A890000}"/>
    <cellStyle name="Normal 135" xfId="35181" xr:uid="{00000000-0005-0000-0000-00006B890000}"/>
    <cellStyle name="Normal 136" xfId="35182" xr:uid="{00000000-0005-0000-0000-00006C890000}"/>
    <cellStyle name="Normal 137" xfId="35183" xr:uid="{00000000-0005-0000-0000-00006D890000}"/>
    <cellStyle name="Normal 138" xfId="35184" xr:uid="{00000000-0005-0000-0000-00006E890000}"/>
    <cellStyle name="Normal 139" xfId="35185" xr:uid="{00000000-0005-0000-0000-00006F890000}"/>
    <cellStyle name="Normal 14" xfId="35186" xr:uid="{00000000-0005-0000-0000-000070890000}"/>
    <cellStyle name="Normal 14 2" xfId="35187" xr:uid="{00000000-0005-0000-0000-000071890000}"/>
    <cellStyle name="Normal 14 3" xfId="35188" xr:uid="{00000000-0005-0000-0000-000072890000}"/>
    <cellStyle name="Normal 14 4" xfId="35189" xr:uid="{00000000-0005-0000-0000-000073890000}"/>
    <cellStyle name="Normal 140" xfId="35190" xr:uid="{00000000-0005-0000-0000-000074890000}"/>
    <cellStyle name="Normal 141" xfId="35191" xr:uid="{00000000-0005-0000-0000-000075890000}"/>
    <cellStyle name="Normal 141 2" xfId="35192" xr:uid="{00000000-0005-0000-0000-000076890000}"/>
    <cellStyle name="Normal 141 2 2" xfId="35193" xr:uid="{00000000-0005-0000-0000-000077890000}"/>
    <cellStyle name="Normal 141 2 2 2" xfId="35194" xr:uid="{00000000-0005-0000-0000-000078890000}"/>
    <cellStyle name="Normal 141 2 3" xfId="35195" xr:uid="{00000000-0005-0000-0000-000079890000}"/>
    <cellStyle name="Normal 141 3" xfId="35196" xr:uid="{00000000-0005-0000-0000-00007A890000}"/>
    <cellStyle name="Normal 141 3 2" xfId="35197" xr:uid="{00000000-0005-0000-0000-00007B890000}"/>
    <cellStyle name="Normal 141 4" xfId="35198" xr:uid="{00000000-0005-0000-0000-00007C890000}"/>
    <cellStyle name="Normal 142" xfId="35199" xr:uid="{00000000-0005-0000-0000-00007D890000}"/>
    <cellStyle name="Normal 143" xfId="35200" xr:uid="{00000000-0005-0000-0000-00007E890000}"/>
    <cellStyle name="Normal 144" xfId="35201" xr:uid="{00000000-0005-0000-0000-00007F890000}"/>
    <cellStyle name="Normal 144 2" xfId="35202" xr:uid="{00000000-0005-0000-0000-000080890000}"/>
    <cellStyle name="Normal 144 2 2" xfId="35203" xr:uid="{00000000-0005-0000-0000-000081890000}"/>
    <cellStyle name="Normal 144 3" xfId="35204" xr:uid="{00000000-0005-0000-0000-000082890000}"/>
    <cellStyle name="Normal 145" xfId="35205" xr:uid="{00000000-0005-0000-0000-000083890000}"/>
    <cellStyle name="Normal 145 2" xfId="35206" xr:uid="{00000000-0005-0000-0000-000084890000}"/>
    <cellStyle name="Normal 145 2 2" xfId="35207" xr:uid="{00000000-0005-0000-0000-000085890000}"/>
    <cellStyle name="Normal 145 3" xfId="35208" xr:uid="{00000000-0005-0000-0000-000086890000}"/>
    <cellStyle name="Normal 146" xfId="35209" xr:uid="{00000000-0005-0000-0000-000087890000}"/>
    <cellStyle name="Normal 147" xfId="35210" xr:uid="{00000000-0005-0000-0000-000088890000}"/>
    <cellStyle name="Normal 147 2" xfId="35211" xr:uid="{00000000-0005-0000-0000-000089890000}"/>
    <cellStyle name="Normal 147 2 2" xfId="35212" xr:uid="{00000000-0005-0000-0000-00008A890000}"/>
    <cellStyle name="Normal 147 3" xfId="35213" xr:uid="{00000000-0005-0000-0000-00008B890000}"/>
    <cellStyle name="Normal 148" xfId="35214" xr:uid="{00000000-0005-0000-0000-00008C890000}"/>
    <cellStyle name="Normal 149" xfId="35215" xr:uid="{00000000-0005-0000-0000-00008D890000}"/>
    <cellStyle name="Normal 149 2" xfId="35216" xr:uid="{00000000-0005-0000-0000-00008E890000}"/>
    <cellStyle name="Normal 15" xfId="35217" xr:uid="{00000000-0005-0000-0000-00008F890000}"/>
    <cellStyle name="Normal 15 2" xfId="35218" xr:uid="{00000000-0005-0000-0000-000090890000}"/>
    <cellStyle name="Normal 15 3" xfId="35219" xr:uid="{00000000-0005-0000-0000-000091890000}"/>
    <cellStyle name="Normal 15 3 2" xfId="35220" xr:uid="{00000000-0005-0000-0000-000092890000}"/>
    <cellStyle name="Normal 15 3 2 2" xfId="35221" xr:uid="{00000000-0005-0000-0000-000093890000}"/>
    <cellStyle name="Normal 15 3 2 2 2" xfId="35222" xr:uid="{00000000-0005-0000-0000-000094890000}"/>
    <cellStyle name="Normal 15 3 2 3" xfId="35223" xr:uid="{00000000-0005-0000-0000-000095890000}"/>
    <cellStyle name="Normal 15 3 3" xfId="35224" xr:uid="{00000000-0005-0000-0000-000096890000}"/>
    <cellStyle name="Normal 15 3 3 2" xfId="35225" xr:uid="{00000000-0005-0000-0000-000097890000}"/>
    <cellStyle name="Normal 15 3 4" xfId="35226" xr:uid="{00000000-0005-0000-0000-000098890000}"/>
    <cellStyle name="Normal 15 4" xfId="35227" xr:uid="{00000000-0005-0000-0000-000099890000}"/>
    <cellStyle name="Normal 15 4 2" xfId="35228" xr:uid="{00000000-0005-0000-0000-00009A890000}"/>
    <cellStyle name="Normal 15 4 2 2" xfId="35229" xr:uid="{00000000-0005-0000-0000-00009B890000}"/>
    <cellStyle name="Normal 15 4 3" xfId="35230" xr:uid="{00000000-0005-0000-0000-00009C890000}"/>
    <cellStyle name="Normal 15 5" xfId="35231" xr:uid="{00000000-0005-0000-0000-00009D890000}"/>
    <cellStyle name="Normal 15 5 2" xfId="35232" xr:uid="{00000000-0005-0000-0000-00009E890000}"/>
    <cellStyle name="Normal 15 6" xfId="35233" xr:uid="{00000000-0005-0000-0000-00009F890000}"/>
    <cellStyle name="Normal 150" xfId="35234" xr:uid="{00000000-0005-0000-0000-0000A0890000}"/>
    <cellStyle name="Normal 150 2" xfId="35235" xr:uid="{00000000-0005-0000-0000-0000A1890000}"/>
    <cellStyle name="Normal 151" xfId="35236" xr:uid="{00000000-0005-0000-0000-0000A2890000}"/>
    <cellStyle name="Normal 151 2" xfId="35237" xr:uid="{00000000-0005-0000-0000-0000A3890000}"/>
    <cellStyle name="Normal 152" xfId="35238" xr:uid="{00000000-0005-0000-0000-0000A4890000}"/>
    <cellStyle name="Normal 152 2" xfId="35239" xr:uid="{00000000-0005-0000-0000-0000A5890000}"/>
    <cellStyle name="Normal 153" xfId="35240" xr:uid="{00000000-0005-0000-0000-0000A6890000}"/>
    <cellStyle name="Normal 153 2" xfId="35241" xr:uid="{00000000-0005-0000-0000-0000A7890000}"/>
    <cellStyle name="Normal 154" xfId="35242" xr:uid="{00000000-0005-0000-0000-0000A8890000}"/>
    <cellStyle name="Normal 155" xfId="35243" xr:uid="{00000000-0005-0000-0000-0000A9890000}"/>
    <cellStyle name="Normal 156" xfId="35244" xr:uid="{00000000-0005-0000-0000-0000AA890000}"/>
    <cellStyle name="Normal 157" xfId="35245" xr:uid="{00000000-0005-0000-0000-0000AB890000}"/>
    <cellStyle name="Normal 158" xfId="35246" xr:uid="{00000000-0005-0000-0000-0000AC890000}"/>
    <cellStyle name="Normal 159" xfId="35247" xr:uid="{00000000-0005-0000-0000-0000AD890000}"/>
    <cellStyle name="Normal 16" xfId="35248" xr:uid="{00000000-0005-0000-0000-0000AE890000}"/>
    <cellStyle name="Normal 16 2" xfId="35249" xr:uid="{00000000-0005-0000-0000-0000AF890000}"/>
    <cellStyle name="Normal 16 3" xfId="35250" xr:uid="{00000000-0005-0000-0000-0000B0890000}"/>
    <cellStyle name="Normal 16 3 2" xfId="35251" xr:uid="{00000000-0005-0000-0000-0000B1890000}"/>
    <cellStyle name="Normal 16 3 2 2" xfId="35252" xr:uid="{00000000-0005-0000-0000-0000B2890000}"/>
    <cellStyle name="Normal 16 3 2 2 2" xfId="35253" xr:uid="{00000000-0005-0000-0000-0000B3890000}"/>
    <cellStyle name="Normal 16 3 2 3" xfId="35254" xr:uid="{00000000-0005-0000-0000-0000B4890000}"/>
    <cellStyle name="Normal 16 3 3" xfId="35255" xr:uid="{00000000-0005-0000-0000-0000B5890000}"/>
    <cellStyle name="Normal 16 3 3 2" xfId="35256" xr:uid="{00000000-0005-0000-0000-0000B6890000}"/>
    <cellStyle name="Normal 16 3 4" xfId="35257" xr:uid="{00000000-0005-0000-0000-0000B7890000}"/>
    <cellStyle name="Normal 16 4" xfId="35258" xr:uid="{00000000-0005-0000-0000-0000B8890000}"/>
    <cellStyle name="Normal 16 4 2" xfId="35259" xr:uid="{00000000-0005-0000-0000-0000B9890000}"/>
    <cellStyle name="Normal 16 4 2 2" xfId="35260" xr:uid="{00000000-0005-0000-0000-0000BA890000}"/>
    <cellStyle name="Normal 16 4 3" xfId="35261" xr:uid="{00000000-0005-0000-0000-0000BB890000}"/>
    <cellStyle name="Normal 16 5" xfId="35262" xr:uid="{00000000-0005-0000-0000-0000BC890000}"/>
    <cellStyle name="Normal 16 5 2" xfId="35263" xr:uid="{00000000-0005-0000-0000-0000BD890000}"/>
    <cellStyle name="Normal 16 6" xfId="35264" xr:uid="{00000000-0005-0000-0000-0000BE890000}"/>
    <cellStyle name="Normal 160" xfId="35265" xr:uid="{00000000-0005-0000-0000-0000BF890000}"/>
    <cellStyle name="Normal 17" xfId="35266" xr:uid="{00000000-0005-0000-0000-0000C0890000}"/>
    <cellStyle name="Normal 17 2" xfId="35267" xr:uid="{00000000-0005-0000-0000-0000C1890000}"/>
    <cellStyle name="Normal 17 3" xfId="35268" xr:uid="{00000000-0005-0000-0000-0000C2890000}"/>
    <cellStyle name="Normal 17 3 2" xfId="35269" xr:uid="{00000000-0005-0000-0000-0000C3890000}"/>
    <cellStyle name="Normal 17 3 2 2" xfId="35270" xr:uid="{00000000-0005-0000-0000-0000C4890000}"/>
    <cellStyle name="Normal 17 3 2 2 2" xfId="35271" xr:uid="{00000000-0005-0000-0000-0000C5890000}"/>
    <cellStyle name="Normal 17 3 2 3" xfId="35272" xr:uid="{00000000-0005-0000-0000-0000C6890000}"/>
    <cellStyle name="Normal 17 3 3" xfId="35273" xr:uid="{00000000-0005-0000-0000-0000C7890000}"/>
    <cellStyle name="Normal 17 3 3 2" xfId="35274" xr:uid="{00000000-0005-0000-0000-0000C8890000}"/>
    <cellStyle name="Normal 17 3 4" xfId="35275" xr:uid="{00000000-0005-0000-0000-0000C9890000}"/>
    <cellStyle name="Normal 17 4" xfId="35276" xr:uid="{00000000-0005-0000-0000-0000CA890000}"/>
    <cellStyle name="Normal 17 4 2" xfId="35277" xr:uid="{00000000-0005-0000-0000-0000CB890000}"/>
    <cellStyle name="Normal 17 4 2 2" xfId="35278" xr:uid="{00000000-0005-0000-0000-0000CC890000}"/>
    <cellStyle name="Normal 17 4 3" xfId="35279" xr:uid="{00000000-0005-0000-0000-0000CD890000}"/>
    <cellStyle name="Normal 17 5" xfId="35280" xr:uid="{00000000-0005-0000-0000-0000CE890000}"/>
    <cellStyle name="Normal 17 5 2" xfId="35281" xr:uid="{00000000-0005-0000-0000-0000CF890000}"/>
    <cellStyle name="Normal 17 6" xfId="35282" xr:uid="{00000000-0005-0000-0000-0000D0890000}"/>
    <cellStyle name="Normal 18" xfId="35283" xr:uid="{00000000-0005-0000-0000-0000D1890000}"/>
    <cellStyle name="Normal 18 2" xfId="35284" xr:uid="{00000000-0005-0000-0000-0000D2890000}"/>
    <cellStyle name="Normal 18 3" xfId="35285" xr:uid="{00000000-0005-0000-0000-0000D3890000}"/>
    <cellStyle name="Normal 18 3 2" xfId="35286" xr:uid="{00000000-0005-0000-0000-0000D4890000}"/>
    <cellStyle name="Normal 18 3 2 2" xfId="35287" xr:uid="{00000000-0005-0000-0000-0000D5890000}"/>
    <cellStyle name="Normal 18 3 2 2 2" xfId="35288" xr:uid="{00000000-0005-0000-0000-0000D6890000}"/>
    <cellStyle name="Normal 18 3 2 3" xfId="35289" xr:uid="{00000000-0005-0000-0000-0000D7890000}"/>
    <cellStyle name="Normal 18 3 3" xfId="35290" xr:uid="{00000000-0005-0000-0000-0000D8890000}"/>
    <cellStyle name="Normal 18 3 3 2" xfId="35291" xr:uid="{00000000-0005-0000-0000-0000D9890000}"/>
    <cellStyle name="Normal 18 3 4" xfId="35292" xr:uid="{00000000-0005-0000-0000-0000DA890000}"/>
    <cellStyle name="Normal 18 4" xfId="35293" xr:uid="{00000000-0005-0000-0000-0000DB890000}"/>
    <cellStyle name="Normal 18 4 2" xfId="35294" xr:uid="{00000000-0005-0000-0000-0000DC890000}"/>
    <cellStyle name="Normal 18 4 2 2" xfId="35295" xr:uid="{00000000-0005-0000-0000-0000DD890000}"/>
    <cellStyle name="Normal 18 4 3" xfId="35296" xr:uid="{00000000-0005-0000-0000-0000DE890000}"/>
    <cellStyle name="Normal 18 5" xfId="35297" xr:uid="{00000000-0005-0000-0000-0000DF890000}"/>
    <cellStyle name="Normal 18 5 2" xfId="35298" xr:uid="{00000000-0005-0000-0000-0000E0890000}"/>
    <cellStyle name="Normal 18 6" xfId="35299" xr:uid="{00000000-0005-0000-0000-0000E1890000}"/>
    <cellStyle name="Normal 19" xfId="35300" xr:uid="{00000000-0005-0000-0000-0000E2890000}"/>
    <cellStyle name="Normal 19 2" xfId="35301" xr:uid="{00000000-0005-0000-0000-0000E3890000}"/>
    <cellStyle name="Normal 19 3" xfId="35302" xr:uid="{00000000-0005-0000-0000-0000E4890000}"/>
    <cellStyle name="Normal 19 3 2" xfId="35303" xr:uid="{00000000-0005-0000-0000-0000E5890000}"/>
    <cellStyle name="Normal 19 3 2 2" xfId="35304" xr:uid="{00000000-0005-0000-0000-0000E6890000}"/>
    <cellStyle name="Normal 19 3 2 2 2" xfId="35305" xr:uid="{00000000-0005-0000-0000-0000E7890000}"/>
    <cellStyle name="Normal 19 3 2 3" xfId="35306" xr:uid="{00000000-0005-0000-0000-0000E8890000}"/>
    <cellStyle name="Normal 19 3 3" xfId="35307" xr:uid="{00000000-0005-0000-0000-0000E9890000}"/>
    <cellStyle name="Normal 19 3 3 2" xfId="35308" xr:uid="{00000000-0005-0000-0000-0000EA890000}"/>
    <cellStyle name="Normal 19 3 4" xfId="35309" xr:uid="{00000000-0005-0000-0000-0000EB890000}"/>
    <cellStyle name="Normal 19 4" xfId="35310" xr:uid="{00000000-0005-0000-0000-0000EC890000}"/>
    <cellStyle name="Normal 19 4 2" xfId="35311" xr:uid="{00000000-0005-0000-0000-0000ED890000}"/>
    <cellStyle name="Normal 19 4 2 2" xfId="35312" xr:uid="{00000000-0005-0000-0000-0000EE890000}"/>
    <cellStyle name="Normal 19 4 3" xfId="35313" xr:uid="{00000000-0005-0000-0000-0000EF890000}"/>
    <cellStyle name="Normal 19 5" xfId="35314" xr:uid="{00000000-0005-0000-0000-0000F0890000}"/>
    <cellStyle name="Normal 19 5 2" xfId="35315" xr:uid="{00000000-0005-0000-0000-0000F1890000}"/>
    <cellStyle name="Normal 19 6" xfId="35316" xr:uid="{00000000-0005-0000-0000-0000F2890000}"/>
    <cellStyle name="Normal 2" xfId="35317" xr:uid="{00000000-0005-0000-0000-0000F3890000}"/>
    <cellStyle name="Normal 2 10" xfId="35318" xr:uid="{00000000-0005-0000-0000-0000F4890000}"/>
    <cellStyle name="Normal 2 10 2" xfId="35319" xr:uid="{00000000-0005-0000-0000-0000F5890000}"/>
    <cellStyle name="Normal 2 10 3" xfId="35320" xr:uid="{00000000-0005-0000-0000-0000F6890000}"/>
    <cellStyle name="Normal 2 11" xfId="35321" xr:uid="{00000000-0005-0000-0000-0000F7890000}"/>
    <cellStyle name="Normal 2 11 2" xfId="35322" xr:uid="{00000000-0005-0000-0000-0000F8890000}"/>
    <cellStyle name="Normal 2 11 3" xfId="35323" xr:uid="{00000000-0005-0000-0000-0000F9890000}"/>
    <cellStyle name="Normal 2 12" xfId="35324" xr:uid="{00000000-0005-0000-0000-0000FA890000}"/>
    <cellStyle name="Normal 2 12 2" xfId="35325" xr:uid="{00000000-0005-0000-0000-0000FB890000}"/>
    <cellStyle name="Normal 2 13" xfId="35326" xr:uid="{00000000-0005-0000-0000-0000FC890000}"/>
    <cellStyle name="Normal 2 13 2" xfId="35327" xr:uid="{00000000-0005-0000-0000-0000FD890000}"/>
    <cellStyle name="Normal 2 14" xfId="35328" xr:uid="{00000000-0005-0000-0000-0000FE890000}"/>
    <cellStyle name="Normal 2 14 2" xfId="35329" xr:uid="{00000000-0005-0000-0000-0000FF890000}"/>
    <cellStyle name="Normal 2 15" xfId="35330" xr:uid="{00000000-0005-0000-0000-0000008A0000}"/>
    <cellStyle name="Normal 2 15 2" xfId="35331" xr:uid="{00000000-0005-0000-0000-0000018A0000}"/>
    <cellStyle name="Normal 2 16" xfId="35332" xr:uid="{00000000-0005-0000-0000-0000028A0000}"/>
    <cellStyle name="Normal 2 16 2" xfId="35333" xr:uid="{00000000-0005-0000-0000-0000038A0000}"/>
    <cellStyle name="Normal 2 17" xfId="35334" xr:uid="{00000000-0005-0000-0000-0000048A0000}"/>
    <cellStyle name="Normal 2 17 2" xfId="35335" xr:uid="{00000000-0005-0000-0000-0000058A0000}"/>
    <cellStyle name="Normal 2 18" xfId="35336" xr:uid="{00000000-0005-0000-0000-0000068A0000}"/>
    <cellStyle name="Normal 2 18 2" xfId="35337" xr:uid="{00000000-0005-0000-0000-0000078A0000}"/>
    <cellStyle name="Normal 2 19" xfId="35338" xr:uid="{00000000-0005-0000-0000-0000088A0000}"/>
    <cellStyle name="Normal 2 19 2" xfId="35339" xr:uid="{00000000-0005-0000-0000-0000098A0000}"/>
    <cellStyle name="Normal 2 2" xfId="35340" xr:uid="{00000000-0005-0000-0000-00000A8A0000}"/>
    <cellStyle name="Normal 2 2 10" xfId="35341" xr:uid="{00000000-0005-0000-0000-00000B8A0000}"/>
    <cellStyle name="Normal 2 2 10 2" xfId="35342" xr:uid="{00000000-0005-0000-0000-00000C8A0000}"/>
    <cellStyle name="Normal 2 2 11" xfId="35343" xr:uid="{00000000-0005-0000-0000-00000D8A0000}"/>
    <cellStyle name="Normal 2 2 2" xfId="35344" xr:uid="{00000000-0005-0000-0000-00000E8A0000}"/>
    <cellStyle name="Normal 2 2 2 2" xfId="35345" xr:uid="{00000000-0005-0000-0000-00000F8A0000}"/>
    <cellStyle name="Normal 2 2 2 2 2" xfId="35346" xr:uid="{00000000-0005-0000-0000-0000108A0000}"/>
    <cellStyle name="Normal 2 2 2 2 2 2" xfId="35347" xr:uid="{00000000-0005-0000-0000-0000118A0000}"/>
    <cellStyle name="Normal 2 2 2 2 3" xfId="35348" xr:uid="{00000000-0005-0000-0000-0000128A0000}"/>
    <cellStyle name="Normal 2 2 2 2 4" xfId="35349" xr:uid="{00000000-0005-0000-0000-0000138A0000}"/>
    <cellStyle name="Normal 2 2 2 2 5" xfId="35350" xr:uid="{00000000-0005-0000-0000-0000148A0000}"/>
    <cellStyle name="Normal 2 2 2 2 6" xfId="35351" xr:uid="{00000000-0005-0000-0000-0000158A0000}"/>
    <cellStyle name="Normal 2 2 2 2 6 2" xfId="35352" xr:uid="{00000000-0005-0000-0000-0000168A0000}"/>
    <cellStyle name="Normal 2 2 2 2 6 3" xfId="35353" xr:uid="{00000000-0005-0000-0000-0000178A0000}"/>
    <cellStyle name="Normal 2 2 2 2 7" xfId="35354" xr:uid="{00000000-0005-0000-0000-0000188A0000}"/>
    <cellStyle name="Normal 2 2 2 2 8" xfId="35355" xr:uid="{00000000-0005-0000-0000-0000198A0000}"/>
    <cellStyle name="Normal 2 2 2 3" xfId="35356" xr:uid="{00000000-0005-0000-0000-00001A8A0000}"/>
    <cellStyle name="Normal 2 2 2 3 2" xfId="35357" xr:uid="{00000000-0005-0000-0000-00001B8A0000}"/>
    <cellStyle name="Normal 2 2 2 3 3" xfId="35358" xr:uid="{00000000-0005-0000-0000-00001C8A0000}"/>
    <cellStyle name="Normal 2 2 2 4" xfId="35359" xr:uid="{00000000-0005-0000-0000-00001D8A0000}"/>
    <cellStyle name="Normal 2 2 2 4 2" xfId="35360" xr:uid="{00000000-0005-0000-0000-00001E8A0000}"/>
    <cellStyle name="Normal 2 2 2 5" xfId="35361" xr:uid="{00000000-0005-0000-0000-00001F8A0000}"/>
    <cellStyle name="Normal 2 2 2 5 2" xfId="35362" xr:uid="{00000000-0005-0000-0000-0000208A0000}"/>
    <cellStyle name="Normal 2 2 2 5 2 2" xfId="35363" xr:uid="{00000000-0005-0000-0000-0000218A0000}"/>
    <cellStyle name="Normal 2 2 2 5 2 3" xfId="35364" xr:uid="{00000000-0005-0000-0000-0000228A0000}"/>
    <cellStyle name="Normal 2 2 2 5 3" xfId="35365" xr:uid="{00000000-0005-0000-0000-0000238A0000}"/>
    <cellStyle name="Normal 2 2 2 5 4" xfId="35366" xr:uid="{00000000-0005-0000-0000-0000248A0000}"/>
    <cellStyle name="Normal 2 2 2 6" xfId="35367" xr:uid="{00000000-0005-0000-0000-0000258A0000}"/>
    <cellStyle name="Normal 2 2 2 6 2" xfId="35368" xr:uid="{00000000-0005-0000-0000-0000268A0000}"/>
    <cellStyle name="Normal 2 2 2 6 2 2" xfId="35369" xr:uid="{00000000-0005-0000-0000-0000278A0000}"/>
    <cellStyle name="Normal 2 2 2 6 2 3" xfId="35370" xr:uid="{00000000-0005-0000-0000-0000288A0000}"/>
    <cellStyle name="Normal 2 2 2 6 3" xfId="35371" xr:uid="{00000000-0005-0000-0000-0000298A0000}"/>
    <cellStyle name="Normal 2 2 2 6 4" xfId="35372" xr:uid="{00000000-0005-0000-0000-00002A8A0000}"/>
    <cellStyle name="Normal 2 2 2 7" xfId="35373" xr:uid="{00000000-0005-0000-0000-00002B8A0000}"/>
    <cellStyle name="Normal 2 2 2 7 2" xfId="35374" xr:uid="{00000000-0005-0000-0000-00002C8A0000}"/>
    <cellStyle name="Normal 2 2 2 7 2 2" xfId="35375" xr:uid="{00000000-0005-0000-0000-00002D8A0000}"/>
    <cellStyle name="Normal 2 2 2 7 2 3" xfId="35376" xr:uid="{00000000-0005-0000-0000-00002E8A0000}"/>
    <cellStyle name="Normal 2 2 2 7 3" xfId="35377" xr:uid="{00000000-0005-0000-0000-00002F8A0000}"/>
    <cellStyle name="Normal 2 2 2 7 4" xfId="35378" xr:uid="{00000000-0005-0000-0000-0000308A0000}"/>
    <cellStyle name="Normal 2 2 2 8" xfId="35379" xr:uid="{00000000-0005-0000-0000-0000318A0000}"/>
    <cellStyle name="Normal 2 2 2 9" xfId="35380" xr:uid="{00000000-0005-0000-0000-0000328A0000}"/>
    <cellStyle name="Normal 2 2 3" xfId="35381" xr:uid="{00000000-0005-0000-0000-0000338A0000}"/>
    <cellStyle name="Normal 2 2 3 2" xfId="35382" xr:uid="{00000000-0005-0000-0000-0000348A0000}"/>
    <cellStyle name="Normal 2 2 3 2 2" xfId="35383" xr:uid="{00000000-0005-0000-0000-0000358A0000}"/>
    <cellStyle name="Normal 2 2 3 2 2 2" xfId="35384" xr:uid="{00000000-0005-0000-0000-0000368A0000}"/>
    <cellStyle name="Normal 2 2 3 2 2 3" xfId="35385" xr:uid="{00000000-0005-0000-0000-0000378A0000}"/>
    <cellStyle name="Normal 2 2 3 2 3" xfId="35386" xr:uid="{00000000-0005-0000-0000-0000388A0000}"/>
    <cellStyle name="Normal 2 2 3 2 4" xfId="35387" xr:uid="{00000000-0005-0000-0000-0000398A0000}"/>
    <cellStyle name="Normal 2 2 3 3" xfId="35388" xr:uid="{00000000-0005-0000-0000-00003A8A0000}"/>
    <cellStyle name="Normal 2 2 3 3 2" xfId="35389" xr:uid="{00000000-0005-0000-0000-00003B8A0000}"/>
    <cellStyle name="Normal 2 2 3 3 2 2" xfId="35390" xr:uid="{00000000-0005-0000-0000-00003C8A0000}"/>
    <cellStyle name="Normal 2 2 3 3 2 3" xfId="35391" xr:uid="{00000000-0005-0000-0000-00003D8A0000}"/>
    <cellStyle name="Normal 2 2 3 3 3" xfId="35392" xr:uid="{00000000-0005-0000-0000-00003E8A0000}"/>
    <cellStyle name="Normal 2 2 3 3 4" xfId="35393" xr:uid="{00000000-0005-0000-0000-00003F8A0000}"/>
    <cellStyle name="Normal 2 2 3 4" xfId="35394" xr:uid="{00000000-0005-0000-0000-0000408A0000}"/>
    <cellStyle name="Normal 2 2 3 4 2" xfId="35395" xr:uid="{00000000-0005-0000-0000-0000418A0000}"/>
    <cellStyle name="Normal 2 2 3 4 2 2" xfId="35396" xr:uid="{00000000-0005-0000-0000-0000428A0000}"/>
    <cellStyle name="Normal 2 2 3 4 2 3" xfId="35397" xr:uid="{00000000-0005-0000-0000-0000438A0000}"/>
    <cellStyle name="Normal 2 2 3 4 3" xfId="35398" xr:uid="{00000000-0005-0000-0000-0000448A0000}"/>
    <cellStyle name="Normal 2 2 3 4 4" xfId="35399" xr:uid="{00000000-0005-0000-0000-0000458A0000}"/>
    <cellStyle name="Normal 2 2 3 5" xfId="35400" xr:uid="{00000000-0005-0000-0000-0000468A0000}"/>
    <cellStyle name="Normal 2 2 3 5 2" xfId="35401" xr:uid="{00000000-0005-0000-0000-0000478A0000}"/>
    <cellStyle name="Normal 2 2 3 5 2 2" xfId="35402" xr:uid="{00000000-0005-0000-0000-0000488A0000}"/>
    <cellStyle name="Normal 2 2 3 5 2 3" xfId="35403" xr:uid="{00000000-0005-0000-0000-0000498A0000}"/>
    <cellStyle name="Normal 2 2 3 5 3" xfId="35404" xr:uid="{00000000-0005-0000-0000-00004A8A0000}"/>
    <cellStyle name="Normal 2 2 3 5 4" xfId="35405" xr:uid="{00000000-0005-0000-0000-00004B8A0000}"/>
    <cellStyle name="Normal 2 2 3 6" xfId="35406" xr:uid="{00000000-0005-0000-0000-00004C8A0000}"/>
    <cellStyle name="Normal 2 2 4" xfId="35407" xr:uid="{00000000-0005-0000-0000-00004D8A0000}"/>
    <cellStyle name="Normal 2 2 4 2" xfId="35408" xr:uid="{00000000-0005-0000-0000-00004E8A0000}"/>
    <cellStyle name="Normal 2 2 4 2 2" xfId="35409" xr:uid="{00000000-0005-0000-0000-00004F8A0000}"/>
    <cellStyle name="Normal 2 2 4 2 3" xfId="35410" xr:uid="{00000000-0005-0000-0000-0000508A0000}"/>
    <cellStyle name="Normal 2 2 4 3" xfId="35411" xr:uid="{00000000-0005-0000-0000-0000518A0000}"/>
    <cellStyle name="Normal 2 2 4 4" xfId="35412" xr:uid="{00000000-0005-0000-0000-0000528A0000}"/>
    <cellStyle name="Normal 2 2 5" xfId="35413" xr:uid="{00000000-0005-0000-0000-0000538A0000}"/>
    <cellStyle name="Normal 2 2 5 2" xfId="35414" xr:uid="{00000000-0005-0000-0000-0000548A0000}"/>
    <cellStyle name="Normal 2 2 5 2 2" xfId="35415" xr:uid="{00000000-0005-0000-0000-0000558A0000}"/>
    <cellStyle name="Normal 2 2 5 2 2 2" xfId="35416" xr:uid="{00000000-0005-0000-0000-0000568A0000}"/>
    <cellStyle name="Normal 2 2 5 2 2 3" xfId="35417" xr:uid="{00000000-0005-0000-0000-0000578A0000}"/>
    <cellStyle name="Normal 2 2 5 2 3" xfId="35418" xr:uid="{00000000-0005-0000-0000-0000588A0000}"/>
    <cellStyle name="Normal 2 2 5 2 4" xfId="35419" xr:uid="{00000000-0005-0000-0000-0000598A0000}"/>
    <cellStyle name="Normal 2 2 5 3" xfId="35420" xr:uid="{00000000-0005-0000-0000-00005A8A0000}"/>
    <cellStyle name="Normal 2 2 5 3 2" xfId="35421" xr:uid="{00000000-0005-0000-0000-00005B8A0000}"/>
    <cellStyle name="Normal 2 2 5 4" xfId="35422" xr:uid="{00000000-0005-0000-0000-00005C8A0000}"/>
    <cellStyle name="Normal 2 2 5 5" xfId="35423" xr:uid="{00000000-0005-0000-0000-00005D8A0000}"/>
    <cellStyle name="Normal 2 2 6" xfId="35424" xr:uid="{00000000-0005-0000-0000-00005E8A0000}"/>
    <cellStyle name="Normal 2 2 6 2" xfId="35425" xr:uid="{00000000-0005-0000-0000-00005F8A0000}"/>
    <cellStyle name="Normal 2 2 6 2 2" xfId="35426" xr:uid="{00000000-0005-0000-0000-0000608A0000}"/>
    <cellStyle name="Normal 2 2 6 2 2 2" xfId="35427" xr:uid="{00000000-0005-0000-0000-0000618A0000}"/>
    <cellStyle name="Normal 2 2 6 2 2 3" xfId="35428" xr:uid="{00000000-0005-0000-0000-0000628A0000}"/>
    <cellStyle name="Normal 2 2 6 2 3" xfId="35429" xr:uid="{00000000-0005-0000-0000-0000638A0000}"/>
    <cellStyle name="Normal 2 2 6 2 4" xfId="35430" xr:uid="{00000000-0005-0000-0000-0000648A0000}"/>
    <cellStyle name="Normal 2 2 6 3" xfId="35431" xr:uid="{00000000-0005-0000-0000-0000658A0000}"/>
    <cellStyle name="Normal 2 2 6 4" xfId="35432" xr:uid="{00000000-0005-0000-0000-0000668A0000}"/>
    <cellStyle name="Normal 2 2 7" xfId="35433" xr:uid="{00000000-0005-0000-0000-0000678A0000}"/>
    <cellStyle name="Normal 2 2 7 2" xfId="35434" xr:uid="{00000000-0005-0000-0000-0000688A0000}"/>
    <cellStyle name="Normal 2 2 7 2 2" xfId="35435" xr:uid="{00000000-0005-0000-0000-0000698A0000}"/>
    <cellStyle name="Normal 2 2 7 3" xfId="35436" xr:uid="{00000000-0005-0000-0000-00006A8A0000}"/>
    <cellStyle name="Normal 2 2 8" xfId="35437" xr:uid="{00000000-0005-0000-0000-00006B8A0000}"/>
    <cellStyle name="Normal 2 2 8 2" xfId="35438" xr:uid="{00000000-0005-0000-0000-00006C8A0000}"/>
    <cellStyle name="Normal 2 2 9" xfId="35439" xr:uid="{00000000-0005-0000-0000-00006D8A0000}"/>
    <cellStyle name="Normal 2 2 9 2" xfId="35440" xr:uid="{00000000-0005-0000-0000-00006E8A0000}"/>
    <cellStyle name="Normal 2 2 9 3" xfId="35441" xr:uid="{00000000-0005-0000-0000-00006F8A0000}"/>
    <cellStyle name="Normal 2 2 9 3 2" xfId="35442" xr:uid="{00000000-0005-0000-0000-0000708A0000}"/>
    <cellStyle name="Normal 2 2 9 3 3" xfId="35443" xr:uid="{00000000-0005-0000-0000-0000718A0000}"/>
    <cellStyle name="Normal 2 2 9 4" xfId="35444" xr:uid="{00000000-0005-0000-0000-0000728A0000}"/>
    <cellStyle name="Normal 2 2 9 5" xfId="35445" xr:uid="{00000000-0005-0000-0000-0000738A0000}"/>
    <cellStyle name="Normal 2 20" xfId="35446" xr:uid="{00000000-0005-0000-0000-0000748A0000}"/>
    <cellStyle name="Normal 2 20 2" xfId="35447" xr:uid="{00000000-0005-0000-0000-0000758A0000}"/>
    <cellStyle name="Normal 2 21" xfId="35448" xr:uid="{00000000-0005-0000-0000-0000768A0000}"/>
    <cellStyle name="Normal 2 21 2" xfId="35449" xr:uid="{00000000-0005-0000-0000-0000778A0000}"/>
    <cellStyle name="Normal 2 22" xfId="35450" xr:uid="{00000000-0005-0000-0000-0000788A0000}"/>
    <cellStyle name="Normal 2 22 2" xfId="35451" xr:uid="{00000000-0005-0000-0000-0000798A0000}"/>
    <cellStyle name="Normal 2 22 2 2" xfId="35452" xr:uid="{00000000-0005-0000-0000-00007A8A0000}"/>
    <cellStyle name="Normal 2 22 3" xfId="35453" xr:uid="{00000000-0005-0000-0000-00007B8A0000}"/>
    <cellStyle name="Normal 2 22 3 2" xfId="35454" xr:uid="{00000000-0005-0000-0000-00007C8A0000}"/>
    <cellStyle name="Normal 2 22 4" xfId="35455" xr:uid="{00000000-0005-0000-0000-00007D8A0000}"/>
    <cellStyle name="Normal 2 22 5" xfId="35456" xr:uid="{00000000-0005-0000-0000-00007E8A0000}"/>
    <cellStyle name="Normal 2 23" xfId="35457" xr:uid="{00000000-0005-0000-0000-00007F8A0000}"/>
    <cellStyle name="Normal 2 23 2" xfId="35458" xr:uid="{00000000-0005-0000-0000-0000808A0000}"/>
    <cellStyle name="Normal 2 23 3" xfId="35459" xr:uid="{00000000-0005-0000-0000-0000818A0000}"/>
    <cellStyle name="Normal 2 24" xfId="35460" xr:uid="{00000000-0005-0000-0000-0000828A0000}"/>
    <cellStyle name="Normal 2 24 2" xfId="35461" xr:uid="{00000000-0005-0000-0000-0000838A0000}"/>
    <cellStyle name="Normal 2 25" xfId="35462" xr:uid="{00000000-0005-0000-0000-0000848A0000}"/>
    <cellStyle name="Normal 2 25 2" xfId="35463" xr:uid="{00000000-0005-0000-0000-0000858A0000}"/>
    <cellStyle name="Normal 2 25 2 2" xfId="35464" xr:uid="{00000000-0005-0000-0000-0000868A0000}"/>
    <cellStyle name="Normal 2 25 3" xfId="35465" xr:uid="{00000000-0005-0000-0000-0000878A0000}"/>
    <cellStyle name="Normal 2 26" xfId="35466" xr:uid="{00000000-0005-0000-0000-0000888A0000}"/>
    <cellStyle name="Normal 2 27" xfId="35467" xr:uid="{00000000-0005-0000-0000-0000898A0000}"/>
    <cellStyle name="Normal 2 27 2" xfId="35468" xr:uid="{00000000-0005-0000-0000-00008A8A0000}"/>
    <cellStyle name="Normal 2 28" xfId="35469" xr:uid="{00000000-0005-0000-0000-00008B8A0000}"/>
    <cellStyle name="Normal 2 28 2" xfId="35470" xr:uid="{00000000-0005-0000-0000-00008C8A0000}"/>
    <cellStyle name="Normal 2 28 2 2" xfId="35471" xr:uid="{00000000-0005-0000-0000-00008D8A0000}"/>
    <cellStyle name="Normal 2 28 2 2 2" xfId="35472" xr:uid="{00000000-0005-0000-0000-00008E8A0000}"/>
    <cellStyle name="Normal 2 28 2 2 2 2" xfId="35473" xr:uid="{00000000-0005-0000-0000-00008F8A0000}"/>
    <cellStyle name="Normal 2 28 2 2 3" xfId="35474" xr:uid="{00000000-0005-0000-0000-0000908A0000}"/>
    <cellStyle name="Normal 2 28 2 3" xfId="35475" xr:uid="{00000000-0005-0000-0000-0000918A0000}"/>
    <cellStyle name="Normal 2 28 3" xfId="35476" xr:uid="{00000000-0005-0000-0000-0000928A0000}"/>
    <cellStyle name="Normal 2 28 3 2" xfId="35477" xr:uid="{00000000-0005-0000-0000-0000938A0000}"/>
    <cellStyle name="Normal 2 28 4" xfId="35478" xr:uid="{00000000-0005-0000-0000-0000948A0000}"/>
    <cellStyle name="Normal 2 28 5" xfId="35479" xr:uid="{00000000-0005-0000-0000-0000958A0000}"/>
    <cellStyle name="Normal 2 29" xfId="35480" xr:uid="{00000000-0005-0000-0000-0000968A0000}"/>
    <cellStyle name="Normal 2 29 2" xfId="35481" xr:uid="{00000000-0005-0000-0000-0000978A0000}"/>
    <cellStyle name="Normal 2 3" xfId="35482" xr:uid="{00000000-0005-0000-0000-0000988A0000}"/>
    <cellStyle name="Normal 2 3 2" xfId="35483" xr:uid="{00000000-0005-0000-0000-0000998A0000}"/>
    <cellStyle name="Normal 2 3 2 2" xfId="35484" xr:uid="{00000000-0005-0000-0000-00009A8A0000}"/>
    <cellStyle name="Normal 2 3 2 3" xfId="35485" xr:uid="{00000000-0005-0000-0000-00009B8A0000}"/>
    <cellStyle name="Normal 2 3 2 4" xfId="35486" xr:uid="{00000000-0005-0000-0000-00009C8A0000}"/>
    <cellStyle name="Normal 2 3 3" xfId="35487" xr:uid="{00000000-0005-0000-0000-00009D8A0000}"/>
    <cellStyle name="Normal 2 3 3 2" xfId="35488" xr:uid="{00000000-0005-0000-0000-00009E8A0000}"/>
    <cellStyle name="Normal 2 3 3 3" xfId="35489" xr:uid="{00000000-0005-0000-0000-00009F8A0000}"/>
    <cellStyle name="Normal 2 3 4" xfId="35490" xr:uid="{00000000-0005-0000-0000-0000A08A0000}"/>
    <cellStyle name="Normal 2 3 4 2" xfId="35491" xr:uid="{00000000-0005-0000-0000-0000A18A0000}"/>
    <cellStyle name="Normal 2 3 4 3" xfId="35492" xr:uid="{00000000-0005-0000-0000-0000A28A0000}"/>
    <cellStyle name="Normal 2 4" xfId="35493" xr:uid="{00000000-0005-0000-0000-0000A38A0000}"/>
    <cellStyle name="Normal 2 4 2" xfId="35494" xr:uid="{00000000-0005-0000-0000-0000A48A0000}"/>
    <cellStyle name="Normal 2 4 2 2" xfId="35495" xr:uid="{00000000-0005-0000-0000-0000A58A0000}"/>
    <cellStyle name="Normal 2 4 2 2 2" xfId="35496" xr:uid="{00000000-0005-0000-0000-0000A68A0000}"/>
    <cellStyle name="Normal 2 4 2 3" xfId="35497" xr:uid="{00000000-0005-0000-0000-0000A78A0000}"/>
    <cellStyle name="Normal 2 4 2 3 2" xfId="35498" xr:uid="{00000000-0005-0000-0000-0000A88A0000}"/>
    <cellStyle name="Normal 2 4 2 4" xfId="35499" xr:uid="{00000000-0005-0000-0000-0000A98A0000}"/>
    <cellStyle name="Normal 2 4 3" xfId="35500" xr:uid="{00000000-0005-0000-0000-0000AA8A0000}"/>
    <cellStyle name="Normal 2 4 3 2" xfId="35501" xr:uid="{00000000-0005-0000-0000-0000AB8A0000}"/>
    <cellStyle name="Normal 2 4 3 3" xfId="35502" xr:uid="{00000000-0005-0000-0000-0000AC8A0000}"/>
    <cellStyle name="Normal 2 4 4" xfId="35503" xr:uid="{00000000-0005-0000-0000-0000AD8A0000}"/>
    <cellStyle name="Normal 2 4 5" xfId="35504" xr:uid="{00000000-0005-0000-0000-0000AE8A0000}"/>
    <cellStyle name="Normal 2 4 6" xfId="35505" xr:uid="{00000000-0005-0000-0000-0000AF8A0000}"/>
    <cellStyle name="Normal 2 4 6 2" xfId="35506" xr:uid="{00000000-0005-0000-0000-0000B08A0000}"/>
    <cellStyle name="Normal 2 4 6 3" xfId="35507" xr:uid="{00000000-0005-0000-0000-0000B18A0000}"/>
    <cellStyle name="Normal 2 4 7" xfId="35508" xr:uid="{00000000-0005-0000-0000-0000B28A0000}"/>
    <cellStyle name="Normal 2 4 7 2" xfId="35509" xr:uid="{00000000-0005-0000-0000-0000B38A0000}"/>
    <cellStyle name="Normal 2 4 7 3" xfId="35510" xr:uid="{00000000-0005-0000-0000-0000B48A0000}"/>
    <cellStyle name="Normal 2 4 8" xfId="35511" xr:uid="{00000000-0005-0000-0000-0000B58A0000}"/>
    <cellStyle name="Normal 2 5" xfId="35512" xr:uid="{00000000-0005-0000-0000-0000B68A0000}"/>
    <cellStyle name="Normal 2 5 2" xfId="35513" xr:uid="{00000000-0005-0000-0000-0000B78A0000}"/>
    <cellStyle name="Normal 2 5 3" xfId="35514" xr:uid="{00000000-0005-0000-0000-0000B88A0000}"/>
    <cellStyle name="Normal 2 6" xfId="35515" xr:uid="{00000000-0005-0000-0000-0000B98A0000}"/>
    <cellStyle name="Normal 2 6 2" xfId="35516" xr:uid="{00000000-0005-0000-0000-0000BA8A0000}"/>
    <cellStyle name="Normal 2 6 2 2" xfId="35517" xr:uid="{00000000-0005-0000-0000-0000BB8A0000}"/>
    <cellStyle name="Normal 2 6 2 3" xfId="35518" xr:uid="{00000000-0005-0000-0000-0000BC8A0000}"/>
    <cellStyle name="Normal 2 6 3" xfId="35519" xr:uid="{00000000-0005-0000-0000-0000BD8A0000}"/>
    <cellStyle name="Normal 2 6 3 2" xfId="35520" xr:uid="{00000000-0005-0000-0000-0000BE8A0000}"/>
    <cellStyle name="Normal 2 6 3 3" xfId="35521" xr:uid="{00000000-0005-0000-0000-0000BF8A0000}"/>
    <cellStyle name="Normal 2 7" xfId="35522" xr:uid="{00000000-0005-0000-0000-0000C08A0000}"/>
    <cellStyle name="Normal 2 7 2" xfId="35523" xr:uid="{00000000-0005-0000-0000-0000C18A0000}"/>
    <cellStyle name="Normal 2 7 2 2" xfId="35524" xr:uid="{00000000-0005-0000-0000-0000C28A0000}"/>
    <cellStyle name="Normal 2 7 2 3" xfId="35525" xr:uid="{00000000-0005-0000-0000-0000C38A0000}"/>
    <cellStyle name="Normal 2 7 3" xfId="35526" xr:uid="{00000000-0005-0000-0000-0000C48A0000}"/>
    <cellStyle name="Normal 2 7 3 2" xfId="35527" xr:uid="{00000000-0005-0000-0000-0000C58A0000}"/>
    <cellStyle name="Normal 2 7 3 3" xfId="35528" xr:uid="{00000000-0005-0000-0000-0000C68A0000}"/>
    <cellStyle name="Normal 2 8" xfId="35529" xr:uid="{00000000-0005-0000-0000-0000C78A0000}"/>
    <cellStyle name="Normal 2 8 2" xfId="35530" xr:uid="{00000000-0005-0000-0000-0000C88A0000}"/>
    <cellStyle name="Normal 2 8 2 2" xfId="35531" xr:uid="{00000000-0005-0000-0000-0000C98A0000}"/>
    <cellStyle name="Normal 2 8 2 3" xfId="35532" xr:uid="{00000000-0005-0000-0000-0000CA8A0000}"/>
    <cellStyle name="Normal 2 8 3" xfId="35533" xr:uid="{00000000-0005-0000-0000-0000CB8A0000}"/>
    <cellStyle name="Normal 2 8 3 2" xfId="35534" xr:uid="{00000000-0005-0000-0000-0000CC8A0000}"/>
    <cellStyle name="Normal 2 8 3 3" xfId="35535" xr:uid="{00000000-0005-0000-0000-0000CD8A0000}"/>
    <cellStyle name="Normal 2 9" xfId="35536" xr:uid="{00000000-0005-0000-0000-0000CE8A0000}"/>
    <cellStyle name="Normal 2 9 2" xfId="35537" xr:uid="{00000000-0005-0000-0000-0000CF8A0000}"/>
    <cellStyle name="Normal 2_Commercial" xfId="35538" xr:uid="{00000000-0005-0000-0000-0000D08A0000}"/>
    <cellStyle name="Normal 20" xfId="35539" xr:uid="{00000000-0005-0000-0000-0000D18A0000}"/>
    <cellStyle name="Normal 20 2" xfId="35540" xr:uid="{00000000-0005-0000-0000-0000D28A0000}"/>
    <cellStyle name="Normal 20 3" xfId="35541" xr:uid="{00000000-0005-0000-0000-0000D38A0000}"/>
    <cellStyle name="Normal 20 4" xfId="35542" xr:uid="{00000000-0005-0000-0000-0000D48A0000}"/>
    <cellStyle name="Normal 21" xfId="35543" xr:uid="{00000000-0005-0000-0000-0000D58A0000}"/>
    <cellStyle name="Normal 21 2" xfId="35544" xr:uid="{00000000-0005-0000-0000-0000D68A0000}"/>
    <cellStyle name="Normal 21 3" xfId="35545" xr:uid="{00000000-0005-0000-0000-0000D78A0000}"/>
    <cellStyle name="Normal 21 4" xfId="35546" xr:uid="{00000000-0005-0000-0000-0000D88A0000}"/>
    <cellStyle name="Normal 21 5" xfId="35547" xr:uid="{00000000-0005-0000-0000-0000D98A0000}"/>
    <cellStyle name="Normal 21 6" xfId="35548" xr:uid="{00000000-0005-0000-0000-0000DA8A0000}"/>
    <cellStyle name="Normal 21 7" xfId="35549" xr:uid="{00000000-0005-0000-0000-0000DB8A0000}"/>
    <cellStyle name="Normal 21 7 2" xfId="35550" xr:uid="{00000000-0005-0000-0000-0000DC8A0000}"/>
    <cellStyle name="Normal 21 7 3" xfId="35551" xr:uid="{00000000-0005-0000-0000-0000DD8A0000}"/>
    <cellStyle name="Normal 22" xfId="35552" xr:uid="{00000000-0005-0000-0000-0000DE8A0000}"/>
    <cellStyle name="Normal 22 2" xfId="35553" xr:uid="{00000000-0005-0000-0000-0000DF8A0000}"/>
    <cellStyle name="Normal 22 2 2" xfId="35554" xr:uid="{00000000-0005-0000-0000-0000E08A0000}"/>
    <cellStyle name="Normal 22 2 3" xfId="35555" xr:uid="{00000000-0005-0000-0000-0000E18A0000}"/>
    <cellStyle name="Normal 23" xfId="35556" xr:uid="{00000000-0005-0000-0000-0000E28A0000}"/>
    <cellStyle name="Normal 23 2" xfId="35557" xr:uid="{00000000-0005-0000-0000-0000E38A0000}"/>
    <cellStyle name="Normal 23 2 2" xfId="35558" xr:uid="{00000000-0005-0000-0000-0000E48A0000}"/>
    <cellStyle name="Normal 23 2 3" xfId="35559" xr:uid="{00000000-0005-0000-0000-0000E58A0000}"/>
    <cellStyle name="Normal 23 3" xfId="35560" xr:uid="{00000000-0005-0000-0000-0000E68A0000}"/>
    <cellStyle name="Normal 23 3 2" xfId="35561" xr:uid="{00000000-0005-0000-0000-0000E78A0000}"/>
    <cellStyle name="Normal 23 3 2 2" xfId="35562" xr:uid="{00000000-0005-0000-0000-0000E88A0000}"/>
    <cellStyle name="Normal 23 3 2 2 2" xfId="35563" xr:uid="{00000000-0005-0000-0000-0000E98A0000}"/>
    <cellStyle name="Normal 23 3 2 2 2 2" xfId="35564" xr:uid="{00000000-0005-0000-0000-0000EA8A0000}"/>
    <cellStyle name="Normal 23 3 2 2 3" xfId="35565" xr:uid="{00000000-0005-0000-0000-0000EB8A0000}"/>
    <cellStyle name="Normal 23 3 2 3" xfId="35566" xr:uid="{00000000-0005-0000-0000-0000EC8A0000}"/>
    <cellStyle name="Normal 23 3 2 3 2" xfId="35567" xr:uid="{00000000-0005-0000-0000-0000ED8A0000}"/>
    <cellStyle name="Normal 23 3 2 4" xfId="35568" xr:uid="{00000000-0005-0000-0000-0000EE8A0000}"/>
    <cellStyle name="Normal 23 3 3" xfId="35569" xr:uid="{00000000-0005-0000-0000-0000EF8A0000}"/>
    <cellStyle name="Normal 23 3 3 2" xfId="35570" xr:uid="{00000000-0005-0000-0000-0000F08A0000}"/>
    <cellStyle name="Normal 23 3 3 2 2" xfId="35571" xr:uid="{00000000-0005-0000-0000-0000F18A0000}"/>
    <cellStyle name="Normal 23 3 3 3" xfId="35572" xr:uid="{00000000-0005-0000-0000-0000F28A0000}"/>
    <cellStyle name="Normal 23 3 4" xfId="35573" xr:uid="{00000000-0005-0000-0000-0000F38A0000}"/>
    <cellStyle name="Normal 23 3 4 2" xfId="35574" xr:uid="{00000000-0005-0000-0000-0000F48A0000}"/>
    <cellStyle name="Normal 23 3 5" xfId="35575" xr:uid="{00000000-0005-0000-0000-0000F58A0000}"/>
    <cellStyle name="Normal 24" xfId="35576" xr:uid="{00000000-0005-0000-0000-0000F68A0000}"/>
    <cellStyle name="Normal 24 2" xfId="35577" xr:uid="{00000000-0005-0000-0000-0000F78A0000}"/>
    <cellStyle name="Normal 24 3" xfId="35578" xr:uid="{00000000-0005-0000-0000-0000F88A0000}"/>
    <cellStyle name="Normal 24 3 2" xfId="35579" xr:uid="{00000000-0005-0000-0000-0000F98A0000}"/>
    <cellStyle name="Normal 24 3 2 2" xfId="35580" xr:uid="{00000000-0005-0000-0000-0000FA8A0000}"/>
    <cellStyle name="Normal 24 3 2 2 2" xfId="35581" xr:uid="{00000000-0005-0000-0000-0000FB8A0000}"/>
    <cellStyle name="Normal 24 3 2 2 2 2" xfId="35582" xr:uid="{00000000-0005-0000-0000-0000FC8A0000}"/>
    <cellStyle name="Normal 24 3 2 2 3" xfId="35583" xr:uid="{00000000-0005-0000-0000-0000FD8A0000}"/>
    <cellStyle name="Normal 24 3 2 3" xfId="35584" xr:uid="{00000000-0005-0000-0000-0000FE8A0000}"/>
    <cellStyle name="Normal 24 3 2 3 2" xfId="35585" xr:uid="{00000000-0005-0000-0000-0000FF8A0000}"/>
    <cellStyle name="Normal 24 3 2 4" xfId="35586" xr:uid="{00000000-0005-0000-0000-0000008B0000}"/>
    <cellStyle name="Normal 24 3 3" xfId="35587" xr:uid="{00000000-0005-0000-0000-0000018B0000}"/>
    <cellStyle name="Normal 24 3 3 2" xfId="35588" xr:uid="{00000000-0005-0000-0000-0000028B0000}"/>
    <cellStyle name="Normal 24 3 3 2 2" xfId="35589" xr:uid="{00000000-0005-0000-0000-0000038B0000}"/>
    <cellStyle name="Normal 24 3 3 3" xfId="35590" xr:uid="{00000000-0005-0000-0000-0000048B0000}"/>
    <cellStyle name="Normal 24 3 4" xfId="35591" xr:uid="{00000000-0005-0000-0000-0000058B0000}"/>
    <cellStyle name="Normal 24 3 4 2" xfId="35592" xr:uid="{00000000-0005-0000-0000-0000068B0000}"/>
    <cellStyle name="Normal 24 3 5" xfId="35593" xr:uid="{00000000-0005-0000-0000-0000078B0000}"/>
    <cellStyle name="Normal 25" xfId="35594" xr:uid="{00000000-0005-0000-0000-0000088B0000}"/>
    <cellStyle name="Normal 25 2" xfId="35595" xr:uid="{00000000-0005-0000-0000-0000098B0000}"/>
    <cellStyle name="Normal 25 3" xfId="35596" xr:uid="{00000000-0005-0000-0000-00000A8B0000}"/>
    <cellStyle name="Normal 25 3 2" xfId="35597" xr:uid="{00000000-0005-0000-0000-00000B8B0000}"/>
    <cellStyle name="Normal 25 3 2 2" xfId="35598" xr:uid="{00000000-0005-0000-0000-00000C8B0000}"/>
    <cellStyle name="Normal 25 3 2 2 2" xfId="35599" xr:uid="{00000000-0005-0000-0000-00000D8B0000}"/>
    <cellStyle name="Normal 25 3 2 2 2 2" xfId="35600" xr:uid="{00000000-0005-0000-0000-00000E8B0000}"/>
    <cellStyle name="Normal 25 3 2 2 3" xfId="35601" xr:uid="{00000000-0005-0000-0000-00000F8B0000}"/>
    <cellStyle name="Normal 25 3 2 3" xfId="35602" xr:uid="{00000000-0005-0000-0000-0000108B0000}"/>
    <cellStyle name="Normal 25 3 2 3 2" xfId="35603" xr:uid="{00000000-0005-0000-0000-0000118B0000}"/>
    <cellStyle name="Normal 25 3 2 4" xfId="35604" xr:uid="{00000000-0005-0000-0000-0000128B0000}"/>
    <cellStyle name="Normal 25 3 3" xfId="35605" xr:uid="{00000000-0005-0000-0000-0000138B0000}"/>
    <cellStyle name="Normal 25 3 3 2" xfId="35606" xr:uid="{00000000-0005-0000-0000-0000148B0000}"/>
    <cellStyle name="Normal 25 3 3 2 2" xfId="35607" xr:uid="{00000000-0005-0000-0000-0000158B0000}"/>
    <cellStyle name="Normal 25 3 3 3" xfId="35608" xr:uid="{00000000-0005-0000-0000-0000168B0000}"/>
    <cellStyle name="Normal 25 3 4" xfId="35609" xr:uid="{00000000-0005-0000-0000-0000178B0000}"/>
    <cellStyle name="Normal 25 3 4 2" xfId="35610" xr:uid="{00000000-0005-0000-0000-0000188B0000}"/>
    <cellStyle name="Normal 25 3 5" xfId="35611" xr:uid="{00000000-0005-0000-0000-0000198B0000}"/>
    <cellStyle name="Normal 26" xfId="35612" xr:uid="{00000000-0005-0000-0000-00001A8B0000}"/>
    <cellStyle name="Normal 26 2" xfId="35613" xr:uid="{00000000-0005-0000-0000-00001B8B0000}"/>
    <cellStyle name="Normal 26 3" xfId="35614" xr:uid="{00000000-0005-0000-0000-00001C8B0000}"/>
    <cellStyle name="Normal 26 3 2" xfId="35615" xr:uid="{00000000-0005-0000-0000-00001D8B0000}"/>
    <cellStyle name="Normal 26 3 2 2" xfId="35616" xr:uid="{00000000-0005-0000-0000-00001E8B0000}"/>
    <cellStyle name="Normal 26 3 2 2 2" xfId="35617" xr:uid="{00000000-0005-0000-0000-00001F8B0000}"/>
    <cellStyle name="Normal 26 3 2 2 2 2" xfId="35618" xr:uid="{00000000-0005-0000-0000-0000208B0000}"/>
    <cellStyle name="Normal 26 3 2 2 3" xfId="35619" xr:uid="{00000000-0005-0000-0000-0000218B0000}"/>
    <cellStyle name="Normal 26 3 2 3" xfId="35620" xr:uid="{00000000-0005-0000-0000-0000228B0000}"/>
    <cellStyle name="Normal 26 3 2 3 2" xfId="35621" xr:uid="{00000000-0005-0000-0000-0000238B0000}"/>
    <cellStyle name="Normal 26 3 2 4" xfId="35622" xr:uid="{00000000-0005-0000-0000-0000248B0000}"/>
    <cellStyle name="Normal 26 3 3" xfId="35623" xr:uid="{00000000-0005-0000-0000-0000258B0000}"/>
    <cellStyle name="Normal 26 3 3 2" xfId="35624" xr:uid="{00000000-0005-0000-0000-0000268B0000}"/>
    <cellStyle name="Normal 26 3 3 2 2" xfId="35625" xr:uid="{00000000-0005-0000-0000-0000278B0000}"/>
    <cellStyle name="Normal 26 3 3 3" xfId="35626" xr:uid="{00000000-0005-0000-0000-0000288B0000}"/>
    <cellStyle name="Normal 26 3 4" xfId="35627" xr:uid="{00000000-0005-0000-0000-0000298B0000}"/>
    <cellStyle name="Normal 26 3 4 2" xfId="35628" xr:uid="{00000000-0005-0000-0000-00002A8B0000}"/>
    <cellStyle name="Normal 26 3 5" xfId="35629" xr:uid="{00000000-0005-0000-0000-00002B8B0000}"/>
    <cellStyle name="Normal 26 4" xfId="35630" xr:uid="{00000000-0005-0000-0000-00002C8B0000}"/>
    <cellStyle name="Normal 27" xfId="35631" xr:uid="{00000000-0005-0000-0000-00002D8B0000}"/>
    <cellStyle name="Normal 27 2" xfId="35632" xr:uid="{00000000-0005-0000-0000-00002E8B0000}"/>
    <cellStyle name="Normal 27 2 2" xfId="35633" xr:uid="{00000000-0005-0000-0000-00002F8B0000}"/>
    <cellStyle name="Normal 27 2 3" xfId="35634" xr:uid="{00000000-0005-0000-0000-0000308B0000}"/>
    <cellStyle name="Normal 27 3" xfId="35635" xr:uid="{00000000-0005-0000-0000-0000318B0000}"/>
    <cellStyle name="Normal 27 3 2" xfId="35636" xr:uid="{00000000-0005-0000-0000-0000328B0000}"/>
    <cellStyle name="Normal 27 3 2 2" xfId="35637" xr:uid="{00000000-0005-0000-0000-0000338B0000}"/>
    <cellStyle name="Normal 27 3 2 2 2" xfId="35638" xr:uid="{00000000-0005-0000-0000-0000348B0000}"/>
    <cellStyle name="Normal 27 3 2 2 2 2" xfId="35639" xr:uid="{00000000-0005-0000-0000-0000358B0000}"/>
    <cellStyle name="Normal 27 3 2 2 3" xfId="35640" xr:uid="{00000000-0005-0000-0000-0000368B0000}"/>
    <cellStyle name="Normal 27 3 2 3" xfId="35641" xr:uid="{00000000-0005-0000-0000-0000378B0000}"/>
    <cellStyle name="Normal 27 3 2 3 2" xfId="35642" xr:uid="{00000000-0005-0000-0000-0000388B0000}"/>
    <cellStyle name="Normal 27 3 2 4" xfId="35643" xr:uid="{00000000-0005-0000-0000-0000398B0000}"/>
    <cellStyle name="Normal 27 3 3" xfId="35644" xr:uid="{00000000-0005-0000-0000-00003A8B0000}"/>
    <cellStyle name="Normal 27 3 3 2" xfId="35645" xr:uid="{00000000-0005-0000-0000-00003B8B0000}"/>
    <cellStyle name="Normal 27 3 3 2 2" xfId="35646" xr:uid="{00000000-0005-0000-0000-00003C8B0000}"/>
    <cellStyle name="Normal 27 3 3 3" xfId="35647" xr:uid="{00000000-0005-0000-0000-00003D8B0000}"/>
    <cellStyle name="Normal 27 3 4" xfId="35648" xr:uid="{00000000-0005-0000-0000-00003E8B0000}"/>
    <cellStyle name="Normal 27 3 4 2" xfId="35649" xr:uid="{00000000-0005-0000-0000-00003F8B0000}"/>
    <cellStyle name="Normal 27 3 5" xfId="35650" xr:uid="{00000000-0005-0000-0000-0000408B0000}"/>
    <cellStyle name="Normal 27 4" xfId="35651" xr:uid="{00000000-0005-0000-0000-0000418B0000}"/>
    <cellStyle name="Normal 28" xfId="35652" xr:uid="{00000000-0005-0000-0000-0000428B0000}"/>
    <cellStyle name="Normal 28 2" xfId="35653" xr:uid="{00000000-0005-0000-0000-0000438B0000}"/>
    <cellStyle name="Normal 28 2 2" xfId="35654" xr:uid="{00000000-0005-0000-0000-0000448B0000}"/>
    <cellStyle name="Normal 28 2 3" xfId="35655" xr:uid="{00000000-0005-0000-0000-0000458B0000}"/>
    <cellStyle name="Normal 28 3" xfId="35656" xr:uid="{00000000-0005-0000-0000-0000468B0000}"/>
    <cellStyle name="Normal 28 4" xfId="35657" xr:uid="{00000000-0005-0000-0000-0000478B0000}"/>
    <cellStyle name="Normal 29" xfId="35658" xr:uid="{00000000-0005-0000-0000-0000488B0000}"/>
    <cellStyle name="Normal 29 2" xfId="35659" xr:uid="{00000000-0005-0000-0000-0000498B0000}"/>
    <cellStyle name="Normal 29 2 2" xfId="35660" xr:uid="{00000000-0005-0000-0000-00004A8B0000}"/>
    <cellStyle name="Normal 29 2 2 2" xfId="35661" xr:uid="{00000000-0005-0000-0000-00004B8B0000}"/>
    <cellStyle name="Normal 29 2 2 3" xfId="35662" xr:uid="{00000000-0005-0000-0000-00004C8B0000}"/>
    <cellStyle name="Normal 29 2 3" xfId="35663" xr:uid="{00000000-0005-0000-0000-00004D8B0000}"/>
    <cellStyle name="Normal 29 2 4" xfId="35664" xr:uid="{00000000-0005-0000-0000-00004E8B0000}"/>
    <cellStyle name="Normal 29 3" xfId="35665" xr:uid="{00000000-0005-0000-0000-00004F8B0000}"/>
    <cellStyle name="Normal 29 3 2" xfId="35666" xr:uid="{00000000-0005-0000-0000-0000508B0000}"/>
    <cellStyle name="Normal 29 3 2 2" xfId="35667" xr:uid="{00000000-0005-0000-0000-0000518B0000}"/>
    <cellStyle name="Normal 29 3 2 2 2" xfId="35668" xr:uid="{00000000-0005-0000-0000-0000528B0000}"/>
    <cellStyle name="Normal 29 3 2 2 2 2" xfId="35669" xr:uid="{00000000-0005-0000-0000-0000538B0000}"/>
    <cellStyle name="Normal 29 3 2 2 3" xfId="35670" xr:uid="{00000000-0005-0000-0000-0000548B0000}"/>
    <cellStyle name="Normal 29 3 2 3" xfId="35671" xr:uid="{00000000-0005-0000-0000-0000558B0000}"/>
    <cellStyle name="Normal 29 3 2 3 2" xfId="35672" xr:uid="{00000000-0005-0000-0000-0000568B0000}"/>
    <cellStyle name="Normal 29 3 2 4" xfId="35673" xr:uid="{00000000-0005-0000-0000-0000578B0000}"/>
    <cellStyle name="Normal 29 3 3" xfId="35674" xr:uid="{00000000-0005-0000-0000-0000588B0000}"/>
    <cellStyle name="Normal 29 3 3 2" xfId="35675" xr:uid="{00000000-0005-0000-0000-0000598B0000}"/>
    <cellStyle name="Normal 29 3 3 2 2" xfId="35676" xr:uid="{00000000-0005-0000-0000-00005A8B0000}"/>
    <cellStyle name="Normal 29 3 3 3" xfId="35677" xr:uid="{00000000-0005-0000-0000-00005B8B0000}"/>
    <cellStyle name="Normal 29 3 4" xfId="35678" xr:uid="{00000000-0005-0000-0000-00005C8B0000}"/>
    <cellStyle name="Normal 29 3 4 2" xfId="35679" xr:uid="{00000000-0005-0000-0000-00005D8B0000}"/>
    <cellStyle name="Normal 29 3 5" xfId="35680" xr:uid="{00000000-0005-0000-0000-00005E8B0000}"/>
    <cellStyle name="Normal 29 4" xfId="35681" xr:uid="{00000000-0005-0000-0000-00005F8B0000}"/>
    <cellStyle name="Normal 29 5" xfId="35682" xr:uid="{00000000-0005-0000-0000-0000608B0000}"/>
    <cellStyle name="Normal 3" xfId="35683" xr:uid="{00000000-0005-0000-0000-0000618B0000}"/>
    <cellStyle name="Normal 3 10" xfId="35684" xr:uid="{00000000-0005-0000-0000-0000628B0000}"/>
    <cellStyle name="Normal 3 11" xfId="35685" xr:uid="{00000000-0005-0000-0000-0000638B0000}"/>
    <cellStyle name="Normal 3 2" xfId="35686" xr:uid="{00000000-0005-0000-0000-0000648B0000}"/>
    <cellStyle name="Normal 3 2 2" xfId="35687" xr:uid="{00000000-0005-0000-0000-0000658B0000}"/>
    <cellStyle name="Normal 3 2 2 2" xfId="35688" xr:uid="{00000000-0005-0000-0000-0000668B0000}"/>
    <cellStyle name="Normal 3 2 2 2 2" xfId="35689" xr:uid="{00000000-0005-0000-0000-0000678B0000}"/>
    <cellStyle name="Normal 3 2 2 2 3" xfId="35690" xr:uid="{00000000-0005-0000-0000-0000688B0000}"/>
    <cellStyle name="Normal 3 2 2 3" xfId="35691" xr:uid="{00000000-0005-0000-0000-0000698B0000}"/>
    <cellStyle name="Normal 3 2 2 3 2" xfId="35692" xr:uid="{00000000-0005-0000-0000-00006A8B0000}"/>
    <cellStyle name="Normal 3 2 2 3 3" xfId="35693" xr:uid="{00000000-0005-0000-0000-00006B8B0000}"/>
    <cellStyle name="Normal 3 2 2 4" xfId="35694" xr:uid="{00000000-0005-0000-0000-00006C8B0000}"/>
    <cellStyle name="Normal 3 2 2 5" xfId="35695" xr:uid="{00000000-0005-0000-0000-00006D8B0000}"/>
    <cellStyle name="Normal 3 2 3" xfId="35696" xr:uid="{00000000-0005-0000-0000-00006E8B0000}"/>
    <cellStyle name="Normal 3 2 3 2" xfId="35697" xr:uid="{00000000-0005-0000-0000-00006F8B0000}"/>
    <cellStyle name="Normal 3 2 3 2 2" xfId="35698" xr:uid="{00000000-0005-0000-0000-0000708B0000}"/>
    <cellStyle name="Normal 3 2 3 2 2 2" xfId="35699" xr:uid="{00000000-0005-0000-0000-0000718B0000}"/>
    <cellStyle name="Normal 3 2 3 2 3" xfId="35700" xr:uid="{00000000-0005-0000-0000-0000728B0000}"/>
    <cellStyle name="Normal 3 2 3 3" xfId="35701" xr:uid="{00000000-0005-0000-0000-0000738B0000}"/>
    <cellStyle name="Normal 3 2 3 3 2" xfId="35702" xr:uid="{00000000-0005-0000-0000-0000748B0000}"/>
    <cellStyle name="Normal 3 2 3 4" xfId="35703" xr:uid="{00000000-0005-0000-0000-0000758B0000}"/>
    <cellStyle name="Normal 3 2 3 5" xfId="35704" xr:uid="{00000000-0005-0000-0000-0000768B0000}"/>
    <cellStyle name="Normal 3 2 4" xfId="35705" xr:uid="{00000000-0005-0000-0000-0000778B0000}"/>
    <cellStyle name="Normal 3 2 4 2" xfId="35706" xr:uid="{00000000-0005-0000-0000-0000788B0000}"/>
    <cellStyle name="Normal 3 2 4 2 2" xfId="35707" xr:uid="{00000000-0005-0000-0000-0000798B0000}"/>
    <cellStyle name="Normal 3 2 4 3" xfId="35708" xr:uid="{00000000-0005-0000-0000-00007A8B0000}"/>
    <cellStyle name="Normal 3 2 5" xfId="35709" xr:uid="{00000000-0005-0000-0000-00007B8B0000}"/>
    <cellStyle name="Normal 3 2 5 2" xfId="35710" xr:uid="{00000000-0005-0000-0000-00007C8B0000}"/>
    <cellStyle name="Normal 3 2 5 3" xfId="35711" xr:uid="{00000000-0005-0000-0000-00007D8B0000}"/>
    <cellStyle name="Normal 3 2 6" xfId="35712" xr:uid="{00000000-0005-0000-0000-00007E8B0000}"/>
    <cellStyle name="Normal 3 2 7" xfId="35713" xr:uid="{00000000-0005-0000-0000-00007F8B0000}"/>
    <cellStyle name="Normal 3 2 8" xfId="35714" xr:uid="{00000000-0005-0000-0000-0000808B0000}"/>
    <cellStyle name="Normal 3 3" xfId="4" xr:uid="{00000000-0005-0000-0000-0000818B0000}"/>
    <cellStyle name="Normal 3 3 2" xfId="35715" xr:uid="{00000000-0005-0000-0000-0000828B0000}"/>
    <cellStyle name="Normal 3 3 2 2" xfId="35716" xr:uid="{00000000-0005-0000-0000-0000838B0000}"/>
    <cellStyle name="Normal 3 3 3" xfId="35717" xr:uid="{00000000-0005-0000-0000-0000848B0000}"/>
    <cellStyle name="Normal 3 3 4" xfId="35718" xr:uid="{00000000-0005-0000-0000-0000858B0000}"/>
    <cellStyle name="Normal 3 4" xfId="35719" xr:uid="{00000000-0005-0000-0000-0000868B0000}"/>
    <cellStyle name="Normal 3 4 2" xfId="35720" xr:uid="{00000000-0005-0000-0000-0000878B0000}"/>
    <cellStyle name="Normal 3 4 2 2" xfId="35721" xr:uid="{00000000-0005-0000-0000-0000888B0000}"/>
    <cellStyle name="Normal 3 4 2 3" xfId="35722" xr:uid="{00000000-0005-0000-0000-0000898B0000}"/>
    <cellStyle name="Normal 3 4 3" xfId="35723" xr:uid="{00000000-0005-0000-0000-00008A8B0000}"/>
    <cellStyle name="Normal 3 4 3 2" xfId="35724" xr:uid="{00000000-0005-0000-0000-00008B8B0000}"/>
    <cellStyle name="Normal 3 4 4" xfId="35725" xr:uid="{00000000-0005-0000-0000-00008C8B0000}"/>
    <cellStyle name="Normal 3 4 5" xfId="35726" xr:uid="{00000000-0005-0000-0000-00008D8B0000}"/>
    <cellStyle name="Normal 3 5" xfId="35727" xr:uid="{00000000-0005-0000-0000-00008E8B0000}"/>
    <cellStyle name="Normal 3 5 2" xfId="35728" xr:uid="{00000000-0005-0000-0000-00008F8B0000}"/>
    <cellStyle name="Normal 3 5 2 2" xfId="35729" xr:uid="{00000000-0005-0000-0000-0000908B0000}"/>
    <cellStyle name="Normal 3 5 3" xfId="35730" xr:uid="{00000000-0005-0000-0000-0000918B0000}"/>
    <cellStyle name="Normal 3 6" xfId="35731" xr:uid="{00000000-0005-0000-0000-0000928B0000}"/>
    <cellStyle name="Normal 3 6 2" xfId="35732" xr:uid="{00000000-0005-0000-0000-0000938B0000}"/>
    <cellStyle name="Normal 3 6 2 2" xfId="35733" xr:uid="{00000000-0005-0000-0000-0000948B0000}"/>
    <cellStyle name="Normal 3 6 2 2 2" xfId="35734" xr:uid="{00000000-0005-0000-0000-0000958B0000}"/>
    <cellStyle name="Normal 3 6 2 3" xfId="35735" xr:uid="{00000000-0005-0000-0000-0000968B0000}"/>
    <cellStyle name="Normal 3 6 3" xfId="35736" xr:uid="{00000000-0005-0000-0000-0000978B0000}"/>
    <cellStyle name="Normal 3 6 3 2" xfId="35737" xr:uid="{00000000-0005-0000-0000-0000988B0000}"/>
    <cellStyle name="Normal 3 6 4" xfId="35738" xr:uid="{00000000-0005-0000-0000-0000998B0000}"/>
    <cellStyle name="Normal 3 7" xfId="35739" xr:uid="{00000000-0005-0000-0000-00009A8B0000}"/>
    <cellStyle name="Normal 3 7 2" xfId="35740" xr:uid="{00000000-0005-0000-0000-00009B8B0000}"/>
    <cellStyle name="Normal 3 7 2 2" xfId="35741" xr:uid="{00000000-0005-0000-0000-00009C8B0000}"/>
    <cellStyle name="Normal 3 7 3" xfId="35742" xr:uid="{00000000-0005-0000-0000-00009D8B0000}"/>
    <cellStyle name="Normal 3 8" xfId="35743" xr:uid="{00000000-0005-0000-0000-00009E8B0000}"/>
    <cellStyle name="Normal 3 8 2" xfId="35744" xr:uid="{00000000-0005-0000-0000-00009F8B0000}"/>
    <cellStyle name="Normal 3 9" xfId="35745" xr:uid="{00000000-0005-0000-0000-0000A08B0000}"/>
    <cellStyle name="Normal 3 9 2" xfId="35746" xr:uid="{00000000-0005-0000-0000-0000A18B0000}"/>
    <cellStyle name="Normal 30" xfId="35747" xr:uid="{00000000-0005-0000-0000-0000A28B0000}"/>
    <cellStyle name="Normal 30 2" xfId="35748" xr:uid="{00000000-0005-0000-0000-0000A38B0000}"/>
    <cellStyle name="Normal 30 3" xfId="35749" xr:uid="{00000000-0005-0000-0000-0000A48B0000}"/>
    <cellStyle name="Normal 30 3 2" xfId="35750" xr:uid="{00000000-0005-0000-0000-0000A58B0000}"/>
    <cellStyle name="Normal 30 3 2 2" xfId="35751" xr:uid="{00000000-0005-0000-0000-0000A68B0000}"/>
    <cellStyle name="Normal 30 3 2 2 2" xfId="35752" xr:uid="{00000000-0005-0000-0000-0000A78B0000}"/>
    <cellStyle name="Normal 30 3 2 2 2 2" xfId="35753" xr:uid="{00000000-0005-0000-0000-0000A88B0000}"/>
    <cellStyle name="Normal 30 3 2 2 3" xfId="35754" xr:uid="{00000000-0005-0000-0000-0000A98B0000}"/>
    <cellStyle name="Normal 30 3 2 3" xfId="35755" xr:uid="{00000000-0005-0000-0000-0000AA8B0000}"/>
    <cellStyle name="Normal 30 3 2 3 2" xfId="35756" xr:uid="{00000000-0005-0000-0000-0000AB8B0000}"/>
    <cellStyle name="Normal 30 3 2 4" xfId="35757" xr:uid="{00000000-0005-0000-0000-0000AC8B0000}"/>
    <cellStyle name="Normal 30 3 3" xfId="35758" xr:uid="{00000000-0005-0000-0000-0000AD8B0000}"/>
    <cellStyle name="Normal 30 3 3 2" xfId="35759" xr:uid="{00000000-0005-0000-0000-0000AE8B0000}"/>
    <cellStyle name="Normal 30 3 3 2 2" xfId="35760" xr:uid="{00000000-0005-0000-0000-0000AF8B0000}"/>
    <cellStyle name="Normal 30 3 3 3" xfId="35761" xr:uid="{00000000-0005-0000-0000-0000B08B0000}"/>
    <cellStyle name="Normal 30 3 4" xfId="35762" xr:uid="{00000000-0005-0000-0000-0000B18B0000}"/>
    <cellStyle name="Normal 30 3 4 2" xfId="35763" xr:uid="{00000000-0005-0000-0000-0000B28B0000}"/>
    <cellStyle name="Normal 30 3 5" xfId="35764" xr:uid="{00000000-0005-0000-0000-0000B38B0000}"/>
    <cellStyle name="Normal 30 4" xfId="35765" xr:uid="{00000000-0005-0000-0000-0000B48B0000}"/>
    <cellStyle name="Normal 31" xfId="35766" xr:uid="{00000000-0005-0000-0000-0000B58B0000}"/>
    <cellStyle name="Normal 31 2" xfId="35767" xr:uid="{00000000-0005-0000-0000-0000B68B0000}"/>
    <cellStyle name="Normal 31 2 2" xfId="35768" xr:uid="{00000000-0005-0000-0000-0000B78B0000}"/>
    <cellStyle name="Normal 31 3" xfId="35769" xr:uid="{00000000-0005-0000-0000-0000B88B0000}"/>
    <cellStyle name="Normal 32" xfId="35770" xr:uid="{00000000-0005-0000-0000-0000B98B0000}"/>
    <cellStyle name="Normal 32 2" xfId="35771" xr:uid="{00000000-0005-0000-0000-0000BA8B0000}"/>
    <cellStyle name="Normal 33" xfId="35772" xr:uid="{00000000-0005-0000-0000-0000BB8B0000}"/>
    <cellStyle name="Normal 33 2" xfId="35773" xr:uid="{00000000-0005-0000-0000-0000BC8B0000}"/>
    <cellStyle name="Normal 33 3" xfId="35774" xr:uid="{00000000-0005-0000-0000-0000BD8B0000}"/>
    <cellStyle name="Normal 34" xfId="35775" xr:uid="{00000000-0005-0000-0000-0000BE8B0000}"/>
    <cellStyle name="Normal 34 2" xfId="35776" xr:uid="{00000000-0005-0000-0000-0000BF8B0000}"/>
    <cellStyle name="Normal 34 3" xfId="35777" xr:uid="{00000000-0005-0000-0000-0000C08B0000}"/>
    <cellStyle name="Normal 34 4" xfId="35778" xr:uid="{00000000-0005-0000-0000-0000C18B0000}"/>
    <cellStyle name="Normal 35" xfId="35779" xr:uid="{00000000-0005-0000-0000-0000C28B0000}"/>
    <cellStyle name="Normal 35 2" xfId="35780" xr:uid="{00000000-0005-0000-0000-0000C38B0000}"/>
    <cellStyle name="Normal 35 2 2" xfId="35781" xr:uid="{00000000-0005-0000-0000-0000C48B0000}"/>
    <cellStyle name="Normal 35 3" xfId="35782" xr:uid="{00000000-0005-0000-0000-0000C58B0000}"/>
    <cellStyle name="Normal 35 4" xfId="35783" xr:uid="{00000000-0005-0000-0000-0000C68B0000}"/>
    <cellStyle name="Normal 36" xfId="35784" xr:uid="{00000000-0005-0000-0000-0000C78B0000}"/>
    <cellStyle name="Normal 36 2" xfId="35785" xr:uid="{00000000-0005-0000-0000-0000C88B0000}"/>
    <cellStyle name="Normal 36 3" xfId="35786" xr:uid="{00000000-0005-0000-0000-0000C98B0000}"/>
    <cellStyle name="Normal 37" xfId="35787" xr:uid="{00000000-0005-0000-0000-0000CA8B0000}"/>
    <cellStyle name="Normal 37 2" xfId="35788" xr:uid="{00000000-0005-0000-0000-0000CB8B0000}"/>
    <cellStyle name="Normal 37 3" xfId="35789" xr:uid="{00000000-0005-0000-0000-0000CC8B0000}"/>
    <cellStyle name="Normal 38" xfId="35790" xr:uid="{00000000-0005-0000-0000-0000CD8B0000}"/>
    <cellStyle name="Normal 38 2" xfId="35791" xr:uid="{00000000-0005-0000-0000-0000CE8B0000}"/>
    <cellStyle name="Normal 38 3" xfId="35792" xr:uid="{00000000-0005-0000-0000-0000CF8B0000}"/>
    <cellStyle name="Normal 39" xfId="35793" xr:uid="{00000000-0005-0000-0000-0000D08B0000}"/>
    <cellStyle name="Normal 39 2" xfId="35794" xr:uid="{00000000-0005-0000-0000-0000D18B0000}"/>
    <cellStyle name="Normal 39 3" xfId="35795" xr:uid="{00000000-0005-0000-0000-0000D28B0000}"/>
    <cellStyle name="Normal 4" xfId="35796" xr:uid="{00000000-0005-0000-0000-0000D38B0000}"/>
    <cellStyle name="Normal 4 10" xfId="35797" xr:uid="{00000000-0005-0000-0000-0000D48B0000}"/>
    <cellStyle name="Normal 4 11" xfId="35798" xr:uid="{00000000-0005-0000-0000-0000D58B0000}"/>
    <cellStyle name="Normal 4 12" xfId="35799" xr:uid="{00000000-0005-0000-0000-0000D68B0000}"/>
    <cellStyle name="Normal 4 13" xfId="35800" xr:uid="{00000000-0005-0000-0000-0000D78B0000}"/>
    <cellStyle name="Normal 4 14" xfId="35801" xr:uid="{00000000-0005-0000-0000-0000D88B0000}"/>
    <cellStyle name="Normal 4 15" xfId="35802" xr:uid="{00000000-0005-0000-0000-0000D98B0000}"/>
    <cellStyle name="Normal 4 16" xfId="35803" xr:uid="{00000000-0005-0000-0000-0000DA8B0000}"/>
    <cellStyle name="Normal 4 17" xfId="35804" xr:uid="{00000000-0005-0000-0000-0000DB8B0000}"/>
    <cellStyle name="Normal 4 18" xfId="35805" xr:uid="{00000000-0005-0000-0000-0000DC8B0000}"/>
    <cellStyle name="Normal 4 19" xfId="35806" xr:uid="{00000000-0005-0000-0000-0000DD8B0000}"/>
    <cellStyle name="Normal 4 2" xfId="35807" xr:uid="{00000000-0005-0000-0000-0000DE8B0000}"/>
    <cellStyle name="Normal 4 2 2" xfId="35808" xr:uid="{00000000-0005-0000-0000-0000DF8B0000}"/>
    <cellStyle name="Normal 4 2 2 2" xfId="35809" xr:uid="{00000000-0005-0000-0000-0000E08B0000}"/>
    <cellStyle name="Normal 4 2 3" xfId="35810" xr:uid="{00000000-0005-0000-0000-0000E18B0000}"/>
    <cellStyle name="Normal 4 2 4" xfId="35811" xr:uid="{00000000-0005-0000-0000-0000E28B0000}"/>
    <cellStyle name="Normal 4 20" xfId="35812" xr:uid="{00000000-0005-0000-0000-0000E38B0000}"/>
    <cellStyle name="Normal 4 21" xfId="35813" xr:uid="{00000000-0005-0000-0000-0000E48B0000}"/>
    <cellStyle name="Normal 4 22" xfId="35814" xr:uid="{00000000-0005-0000-0000-0000E58B0000}"/>
    <cellStyle name="Normal 4 23" xfId="35815" xr:uid="{00000000-0005-0000-0000-0000E68B0000}"/>
    <cellStyle name="Normal 4 24" xfId="35816" xr:uid="{00000000-0005-0000-0000-0000E78B0000}"/>
    <cellStyle name="Normal 4 25" xfId="35817" xr:uid="{00000000-0005-0000-0000-0000E88B0000}"/>
    <cellStyle name="Normal 4 26" xfId="35818" xr:uid="{00000000-0005-0000-0000-0000E98B0000}"/>
    <cellStyle name="Normal 4 27" xfId="35819" xr:uid="{00000000-0005-0000-0000-0000EA8B0000}"/>
    <cellStyle name="Normal 4 28" xfId="35820" xr:uid="{00000000-0005-0000-0000-0000EB8B0000}"/>
    <cellStyle name="Normal 4 29" xfId="35821" xr:uid="{00000000-0005-0000-0000-0000EC8B0000}"/>
    <cellStyle name="Normal 4 3" xfId="35822" xr:uid="{00000000-0005-0000-0000-0000ED8B0000}"/>
    <cellStyle name="Normal 4 3 2" xfId="35823" xr:uid="{00000000-0005-0000-0000-0000EE8B0000}"/>
    <cellStyle name="Normal 4 3 2 2" xfId="35824" xr:uid="{00000000-0005-0000-0000-0000EF8B0000}"/>
    <cellStyle name="Normal 4 3 2 3" xfId="35825" xr:uid="{00000000-0005-0000-0000-0000F08B0000}"/>
    <cellStyle name="Normal 4 3 2 4" xfId="35826" xr:uid="{00000000-0005-0000-0000-0000F18B0000}"/>
    <cellStyle name="Normal 4 3 3" xfId="35827" xr:uid="{00000000-0005-0000-0000-0000F28B0000}"/>
    <cellStyle name="Normal 4 3 3 2" xfId="35828" xr:uid="{00000000-0005-0000-0000-0000F38B0000}"/>
    <cellStyle name="Normal 4 3 3 3" xfId="35829" xr:uid="{00000000-0005-0000-0000-0000F48B0000}"/>
    <cellStyle name="Normal 4 3 4" xfId="35830" xr:uid="{00000000-0005-0000-0000-0000F58B0000}"/>
    <cellStyle name="Normal 4 30" xfId="35831" xr:uid="{00000000-0005-0000-0000-0000F68B0000}"/>
    <cellStyle name="Normal 4 31" xfId="35832" xr:uid="{00000000-0005-0000-0000-0000F78B0000}"/>
    <cellStyle name="Normal 4 32" xfId="35833" xr:uid="{00000000-0005-0000-0000-0000F88B0000}"/>
    <cellStyle name="Normal 4 33" xfId="35834" xr:uid="{00000000-0005-0000-0000-0000F98B0000}"/>
    <cellStyle name="Normal 4 34" xfId="35835" xr:uid="{00000000-0005-0000-0000-0000FA8B0000}"/>
    <cellStyle name="Normal 4 35" xfId="35836" xr:uid="{00000000-0005-0000-0000-0000FB8B0000}"/>
    <cellStyle name="Normal 4 36" xfId="35837" xr:uid="{00000000-0005-0000-0000-0000FC8B0000}"/>
    <cellStyle name="Normal 4 37" xfId="35838" xr:uid="{00000000-0005-0000-0000-0000FD8B0000}"/>
    <cellStyle name="Normal 4 38" xfId="35839" xr:uid="{00000000-0005-0000-0000-0000FE8B0000}"/>
    <cellStyle name="Normal 4 39" xfId="35840" xr:uid="{00000000-0005-0000-0000-0000FF8B0000}"/>
    <cellStyle name="Normal 4 4" xfId="35841" xr:uid="{00000000-0005-0000-0000-0000008C0000}"/>
    <cellStyle name="Normal 4 4 2" xfId="35842" xr:uid="{00000000-0005-0000-0000-0000018C0000}"/>
    <cellStyle name="Normal 4 4 2 2" xfId="35843" xr:uid="{00000000-0005-0000-0000-0000028C0000}"/>
    <cellStyle name="Normal 4 4 3" xfId="35844" xr:uid="{00000000-0005-0000-0000-0000038C0000}"/>
    <cellStyle name="Normal 4 4 3 2" xfId="35845" xr:uid="{00000000-0005-0000-0000-0000048C0000}"/>
    <cellStyle name="Normal 4 4 4" xfId="35846" xr:uid="{00000000-0005-0000-0000-0000058C0000}"/>
    <cellStyle name="Normal 4 4 5" xfId="35847" xr:uid="{00000000-0005-0000-0000-0000068C0000}"/>
    <cellStyle name="Normal 4 40" xfId="35848" xr:uid="{00000000-0005-0000-0000-0000078C0000}"/>
    <cellStyle name="Normal 4 41" xfId="35849" xr:uid="{00000000-0005-0000-0000-0000088C0000}"/>
    <cellStyle name="Normal 4 42" xfId="35850" xr:uid="{00000000-0005-0000-0000-0000098C0000}"/>
    <cellStyle name="Normal 4 43" xfId="35851" xr:uid="{00000000-0005-0000-0000-00000A8C0000}"/>
    <cellStyle name="Normal 4 44" xfId="35852" xr:uid="{00000000-0005-0000-0000-00000B8C0000}"/>
    <cellStyle name="Normal 4 45" xfId="35853" xr:uid="{00000000-0005-0000-0000-00000C8C0000}"/>
    <cellStyle name="Normal 4 46" xfId="35854" xr:uid="{00000000-0005-0000-0000-00000D8C0000}"/>
    <cellStyle name="Normal 4 47" xfId="35855" xr:uid="{00000000-0005-0000-0000-00000E8C0000}"/>
    <cellStyle name="Normal 4 48" xfId="35856" xr:uid="{00000000-0005-0000-0000-00000F8C0000}"/>
    <cellStyle name="Normal 4 49" xfId="35857" xr:uid="{00000000-0005-0000-0000-0000108C0000}"/>
    <cellStyle name="Normal 4 5" xfId="35858" xr:uid="{00000000-0005-0000-0000-0000118C0000}"/>
    <cellStyle name="Normal 4 5 2" xfId="35859" xr:uid="{00000000-0005-0000-0000-0000128C0000}"/>
    <cellStyle name="Normal 4 5 3" xfId="35860" xr:uid="{00000000-0005-0000-0000-0000138C0000}"/>
    <cellStyle name="Normal 4 50" xfId="35861" xr:uid="{00000000-0005-0000-0000-0000148C0000}"/>
    <cellStyle name="Normal 4 51" xfId="35862" xr:uid="{00000000-0005-0000-0000-0000158C0000}"/>
    <cellStyle name="Normal 4 52" xfId="35863" xr:uid="{00000000-0005-0000-0000-0000168C0000}"/>
    <cellStyle name="Normal 4 53" xfId="35864" xr:uid="{00000000-0005-0000-0000-0000178C0000}"/>
    <cellStyle name="Normal 4 54" xfId="35865" xr:uid="{00000000-0005-0000-0000-0000188C0000}"/>
    <cellStyle name="Normal 4 55" xfId="35866" xr:uid="{00000000-0005-0000-0000-0000198C0000}"/>
    <cellStyle name="Normal 4 56" xfId="35867" xr:uid="{00000000-0005-0000-0000-00001A8C0000}"/>
    <cellStyle name="Normal 4 57" xfId="35868" xr:uid="{00000000-0005-0000-0000-00001B8C0000}"/>
    <cellStyle name="Normal 4 58" xfId="35869" xr:uid="{00000000-0005-0000-0000-00001C8C0000}"/>
    <cellStyle name="Normal 4 59" xfId="35870" xr:uid="{00000000-0005-0000-0000-00001D8C0000}"/>
    <cellStyle name="Normal 4 6" xfId="35871" xr:uid="{00000000-0005-0000-0000-00001E8C0000}"/>
    <cellStyle name="Normal 4 60" xfId="35872" xr:uid="{00000000-0005-0000-0000-00001F8C0000}"/>
    <cellStyle name="Normal 4 61" xfId="35873" xr:uid="{00000000-0005-0000-0000-0000208C0000}"/>
    <cellStyle name="Normal 4 62" xfId="35874" xr:uid="{00000000-0005-0000-0000-0000218C0000}"/>
    <cellStyle name="Normal 4 63" xfId="35875" xr:uid="{00000000-0005-0000-0000-0000228C0000}"/>
    <cellStyle name="Normal 4 64" xfId="35876" xr:uid="{00000000-0005-0000-0000-0000238C0000}"/>
    <cellStyle name="Normal 4 65" xfId="35877" xr:uid="{00000000-0005-0000-0000-0000248C0000}"/>
    <cellStyle name="Normal 4 66" xfId="35878" xr:uid="{00000000-0005-0000-0000-0000258C0000}"/>
    <cellStyle name="Normal 4 67" xfId="35879" xr:uid="{00000000-0005-0000-0000-0000268C0000}"/>
    <cellStyle name="Normal 4 68" xfId="35880" xr:uid="{00000000-0005-0000-0000-0000278C0000}"/>
    <cellStyle name="Normal 4 69" xfId="35881" xr:uid="{00000000-0005-0000-0000-0000288C0000}"/>
    <cellStyle name="Normal 4 7" xfId="35882" xr:uid="{00000000-0005-0000-0000-0000298C0000}"/>
    <cellStyle name="Normal 4 70" xfId="35883" xr:uid="{00000000-0005-0000-0000-00002A8C0000}"/>
    <cellStyle name="Normal 4 71" xfId="35884" xr:uid="{00000000-0005-0000-0000-00002B8C0000}"/>
    <cellStyle name="Normal 4 72" xfId="35885" xr:uid="{00000000-0005-0000-0000-00002C8C0000}"/>
    <cellStyle name="Normal 4 73" xfId="35886" xr:uid="{00000000-0005-0000-0000-00002D8C0000}"/>
    <cellStyle name="Normal 4 74" xfId="35887" xr:uid="{00000000-0005-0000-0000-00002E8C0000}"/>
    <cellStyle name="Normal 4 75" xfId="35888" xr:uid="{00000000-0005-0000-0000-00002F8C0000}"/>
    <cellStyle name="Normal 4 76" xfId="35889" xr:uid="{00000000-0005-0000-0000-0000308C0000}"/>
    <cellStyle name="Normal 4 77" xfId="35890" xr:uid="{00000000-0005-0000-0000-0000318C0000}"/>
    <cellStyle name="Normal 4 78" xfId="35891" xr:uid="{00000000-0005-0000-0000-0000328C0000}"/>
    <cellStyle name="Normal 4 79" xfId="35892" xr:uid="{00000000-0005-0000-0000-0000338C0000}"/>
    <cellStyle name="Normal 4 8" xfId="35893" xr:uid="{00000000-0005-0000-0000-0000348C0000}"/>
    <cellStyle name="Normal 4 80" xfId="35894" xr:uid="{00000000-0005-0000-0000-0000358C0000}"/>
    <cellStyle name="Normal 4 81" xfId="35895" xr:uid="{00000000-0005-0000-0000-0000368C0000}"/>
    <cellStyle name="Normal 4 82" xfId="35896" xr:uid="{00000000-0005-0000-0000-0000378C0000}"/>
    <cellStyle name="Normal 4 82 2" xfId="35897" xr:uid="{00000000-0005-0000-0000-0000388C0000}"/>
    <cellStyle name="Normal 4 82 3" xfId="35898" xr:uid="{00000000-0005-0000-0000-0000398C0000}"/>
    <cellStyle name="Normal 4 83" xfId="35899" xr:uid="{00000000-0005-0000-0000-00003A8C0000}"/>
    <cellStyle name="Normal 4 83 2" xfId="35900" xr:uid="{00000000-0005-0000-0000-00003B8C0000}"/>
    <cellStyle name="Normal 4 83 3" xfId="35901" xr:uid="{00000000-0005-0000-0000-00003C8C0000}"/>
    <cellStyle name="Normal 4 84" xfId="35902" xr:uid="{00000000-0005-0000-0000-00003D8C0000}"/>
    <cellStyle name="Normal 4 84 2" xfId="35903" xr:uid="{00000000-0005-0000-0000-00003E8C0000}"/>
    <cellStyle name="Normal 4 84 3" xfId="35904" xr:uid="{00000000-0005-0000-0000-00003F8C0000}"/>
    <cellStyle name="Normal 4 9" xfId="35905" xr:uid="{00000000-0005-0000-0000-0000408C0000}"/>
    <cellStyle name="Normal 4_Commercial" xfId="35906" xr:uid="{00000000-0005-0000-0000-0000418C0000}"/>
    <cellStyle name="Normal 40" xfId="35907" xr:uid="{00000000-0005-0000-0000-0000428C0000}"/>
    <cellStyle name="Normal 40 2" xfId="35908" xr:uid="{00000000-0005-0000-0000-0000438C0000}"/>
    <cellStyle name="Normal 40 3" xfId="35909" xr:uid="{00000000-0005-0000-0000-0000448C0000}"/>
    <cellStyle name="Normal 41" xfId="35910" xr:uid="{00000000-0005-0000-0000-0000458C0000}"/>
    <cellStyle name="Normal 41 2" xfId="35911" xr:uid="{00000000-0005-0000-0000-0000468C0000}"/>
    <cellStyle name="Normal 41 3" xfId="35912" xr:uid="{00000000-0005-0000-0000-0000478C0000}"/>
    <cellStyle name="Normal 42" xfId="35913" xr:uid="{00000000-0005-0000-0000-0000488C0000}"/>
    <cellStyle name="Normal 42 2" xfId="35914" xr:uid="{00000000-0005-0000-0000-0000498C0000}"/>
    <cellStyle name="Normal 42 3" xfId="35915" xr:uid="{00000000-0005-0000-0000-00004A8C0000}"/>
    <cellStyle name="Normal 42 4" xfId="35916" xr:uid="{00000000-0005-0000-0000-00004B8C0000}"/>
    <cellStyle name="Normal 43" xfId="35917" xr:uid="{00000000-0005-0000-0000-00004C8C0000}"/>
    <cellStyle name="Normal 43 2" xfId="35918" xr:uid="{00000000-0005-0000-0000-00004D8C0000}"/>
    <cellStyle name="Normal 43 3" xfId="35919" xr:uid="{00000000-0005-0000-0000-00004E8C0000}"/>
    <cellStyle name="Normal 44" xfId="35920" xr:uid="{00000000-0005-0000-0000-00004F8C0000}"/>
    <cellStyle name="Normal 44 2" xfId="35921" xr:uid="{00000000-0005-0000-0000-0000508C0000}"/>
    <cellStyle name="Normal 44 3" xfId="35922" xr:uid="{00000000-0005-0000-0000-0000518C0000}"/>
    <cellStyle name="Normal 45" xfId="35923" xr:uid="{00000000-0005-0000-0000-0000528C0000}"/>
    <cellStyle name="Normal 45 2" xfId="35924" xr:uid="{00000000-0005-0000-0000-0000538C0000}"/>
    <cellStyle name="Normal 45 3" xfId="35925" xr:uid="{00000000-0005-0000-0000-0000548C0000}"/>
    <cellStyle name="Normal 46" xfId="35926" xr:uid="{00000000-0005-0000-0000-0000558C0000}"/>
    <cellStyle name="Normal 46 2" xfId="35927" xr:uid="{00000000-0005-0000-0000-0000568C0000}"/>
    <cellStyle name="Normal 46 3" xfId="35928" xr:uid="{00000000-0005-0000-0000-0000578C0000}"/>
    <cellStyle name="Normal 47" xfId="35929" xr:uid="{00000000-0005-0000-0000-0000588C0000}"/>
    <cellStyle name="Normal 47 2" xfId="35930" xr:uid="{00000000-0005-0000-0000-0000598C0000}"/>
    <cellStyle name="Normal 47 3" xfId="35931" xr:uid="{00000000-0005-0000-0000-00005A8C0000}"/>
    <cellStyle name="Normal 48" xfId="35932" xr:uid="{00000000-0005-0000-0000-00005B8C0000}"/>
    <cellStyle name="Normal 48 2" xfId="35933" xr:uid="{00000000-0005-0000-0000-00005C8C0000}"/>
    <cellStyle name="Normal 48 3" xfId="35934" xr:uid="{00000000-0005-0000-0000-00005D8C0000}"/>
    <cellStyle name="Normal 49" xfId="35935" xr:uid="{00000000-0005-0000-0000-00005E8C0000}"/>
    <cellStyle name="Normal 49 2" xfId="35936" xr:uid="{00000000-0005-0000-0000-00005F8C0000}"/>
    <cellStyle name="Normal 49 3" xfId="35937" xr:uid="{00000000-0005-0000-0000-0000608C0000}"/>
    <cellStyle name="Normal 5" xfId="35938" xr:uid="{00000000-0005-0000-0000-0000618C0000}"/>
    <cellStyle name="Normal 5 10" xfId="35939" xr:uid="{00000000-0005-0000-0000-0000628C0000}"/>
    <cellStyle name="Normal 5 11" xfId="35940" xr:uid="{00000000-0005-0000-0000-0000638C0000}"/>
    <cellStyle name="Normal 5 12" xfId="35941" xr:uid="{00000000-0005-0000-0000-0000648C0000}"/>
    <cellStyle name="Normal 5 13" xfId="35942" xr:uid="{00000000-0005-0000-0000-0000658C0000}"/>
    <cellStyle name="Normal 5 14" xfId="35943" xr:uid="{00000000-0005-0000-0000-0000668C0000}"/>
    <cellStyle name="Normal 5 15" xfId="35944" xr:uid="{00000000-0005-0000-0000-0000678C0000}"/>
    <cellStyle name="Normal 5 16" xfId="35945" xr:uid="{00000000-0005-0000-0000-0000688C0000}"/>
    <cellStyle name="Normal 5 17" xfId="35946" xr:uid="{00000000-0005-0000-0000-0000698C0000}"/>
    <cellStyle name="Normal 5 18" xfId="35947" xr:uid="{00000000-0005-0000-0000-00006A8C0000}"/>
    <cellStyle name="Normal 5 19" xfId="35948" xr:uid="{00000000-0005-0000-0000-00006B8C0000}"/>
    <cellStyle name="Normal 5 2" xfId="35949" xr:uid="{00000000-0005-0000-0000-00006C8C0000}"/>
    <cellStyle name="Normal 5 2 2" xfId="35950" xr:uid="{00000000-0005-0000-0000-00006D8C0000}"/>
    <cellStyle name="Normal 5 2 2 2" xfId="35951" xr:uid="{00000000-0005-0000-0000-00006E8C0000}"/>
    <cellStyle name="Normal 5 2 2 2 2" xfId="35952" xr:uid="{00000000-0005-0000-0000-00006F8C0000}"/>
    <cellStyle name="Normal 5 2 2 3" xfId="35953" xr:uid="{00000000-0005-0000-0000-0000708C0000}"/>
    <cellStyle name="Normal 5 2 3" xfId="35954" xr:uid="{00000000-0005-0000-0000-0000718C0000}"/>
    <cellStyle name="Normal 5 2 3 2" xfId="35955" xr:uid="{00000000-0005-0000-0000-0000728C0000}"/>
    <cellStyle name="Normal 5 2 4" xfId="35956" xr:uid="{00000000-0005-0000-0000-0000738C0000}"/>
    <cellStyle name="Normal 5 2 4 2" xfId="35957" xr:uid="{00000000-0005-0000-0000-0000748C0000}"/>
    <cellStyle name="Normal 5 2 5" xfId="35958" xr:uid="{00000000-0005-0000-0000-0000758C0000}"/>
    <cellStyle name="Normal 5 2 6" xfId="35959" xr:uid="{00000000-0005-0000-0000-0000768C0000}"/>
    <cellStyle name="Normal 5 20" xfId="35960" xr:uid="{00000000-0005-0000-0000-0000778C0000}"/>
    <cellStyle name="Normal 5 21" xfId="35961" xr:uid="{00000000-0005-0000-0000-0000788C0000}"/>
    <cellStyle name="Normal 5 22" xfId="35962" xr:uid="{00000000-0005-0000-0000-0000798C0000}"/>
    <cellStyle name="Normal 5 23" xfId="35963" xr:uid="{00000000-0005-0000-0000-00007A8C0000}"/>
    <cellStyle name="Normal 5 24" xfId="35964" xr:uid="{00000000-0005-0000-0000-00007B8C0000}"/>
    <cellStyle name="Normal 5 25" xfId="35965" xr:uid="{00000000-0005-0000-0000-00007C8C0000}"/>
    <cellStyle name="Normal 5 26" xfId="35966" xr:uid="{00000000-0005-0000-0000-00007D8C0000}"/>
    <cellStyle name="Normal 5 27" xfId="35967" xr:uid="{00000000-0005-0000-0000-00007E8C0000}"/>
    <cellStyle name="Normal 5 28" xfId="35968" xr:uid="{00000000-0005-0000-0000-00007F8C0000}"/>
    <cellStyle name="Normal 5 29" xfId="35969" xr:uid="{00000000-0005-0000-0000-0000808C0000}"/>
    <cellStyle name="Normal 5 3" xfId="35970" xr:uid="{00000000-0005-0000-0000-0000818C0000}"/>
    <cellStyle name="Normal 5 3 2" xfId="35971" xr:uid="{00000000-0005-0000-0000-0000828C0000}"/>
    <cellStyle name="Normal 5 3 2 2" xfId="35972" xr:uid="{00000000-0005-0000-0000-0000838C0000}"/>
    <cellStyle name="Normal 5 3 2 2 2" xfId="35973" xr:uid="{00000000-0005-0000-0000-0000848C0000}"/>
    <cellStyle name="Normal 5 3 2 3" xfId="35974" xr:uid="{00000000-0005-0000-0000-0000858C0000}"/>
    <cellStyle name="Normal 5 3 3" xfId="35975" xr:uid="{00000000-0005-0000-0000-0000868C0000}"/>
    <cellStyle name="Normal 5 3 3 2" xfId="35976" xr:uid="{00000000-0005-0000-0000-0000878C0000}"/>
    <cellStyle name="Normal 5 3 4" xfId="35977" xr:uid="{00000000-0005-0000-0000-0000888C0000}"/>
    <cellStyle name="Normal 5 3 4 2" xfId="35978" xr:uid="{00000000-0005-0000-0000-0000898C0000}"/>
    <cellStyle name="Normal 5 3 5" xfId="35979" xr:uid="{00000000-0005-0000-0000-00008A8C0000}"/>
    <cellStyle name="Normal 5 3 6" xfId="35980" xr:uid="{00000000-0005-0000-0000-00008B8C0000}"/>
    <cellStyle name="Normal 5 30" xfId="35981" xr:uid="{00000000-0005-0000-0000-00008C8C0000}"/>
    <cellStyle name="Normal 5 31" xfId="35982" xr:uid="{00000000-0005-0000-0000-00008D8C0000}"/>
    <cellStyle name="Normal 5 32" xfId="35983" xr:uid="{00000000-0005-0000-0000-00008E8C0000}"/>
    <cellStyle name="Normal 5 33" xfId="35984" xr:uid="{00000000-0005-0000-0000-00008F8C0000}"/>
    <cellStyle name="Normal 5 34" xfId="35985" xr:uid="{00000000-0005-0000-0000-0000908C0000}"/>
    <cellStyle name="Normal 5 35" xfId="35986" xr:uid="{00000000-0005-0000-0000-0000918C0000}"/>
    <cellStyle name="Normal 5 36" xfId="35987" xr:uid="{00000000-0005-0000-0000-0000928C0000}"/>
    <cellStyle name="Normal 5 37" xfId="35988" xr:uid="{00000000-0005-0000-0000-0000938C0000}"/>
    <cellStyle name="Normal 5 38" xfId="35989" xr:uid="{00000000-0005-0000-0000-0000948C0000}"/>
    <cellStyle name="Normal 5 39" xfId="35990" xr:uid="{00000000-0005-0000-0000-0000958C0000}"/>
    <cellStyle name="Normal 5 4" xfId="35991" xr:uid="{00000000-0005-0000-0000-0000968C0000}"/>
    <cellStyle name="Normal 5 4 2" xfId="35992" xr:uid="{00000000-0005-0000-0000-0000978C0000}"/>
    <cellStyle name="Normal 5 4 2 2" xfId="35993" xr:uid="{00000000-0005-0000-0000-0000988C0000}"/>
    <cellStyle name="Normal 5 4 2 3" xfId="35994" xr:uid="{00000000-0005-0000-0000-0000998C0000}"/>
    <cellStyle name="Normal 5 4 3" xfId="35995" xr:uid="{00000000-0005-0000-0000-00009A8C0000}"/>
    <cellStyle name="Normal 5 4 3 2" xfId="35996" xr:uid="{00000000-0005-0000-0000-00009B8C0000}"/>
    <cellStyle name="Normal 5 4 3 3" xfId="35997" xr:uid="{00000000-0005-0000-0000-00009C8C0000}"/>
    <cellStyle name="Normal 5 40" xfId="35998" xr:uid="{00000000-0005-0000-0000-00009D8C0000}"/>
    <cellStyle name="Normal 5 41" xfId="35999" xr:uid="{00000000-0005-0000-0000-00009E8C0000}"/>
    <cellStyle name="Normal 5 42" xfId="36000" xr:uid="{00000000-0005-0000-0000-00009F8C0000}"/>
    <cellStyle name="Normal 5 43" xfId="36001" xr:uid="{00000000-0005-0000-0000-0000A08C0000}"/>
    <cellStyle name="Normal 5 44" xfId="36002" xr:uid="{00000000-0005-0000-0000-0000A18C0000}"/>
    <cellStyle name="Normal 5 45" xfId="36003" xr:uid="{00000000-0005-0000-0000-0000A28C0000}"/>
    <cellStyle name="Normal 5 46" xfId="36004" xr:uid="{00000000-0005-0000-0000-0000A38C0000}"/>
    <cellStyle name="Normal 5 47" xfId="36005" xr:uid="{00000000-0005-0000-0000-0000A48C0000}"/>
    <cellStyle name="Normal 5 48" xfId="36006" xr:uid="{00000000-0005-0000-0000-0000A58C0000}"/>
    <cellStyle name="Normal 5 49" xfId="36007" xr:uid="{00000000-0005-0000-0000-0000A68C0000}"/>
    <cellStyle name="Normal 5 5" xfId="36008" xr:uid="{00000000-0005-0000-0000-0000A78C0000}"/>
    <cellStyle name="Normal 5 5 2" xfId="36009" xr:uid="{00000000-0005-0000-0000-0000A88C0000}"/>
    <cellStyle name="Normal 5 5 2 2" xfId="36010" xr:uid="{00000000-0005-0000-0000-0000A98C0000}"/>
    <cellStyle name="Normal 5 5 2 2 2" xfId="36011" xr:uid="{00000000-0005-0000-0000-0000AA8C0000}"/>
    <cellStyle name="Normal 5 5 2 3" xfId="36012" xr:uid="{00000000-0005-0000-0000-0000AB8C0000}"/>
    <cellStyle name="Normal 5 5 3" xfId="36013" xr:uid="{00000000-0005-0000-0000-0000AC8C0000}"/>
    <cellStyle name="Normal 5 5 3 2" xfId="36014" xr:uid="{00000000-0005-0000-0000-0000AD8C0000}"/>
    <cellStyle name="Normal 5 5 4" xfId="36015" xr:uid="{00000000-0005-0000-0000-0000AE8C0000}"/>
    <cellStyle name="Normal 5 5 4 2" xfId="36016" xr:uid="{00000000-0005-0000-0000-0000AF8C0000}"/>
    <cellStyle name="Normal 5 5 5" xfId="36017" xr:uid="{00000000-0005-0000-0000-0000B08C0000}"/>
    <cellStyle name="Normal 5 5 6" xfId="36018" xr:uid="{00000000-0005-0000-0000-0000B18C0000}"/>
    <cellStyle name="Normal 5 50" xfId="36019" xr:uid="{00000000-0005-0000-0000-0000B28C0000}"/>
    <cellStyle name="Normal 5 51" xfId="36020" xr:uid="{00000000-0005-0000-0000-0000B38C0000}"/>
    <cellStyle name="Normal 5 52" xfId="36021" xr:uid="{00000000-0005-0000-0000-0000B48C0000}"/>
    <cellStyle name="Normal 5 53" xfId="36022" xr:uid="{00000000-0005-0000-0000-0000B58C0000}"/>
    <cellStyle name="Normal 5 54" xfId="36023" xr:uid="{00000000-0005-0000-0000-0000B68C0000}"/>
    <cellStyle name="Normal 5 55" xfId="36024" xr:uid="{00000000-0005-0000-0000-0000B78C0000}"/>
    <cellStyle name="Normal 5 56" xfId="36025" xr:uid="{00000000-0005-0000-0000-0000B88C0000}"/>
    <cellStyle name="Normal 5 57" xfId="36026" xr:uid="{00000000-0005-0000-0000-0000B98C0000}"/>
    <cellStyle name="Normal 5 58" xfId="36027" xr:uid="{00000000-0005-0000-0000-0000BA8C0000}"/>
    <cellStyle name="Normal 5 59" xfId="36028" xr:uid="{00000000-0005-0000-0000-0000BB8C0000}"/>
    <cellStyle name="Normal 5 6" xfId="36029" xr:uid="{00000000-0005-0000-0000-0000BC8C0000}"/>
    <cellStyle name="Normal 5 6 2" xfId="36030" xr:uid="{00000000-0005-0000-0000-0000BD8C0000}"/>
    <cellStyle name="Normal 5 60" xfId="36031" xr:uid="{00000000-0005-0000-0000-0000BE8C0000}"/>
    <cellStyle name="Normal 5 61" xfId="36032" xr:uid="{00000000-0005-0000-0000-0000BF8C0000}"/>
    <cellStyle name="Normal 5 62" xfId="36033" xr:uid="{00000000-0005-0000-0000-0000C08C0000}"/>
    <cellStyle name="Normal 5 63" xfId="36034" xr:uid="{00000000-0005-0000-0000-0000C18C0000}"/>
    <cellStyle name="Normal 5 64" xfId="36035" xr:uid="{00000000-0005-0000-0000-0000C28C0000}"/>
    <cellStyle name="Normal 5 65" xfId="36036" xr:uid="{00000000-0005-0000-0000-0000C38C0000}"/>
    <cellStyle name="Normal 5 66" xfId="36037" xr:uid="{00000000-0005-0000-0000-0000C48C0000}"/>
    <cellStyle name="Normal 5 67" xfId="36038" xr:uid="{00000000-0005-0000-0000-0000C58C0000}"/>
    <cellStyle name="Normal 5 68" xfId="36039" xr:uid="{00000000-0005-0000-0000-0000C68C0000}"/>
    <cellStyle name="Normal 5 69" xfId="36040" xr:uid="{00000000-0005-0000-0000-0000C78C0000}"/>
    <cellStyle name="Normal 5 7" xfId="36041" xr:uid="{00000000-0005-0000-0000-0000C88C0000}"/>
    <cellStyle name="Normal 5 70" xfId="36042" xr:uid="{00000000-0005-0000-0000-0000C98C0000}"/>
    <cellStyle name="Normal 5 71" xfId="36043" xr:uid="{00000000-0005-0000-0000-0000CA8C0000}"/>
    <cellStyle name="Normal 5 72" xfId="36044" xr:uid="{00000000-0005-0000-0000-0000CB8C0000}"/>
    <cellStyle name="Normal 5 73" xfId="36045" xr:uid="{00000000-0005-0000-0000-0000CC8C0000}"/>
    <cellStyle name="Normal 5 74" xfId="36046" xr:uid="{00000000-0005-0000-0000-0000CD8C0000}"/>
    <cellStyle name="Normal 5 75" xfId="36047" xr:uid="{00000000-0005-0000-0000-0000CE8C0000}"/>
    <cellStyle name="Normal 5 76" xfId="36048" xr:uid="{00000000-0005-0000-0000-0000CF8C0000}"/>
    <cellStyle name="Normal 5 77" xfId="36049" xr:uid="{00000000-0005-0000-0000-0000D08C0000}"/>
    <cellStyle name="Normal 5 78" xfId="36050" xr:uid="{00000000-0005-0000-0000-0000D18C0000}"/>
    <cellStyle name="Normal 5 79" xfId="36051" xr:uid="{00000000-0005-0000-0000-0000D28C0000}"/>
    <cellStyle name="Normal 5 8" xfId="36052" xr:uid="{00000000-0005-0000-0000-0000D38C0000}"/>
    <cellStyle name="Normal 5 80" xfId="36053" xr:uid="{00000000-0005-0000-0000-0000D48C0000}"/>
    <cellStyle name="Normal 5 81" xfId="36054" xr:uid="{00000000-0005-0000-0000-0000D58C0000}"/>
    <cellStyle name="Normal 5 81 2" xfId="36055" xr:uid="{00000000-0005-0000-0000-0000D68C0000}"/>
    <cellStyle name="Normal 5 81 3" xfId="36056" xr:uid="{00000000-0005-0000-0000-0000D78C0000}"/>
    <cellStyle name="Normal 5 82" xfId="36057" xr:uid="{00000000-0005-0000-0000-0000D88C0000}"/>
    <cellStyle name="Normal 5 82 2" xfId="36058" xr:uid="{00000000-0005-0000-0000-0000D98C0000}"/>
    <cellStyle name="Normal 5 82 3" xfId="36059" xr:uid="{00000000-0005-0000-0000-0000DA8C0000}"/>
    <cellStyle name="Normal 5 9" xfId="36060" xr:uid="{00000000-0005-0000-0000-0000DB8C0000}"/>
    <cellStyle name="Normal 5_Commercial" xfId="36061" xr:uid="{00000000-0005-0000-0000-0000DC8C0000}"/>
    <cellStyle name="Normal 50" xfId="36062" xr:uid="{00000000-0005-0000-0000-0000DD8C0000}"/>
    <cellStyle name="Normal 50 2" xfId="36063" xr:uid="{00000000-0005-0000-0000-0000DE8C0000}"/>
    <cellStyle name="Normal 50 3" xfId="36064" xr:uid="{00000000-0005-0000-0000-0000DF8C0000}"/>
    <cellStyle name="Normal 51" xfId="36065" xr:uid="{00000000-0005-0000-0000-0000E08C0000}"/>
    <cellStyle name="Normal 51 2" xfId="36066" xr:uid="{00000000-0005-0000-0000-0000E18C0000}"/>
    <cellStyle name="Normal 51 2 2" xfId="36067" xr:uid="{00000000-0005-0000-0000-0000E28C0000}"/>
    <cellStyle name="Normal 51 2 2 2" xfId="36068" xr:uid="{00000000-0005-0000-0000-0000E38C0000}"/>
    <cellStyle name="Normal 51 2 3" xfId="36069" xr:uid="{00000000-0005-0000-0000-0000E48C0000}"/>
    <cellStyle name="Normal 51 2 3 2" xfId="36070" xr:uid="{00000000-0005-0000-0000-0000E58C0000}"/>
    <cellStyle name="Normal 51 2 4" xfId="36071" xr:uid="{00000000-0005-0000-0000-0000E68C0000}"/>
    <cellStyle name="Normal 51 3" xfId="36072" xr:uid="{00000000-0005-0000-0000-0000E78C0000}"/>
    <cellStyle name="Normal 51 3 2" xfId="36073" xr:uid="{00000000-0005-0000-0000-0000E88C0000}"/>
    <cellStyle name="Normal 51 4" xfId="36074" xr:uid="{00000000-0005-0000-0000-0000E98C0000}"/>
    <cellStyle name="Normal 51 4 2" xfId="36075" xr:uid="{00000000-0005-0000-0000-0000EA8C0000}"/>
    <cellStyle name="Normal 51 5" xfId="36076" xr:uid="{00000000-0005-0000-0000-0000EB8C0000}"/>
    <cellStyle name="Normal 52" xfId="36077" xr:uid="{00000000-0005-0000-0000-0000EC8C0000}"/>
    <cellStyle name="Normal 52 2" xfId="36078" xr:uid="{00000000-0005-0000-0000-0000ED8C0000}"/>
    <cellStyle name="Normal 52 2 2" xfId="36079" xr:uid="{00000000-0005-0000-0000-0000EE8C0000}"/>
    <cellStyle name="Normal 52 2 2 2" xfId="36080" xr:uid="{00000000-0005-0000-0000-0000EF8C0000}"/>
    <cellStyle name="Normal 52 2 3" xfId="36081" xr:uid="{00000000-0005-0000-0000-0000F08C0000}"/>
    <cellStyle name="Normal 52 2 3 2" xfId="36082" xr:uid="{00000000-0005-0000-0000-0000F18C0000}"/>
    <cellStyle name="Normal 52 2 4" xfId="36083" xr:uid="{00000000-0005-0000-0000-0000F28C0000}"/>
    <cellStyle name="Normal 52 3" xfId="36084" xr:uid="{00000000-0005-0000-0000-0000F38C0000}"/>
    <cellStyle name="Normal 52 3 2" xfId="36085" xr:uid="{00000000-0005-0000-0000-0000F48C0000}"/>
    <cellStyle name="Normal 52 4" xfId="36086" xr:uid="{00000000-0005-0000-0000-0000F58C0000}"/>
    <cellStyle name="Normal 52 4 2" xfId="36087" xr:uid="{00000000-0005-0000-0000-0000F68C0000}"/>
    <cellStyle name="Normal 52 5" xfId="36088" xr:uid="{00000000-0005-0000-0000-0000F78C0000}"/>
    <cellStyle name="Normal 53" xfId="36089" xr:uid="{00000000-0005-0000-0000-0000F88C0000}"/>
    <cellStyle name="Normal 53 2" xfId="36090" xr:uid="{00000000-0005-0000-0000-0000F98C0000}"/>
    <cellStyle name="Normal 53 2 2" xfId="36091" xr:uid="{00000000-0005-0000-0000-0000FA8C0000}"/>
    <cellStyle name="Normal 53 2 2 2" xfId="36092" xr:uid="{00000000-0005-0000-0000-0000FB8C0000}"/>
    <cellStyle name="Normal 53 2 3" xfId="36093" xr:uid="{00000000-0005-0000-0000-0000FC8C0000}"/>
    <cellStyle name="Normal 53 2 3 2" xfId="36094" xr:uid="{00000000-0005-0000-0000-0000FD8C0000}"/>
    <cellStyle name="Normal 53 2 4" xfId="36095" xr:uid="{00000000-0005-0000-0000-0000FE8C0000}"/>
    <cellStyle name="Normal 53 3" xfId="36096" xr:uid="{00000000-0005-0000-0000-0000FF8C0000}"/>
    <cellStyle name="Normal 53 3 2" xfId="36097" xr:uid="{00000000-0005-0000-0000-0000008D0000}"/>
    <cellStyle name="Normal 53 4" xfId="36098" xr:uid="{00000000-0005-0000-0000-0000018D0000}"/>
    <cellStyle name="Normal 53 4 2" xfId="36099" xr:uid="{00000000-0005-0000-0000-0000028D0000}"/>
    <cellStyle name="Normal 53 5" xfId="36100" xr:uid="{00000000-0005-0000-0000-0000038D0000}"/>
    <cellStyle name="Normal 54" xfId="36101" xr:uid="{00000000-0005-0000-0000-0000048D0000}"/>
    <cellStyle name="Normal 54 2" xfId="36102" xr:uid="{00000000-0005-0000-0000-0000058D0000}"/>
    <cellStyle name="Normal 54 2 2" xfId="36103" xr:uid="{00000000-0005-0000-0000-0000068D0000}"/>
    <cellStyle name="Normal 54 2 2 2" xfId="36104" xr:uid="{00000000-0005-0000-0000-0000078D0000}"/>
    <cellStyle name="Normal 54 2 3" xfId="36105" xr:uid="{00000000-0005-0000-0000-0000088D0000}"/>
    <cellStyle name="Normal 54 2 3 2" xfId="36106" xr:uid="{00000000-0005-0000-0000-0000098D0000}"/>
    <cellStyle name="Normal 54 2 4" xfId="36107" xr:uid="{00000000-0005-0000-0000-00000A8D0000}"/>
    <cellStyle name="Normal 54 3" xfId="36108" xr:uid="{00000000-0005-0000-0000-00000B8D0000}"/>
    <cellStyle name="Normal 54 3 2" xfId="36109" xr:uid="{00000000-0005-0000-0000-00000C8D0000}"/>
    <cellStyle name="Normal 54 4" xfId="36110" xr:uid="{00000000-0005-0000-0000-00000D8D0000}"/>
    <cellStyle name="Normal 54 4 2" xfId="36111" xr:uid="{00000000-0005-0000-0000-00000E8D0000}"/>
    <cellStyle name="Normal 54 5" xfId="36112" xr:uid="{00000000-0005-0000-0000-00000F8D0000}"/>
    <cellStyle name="Normal 55" xfId="36113" xr:uid="{00000000-0005-0000-0000-0000108D0000}"/>
    <cellStyle name="Normal 55 2" xfId="36114" xr:uid="{00000000-0005-0000-0000-0000118D0000}"/>
    <cellStyle name="Normal 55 2 2" xfId="36115" xr:uid="{00000000-0005-0000-0000-0000128D0000}"/>
    <cellStyle name="Normal 55 3" xfId="36116" xr:uid="{00000000-0005-0000-0000-0000138D0000}"/>
    <cellStyle name="Normal 55 3 2" xfId="36117" xr:uid="{00000000-0005-0000-0000-0000148D0000}"/>
    <cellStyle name="Normal 55 4" xfId="36118" xr:uid="{00000000-0005-0000-0000-0000158D0000}"/>
    <cellStyle name="Normal 56" xfId="36119" xr:uid="{00000000-0005-0000-0000-0000168D0000}"/>
    <cellStyle name="Normal 56 2" xfId="36120" xr:uid="{00000000-0005-0000-0000-0000178D0000}"/>
    <cellStyle name="Normal 56 2 2" xfId="36121" xr:uid="{00000000-0005-0000-0000-0000188D0000}"/>
    <cellStyle name="Normal 56 3" xfId="36122" xr:uid="{00000000-0005-0000-0000-0000198D0000}"/>
    <cellStyle name="Normal 56 3 2" xfId="36123" xr:uid="{00000000-0005-0000-0000-00001A8D0000}"/>
    <cellStyle name="Normal 56 4" xfId="36124" xr:uid="{00000000-0005-0000-0000-00001B8D0000}"/>
    <cellStyle name="Normal 57" xfId="36125" xr:uid="{00000000-0005-0000-0000-00001C8D0000}"/>
    <cellStyle name="Normal 57 2" xfId="36126" xr:uid="{00000000-0005-0000-0000-00001D8D0000}"/>
    <cellStyle name="Normal 57 2 2" xfId="36127" xr:uid="{00000000-0005-0000-0000-00001E8D0000}"/>
    <cellStyle name="Normal 57 3" xfId="36128" xr:uid="{00000000-0005-0000-0000-00001F8D0000}"/>
    <cellStyle name="Normal 57 3 2" xfId="36129" xr:uid="{00000000-0005-0000-0000-0000208D0000}"/>
    <cellStyle name="Normal 57 4" xfId="36130" xr:uid="{00000000-0005-0000-0000-0000218D0000}"/>
    <cellStyle name="Normal 58" xfId="36131" xr:uid="{00000000-0005-0000-0000-0000228D0000}"/>
    <cellStyle name="Normal 58 2" xfId="36132" xr:uid="{00000000-0005-0000-0000-0000238D0000}"/>
    <cellStyle name="Normal 58 2 2" xfId="36133" xr:uid="{00000000-0005-0000-0000-0000248D0000}"/>
    <cellStyle name="Normal 58 3" xfId="36134" xr:uid="{00000000-0005-0000-0000-0000258D0000}"/>
    <cellStyle name="Normal 58 3 2" xfId="36135" xr:uid="{00000000-0005-0000-0000-0000268D0000}"/>
    <cellStyle name="Normal 58 4" xfId="36136" xr:uid="{00000000-0005-0000-0000-0000278D0000}"/>
    <cellStyle name="Normal 59" xfId="36137" xr:uid="{00000000-0005-0000-0000-0000288D0000}"/>
    <cellStyle name="Normal 59 2" xfId="36138" xr:uid="{00000000-0005-0000-0000-0000298D0000}"/>
    <cellStyle name="Normal 59 2 2" xfId="36139" xr:uid="{00000000-0005-0000-0000-00002A8D0000}"/>
    <cellStyle name="Normal 59 3" xfId="36140" xr:uid="{00000000-0005-0000-0000-00002B8D0000}"/>
    <cellStyle name="Normal 59 3 2" xfId="36141" xr:uid="{00000000-0005-0000-0000-00002C8D0000}"/>
    <cellStyle name="Normal 59 4" xfId="36142" xr:uid="{00000000-0005-0000-0000-00002D8D0000}"/>
    <cellStyle name="Normal 6" xfId="36143" xr:uid="{00000000-0005-0000-0000-00002E8D0000}"/>
    <cellStyle name="Normal 6 2" xfId="36144" xr:uid="{00000000-0005-0000-0000-00002F8D0000}"/>
    <cellStyle name="Normal 6 2 2" xfId="36145" xr:uid="{00000000-0005-0000-0000-0000308D0000}"/>
    <cellStyle name="Normal 6 2 2 2" xfId="36146" xr:uid="{00000000-0005-0000-0000-0000318D0000}"/>
    <cellStyle name="Normal 6 2 2 2 2" xfId="36147" xr:uid="{00000000-0005-0000-0000-0000328D0000}"/>
    <cellStyle name="Normal 6 2 2 3" xfId="36148" xr:uid="{00000000-0005-0000-0000-0000338D0000}"/>
    <cellStyle name="Normal 6 2 3" xfId="36149" xr:uid="{00000000-0005-0000-0000-0000348D0000}"/>
    <cellStyle name="Normal 6 2 3 2" xfId="36150" xr:uid="{00000000-0005-0000-0000-0000358D0000}"/>
    <cellStyle name="Normal 6 2 3 3" xfId="36151" xr:uid="{00000000-0005-0000-0000-0000368D0000}"/>
    <cellStyle name="Normal 6 2 4" xfId="36152" xr:uid="{00000000-0005-0000-0000-0000378D0000}"/>
    <cellStyle name="Normal 6 2 4 2" xfId="36153" xr:uid="{00000000-0005-0000-0000-0000388D0000}"/>
    <cellStyle name="Normal 6 2 5" xfId="36154" xr:uid="{00000000-0005-0000-0000-0000398D0000}"/>
    <cellStyle name="Normal 6 3" xfId="36155" xr:uid="{00000000-0005-0000-0000-00003A8D0000}"/>
    <cellStyle name="Normal 6 3 2" xfId="36156" xr:uid="{00000000-0005-0000-0000-00003B8D0000}"/>
    <cellStyle name="Normal 6 3 2 2" xfId="36157" xr:uid="{00000000-0005-0000-0000-00003C8D0000}"/>
    <cellStyle name="Normal 6 3 2 2 2" xfId="36158" xr:uid="{00000000-0005-0000-0000-00003D8D0000}"/>
    <cellStyle name="Normal 6 3 2 3" xfId="36159" xr:uid="{00000000-0005-0000-0000-00003E8D0000}"/>
    <cellStyle name="Normal 6 3 3" xfId="36160" xr:uid="{00000000-0005-0000-0000-00003F8D0000}"/>
    <cellStyle name="Normal 6 3 3 2" xfId="36161" xr:uid="{00000000-0005-0000-0000-0000408D0000}"/>
    <cellStyle name="Normal 6 3 4" xfId="36162" xr:uid="{00000000-0005-0000-0000-0000418D0000}"/>
    <cellStyle name="Normal 6 3 4 2" xfId="36163" xr:uid="{00000000-0005-0000-0000-0000428D0000}"/>
    <cellStyle name="Normal 6 3 5" xfId="36164" xr:uid="{00000000-0005-0000-0000-0000438D0000}"/>
    <cellStyle name="Normal 6 3 6" xfId="5" xr:uid="{00000000-0005-0000-0000-0000448D0000}"/>
    <cellStyle name="Normal 6 4" xfId="36165" xr:uid="{00000000-0005-0000-0000-0000458D0000}"/>
    <cellStyle name="Normal 6 4 2" xfId="36166" xr:uid="{00000000-0005-0000-0000-0000468D0000}"/>
    <cellStyle name="Normal 6 4 2 2" xfId="36167" xr:uid="{00000000-0005-0000-0000-0000478D0000}"/>
    <cellStyle name="Normal 6 4 2 2 2" xfId="36168" xr:uid="{00000000-0005-0000-0000-0000488D0000}"/>
    <cellStyle name="Normal 6 4 2 3" xfId="36169" xr:uid="{00000000-0005-0000-0000-0000498D0000}"/>
    <cellStyle name="Normal 6 4 3" xfId="36170" xr:uid="{00000000-0005-0000-0000-00004A8D0000}"/>
    <cellStyle name="Normal 6 4 3 2" xfId="36171" xr:uid="{00000000-0005-0000-0000-00004B8D0000}"/>
    <cellStyle name="Normal 6 4 4" xfId="36172" xr:uid="{00000000-0005-0000-0000-00004C8D0000}"/>
    <cellStyle name="Normal 6 4 4 2" xfId="36173" xr:uid="{00000000-0005-0000-0000-00004D8D0000}"/>
    <cellStyle name="Normal 6 4 5" xfId="36174" xr:uid="{00000000-0005-0000-0000-00004E8D0000}"/>
    <cellStyle name="Normal 6 5" xfId="36175" xr:uid="{00000000-0005-0000-0000-00004F8D0000}"/>
    <cellStyle name="Normal 6 5 2" xfId="36176" xr:uid="{00000000-0005-0000-0000-0000508D0000}"/>
    <cellStyle name="Normal 6 5 2 2" xfId="36177" xr:uid="{00000000-0005-0000-0000-0000518D0000}"/>
    <cellStyle name="Normal 6 5 2 2 2" xfId="36178" xr:uid="{00000000-0005-0000-0000-0000528D0000}"/>
    <cellStyle name="Normal 6 5 2 3" xfId="36179" xr:uid="{00000000-0005-0000-0000-0000538D0000}"/>
    <cellStyle name="Normal 6 5 3" xfId="36180" xr:uid="{00000000-0005-0000-0000-0000548D0000}"/>
    <cellStyle name="Normal 6 5 3 2" xfId="36181" xr:uid="{00000000-0005-0000-0000-0000558D0000}"/>
    <cellStyle name="Normal 6 5 4" xfId="36182" xr:uid="{00000000-0005-0000-0000-0000568D0000}"/>
    <cellStyle name="Normal 6 5 4 2" xfId="36183" xr:uid="{00000000-0005-0000-0000-0000578D0000}"/>
    <cellStyle name="Normal 6 5 5" xfId="36184" xr:uid="{00000000-0005-0000-0000-0000588D0000}"/>
    <cellStyle name="Normal 6 6" xfId="36185" xr:uid="{00000000-0005-0000-0000-0000598D0000}"/>
    <cellStyle name="Normal 6 6 2" xfId="36186" xr:uid="{00000000-0005-0000-0000-00005A8D0000}"/>
    <cellStyle name="Normal 6 6 2 2" xfId="36187" xr:uid="{00000000-0005-0000-0000-00005B8D0000}"/>
    <cellStyle name="Normal 6 6 3" xfId="36188" xr:uid="{00000000-0005-0000-0000-00005C8D0000}"/>
    <cellStyle name="Normal 6 7" xfId="36189" xr:uid="{00000000-0005-0000-0000-00005D8D0000}"/>
    <cellStyle name="Normal 6 7 2" xfId="36190" xr:uid="{00000000-0005-0000-0000-00005E8D0000}"/>
    <cellStyle name="Normal 6 8" xfId="36191" xr:uid="{00000000-0005-0000-0000-00005F8D0000}"/>
    <cellStyle name="Normal 6 8 2" xfId="36192" xr:uid="{00000000-0005-0000-0000-0000608D0000}"/>
    <cellStyle name="Normal 6 9" xfId="36193" xr:uid="{00000000-0005-0000-0000-0000618D0000}"/>
    <cellStyle name="Normal 60" xfId="36194" xr:uid="{00000000-0005-0000-0000-0000628D0000}"/>
    <cellStyle name="Normal 60 2" xfId="36195" xr:uid="{00000000-0005-0000-0000-0000638D0000}"/>
    <cellStyle name="Normal 60 2 2" xfId="36196" xr:uid="{00000000-0005-0000-0000-0000648D0000}"/>
    <cellStyle name="Normal 60 3" xfId="36197" xr:uid="{00000000-0005-0000-0000-0000658D0000}"/>
    <cellStyle name="Normal 60 3 2" xfId="36198" xr:uid="{00000000-0005-0000-0000-0000668D0000}"/>
    <cellStyle name="Normal 60 4" xfId="36199" xr:uid="{00000000-0005-0000-0000-0000678D0000}"/>
    <cellStyle name="Normal 61" xfId="36200" xr:uid="{00000000-0005-0000-0000-0000688D0000}"/>
    <cellStyle name="Normal 61 2" xfId="36201" xr:uid="{00000000-0005-0000-0000-0000698D0000}"/>
    <cellStyle name="Normal 61 2 2" xfId="36202" xr:uid="{00000000-0005-0000-0000-00006A8D0000}"/>
    <cellStyle name="Normal 61 3" xfId="36203" xr:uid="{00000000-0005-0000-0000-00006B8D0000}"/>
    <cellStyle name="Normal 61 4" xfId="36204" xr:uid="{00000000-0005-0000-0000-00006C8D0000}"/>
    <cellStyle name="Normal 62" xfId="36205" xr:uid="{00000000-0005-0000-0000-00006D8D0000}"/>
    <cellStyle name="Normal 62 2" xfId="36206" xr:uid="{00000000-0005-0000-0000-00006E8D0000}"/>
    <cellStyle name="Normal 62 3" xfId="36207" xr:uid="{00000000-0005-0000-0000-00006F8D0000}"/>
    <cellStyle name="Normal 62 3 2" xfId="36208" xr:uid="{00000000-0005-0000-0000-0000708D0000}"/>
    <cellStyle name="Normal 62 4" xfId="36209" xr:uid="{00000000-0005-0000-0000-0000718D0000}"/>
    <cellStyle name="Normal 62 4 2" xfId="36210" xr:uid="{00000000-0005-0000-0000-0000728D0000}"/>
    <cellStyle name="Normal 62 5" xfId="36211" xr:uid="{00000000-0005-0000-0000-0000738D0000}"/>
    <cellStyle name="Normal 63" xfId="36212" xr:uid="{00000000-0005-0000-0000-0000748D0000}"/>
    <cellStyle name="Normal 63 2" xfId="36213" xr:uid="{00000000-0005-0000-0000-0000758D0000}"/>
    <cellStyle name="Normal 63 3" xfId="36214" xr:uid="{00000000-0005-0000-0000-0000768D0000}"/>
    <cellStyle name="Normal 63 3 2" xfId="36215" xr:uid="{00000000-0005-0000-0000-0000778D0000}"/>
    <cellStyle name="Normal 63 4" xfId="36216" xr:uid="{00000000-0005-0000-0000-0000788D0000}"/>
    <cellStyle name="Normal 63 4 2" xfId="36217" xr:uid="{00000000-0005-0000-0000-0000798D0000}"/>
    <cellStyle name="Normal 63 5" xfId="36218" xr:uid="{00000000-0005-0000-0000-00007A8D0000}"/>
    <cellStyle name="Normal 64" xfId="36219" xr:uid="{00000000-0005-0000-0000-00007B8D0000}"/>
    <cellStyle name="Normal 64 2" xfId="36220" xr:uid="{00000000-0005-0000-0000-00007C8D0000}"/>
    <cellStyle name="Normal 64 3" xfId="36221" xr:uid="{00000000-0005-0000-0000-00007D8D0000}"/>
    <cellStyle name="Normal 64 3 2" xfId="36222" xr:uid="{00000000-0005-0000-0000-00007E8D0000}"/>
    <cellStyle name="Normal 64 4" xfId="36223" xr:uid="{00000000-0005-0000-0000-00007F8D0000}"/>
    <cellStyle name="Normal 65" xfId="36224" xr:uid="{00000000-0005-0000-0000-0000808D0000}"/>
    <cellStyle name="Normal 65 2" xfId="36225" xr:uid="{00000000-0005-0000-0000-0000818D0000}"/>
    <cellStyle name="Normal 65 3" xfId="36226" xr:uid="{00000000-0005-0000-0000-0000828D0000}"/>
    <cellStyle name="Normal 65 3 2" xfId="36227" xr:uid="{00000000-0005-0000-0000-0000838D0000}"/>
    <cellStyle name="Normal 65 4" xfId="36228" xr:uid="{00000000-0005-0000-0000-0000848D0000}"/>
    <cellStyle name="Normal 66" xfId="36229" xr:uid="{00000000-0005-0000-0000-0000858D0000}"/>
    <cellStyle name="Normal 66 2" xfId="36230" xr:uid="{00000000-0005-0000-0000-0000868D0000}"/>
    <cellStyle name="Normal 66 3" xfId="36231" xr:uid="{00000000-0005-0000-0000-0000878D0000}"/>
    <cellStyle name="Normal 66 3 2" xfId="36232" xr:uid="{00000000-0005-0000-0000-0000888D0000}"/>
    <cellStyle name="Normal 66 4" xfId="36233" xr:uid="{00000000-0005-0000-0000-0000898D0000}"/>
    <cellStyle name="Normal 66 4 2" xfId="36234" xr:uid="{00000000-0005-0000-0000-00008A8D0000}"/>
    <cellStyle name="Normal 66 5" xfId="36235" xr:uid="{00000000-0005-0000-0000-00008B8D0000}"/>
    <cellStyle name="Normal 67" xfId="36236" xr:uid="{00000000-0005-0000-0000-00008C8D0000}"/>
    <cellStyle name="Normal 67 2" xfId="36237" xr:uid="{00000000-0005-0000-0000-00008D8D0000}"/>
    <cellStyle name="Normal 67 2 2" xfId="36238" xr:uid="{00000000-0005-0000-0000-00008E8D0000}"/>
    <cellStyle name="Normal 67 3" xfId="36239" xr:uid="{00000000-0005-0000-0000-00008F8D0000}"/>
    <cellStyle name="Normal 68" xfId="36240" xr:uid="{00000000-0005-0000-0000-0000908D0000}"/>
    <cellStyle name="Normal 68 2" xfId="36241" xr:uid="{00000000-0005-0000-0000-0000918D0000}"/>
    <cellStyle name="Normal 68 3" xfId="36242" xr:uid="{00000000-0005-0000-0000-0000928D0000}"/>
    <cellStyle name="Normal 69" xfId="36243" xr:uid="{00000000-0005-0000-0000-0000938D0000}"/>
    <cellStyle name="Normal 69 2" xfId="36244" xr:uid="{00000000-0005-0000-0000-0000948D0000}"/>
    <cellStyle name="Normal 69 3" xfId="36245" xr:uid="{00000000-0005-0000-0000-0000958D0000}"/>
    <cellStyle name="Normal 7" xfId="36246" xr:uid="{00000000-0005-0000-0000-0000968D0000}"/>
    <cellStyle name="Normal 7 10" xfId="36247" xr:uid="{00000000-0005-0000-0000-0000978D0000}"/>
    <cellStyle name="Normal 7 11" xfId="36248" xr:uid="{00000000-0005-0000-0000-0000988D0000}"/>
    <cellStyle name="Normal 7 12" xfId="36249" xr:uid="{00000000-0005-0000-0000-0000998D0000}"/>
    <cellStyle name="Normal 7 13" xfId="36250" xr:uid="{00000000-0005-0000-0000-00009A8D0000}"/>
    <cellStyle name="Normal 7 14" xfId="36251" xr:uid="{00000000-0005-0000-0000-00009B8D0000}"/>
    <cellStyle name="Normal 7 15" xfId="36252" xr:uid="{00000000-0005-0000-0000-00009C8D0000}"/>
    <cellStyle name="Normal 7 16" xfId="36253" xr:uid="{00000000-0005-0000-0000-00009D8D0000}"/>
    <cellStyle name="Normal 7 17" xfId="36254" xr:uid="{00000000-0005-0000-0000-00009E8D0000}"/>
    <cellStyle name="Normal 7 18" xfId="36255" xr:uid="{00000000-0005-0000-0000-00009F8D0000}"/>
    <cellStyle name="Normal 7 19" xfId="36256" xr:uid="{00000000-0005-0000-0000-0000A08D0000}"/>
    <cellStyle name="Normal 7 2" xfId="36257" xr:uid="{00000000-0005-0000-0000-0000A18D0000}"/>
    <cellStyle name="Normal 7 2 2" xfId="36258" xr:uid="{00000000-0005-0000-0000-0000A28D0000}"/>
    <cellStyle name="Normal 7 2 2 2" xfId="36259" xr:uid="{00000000-0005-0000-0000-0000A38D0000}"/>
    <cellStyle name="Normal 7 2 2 2 2" xfId="36260" xr:uid="{00000000-0005-0000-0000-0000A48D0000}"/>
    <cellStyle name="Normal 7 2 2 3" xfId="36261" xr:uid="{00000000-0005-0000-0000-0000A58D0000}"/>
    <cellStyle name="Normal 7 2 3" xfId="36262" xr:uid="{00000000-0005-0000-0000-0000A68D0000}"/>
    <cellStyle name="Normal 7 2 3 2" xfId="36263" xr:uid="{00000000-0005-0000-0000-0000A78D0000}"/>
    <cellStyle name="Normal 7 2 4" xfId="36264" xr:uid="{00000000-0005-0000-0000-0000A88D0000}"/>
    <cellStyle name="Normal 7 2 4 2" xfId="36265" xr:uid="{00000000-0005-0000-0000-0000A98D0000}"/>
    <cellStyle name="Normal 7 2 5" xfId="36266" xr:uid="{00000000-0005-0000-0000-0000AA8D0000}"/>
    <cellStyle name="Normal 7 20" xfId="36267" xr:uid="{00000000-0005-0000-0000-0000AB8D0000}"/>
    <cellStyle name="Normal 7 21" xfId="36268" xr:uid="{00000000-0005-0000-0000-0000AC8D0000}"/>
    <cellStyle name="Normal 7 22" xfId="36269" xr:uid="{00000000-0005-0000-0000-0000AD8D0000}"/>
    <cellStyle name="Normal 7 23" xfId="36270" xr:uid="{00000000-0005-0000-0000-0000AE8D0000}"/>
    <cellStyle name="Normal 7 24" xfId="36271" xr:uid="{00000000-0005-0000-0000-0000AF8D0000}"/>
    <cellStyle name="Normal 7 25" xfId="36272" xr:uid="{00000000-0005-0000-0000-0000B08D0000}"/>
    <cellStyle name="Normal 7 26" xfId="36273" xr:uid="{00000000-0005-0000-0000-0000B18D0000}"/>
    <cellStyle name="Normal 7 27" xfId="36274" xr:uid="{00000000-0005-0000-0000-0000B28D0000}"/>
    <cellStyle name="Normal 7 28" xfId="36275" xr:uid="{00000000-0005-0000-0000-0000B38D0000}"/>
    <cellStyle name="Normal 7 29" xfId="36276" xr:uid="{00000000-0005-0000-0000-0000B48D0000}"/>
    <cellStyle name="Normal 7 3" xfId="36277" xr:uid="{00000000-0005-0000-0000-0000B58D0000}"/>
    <cellStyle name="Normal 7 3 2" xfId="36278" xr:uid="{00000000-0005-0000-0000-0000B68D0000}"/>
    <cellStyle name="Normal 7 3 2 2" xfId="36279" xr:uid="{00000000-0005-0000-0000-0000B78D0000}"/>
    <cellStyle name="Normal 7 3 2 2 2" xfId="36280" xr:uid="{00000000-0005-0000-0000-0000B88D0000}"/>
    <cellStyle name="Normal 7 3 2 3" xfId="36281" xr:uid="{00000000-0005-0000-0000-0000B98D0000}"/>
    <cellStyle name="Normal 7 3 3" xfId="36282" xr:uid="{00000000-0005-0000-0000-0000BA8D0000}"/>
    <cellStyle name="Normal 7 3 3 2" xfId="36283" xr:uid="{00000000-0005-0000-0000-0000BB8D0000}"/>
    <cellStyle name="Normal 7 3 4" xfId="36284" xr:uid="{00000000-0005-0000-0000-0000BC8D0000}"/>
    <cellStyle name="Normal 7 3 4 2" xfId="36285" xr:uid="{00000000-0005-0000-0000-0000BD8D0000}"/>
    <cellStyle name="Normal 7 3 5" xfId="36286" xr:uid="{00000000-0005-0000-0000-0000BE8D0000}"/>
    <cellStyle name="Normal 7 3 6" xfId="36287" xr:uid="{00000000-0005-0000-0000-0000BF8D0000}"/>
    <cellStyle name="Normal 7 30" xfId="36288" xr:uid="{00000000-0005-0000-0000-0000C08D0000}"/>
    <cellStyle name="Normal 7 31" xfId="36289" xr:uid="{00000000-0005-0000-0000-0000C18D0000}"/>
    <cellStyle name="Normal 7 32" xfId="36290" xr:uid="{00000000-0005-0000-0000-0000C28D0000}"/>
    <cellStyle name="Normal 7 33" xfId="36291" xr:uid="{00000000-0005-0000-0000-0000C38D0000}"/>
    <cellStyle name="Normal 7 34" xfId="36292" xr:uid="{00000000-0005-0000-0000-0000C48D0000}"/>
    <cellStyle name="Normal 7 35" xfId="36293" xr:uid="{00000000-0005-0000-0000-0000C58D0000}"/>
    <cellStyle name="Normal 7 36" xfId="36294" xr:uid="{00000000-0005-0000-0000-0000C68D0000}"/>
    <cellStyle name="Normal 7 37" xfId="36295" xr:uid="{00000000-0005-0000-0000-0000C78D0000}"/>
    <cellStyle name="Normal 7 38" xfId="36296" xr:uid="{00000000-0005-0000-0000-0000C88D0000}"/>
    <cellStyle name="Normal 7 39" xfId="36297" xr:uid="{00000000-0005-0000-0000-0000C98D0000}"/>
    <cellStyle name="Normal 7 4" xfId="36298" xr:uid="{00000000-0005-0000-0000-0000CA8D0000}"/>
    <cellStyle name="Normal 7 4 2" xfId="36299" xr:uid="{00000000-0005-0000-0000-0000CB8D0000}"/>
    <cellStyle name="Normal 7 4 2 2" xfId="36300" xr:uid="{00000000-0005-0000-0000-0000CC8D0000}"/>
    <cellStyle name="Normal 7 4 2 2 2" xfId="36301" xr:uid="{00000000-0005-0000-0000-0000CD8D0000}"/>
    <cellStyle name="Normal 7 4 2 3" xfId="36302" xr:uid="{00000000-0005-0000-0000-0000CE8D0000}"/>
    <cellStyle name="Normal 7 4 3" xfId="36303" xr:uid="{00000000-0005-0000-0000-0000CF8D0000}"/>
    <cellStyle name="Normal 7 4 3 2" xfId="36304" xr:uid="{00000000-0005-0000-0000-0000D08D0000}"/>
    <cellStyle name="Normal 7 4 4" xfId="36305" xr:uid="{00000000-0005-0000-0000-0000D18D0000}"/>
    <cellStyle name="Normal 7 4 4 2" xfId="36306" xr:uid="{00000000-0005-0000-0000-0000D28D0000}"/>
    <cellStyle name="Normal 7 4 5" xfId="36307" xr:uid="{00000000-0005-0000-0000-0000D38D0000}"/>
    <cellStyle name="Normal 7 4 6" xfId="36308" xr:uid="{00000000-0005-0000-0000-0000D48D0000}"/>
    <cellStyle name="Normal 7 40" xfId="36309" xr:uid="{00000000-0005-0000-0000-0000D58D0000}"/>
    <cellStyle name="Normal 7 41" xfId="36310" xr:uid="{00000000-0005-0000-0000-0000D68D0000}"/>
    <cellStyle name="Normal 7 42" xfId="36311" xr:uid="{00000000-0005-0000-0000-0000D78D0000}"/>
    <cellStyle name="Normal 7 43" xfId="36312" xr:uid="{00000000-0005-0000-0000-0000D88D0000}"/>
    <cellStyle name="Normal 7 44" xfId="36313" xr:uid="{00000000-0005-0000-0000-0000D98D0000}"/>
    <cellStyle name="Normal 7 45" xfId="36314" xr:uid="{00000000-0005-0000-0000-0000DA8D0000}"/>
    <cellStyle name="Normal 7 46" xfId="36315" xr:uid="{00000000-0005-0000-0000-0000DB8D0000}"/>
    <cellStyle name="Normal 7 47" xfId="36316" xr:uid="{00000000-0005-0000-0000-0000DC8D0000}"/>
    <cellStyle name="Normal 7 48" xfId="36317" xr:uid="{00000000-0005-0000-0000-0000DD8D0000}"/>
    <cellStyle name="Normal 7 49" xfId="36318" xr:uid="{00000000-0005-0000-0000-0000DE8D0000}"/>
    <cellStyle name="Normal 7 5" xfId="36319" xr:uid="{00000000-0005-0000-0000-0000DF8D0000}"/>
    <cellStyle name="Normal 7 5 2" xfId="36320" xr:uid="{00000000-0005-0000-0000-0000E08D0000}"/>
    <cellStyle name="Normal 7 5 2 2" xfId="36321" xr:uid="{00000000-0005-0000-0000-0000E18D0000}"/>
    <cellStyle name="Normal 7 5 3" xfId="36322" xr:uid="{00000000-0005-0000-0000-0000E28D0000}"/>
    <cellStyle name="Normal 7 5 4" xfId="36323" xr:uid="{00000000-0005-0000-0000-0000E38D0000}"/>
    <cellStyle name="Normal 7 50" xfId="36324" xr:uid="{00000000-0005-0000-0000-0000E48D0000}"/>
    <cellStyle name="Normal 7 51" xfId="36325" xr:uid="{00000000-0005-0000-0000-0000E58D0000}"/>
    <cellStyle name="Normal 7 52" xfId="36326" xr:uid="{00000000-0005-0000-0000-0000E68D0000}"/>
    <cellStyle name="Normal 7 53" xfId="36327" xr:uid="{00000000-0005-0000-0000-0000E78D0000}"/>
    <cellStyle name="Normal 7 54" xfId="36328" xr:uid="{00000000-0005-0000-0000-0000E88D0000}"/>
    <cellStyle name="Normal 7 55" xfId="36329" xr:uid="{00000000-0005-0000-0000-0000E98D0000}"/>
    <cellStyle name="Normal 7 56" xfId="36330" xr:uid="{00000000-0005-0000-0000-0000EA8D0000}"/>
    <cellStyle name="Normal 7 57" xfId="36331" xr:uid="{00000000-0005-0000-0000-0000EB8D0000}"/>
    <cellStyle name="Normal 7 58" xfId="36332" xr:uid="{00000000-0005-0000-0000-0000EC8D0000}"/>
    <cellStyle name="Normal 7 59" xfId="36333" xr:uid="{00000000-0005-0000-0000-0000ED8D0000}"/>
    <cellStyle name="Normal 7 6" xfId="36334" xr:uid="{00000000-0005-0000-0000-0000EE8D0000}"/>
    <cellStyle name="Normal 7 6 2" xfId="36335" xr:uid="{00000000-0005-0000-0000-0000EF8D0000}"/>
    <cellStyle name="Normal 7 6 3" xfId="36336" xr:uid="{00000000-0005-0000-0000-0000F08D0000}"/>
    <cellStyle name="Normal 7 60" xfId="36337" xr:uid="{00000000-0005-0000-0000-0000F18D0000}"/>
    <cellStyle name="Normal 7 61" xfId="36338" xr:uid="{00000000-0005-0000-0000-0000F28D0000}"/>
    <cellStyle name="Normal 7 62" xfId="36339" xr:uid="{00000000-0005-0000-0000-0000F38D0000}"/>
    <cellStyle name="Normal 7 63" xfId="36340" xr:uid="{00000000-0005-0000-0000-0000F48D0000}"/>
    <cellStyle name="Normal 7 64" xfId="36341" xr:uid="{00000000-0005-0000-0000-0000F58D0000}"/>
    <cellStyle name="Normal 7 65" xfId="36342" xr:uid="{00000000-0005-0000-0000-0000F68D0000}"/>
    <cellStyle name="Normal 7 66" xfId="36343" xr:uid="{00000000-0005-0000-0000-0000F78D0000}"/>
    <cellStyle name="Normal 7 67" xfId="36344" xr:uid="{00000000-0005-0000-0000-0000F88D0000}"/>
    <cellStyle name="Normal 7 68" xfId="36345" xr:uid="{00000000-0005-0000-0000-0000F98D0000}"/>
    <cellStyle name="Normal 7 69" xfId="36346" xr:uid="{00000000-0005-0000-0000-0000FA8D0000}"/>
    <cellStyle name="Normal 7 7" xfId="36347" xr:uid="{00000000-0005-0000-0000-0000FB8D0000}"/>
    <cellStyle name="Normal 7 7 2" xfId="36348" xr:uid="{00000000-0005-0000-0000-0000FC8D0000}"/>
    <cellStyle name="Normal 7 7 3" xfId="36349" xr:uid="{00000000-0005-0000-0000-0000FD8D0000}"/>
    <cellStyle name="Normal 7 70" xfId="36350" xr:uid="{00000000-0005-0000-0000-0000FE8D0000}"/>
    <cellStyle name="Normal 7 71" xfId="36351" xr:uid="{00000000-0005-0000-0000-0000FF8D0000}"/>
    <cellStyle name="Normal 7 72" xfId="36352" xr:uid="{00000000-0005-0000-0000-0000008E0000}"/>
    <cellStyle name="Normal 7 73" xfId="36353" xr:uid="{00000000-0005-0000-0000-0000018E0000}"/>
    <cellStyle name="Normal 7 74" xfId="36354" xr:uid="{00000000-0005-0000-0000-0000028E0000}"/>
    <cellStyle name="Normal 7 75" xfId="36355" xr:uid="{00000000-0005-0000-0000-0000038E0000}"/>
    <cellStyle name="Normal 7 76" xfId="36356" xr:uid="{00000000-0005-0000-0000-0000048E0000}"/>
    <cellStyle name="Normal 7 77" xfId="36357" xr:uid="{00000000-0005-0000-0000-0000058E0000}"/>
    <cellStyle name="Normal 7 78" xfId="36358" xr:uid="{00000000-0005-0000-0000-0000068E0000}"/>
    <cellStyle name="Normal 7 79" xfId="36359" xr:uid="{00000000-0005-0000-0000-0000078E0000}"/>
    <cellStyle name="Normal 7 8" xfId="36360" xr:uid="{00000000-0005-0000-0000-0000088E0000}"/>
    <cellStyle name="Normal 7 8 2" xfId="36361" xr:uid="{00000000-0005-0000-0000-0000098E0000}"/>
    <cellStyle name="Normal 7 80" xfId="36362" xr:uid="{00000000-0005-0000-0000-00000A8E0000}"/>
    <cellStyle name="Normal 7 81" xfId="36363" xr:uid="{00000000-0005-0000-0000-00000B8E0000}"/>
    <cellStyle name="Normal 7 81 2" xfId="36364" xr:uid="{00000000-0005-0000-0000-00000C8E0000}"/>
    <cellStyle name="Normal 7 81 3" xfId="36365" xr:uid="{00000000-0005-0000-0000-00000D8E0000}"/>
    <cellStyle name="Normal 7 82" xfId="36366" xr:uid="{00000000-0005-0000-0000-00000E8E0000}"/>
    <cellStyle name="Normal 7 83" xfId="36367" xr:uid="{00000000-0005-0000-0000-00000F8E0000}"/>
    <cellStyle name="Normal 7 84" xfId="36368" xr:uid="{00000000-0005-0000-0000-0000108E0000}"/>
    <cellStyle name="Normal 7 9" xfId="36369" xr:uid="{00000000-0005-0000-0000-0000118E0000}"/>
    <cellStyle name="Normal 70" xfId="36370" xr:uid="{00000000-0005-0000-0000-0000128E0000}"/>
    <cellStyle name="Normal 70 2" xfId="36371" xr:uid="{00000000-0005-0000-0000-0000138E0000}"/>
    <cellStyle name="Normal 70 3" xfId="36372" xr:uid="{00000000-0005-0000-0000-0000148E0000}"/>
    <cellStyle name="Normal 71" xfId="36373" xr:uid="{00000000-0005-0000-0000-0000158E0000}"/>
    <cellStyle name="Normal 71 2" xfId="36374" xr:uid="{00000000-0005-0000-0000-0000168E0000}"/>
    <cellStyle name="Normal 71 3" xfId="36375" xr:uid="{00000000-0005-0000-0000-0000178E0000}"/>
    <cellStyle name="Normal 71 3 2" xfId="36376" xr:uid="{00000000-0005-0000-0000-0000188E0000}"/>
    <cellStyle name="Normal 71 3 2 2" xfId="36377" xr:uid="{00000000-0005-0000-0000-0000198E0000}"/>
    <cellStyle name="Normal 71 3 2 2 2" xfId="36378" xr:uid="{00000000-0005-0000-0000-00001A8E0000}"/>
    <cellStyle name="Normal 71 3 2 3" xfId="36379" xr:uid="{00000000-0005-0000-0000-00001B8E0000}"/>
    <cellStyle name="Normal 71 3 3" xfId="36380" xr:uid="{00000000-0005-0000-0000-00001C8E0000}"/>
    <cellStyle name="Normal 71 3 3 2" xfId="36381" xr:uid="{00000000-0005-0000-0000-00001D8E0000}"/>
    <cellStyle name="Normal 71 3 4" xfId="36382" xr:uid="{00000000-0005-0000-0000-00001E8E0000}"/>
    <cellStyle name="Normal 71 4" xfId="36383" xr:uid="{00000000-0005-0000-0000-00001F8E0000}"/>
    <cellStyle name="Normal 72" xfId="36384" xr:uid="{00000000-0005-0000-0000-0000208E0000}"/>
    <cellStyle name="Normal 72 2" xfId="36385" xr:uid="{00000000-0005-0000-0000-0000218E0000}"/>
    <cellStyle name="Normal 72 2 2" xfId="36386" xr:uid="{00000000-0005-0000-0000-0000228E0000}"/>
    <cellStyle name="Normal 72 2 2 2" xfId="36387" xr:uid="{00000000-0005-0000-0000-0000238E0000}"/>
    <cellStyle name="Normal 72 2 3" xfId="36388" xr:uid="{00000000-0005-0000-0000-0000248E0000}"/>
    <cellStyle name="Normal 72 3" xfId="36389" xr:uid="{00000000-0005-0000-0000-0000258E0000}"/>
    <cellStyle name="Normal 72 3 2" xfId="36390" xr:uid="{00000000-0005-0000-0000-0000268E0000}"/>
    <cellStyle name="Normal 72 4" xfId="36391" xr:uid="{00000000-0005-0000-0000-0000278E0000}"/>
    <cellStyle name="Normal 73" xfId="36392" xr:uid="{00000000-0005-0000-0000-0000288E0000}"/>
    <cellStyle name="Normal 73 2" xfId="36393" xr:uid="{00000000-0005-0000-0000-0000298E0000}"/>
    <cellStyle name="Normal 73 3" xfId="36394" xr:uid="{00000000-0005-0000-0000-00002A8E0000}"/>
    <cellStyle name="Normal 73 3 2" xfId="36395" xr:uid="{00000000-0005-0000-0000-00002B8E0000}"/>
    <cellStyle name="Normal 73 3 2 2" xfId="36396" xr:uid="{00000000-0005-0000-0000-00002C8E0000}"/>
    <cellStyle name="Normal 73 3 2 2 2" xfId="36397" xr:uid="{00000000-0005-0000-0000-00002D8E0000}"/>
    <cellStyle name="Normal 73 3 2 3" xfId="36398" xr:uid="{00000000-0005-0000-0000-00002E8E0000}"/>
    <cellStyle name="Normal 73 3 3" xfId="36399" xr:uid="{00000000-0005-0000-0000-00002F8E0000}"/>
    <cellStyle name="Normal 73 3 3 2" xfId="36400" xr:uid="{00000000-0005-0000-0000-0000308E0000}"/>
    <cellStyle name="Normal 73 3 4" xfId="36401" xr:uid="{00000000-0005-0000-0000-0000318E0000}"/>
    <cellStyle name="Normal 73 4" xfId="36402" xr:uid="{00000000-0005-0000-0000-0000328E0000}"/>
    <cellStyle name="Normal 74" xfId="36403" xr:uid="{00000000-0005-0000-0000-0000338E0000}"/>
    <cellStyle name="Normal 74 2" xfId="36404" xr:uid="{00000000-0005-0000-0000-0000348E0000}"/>
    <cellStyle name="Normal 74 3" xfId="36405" xr:uid="{00000000-0005-0000-0000-0000358E0000}"/>
    <cellStyle name="Normal 75" xfId="36406" xr:uid="{00000000-0005-0000-0000-0000368E0000}"/>
    <cellStyle name="Normal 75 2" xfId="36407" xr:uid="{00000000-0005-0000-0000-0000378E0000}"/>
    <cellStyle name="Normal 75 3" xfId="36408" xr:uid="{00000000-0005-0000-0000-0000388E0000}"/>
    <cellStyle name="Normal 76" xfId="36409" xr:uid="{00000000-0005-0000-0000-0000398E0000}"/>
    <cellStyle name="Normal 76 2" xfId="36410" xr:uid="{00000000-0005-0000-0000-00003A8E0000}"/>
    <cellStyle name="Normal 76 3" xfId="36411" xr:uid="{00000000-0005-0000-0000-00003B8E0000}"/>
    <cellStyle name="Normal 77" xfId="36412" xr:uid="{00000000-0005-0000-0000-00003C8E0000}"/>
    <cellStyle name="Normal 77 2" xfId="36413" xr:uid="{00000000-0005-0000-0000-00003D8E0000}"/>
    <cellStyle name="Normal 78" xfId="36414" xr:uid="{00000000-0005-0000-0000-00003E8E0000}"/>
    <cellStyle name="Normal 78 2" xfId="36415" xr:uid="{00000000-0005-0000-0000-00003F8E0000}"/>
    <cellStyle name="Normal 79" xfId="36416" xr:uid="{00000000-0005-0000-0000-0000408E0000}"/>
    <cellStyle name="Normal 79 2" xfId="36417" xr:uid="{00000000-0005-0000-0000-0000418E0000}"/>
    <cellStyle name="Normal 8" xfId="36418" xr:uid="{00000000-0005-0000-0000-0000428E0000}"/>
    <cellStyle name="Normal 8 2" xfId="36419" xr:uid="{00000000-0005-0000-0000-0000438E0000}"/>
    <cellStyle name="Normal 8 2 2" xfId="36420" xr:uid="{00000000-0005-0000-0000-0000448E0000}"/>
    <cellStyle name="Normal 8 2 2 2" xfId="36421" xr:uid="{00000000-0005-0000-0000-0000458E0000}"/>
    <cellStyle name="Normal 8 2 3" xfId="36422" xr:uid="{00000000-0005-0000-0000-0000468E0000}"/>
    <cellStyle name="Normal 8 2 4" xfId="36423" xr:uid="{00000000-0005-0000-0000-0000478E0000}"/>
    <cellStyle name="Normal 8 3" xfId="36424" xr:uid="{00000000-0005-0000-0000-0000488E0000}"/>
    <cellStyle name="Normal 8 3 2" xfId="36425" xr:uid="{00000000-0005-0000-0000-0000498E0000}"/>
    <cellStyle name="Normal 8 3 2 2" xfId="36426" xr:uid="{00000000-0005-0000-0000-00004A8E0000}"/>
    <cellStyle name="Normal 8 3 3" xfId="36427" xr:uid="{00000000-0005-0000-0000-00004B8E0000}"/>
    <cellStyle name="Normal 8 3 3 2" xfId="36428" xr:uid="{00000000-0005-0000-0000-00004C8E0000}"/>
    <cellStyle name="Normal 8 3 4" xfId="36429" xr:uid="{00000000-0005-0000-0000-00004D8E0000}"/>
    <cellStyle name="Normal 8 3 5" xfId="36430" xr:uid="{00000000-0005-0000-0000-00004E8E0000}"/>
    <cellStyle name="Normal 8 4" xfId="36431" xr:uid="{00000000-0005-0000-0000-00004F8E0000}"/>
    <cellStyle name="Normal 8 4 2" xfId="36432" xr:uid="{00000000-0005-0000-0000-0000508E0000}"/>
    <cellStyle name="Normal 8 5" xfId="36433" xr:uid="{00000000-0005-0000-0000-0000518E0000}"/>
    <cellStyle name="Normal 8 5 2" xfId="36434" xr:uid="{00000000-0005-0000-0000-0000528E0000}"/>
    <cellStyle name="Normal 80" xfId="36435" xr:uid="{00000000-0005-0000-0000-0000538E0000}"/>
    <cellStyle name="Normal 80 2" xfId="36436" xr:uid="{00000000-0005-0000-0000-0000548E0000}"/>
    <cellStyle name="Normal 81" xfId="36437" xr:uid="{00000000-0005-0000-0000-0000558E0000}"/>
    <cellStyle name="Normal 81 2" xfId="36438" xr:uid="{00000000-0005-0000-0000-0000568E0000}"/>
    <cellStyle name="Normal 82" xfId="36439" xr:uid="{00000000-0005-0000-0000-0000578E0000}"/>
    <cellStyle name="Normal 82 2" xfId="36440" xr:uid="{00000000-0005-0000-0000-0000588E0000}"/>
    <cellStyle name="Normal 83" xfId="36441" xr:uid="{00000000-0005-0000-0000-0000598E0000}"/>
    <cellStyle name="Normal 83 2" xfId="36442" xr:uid="{00000000-0005-0000-0000-00005A8E0000}"/>
    <cellStyle name="Normal 83 2 2" xfId="36443" xr:uid="{00000000-0005-0000-0000-00005B8E0000}"/>
    <cellStyle name="Normal 83 3" xfId="36444" xr:uid="{00000000-0005-0000-0000-00005C8E0000}"/>
    <cellStyle name="Normal 84" xfId="36445" xr:uid="{00000000-0005-0000-0000-00005D8E0000}"/>
    <cellStyle name="Normal 84 2" xfId="36446" xr:uid="{00000000-0005-0000-0000-00005E8E0000}"/>
    <cellStyle name="Normal 84 2 2" xfId="36447" xr:uid="{00000000-0005-0000-0000-00005F8E0000}"/>
    <cellStyle name="Normal 84 3" xfId="36448" xr:uid="{00000000-0005-0000-0000-0000608E0000}"/>
    <cellStyle name="Normal 85" xfId="36449" xr:uid="{00000000-0005-0000-0000-0000618E0000}"/>
    <cellStyle name="Normal 85 2" xfId="36450" xr:uid="{00000000-0005-0000-0000-0000628E0000}"/>
    <cellStyle name="Normal 85 2 2" xfId="36451" xr:uid="{00000000-0005-0000-0000-0000638E0000}"/>
    <cellStyle name="Normal 85 3" xfId="36452" xr:uid="{00000000-0005-0000-0000-0000648E0000}"/>
    <cellStyle name="Normal 86" xfId="36453" xr:uid="{00000000-0005-0000-0000-0000658E0000}"/>
    <cellStyle name="Normal 86 2" xfId="36454" xr:uid="{00000000-0005-0000-0000-0000668E0000}"/>
    <cellStyle name="Normal 86 2 2" xfId="36455" xr:uid="{00000000-0005-0000-0000-0000678E0000}"/>
    <cellStyle name="Normal 86 3" xfId="36456" xr:uid="{00000000-0005-0000-0000-0000688E0000}"/>
    <cellStyle name="Normal 87" xfId="36457" xr:uid="{00000000-0005-0000-0000-0000698E0000}"/>
    <cellStyle name="Normal 87 2" xfId="36458" xr:uid="{00000000-0005-0000-0000-00006A8E0000}"/>
    <cellStyle name="Normal 87 2 2" xfId="36459" xr:uid="{00000000-0005-0000-0000-00006B8E0000}"/>
    <cellStyle name="Normal 87 3" xfId="36460" xr:uid="{00000000-0005-0000-0000-00006C8E0000}"/>
    <cellStyle name="Normal 88" xfId="36461" xr:uid="{00000000-0005-0000-0000-00006D8E0000}"/>
    <cellStyle name="Normal 88 2" xfId="36462" xr:uid="{00000000-0005-0000-0000-00006E8E0000}"/>
    <cellStyle name="Normal 88 2 2" xfId="36463" xr:uid="{00000000-0005-0000-0000-00006F8E0000}"/>
    <cellStyle name="Normal 88 3" xfId="36464" xr:uid="{00000000-0005-0000-0000-0000708E0000}"/>
    <cellStyle name="Normal 89" xfId="36465" xr:uid="{00000000-0005-0000-0000-0000718E0000}"/>
    <cellStyle name="Normal 89 2" xfId="36466" xr:uid="{00000000-0005-0000-0000-0000728E0000}"/>
    <cellStyle name="Normal 89 2 2" xfId="36467" xr:uid="{00000000-0005-0000-0000-0000738E0000}"/>
    <cellStyle name="Normal 89 3" xfId="36468" xr:uid="{00000000-0005-0000-0000-0000748E0000}"/>
    <cellStyle name="Normal 9" xfId="36469" xr:uid="{00000000-0005-0000-0000-0000758E0000}"/>
    <cellStyle name="Normal 9 2" xfId="36470" xr:uid="{00000000-0005-0000-0000-0000768E0000}"/>
    <cellStyle name="Normal 9 2 2" xfId="36471" xr:uid="{00000000-0005-0000-0000-0000778E0000}"/>
    <cellStyle name="Normal 9 2 3" xfId="36472" xr:uid="{00000000-0005-0000-0000-0000788E0000}"/>
    <cellStyle name="Normal 9 3" xfId="36473" xr:uid="{00000000-0005-0000-0000-0000798E0000}"/>
    <cellStyle name="Normal 9 3 2" xfId="36474" xr:uid="{00000000-0005-0000-0000-00007A8E0000}"/>
    <cellStyle name="Normal 9 3 2 2" xfId="36475" xr:uid="{00000000-0005-0000-0000-00007B8E0000}"/>
    <cellStyle name="Normal 9 3 3" xfId="36476" xr:uid="{00000000-0005-0000-0000-00007C8E0000}"/>
    <cellStyle name="Normal 9 3 3 2" xfId="36477" xr:uid="{00000000-0005-0000-0000-00007D8E0000}"/>
    <cellStyle name="Normal 9 3 4" xfId="36478" xr:uid="{00000000-0005-0000-0000-00007E8E0000}"/>
    <cellStyle name="Normal 9 3 5" xfId="36479" xr:uid="{00000000-0005-0000-0000-00007F8E0000}"/>
    <cellStyle name="Normal 9 4" xfId="36480" xr:uid="{00000000-0005-0000-0000-0000808E0000}"/>
    <cellStyle name="Normal 9 5" xfId="36481" xr:uid="{00000000-0005-0000-0000-0000818E0000}"/>
    <cellStyle name="Normal 9 6" xfId="36482" xr:uid="{00000000-0005-0000-0000-0000828E0000}"/>
    <cellStyle name="Normal 90" xfId="36483" xr:uid="{00000000-0005-0000-0000-0000838E0000}"/>
    <cellStyle name="Normal 91" xfId="36484" xr:uid="{00000000-0005-0000-0000-0000848E0000}"/>
    <cellStyle name="Normal 92" xfId="36485" xr:uid="{00000000-0005-0000-0000-0000858E0000}"/>
    <cellStyle name="Normal 93" xfId="36486" xr:uid="{00000000-0005-0000-0000-0000868E0000}"/>
    <cellStyle name="Normal 94" xfId="36487" xr:uid="{00000000-0005-0000-0000-0000878E0000}"/>
    <cellStyle name="Normal 95" xfId="36488" xr:uid="{00000000-0005-0000-0000-0000888E0000}"/>
    <cellStyle name="Normal 96" xfId="36489" xr:uid="{00000000-0005-0000-0000-0000898E0000}"/>
    <cellStyle name="Normal 97" xfId="36490" xr:uid="{00000000-0005-0000-0000-00008A8E0000}"/>
    <cellStyle name="Normal 98" xfId="36491" xr:uid="{00000000-0005-0000-0000-00008B8E0000}"/>
    <cellStyle name="Normal 99" xfId="36492" xr:uid="{00000000-0005-0000-0000-00008C8E0000}"/>
    <cellStyle name="Not Implemented" xfId="36493" xr:uid="{00000000-0005-0000-0000-00008D8E0000}"/>
    <cellStyle name="Note 2" xfId="36494" xr:uid="{00000000-0005-0000-0000-00008E8E0000}"/>
    <cellStyle name="Note 2 10" xfId="36495" xr:uid="{00000000-0005-0000-0000-00008F8E0000}"/>
    <cellStyle name="Note 2 11" xfId="36496" xr:uid="{00000000-0005-0000-0000-0000908E0000}"/>
    <cellStyle name="Note 2 12" xfId="36497" xr:uid="{00000000-0005-0000-0000-0000918E0000}"/>
    <cellStyle name="Note 2 2" xfId="36498" xr:uid="{00000000-0005-0000-0000-0000928E0000}"/>
    <cellStyle name="Note 2 2 10" xfId="36499" xr:uid="{00000000-0005-0000-0000-0000938E0000}"/>
    <cellStyle name="Note 2 2 10 2" xfId="36500" xr:uid="{00000000-0005-0000-0000-0000948E0000}"/>
    <cellStyle name="Note 2 2 10 2 2" xfId="36501" xr:uid="{00000000-0005-0000-0000-0000958E0000}"/>
    <cellStyle name="Note 2 2 10 2 3" xfId="36502" xr:uid="{00000000-0005-0000-0000-0000968E0000}"/>
    <cellStyle name="Note 2 2 10 2 4" xfId="36503" xr:uid="{00000000-0005-0000-0000-0000978E0000}"/>
    <cellStyle name="Note 2 2 10 2 5" xfId="36504" xr:uid="{00000000-0005-0000-0000-0000988E0000}"/>
    <cellStyle name="Note 2 2 10 2 6" xfId="36505" xr:uid="{00000000-0005-0000-0000-0000998E0000}"/>
    <cellStyle name="Note 2 2 10 3" xfId="36506" xr:uid="{00000000-0005-0000-0000-00009A8E0000}"/>
    <cellStyle name="Note 2 2 10 4" xfId="36507" xr:uid="{00000000-0005-0000-0000-00009B8E0000}"/>
    <cellStyle name="Note 2 2 10 5" xfId="36508" xr:uid="{00000000-0005-0000-0000-00009C8E0000}"/>
    <cellStyle name="Note 2 2 10 6" xfId="36509" xr:uid="{00000000-0005-0000-0000-00009D8E0000}"/>
    <cellStyle name="Note 2 2 10 7" xfId="36510" xr:uid="{00000000-0005-0000-0000-00009E8E0000}"/>
    <cellStyle name="Note 2 2 11" xfId="36511" xr:uid="{00000000-0005-0000-0000-00009F8E0000}"/>
    <cellStyle name="Note 2 2 11 2" xfId="36512" xr:uid="{00000000-0005-0000-0000-0000A08E0000}"/>
    <cellStyle name="Note 2 2 11 2 2" xfId="36513" xr:uid="{00000000-0005-0000-0000-0000A18E0000}"/>
    <cellStyle name="Note 2 2 11 2 3" xfId="36514" xr:uid="{00000000-0005-0000-0000-0000A28E0000}"/>
    <cellStyle name="Note 2 2 11 2 4" xfId="36515" xr:uid="{00000000-0005-0000-0000-0000A38E0000}"/>
    <cellStyle name="Note 2 2 11 2 5" xfId="36516" xr:uid="{00000000-0005-0000-0000-0000A48E0000}"/>
    <cellStyle name="Note 2 2 11 2 6" xfId="36517" xr:uid="{00000000-0005-0000-0000-0000A58E0000}"/>
    <cellStyle name="Note 2 2 11 3" xfId="36518" xr:uid="{00000000-0005-0000-0000-0000A68E0000}"/>
    <cellStyle name="Note 2 2 11 4" xfId="36519" xr:uid="{00000000-0005-0000-0000-0000A78E0000}"/>
    <cellStyle name="Note 2 2 11 5" xfId="36520" xr:uid="{00000000-0005-0000-0000-0000A88E0000}"/>
    <cellStyle name="Note 2 2 11 6" xfId="36521" xr:uid="{00000000-0005-0000-0000-0000A98E0000}"/>
    <cellStyle name="Note 2 2 11 7" xfId="36522" xr:uid="{00000000-0005-0000-0000-0000AA8E0000}"/>
    <cellStyle name="Note 2 2 12" xfId="36523" xr:uid="{00000000-0005-0000-0000-0000AB8E0000}"/>
    <cellStyle name="Note 2 2 12 2" xfId="36524" xr:uid="{00000000-0005-0000-0000-0000AC8E0000}"/>
    <cellStyle name="Note 2 2 12 2 2" xfId="36525" xr:uid="{00000000-0005-0000-0000-0000AD8E0000}"/>
    <cellStyle name="Note 2 2 12 2 3" xfId="36526" xr:uid="{00000000-0005-0000-0000-0000AE8E0000}"/>
    <cellStyle name="Note 2 2 12 2 4" xfId="36527" xr:uid="{00000000-0005-0000-0000-0000AF8E0000}"/>
    <cellStyle name="Note 2 2 12 2 5" xfId="36528" xr:uid="{00000000-0005-0000-0000-0000B08E0000}"/>
    <cellStyle name="Note 2 2 12 2 6" xfId="36529" xr:uid="{00000000-0005-0000-0000-0000B18E0000}"/>
    <cellStyle name="Note 2 2 12 3" xfId="36530" xr:uid="{00000000-0005-0000-0000-0000B28E0000}"/>
    <cellStyle name="Note 2 2 12 4" xfId="36531" xr:uid="{00000000-0005-0000-0000-0000B38E0000}"/>
    <cellStyle name="Note 2 2 12 5" xfId="36532" xr:uid="{00000000-0005-0000-0000-0000B48E0000}"/>
    <cellStyle name="Note 2 2 12 6" xfId="36533" xr:uid="{00000000-0005-0000-0000-0000B58E0000}"/>
    <cellStyle name="Note 2 2 12 7" xfId="36534" xr:uid="{00000000-0005-0000-0000-0000B68E0000}"/>
    <cellStyle name="Note 2 2 13" xfId="36535" xr:uid="{00000000-0005-0000-0000-0000B78E0000}"/>
    <cellStyle name="Note 2 2 13 2" xfId="36536" xr:uid="{00000000-0005-0000-0000-0000B88E0000}"/>
    <cellStyle name="Note 2 2 13 2 2" xfId="36537" xr:uid="{00000000-0005-0000-0000-0000B98E0000}"/>
    <cellStyle name="Note 2 2 13 2 3" xfId="36538" xr:uid="{00000000-0005-0000-0000-0000BA8E0000}"/>
    <cellStyle name="Note 2 2 13 2 4" xfId="36539" xr:uid="{00000000-0005-0000-0000-0000BB8E0000}"/>
    <cellStyle name="Note 2 2 13 2 5" xfId="36540" xr:uid="{00000000-0005-0000-0000-0000BC8E0000}"/>
    <cellStyle name="Note 2 2 13 2 6" xfId="36541" xr:uid="{00000000-0005-0000-0000-0000BD8E0000}"/>
    <cellStyle name="Note 2 2 13 3" xfId="36542" xr:uid="{00000000-0005-0000-0000-0000BE8E0000}"/>
    <cellStyle name="Note 2 2 13 4" xfId="36543" xr:uid="{00000000-0005-0000-0000-0000BF8E0000}"/>
    <cellStyle name="Note 2 2 13 5" xfId="36544" xr:uid="{00000000-0005-0000-0000-0000C08E0000}"/>
    <cellStyle name="Note 2 2 13 6" xfId="36545" xr:uid="{00000000-0005-0000-0000-0000C18E0000}"/>
    <cellStyle name="Note 2 2 13 7" xfId="36546" xr:uid="{00000000-0005-0000-0000-0000C28E0000}"/>
    <cellStyle name="Note 2 2 14" xfId="36547" xr:uid="{00000000-0005-0000-0000-0000C38E0000}"/>
    <cellStyle name="Note 2 2 14 2" xfId="36548" xr:uid="{00000000-0005-0000-0000-0000C48E0000}"/>
    <cellStyle name="Note 2 2 14 2 2" xfId="36549" xr:uid="{00000000-0005-0000-0000-0000C58E0000}"/>
    <cellStyle name="Note 2 2 14 2 3" xfId="36550" xr:uid="{00000000-0005-0000-0000-0000C68E0000}"/>
    <cellStyle name="Note 2 2 14 2 4" xfId="36551" xr:uid="{00000000-0005-0000-0000-0000C78E0000}"/>
    <cellStyle name="Note 2 2 14 2 5" xfId="36552" xr:uid="{00000000-0005-0000-0000-0000C88E0000}"/>
    <cellStyle name="Note 2 2 14 2 6" xfId="36553" xr:uid="{00000000-0005-0000-0000-0000C98E0000}"/>
    <cellStyle name="Note 2 2 14 3" xfId="36554" xr:uid="{00000000-0005-0000-0000-0000CA8E0000}"/>
    <cellStyle name="Note 2 2 14 4" xfId="36555" xr:uid="{00000000-0005-0000-0000-0000CB8E0000}"/>
    <cellStyle name="Note 2 2 14 5" xfId="36556" xr:uid="{00000000-0005-0000-0000-0000CC8E0000}"/>
    <cellStyle name="Note 2 2 14 6" xfId="36557" xr:uid="{00000000-0005-0000-0000-0000CD8E0000}"/>
    <cellStyle name="Note 2 2 14 7" xfId="36558" xr:uid="{00000000-0005-0000-0000-0000CE8E0000}"/>
    <cellStyle name="Note 2 2 15" xfId="36559" xr:uid="{00000000-0005-0000-0000-0000CF8E0000}"/>
    <cellStyle name="Note 2 2 15 2" xfId="36560" xr:uid="{00000000-0005-0000-0000-0000D08E0000}"/>
    <cellStyle name="Note 2 2 15 2 2" xfId="36561" xr:uid="{00000000-0005-0000-0000-0000D18E0000}"/>
    <cellStyle name="Note 2 2 15 2 3" xfId="36562" xr:uid="{00000000-0005-0000-0000-0000D28E0000}"/>
    <cellStyle name="Note 2 2 15 2 4" xfId="36563" xr:uid="{00000000-0005-0000-0000-0000D38E0000}"/>
    <cellStyle name="Note 2 2 15 2 5" xfId="36564" xr:uid="{00000000-0005-0000-0000-0000D48E0000}"/>
    <cellStyle name="Note 2 2 15 2 6" xfId="36565" xr:uid="{00000000-0005-0000-0000-0000D58E0000}"/>
    <cellStyle name="Note 2 2 15 3" xfId="36566" xr:uid="{00000000-0005-0000-0000-0000D68E0000}"/>
    <cellStyle name="Note 2 2 15 4" xfId="36567" xr:uid="{00000000-0005-0000-0000-0000D78E0000}"/>
    <cellStyle name="Note 2 2 15 5" xfId="36568" xr:uid="{00000000-0005-0000-0000-0000D88E0000}"/>
    <cellStyle name="Note 2 2 15 6" xfId="36569" xr:uid="{00000000-0005-0000-0000-0000D98E0000}"/>
    <cellStyle name="Note 2 2 15 7" xfId="36570" xr:uid="{00000000-0005-0000-0000-0000DA8E0000}"/>
    <cellStyle name="Note 2 2 16" xfId="36571" xr:uid="{00000000-0005-0000-0000-0000DB8E0000}"/>
    <cellStyle name="Note 2 2 16 2" xfId="36572" xr:uid="{00000000-0005-0000-0000-0000DC8E0000}"/>
    <cellStyle name="Note 2 2 16 2 2" xfId="36573" xr:uid="{00000000-0005-0000-0000-0000DD8E0000}"/>
    <cellStyle name="Note 2 2 16 2 3" xfId="36574" xr:uid="{00000000-0005-0000-0000-0000DE8E0000}"/>
    <cellStyle name="Note 2 2 16 2 4" xfId="36575" xr:uid="{00000000-0005-0000-0000-0000DF8E0000}"/>
    <cellStyle name="Note 2 2 16 2 5" xfId="36576" xr:uid="{00000000-0005-0000-0000-0000E08E0000}"/>
    <cellStyle name="Note 2 2 16 2 6" xfId="36577" xr:uid="{00000000-0005-0000-0000-0000E18E0000}"/>
    <cellStyle name="Note 2 2 16 3" xfId="36578" xr:uid="{00000000-0005-0000-0000-0000E28E0000}"/>
    <cellStyle name="Note 2 2 16 4" xfId="36579" xr:uid="{00000000-0005-0000-0000-0000E38E0000}"/>
    <cellStyle name="Note 2 2 16 5" xfId="36580" xr:uid="{00000000-0005-0000-0000-0000E48E0000}"/>
    <cellStyle name="Note 2 2 16 6" xfId="36581" xr:uid="{00000000-0005-0000-0000-0000E58E0000}"/>
    <cellStyle name="Note 2 2 16 7" xfId="36582" xr:uid="{00000000-0005-0000-0000-0000E68E0000}"/>
    <cellStyle name="Note 2 2 17" xfId="36583" xr:uid="{00000000-0005-0000-0000-0000E78E0000}"/>
    <cellStyle name="Note 2 2 17 2" xfId="36584" xr:uid="{00000000-0005-0000-0000-0000E88E0000}"/>
    <cellStyle name="Note 2 2 17 2 2" xfId="36585" xr:uid="{00000000-0005-0000-0000-0000E98E0000}"/>
    <cellStyle name="Note 2 2 17 2 3" xfId="36586" xr:uid="{00000000-0005-0000-0000-0000EA8E0000}"/>
    <cellStyle name="Note 2 2 17 2 4" xfId="36587" xr:uid="{00000000-0005-0000-0000-0000EB8E0000}"/>
    <cellStyle name="Note 2 2 17 2 5" xfId="36588" xr:uid="{00000000-0005-0000-0000-0000EC8E0000}"/>
    <cellStyle name="Note 2 2 17 2 6" xfId="36589" xr:uid="{00000000-0005-0000-0000-0000ED8E0000}"/>
    <cellStyle name="Note 2 2 17 3" xfId="36590" xr:uid="{00000000-0005-0000-0000-0000EE8E0000}"/>
    <cellStyle name="Note 2 2 17 4" xfId="36591" xr:uid="{00000000-0005-0000-0000-0000EF8E0000}"/>
    <cellStyle name="Note 2 2 17 5" xfId="36592" xr:uid="{00000000-0005-0000-0000-0000F08E0000}"/>
    <cellStyle name="Note 2 2 17 6" xfId="36593" xr:uid="{00000000-0005-0000-0000-0000F18E0000}"/>
    <cellStyle name="Note 2 2 17 7" xfId="36594" xr:uid="{00000000-0005-0000-0000-0000F28E0000}"/>
    <cellStyle name="Note 2 2 18" xfId="36595" xr:uid="{00000000-0005-0000-0000-0000F38E0000}"/>
    <cellStyle name="Note 2 2 18 2" xfId="36596" xr:uid="{00000000-0005-0000-0000-0000F48E0000}"/>
    <cellStyle name="Note 2 2 18 2 2" xfId="36597" xr:uid="{00000000-0005-0000-0000-0000F58E0000}"/>
    <cellStyle name="Note 2 2 18 2 3" xfId="36598" xr:uid="{00000000-0005-0000-0000-0000F68E0000}"/>
    <cellStyle name="Note 2 2 18 2 4" xfId="36599" xr:uid="{00000000-0005-0000-0000-0000F78E0000}"/>
    <cellStyle name="Note 2 2 18 2 5" xfId="36600" xr:uid="{00000000-0005-0000-0000-0000F88E0000}"/>
    <cellStyle name="Note 2 2 18 2 6" xfId="36601" xr:uid="{00000000-0005-0000-0000-0000F98E0000}"/>
    <cellStyle name="Note 2 2 18 3" xfId="36602" xr:uid="{00000000-0005-0000-0000-0000FA8E0000}"/>
    <cellStyle name="Note 2 2 18 4" xfId="36603" xr:uid="{00000000-0005-0000-0000-0000FB8E0000}"/>
    <cellStyle name="Note 2 2 18 5" xfId="36604" xr:uid="{00000000-0005-0000-0000-0000FC8E0000}"/>
    <cellStyle name="Note 2 2 18 6" xfId="36605" xr:uid="{00000000-0005-0000-0000-0000FD8E0000}"/>
    <cellStyle name="Note 2 2 18 7" xfId="36606" xr:uid="{00000000-0005-0000-0000-0000FE8E0000}"/>
    <cellStyle name="Note 2 2 19" xfId="36607" xr:uid="{00000000-0005-0000-0000-0000FF8E0000}"/>
    <cellStyle name="Note 2 2 19 2" xfId="36608" xr:uid="{00000000-0005-0000-0000-0000008F0000}"/>
    <cellStyle name="Note 2 2 19 2 2" xfId="36609" xr:uid="{00000000-0005-0000-0000-0000018F0000}"/>
    <cellStyle name="Note 2 2 19 2 3" xfId="36610" xr:uid="{00000000-0005-0000-0000-0000028F0000}"/>
    <cellStyle name="Note 2 2 19 2 4" xfId="36611" xr:uid="{00000000-0005-0000-0000-0000038F0000}"/>
    <cellStyle name="Note 2 2 19 2 5" xfId="36612" xr:uid="{00000000-0005-0000-0000-0000048F0000}"/>
    <cellStyle name="Note 2 2 19 2 6" xfId="36613" xr:uid="{00000000-0005-0000-0000-0000058F0000}"/>
    <cellStyle name="Note 2 2 19 3" xfId="36614" xr:uid="{00000000-0005-0000-0000-0000068F0000}"/>
    <cellStyle name="Note 2 2 19 4" xfId="36615" xr:uid="{00000000-0005-0000-0000-0000078F0000}"/>
    <cellStyle name="Note 2 2 19 5" xfId="36616" xr:uid="{00000000-0005-0000-0000-0000088F0000}"/>
    <cellStyle name="Note 2 2 19 6" xfId="36617" xr:uid="{00000000-0005-0000-0000-0000098F0000}"/>
    <cellStyle name="Note 2 2 19 7" xfId="36618" xr:uid="{00000000-0005-0000-0000-00000A8F0000}"/>
    <cellStyle name="Note 2 2 2" xfId="36619" xr:uid="{00000000-0005-0000-0000-00000B8F0000}"/>
    <cellStyle name="Note 2 2 2 10" xfId="36620" xr:uid="{00000000-0005-0000-0000-00000C8F0000}"/>
    <cellStyle name="Note 2 2 2 10 2" xfId="36621" xr:uid="{00000000-0005-0000-0000-00000D8F0000}"/>
    <cellStyle name="Note 2 2 2 10 3" xfId="36622" xr:uid="{00000000-0005-0000-0000-00000E8F0000}"/>
    <cellStyle name="Note 2 2 2 10 4" xfId="36623" xr:uid="{00000000-0005-0000-0000-00000F8F0000}"/>
    <cellStyle name="Note 2 2 2 10 5" xfId="36624" xr:uid="{00000000-0005-0000-0000-0000108F0000}"/>
    <cellStyle name="Note 2 2 2 10 6" xfId="36625" xr:uid="{00000000-0005-0000-0000-0000118F0000}"/>
    <cellStyle name="Note 2 2 2 11" xfId="36626" xr:uid="{00000000-0005-0000-0000-0000128F0000}"/>
    <cellStyle name="Note 2 2 2 11 2" xfId="36627" xr:uid="{00000000-0005-0000-0000-0000138F0000}"/>
    <cellStyle name="Note 2 2 2 11 3" xfId="36628" xr:uid="{00000000-0005-0000-0000-0000148F0000}"/>
    <cellStyle name="Note 2 2 2 11 4" xfId="36629" xr:uid="{00000000-0005-0000-0000-0000158F0000}"/>
    <cellStyle name="Note 2 2 2 11 5" xfId="36630" xr:uid="{00000000-0005-0000-0000-0000168F0000}"/>
    <cellStyle name="Note 2 2 2 11 6" xfId="36631" xr:uid="{00000000-0005-0000-0000-0000178F0000}"/>
    <cellStyle name="Note 2 2 2 12" xfId="36632" xr:uid="{00000000-0005-0000-0000-0000188F0000}"/>
    <cellStyle name="Note 2 2 2 13" xfId="36633" xr:uid="{00000000-0005-0000-0000-0000198F0000}"/>
    <cellStyle name="Note 2 2 2 14" xfId="36634" xr:uid="{00000000-0005-0000-0000-00001A8F0000}"/>
    <cellStyle name="Note 2 2 2 15" xfId="36635" xr:uid="{00000000-0005-0000-0000-00001B8F0000}"/>
    <cellStyle name="Note 2 2 2 2" xfId="36636" xr:uid="{00000000-0005-0000-0000-00001C8F0000}"/>
    <cellStyle name="Note 2 2 2 2 10" xfId="36637" xr:uid="{00000000-0005-0000-0000-00001D8F0000}"/>
    <cellStyle name="Note 2 2 2 2 11" xfId="36638" xr:uid="{00000000-0005-0000-0000-00001E8F0000}"/>
    <cellStyle name="Note 2 2 2 2 12" xfId="36639" xr:uid="{00000000-0005-0000-0000-00001F8F0000}"/>
    <cellStyle name="Note 2 2 2 2 13" xfId="36640" xr:uid="{00000000-0005-0000-0000-0000208F0000}"/>
    <cellStyle name="Note 2 2 2 2 2" xfId="36641" xr:uid="{00000000-0005-0000-0000-0000218F0000}"/>
    <cellStyle name="Note 2 2 2 2 2 2" xfId="36642" xr:uid="{00000000-0005-0000-0000-0000228F0000}"/>
    <cellStyle name="Note 2 2 2 2 2 2 2" xfId="36643" xr:uid="{00000000-0005-0000-0000-0000238F0000}"/>
    <cellStyle name="Note 2 2 2 2 2 2 2 2" xfId="36644" xr:uid="{00000000-0005-0000-0000-0000248F0000}"/>
    <cellStyle name="Note 2 2 2 2 2 2 2 3" xfId="36645" xr:uid="{00000000-0005-0000-0000-0000258F0000}"/>
    <cellStyle name="Note 2 2 2 2 2 2 2 4" xfId="36646" xr:uid="{00000000-0005-0000-0000-0000268F0000}"/>
    <cellStyle name="Note 2 2 2 2 2 2 2 5" xfId="36647" xr:uid="{00000000-0005-0000-0000-0000278F0000}"/>
    <cellStyle name="Note 2 2 2 2 2 2 2 6" xfId="36648" xr:uid="{00000000-0005-0000-0000-0000288F0000}"/>
    <cellStyle name="Note 2 2 2 2 2 2 3" xfId="36649" xr:uid="{00000000-0005-0000-0000-0000298F0000}"/>
    <cellStyle name="Note 2 2 2 2 2 2 4" xfId="36650" xr:uid="{00000000-0005-0000-0000-00002A8F0000}"/>
    <cellStyle name="Note 2 2 2 2 2 2 5" xfId="36651" xr:uid="{00000000-0005-0000-0000-00002B8F0000}"/>
    <cellStyle name="Note 2 2 2 2 2 2 6" xfId="36652" xr:uid="{00000000-0005-0000-0000-00002C8F0000}"/>
    <cellStyle name="Note 2 2 2 2 2 3" xfId="36653" xr:uid="{00000000-0005-0000-0000-00002D8F0000}"/>
    <cellStyle name="Note 2 2 2 2 2 3 2" xfId="36654" xr:uid="{00000000-0005-0000-0000-00002E8F0000}"/>
    <cellStyle name="Note 2 2 2 2 2 3 2 2" xfId="36655" xr:uid="{00000000-0005-0000-0000-00002F8F0000}"/>
    <cellStyle name="Note 2 2 2 2 2 3 2 3" xfId="36656" xr:uid="{00000000-0005-0000-0000-0000308F0000}"/>
    <cellStyle name="Note 2 2 2 2 2 3 2 4" xfId="36657" xr:uid="{00000000-0005-0000-0000-0000318F0000}"/>
    <cellStyle name="Note 2 2 2 2 2 3 2 5" xfId="36658" xr:uid="{00000000-0005-0000-0000-0000328F0000}"/>
    <cellStyle name="Note 2 2 2 2 2 3 2 6" xfId="36659" xr:uid="{00000000-0005-0000-0000-0000338F0000}"/>
    <cellStyle name="Note 2 2 2 2 2 3 3" xfId="36660" xr:uid="{00000000-0005-0000-0000-0000348F0000}"/>
    <cellStyle name="Note 2 2 2 2 2 3 4" xfId="36661" xr:uid="{00000000-0005-0000-0000-0000358F0000}"/>
    <cellStyle name="Note 2 2 2 2 2 3 5" xfId="36662" xr:uid="{00000000-0005-0000-0000-0000368F0000}"/>
    <cellStyle name="Note 2 2 2 2 2 3 6" xfId="36663" xr:uid="{00000000-0005-0000-0000-0000378F0000}"/>
    <cellStyle name="Note 2 2 2 2 2 4" xfId="36664" xr:uid="{00000000-0005-0000-0000-0000388F0000}"/>
    <cellStyle name="Note 2 2 2 2 2 4 2" xfId="36665" xr:uid="{00000000-0005-0000-0000-0000398F0000}"/>
    <cellStyle name="Note 2 2 2 2 2 4 3" xfId="36666" xr:uid="{00000000-0005-0000-0000-00003A8F0000}"/>
    <cellStyle name="Note 2 2 2 2 2 4 4" xfId="36667" xr:uid="{00000000-0005-0000-0000-00003B8F0000}"/>
    <cellStyle name="Note 2 2 2 2 2 4 5" xfId="36668" xr:uid="{00000000-0005-0000-0000-00003C8F0000}"/>
    <cellStyle name="Note 2 2 2 2 2 4 6" xfId="36669" xr:uid="{00000000-0005-0000-0000-00003D8F0000}"/>
    <cellStyle name="Note 2 2 2 2 2 5" xfId="36670" xr:uid="{00000000-0005-0000-0000-00003E8F0000}"/>
    <cellStyle name="Note 2 2 2 2 2 6" xfId="36671" xr:uid="{00000000-0005-0000-0000-00003F8F0000}"/>
    <cellStyle name="Note 2 2 2 2 2 7" xfId="36672" xr:uid="{00000000-0005-0000-0000-0000408F0000}"/>
    <cellStyle name="Note 2 2 2 2 2 8" xfId="36673" xr:uid="{00000000-0005-0000-0000-0000418F0000}"/>
    <cellStyle name="Note 2 2 2 2 3" xfId="36674" xr:uid="{00000000-0005-0000-0000-0000428F0000}"/>
    <cellStyle name="Note 2 2 2 2 3 2" xfId="36675" xr:uid="{00000000-0005-0000-0000-0000438F0000}"/>
    <cellStyle name="Note 2 2 2 2 3 2 2" xfId="36676" xr:uid="{00000000-0005-0000-0000-0000448F0000}"/>
    <cellStyle name="Note 2 2 2 2 3 2 2 2" xfId="36677" xr:uid="{00000000-0005-0000-0000-0000458F0000}"/>
    <cellStyle name="Note 2 2 2 2 3 2 2 3" xfId="36678" xr:uid="{00000000-0005-0000-0000-0000468F0000}"/>
    <cellStyle name="Note 2 2 2 2 3 2 2 4" xfId="36679" xr:uid="{00000000-0005-0000-0000-0000478F0000}"/>
    <cellStyle name="Note 2 2 2 2 3 2 2 5" xfId="36680" xr:uid="{00000000-0005-0000-0000-0000488F0000}"/>
    <cellStyle name="Note 2 2 2 2 3 2 2 6" xfId="36681" xr:uid="{00000000-0005-0000-0000-0000498F0000}"/>
    <cellStyle name="Note 2 2 2 2 3 2 3" xfId="36682" xr:uid="{00000000-0005-0000-0000-00004A8F0000}"/>
    <cellStyle name="Note 2 2 2 2 3 2 4" xfId="36683" xr:uid="{00000000-0005-0000-0000-00004B8F0000}"/>
    <cellStyle name="Note 2 2 2 2 3 2 5" xfId="36684" xr:uid="{00000000-0005-0000-0000-00004C8F0000}"/>
    <cellStyle name="Note 2 2 2 2 3 2 6" xfId="36685" xr:uid="{00000000-0005-0000-0000-00004D8F0000}"/>
    <cellStyle name="Note 2 2 2 2 3 3" xfId="36686" xr:uid="{00000000-0005-0000-0000-00004E8F0000}"/>
    <cellStyle name="Note 2 2 2 2 3 3 2" xfId="36687" xr:uid="{00000000-0005-0000-0000-00004F8F0000}"/>
    <cellStyle name="Note 2 2 2 2 3 3 2 2" xfId="36688" xr:uid="{00000000-0005-0000-0000-0000508F0000}"/>
    <cellStyle name="Note 2 2 2 2 3 3 2 3" xfId="36689" xr:uid="{00000000-0005-0000-0000-0000518F0000}"/>
    <cellStyle name="Note 2 2 2 2 3 3 2 4" xfId="36690" xr:uid="{00000000-0005-0000-0000-0000528F0000}"/>
    <cellStyle name="Note 2 2 2 2 3 3 2 5" xfId="36691" xr:uid="{00000000-0005-0000-0000-0000538F0000}"/>
    <cellStyle name="Note 2 2 2 2 3 3 2 6" xfId="36692" xr:uid="{00000000-0005-0000-0000-0000548F0000}"/>
    <cellStyle name="Note 2 2 2 2 3 3 3" xfId="36693" xr:uid="{00000000-0005-0000-0000-0000558F0000}"/>
    <cellStyle name="Note 2 2 2 2 3 3 4" xfId="36694" xr:uid="{00000000-0005-0000-0000-0000568F0000}"/>
    <cellStyle name="Note 2 2 2 2 3 3 5" xfId="36695" xr:uid="{00000000-0005-0000-0000-0000578F0000}"/>
    <cellStyle name="Note 2 2 2 2 3 3 6" xfId="36696" xr:uid="{00000000-0005-0000-0000-0000588F0000}"/>
    <cellStyle name="Note 2 2 2 2 3 4" xfId="36697" xr:uid="{00000000-0005-0000-0000-0000598F0000}"/>
    <cellStyle name="Note 2 2 2 2 3 4 2" xfId="36698" xr:uid="{00000000-0005-0000-0000-00005A8F0000}"/>
    <cellStyle name="Note 2 2 2 2 3 4 3" xfId="36699" xr:uid="{00000000-0005-0000-0000-00005B8F0000}"/>
    <cellStyle name="Note 2 2 2 2 3 4 4" xfId="36700" xr:uid="{00000000-0005-0000-0000-00005C8F0000}"/>
    <cellStyle name="Note 2 2 2 2 3 4 5" xfId="36701" xr:uid="{00000000-0005-0000-0000-00005D8F0000}"/>
    <cellStyle name="Note 2 2 2 2 3 4 6" xfId="36702" xr:uid="{00000000-0005-0000-0000-00005E8F0000}"/>
    <cellStyle name="Note 2 2 2 2 3 5" xfId="36703" xr:uid="{00000000-0005-0000-0000-00005F8F0000}"/>
    <cellStyle name="Note 2 2 2 2 3 6" xfId="36704" xr:uid="{00000000-0005-0000-0000-0000608F0000}"/>
    <cellStyle name="Note 2 2 2 2 3 7" xfId="36705" xr:uid="{00000000-0005-0000-0000-0000618F0000}"/>
    <cellStyle name="Note 2 2 2 2 3 8" xfId="36706" xr:uid="{00000000-0005-0000-0000-0000628F0000}"/>
    <cellStyle name="Note 2 2 2 2 4" xfId="36707" xr:uid="{00000000-0005-0000-0000-0000638F0000}"/>
    <cellStyle name="Note 2 2 2 2 4 2" xfId="36708" xr:uid="{00000000-0005-0000-0000-0000648F0000}"/>
    <cellStyle name="Note 2 2 2 2 4 2 2" xfId="36709" xr:uid="{00000000-0005-0000-0000-0000658F0000}"/>
    <cellStyle name="Note 2 2 2 2 4 2 2 2" xfId="36710" xr:uid="{00000000-0005-0000-0000-0000668F0000}"/>
    <cellStyle name="Note 2 2 2 2 4 2 2 3" xfId="36711" xr:uid="{00000000-0005-0000-0000-0000678F0000}"/>
    <cellStyle name="Note 2 2 2 2 4 2 2 4" xfId="36712" xr:uid="{00000000-0005-0000-0000-0000688F0000}"/>
    <cellStyle name="Note 2 2 2 2 4 2 2 5" xfId="36713" xr:uid="{00000000-0005-0000-0000-0000698F0000}"/>
    <cellStyle name="Note 2 2 2 2 4 2 2 6" xfId="36714" xr:uid="{00000000-0005-0000-0000-00006A8F0000}"/>
    <cellStyle name="Note 2 2 2 2 4 2 3" xfId="36715" xr:uid="{00000000-0005-0000-0000-00006B8F0000}"/>
    <cellStyle name="Note 2 2 2 2 4 2 4" xfId="36716" xr:uid="{00000000-0005-0000-0000-00006C8F0000}"/>
    <cellStyle name="Note 2 2 2 2 4 2 5" xfId="36717" xr:uid="{00000000-0005-0000-0000-00006D8F0000}"/>
    <cellStyle name="Note 2 2 2 2 4 2 6" xfId="36718" xr:uid="{00000000-0005-0000-0000-00006E8F0000}"/>
    <cellStyle name="Note 2 2 2 2 4 3" xfId="36719" xr:uid="{00000000-0005-0000-0000-00006F8F0000}"/>
    <cellStyle name="Note 2 2 2 2 4 3 2" xfId="36720" xr:uid="{00000000-0005-0000-0000-0000708F0000}"/>
    <cellStyle name="Note 2 2 2 2 4 3 2 2" xfId="36721" xr:uid="{00000000-0005-0000-0000-0000718F0000}"/>
    <cellStyle name="Note 2 2 2 2 4 3 2 3" xfId="36722" xr:uid="{00000000-0005-0000-0000-0000728F0000}"/>
    <cellStyle name="Note 2 2 2 2 4 3 2 4" xfId="36723" xr:uid="{00000000-0005-0000-0000-0000738F0000}"/>
    <cellStyle name="Note 2 2 2 2 4 3 2 5" xfId="36724" xr:uid="{00000000-0005-0000-0000-0000748F0000}"/>
    <cellStyle name="Note 2 2 2 2 4 3 2 6" xfId="36725" xr:uid="{00000000-0005-0000-0000-0000758F0000}"/>
    <cellStyle name="Note 2 2 2 2 4 3 3" xfId="36726" xr:uid="{00000000-0005-0000-0000-0000768F0000}"/>
    <cellStyle name="Note 2 2 2 2 4 3 4" xfId="36727" xr:uid="{00000000-0005-0000-0000-0000778F0000}"/>
    <cellStyle name="Note 2 2 2 2 4 3 5" xfId="36728" xr:uid="{00000000-0005-0000-0000-0000788F0000}"/>
    <cellStyle name="Note 2 2 2 2 4 3 6" xfId="36729" xr:uid="{00000000-0005-0000-0000-0000798F0000}"/>
    <cellStyle name="Note 2 2 2 2 4 4" xfId="36730" xr:uid="{00000000-0005-0000-0000-00007A8F0000}"/>
    <cellStyle name="Note 2 2 2 2 4 4 2" xfId="36731" xr:uid="{00000000-0005-0000-0000-00007B8F0000}"/>
    <cellStyle name="Note 2 2 2 2 4 4 3" xfId="36732" xr:uid="{00000000-0005-0000-0000-00007C8F0000}"/>
    <cellStyle name="Note 2 2 2 2 4 4 4" xfId="36733" xr:uid="{00000000-0005-0000-0000-00007D8F0000}"/>
    <cellStyle name="Note 2 2 2 2 4 4 5" xfId="36734" xr:uid="{00000000-0005-0000-0000-00007E8F0000}"/>
    <cellStyle name="Note 2 2 2 2 4 4 6" xfId="36735" xr:uid="{00000000-0005-0000-0000-00007F8F0000}"/>
    <cellStyle name="Note 2 2 2 2 4 5" xfId="36736" xr:uid="{00000000-0005-0000-0000-0000808F0000}"/>
    <cellStyle name="Note 2 2 2 2 4 6" xfId="36737" xr:uid="{00000000-0005-0000-0000-0000818F0000}"/>
    <cellStyle name="Note 2 2 2 2 4 7" xfId="36738" xr:uid="{00000000-0005-0000-0000-0000828F0000}"/>
    <cellStyle name="Note 2 2 2 2 4 8" xfId="36739" xr:uid="{00000000-0005-0000-0000-0000838F0000}"/>
    <cellStyle name="Note 2 2 2 2 5" xfId="36740" xr:uid="{00000000-0005-0000-0000-0000848F0000}"/>
    <cellStyle name="Note 2 2 2 2 5 2" xfId="36741" xr:uid="{00000000-0005-0000-0000-0000858F0000}"/>
    <cellStyle name="Note 2 2 2 2 5 2 2" xfId="36742" xr:uid="{00000000-0005-0000-0000-0000868F0000}"/>
    <cellStyle name="Note 2 2 2 2 5 2 2 2" xfId="36743" xr:uid="{00000000-0005-0000-0000-0000878F0000}"/>
    <cellStyle name="Note 2 2 2 2 5 2 2 3" xfId="36744" xr:uid="{00000000-0005-0000-0000-0000888F0000}"/>
    <cellStyle name="Note 2 2 2 2 5 2 2 4" xfId="36745" xr:uid="{00000000-0005-0000-0000-0000898F0000}"/>
    <cellStyle name="Note 2 2 2 2 5 2 2 5" xfId="36746" xr:uid="{00000000-0005-0000-0000-00008A8F0000}"/>
    <cellStyle name="Note 2 2 2 2 5 2 2 6" xfId="36747" xr:uid="{00000000-0005-0000-0000-00008B8F0000}"/>
    <cellStyle name="Note 2 2 2 2 5 2 3" xfId="36748" xr:uid="{00000000-0005-0000-0000-00008C8F0000}"/>
    <cellStyle name="Note 2 2 2 2 5 2 4" xfId="36749" xr:uid="{00000000-0005-0000-0000-00008D8F0000}"/>
    <cellStyle name="Note 2 2 2 2 5 2 5" xfId="36750" xr:uid="{00000000-0005-0000-0000-00008E8F0000}"/>
    <cellStyle name="Note 2 2 2 2 5 2 6" xfId="36751" xr:uid="{00000000-0005-0000-0000-00008F8F0000}"/>
    <cellStyle name="Note 2 2 2 2 5 3" xfId="36752" xr:uid="{00000000-0005-0000-0000-0000908F0000}"/>
    <cellStyle name="Note 2 2 2 2 5 3 2" xfId="36753" xr:uid="{00000000-0005-0000-0000-0000918F0000}"/>
    <cellStyle name="Note 2 2 2 2 5 3 2 2" xfId="36754" xr:uid="{00000000-0005-0000-0000-0000928F0000}"/>
    <cellStyle name="Note 2 2 2 2 5 3 2 3" xfId="36755" xr:uid="{00000000-0005-0000-0000-0000938F0000}"/>
    <cellStyle name="Note 2 2 2 2 5 3 2 4" xfId="36756" xr:uid="{00000000-0005-0000-0000-0000948F0000}"/>
    <cellStyle name="Note 2 2 2 2 5 3 2 5" xfId="36757" xr:uid="{00000000-0005-0000-0000-0000958F0000}"/>
    <cellStyle name="Note 2 2 2 2 5 3 2 6" xfId="36758" xr:uid="{00000000-0005-0000-0000-0000968F0000}"/>
    <cellStyle name="Note 2 2 2 2 5 3 3" xfId="36759" xr:uid="{00000000-0005-0000-0000-0000978F0000}"/>
    <cellStyle name="Note 2 2 2 2 5 3 4" xfId="36760" xr:uid="{00000000-0005-0000-0000-0000988F0000}"/>
    <cellStyle name="Note 2 2 2 2 5 3 5" xfId="36761" xr:uid="{00000000-0005-0000-0000-0000998F0000}"/>
    <cellStyle name="Note 2 2 2 2 5 3 6" xfId="36762" xr:uid="{00000000-0005-0000-0000-00009A8F0000}"/>
    <cellStyle name="Note 2 2 2 2 5 4" xfId="36763" xr:uid="{00000000-0005-0000-0000-00009B8F0000}"/>
    <cellStyle name="Note 2 2 2 2 5 4 2" xfId="36764" xr:uid="{00000000-0005-0000-0000-00009C8F0000}"/>
    <cellStyle name="Note 2 2 2 2 5 4 3" xfId="36765" xr:uid="{00000000-0005-0000-0000-00009D8F0000}"/>
    <cellStyle name="Note 2 2 2 2 5 4 4" xfId="36766" xr:uid="{00000000-0005-0000-0000-00009E8F0000}"/>
    <cellStyle name="Note 2 2 2 2 5 4 5" xfId="36767" xr:uid="{00000000-0005-0000-0000-00009F8F0000}"/>
    <cellStyle name="Note 2 2 2 2 5 4 6" xfId="36768" xr:uid="{00000000-0005-0000-0000-0000A08F0000}"/>
    <cellStyle name="Note 2 2 2 2 5 5" xfId="36769" xr:uid="{00000000-0005-0000-0000-0000A18F0000}"/>
    <cellStyle name="Note 2 2 2 2 5 6" xfId="36770" xr:uid="{00000000-0005-0000-0000-0000A28F0000}"/>
    <cellStyle name="Note 2 2 2 2 5 7" xfId="36771" xr:uid="{00000000-0005-0000-0000-0000A38F0000}"/>
    <cellStyle name="Note 2 2 2 2 5 8" xfId="36772" xr:uid="{00000000-0005-0000-0000-0000A48F0000}"/>
    <cellStyle name="Note 2 2 2 2 6" xfId="36773" xr:uid="{00000000-0005-0000-0000-0000A58F0000}"/>
    <cellStyle name="Note 2 2 2 2 6 2" xfId="36774" xr:uid="{00000000-0005-0000-0000-0000A68F0000}"/>
    <cellStyle name="Note 2 2 2 2 6 2 2" xfId="36775" xr:uid="{00000000-0005-0000-0000-0000A78F0000}"/>
    <cellStyle name="Note 2 2 2 2 6 2 3" xfId="36776" xr:uid="{00000000-0005-0000-0000-0000A88F0000}"/>
    <cellStyle name="Note 2 2 2 2 6 2 4" xfId="36777" xr:uid="{00000000-0005-0000-0000-0000A98F0000}"/>
    <cellStyle name="Note 2 2 2 2 6 2 5" xfId="36778" xr:uid="{00000000-0005-0000-0000-0000AA8F0000}"/>
    <cellStyle name="Note 2 2 2 2 6 2 6" xfId="36779" xr:uid="{00000000-0005-0000-0000-0000AB8F0000}"/>
    <cellStyle name="Note 2 2 2 2 6 3" xfId="36780" xr:uid="{00000000-0005-0000-0000-0000AC8F0000}"/>
    <cellStyle name="Note 2 2 2 2 6 4" xfId="36781" xr:uid="{00000000-0005-0000-0000-0000AD8F0000}"/>
    <cellStyle name="Note 2 2 2 2 6 5" xfId="36782" xr:uid="{00000000-0005-0000-0000-0000AE8F0000}"/>
    <cellStyle name="Note 2 2 2 2 6 6" xfId="36783" xr:uid="{00000000-0005-0000-0000-0000AF8F0000}"/>
    <cellStyle name="Note 2 2 2 2 7" xfId="36784" xr:uid="{00000000-0005-0000-0000-0000B08F0000}"/>
    <cellStyle name="Note 2 2 2 2 7 2" xfId="36785" xr:uid="{00000000-0005-0000-0000-0000B18F0000}"/>
    <cellStyle name="Note 2 2 2 2 7 2 2" xfId="36786" xr:uid="{00000000-0005-0000-0000-0000B28F0000}"/>
    <cellStyle name="Note 2 2 2 2 7 2 3" xfId="36787" xr:uid="{00000000-0005-0000-0000-0000B38F0000}"/>
    <cellStyle name="Note 2 2 2 2 7 2 4" xfId="36788" xr:uid="{00000000-0005-0000-0000-0000B48F0000}"/>
    <cellStyle name="Note 2 2 2 2 7 2 5" xfId="36789" xr:uid="{00000000-0005-0000-0000-0000B58F0000}"/>
    <cellStyle name="Note 2 2 2 2 7 2 6" xfId="36790" xr:uid="{00000000-0005-0000-0000-0000B68F0000}"/>
    <cellStyle name="Note 2 2 2 2 7 3" xfId="36791" xr:uid="{00000000-0005-0000-0000-0000B78F0000}"/>
    <cellStyle name="Note 2 2 2 2 7 4" xfId="36792" xr:uid="{00000000-0005-0000-0000-0000B88F0000}"/>
    <cellStyle name="Note 2 2 2 2 7 5" xfId="36793" xr:uid="{00000000-0005-0000-0000-0000B98F0000}"/>
    <cellStyle name="Note 2 2 2 2 7 6" xfId="36794" xr:uid="{00000000-0005-0000-0000-0000BA8F0000}"/>
    <cellStyle name="Note 2 2 2 2 8" xfId="36795" xr:uid="{00000000-0005-0000-0000-0000BB8F0000}"/>
    <cellStyle name="Note 2 2 2 2 8 2" xfId="36796" xr:uid="{00000000-0005-0000-0000-0000BC8F0000}"/>
    <cellStyle name="Note 2 2 2 2 8 3" xfId="36797" xr:uid="{00000000-0005-0000-0000-0000BD8F0000}"/>
    <cellStyle name="Note 2 2 2 2 8 4" xfId="36798" xr:uid="{00000000-0005-0000-0000-0000BE8F0000}"/>
    <cellStyle name="Note 2 2 2 2 8 5" xfId="36799" xr:uid="{00000000-0005-0000-0000-0000BF8F0000}"/>
    <cellStyle name="Note 2 2 2 2 8 6" xfId="36800" xr:uid="{00000000-0005-0000-0000-0000C08F0000}"/>
    <cellStyle name="Note 2 2 2 2 9" xfId="36801" xr:uid="{00000000-0005-0000-0000-0000C18F0000}"/>
    <cellStyle name="Note 2 2 2 2 9 2" xfId="36802" xr:uid="{00000000-0005-0000-0000-0000C28F0000}"/>
    <cellStyle name="Note 2 2 2 2 9 3" xfId="36803" xr:uid="{00000000-0005-0000-0000-0000C38F0000}"/>
    <cellStyle name="Note 2 2 2 2 9 4" xfId="36804" xr:uid="{00000000-0005-0000-0000-0000C48F0000}"/>
    <cellStyle name="Note 2 2 2 2 9 5" xfId="36805" xr:uid="{00000000-0005-0000-0000-0000C58F0000}"/>
    <cellStyle name="Note 2 2 2 2 9 6" xfId="36806" xr:uid="{00000000-0005-0000-0000-0000C68F0000}"/>
    <cellStyle name="Note 2 2 2 3" xfId="36807" xr:uid="{00000000-0005-0000-0000-0000C78F0000}"/>
    <cellStyle name="Note 2 2 2 3 2" xfId="36808" xr:uid="{00000000-0005-0000-0000-0000C88F0000}"/>
    <cellStyle name="Note 2 2 2 3 2 2" xfId="36809" xr:uid="{00000000-0005-0000-0000-0000C98F0000}"/>
    <cellStyle name="Note 2 2 2 3 2 2 2" xfId="36810" xr:uid="{00000000-0005-0000-0000-0000CA8F0000}"/>
    <cellStyle name="Note 2 2 2 3 2 2 3" xfId="36811" xr:uid="{00000000-0005-0000-0000-0000CB8F0000}"/>
    <cellStyle name="Note 2 2 2 3 2 2 4" xfId="36812" xr:uid="{00000000-0005-0000-0000-0000CC8F0000}"/>
    <cellStyle name="Note 2 2 2 3 2 2 5" xfId="36813" xr:uid="{00000000-0005-0000-0000-0000CD8F0000}"/>
    <cellStyle name="Note 2 2 2 3 2 2 6" xfId="36814" xr:uid="{00000000-0005-0000-0000-0000CE8F0000}"/>
    <cellStyle name="Note 2 2 2 3 2 3" xfId="36815" xr:uid="{00000000-0005-0000-0000-0000CF8F0000}"/>
    <cellStyle name="Note 2 2 2 3 2 4" xfId="36816" xr:uid="{00000000-0005-0000-0000-0000D08F0000}"/>
    <cellStyle name="Note 2 2 2 3 2 5" xfId="36817" xr:uid="{00000000-0005-0000-0000-0000D18F0000}"/>
    <cellStyle name="Note 2 2 2 3 2 6" xfId="36818" xr:uid="{00000000-0005-0000-0000-0000D28F0000}"/>
    <cellStyle name="Note 2 2 2 3 3" xfId="36819" xr:uid="{00000000-0005-0000-0000-0000D38F0000}"/>
    <cellStyle name="Note 2 2 2 3 3 2" xfId="36820" xr:uid="{00000000-0005-0000-0000-0000D48F0000}"/>
    <cellStyle name="Note 2 2 2 3 3 2 2" xfId="36821" xr:uid="{00000000-0005-0000-0000-0000D58F0000}"/>
    <cellStyle name="Note 2 2 2 3 3 2 3" xfId="36822" xr:uid="{00000000-0005-0000-0000-0000D68F0000}"/>
    <cellStyle name="Note 2 2 2 3 3 2 4" xfId="36823" xr:uid="{00000000-0005-0000-0000-0000D78F0000}"/>
    <cellStyle name="Note 2 2 2 3 3 2 5" xfId="36824" xr:uid="{00000000-0005-0000-0000-0000D88F0000}"/>
    <cellStyle name="Note 2 2 2 3 3 2 6" xfId="36825" xr:uid="{00000000-0005-0000-0000-0000D98F0000}"/>
    <cellStyle name="Note 2 2 2 3 3 3" xfId="36826" xr:uid="{00000000-0005-0000-0000-0000DA8F0000}"/>
    <cellStyle name="Note 2 2 2 3 3 4" xfId="36827" xr:uid="{00000000-0005-0000-0000-0000DB8F0000}"/>
    <cellStyle name="Note 2 2 2 3 3 5" xfId="36828" xr:uid="{00000000-0005-0000-0000-0000DC8F0000}"/>
    <cellStyle name="Note 2 2 2 3 3 6" xfId="36829" xr:uid="{00000000-0005-0000-0000-0000DD8F0000}"/>
    <cellStyle name="Note 2 2 2 3 4" xfId="36830" xr:uid="{00000000-0005-0000-0000-0000DE8F0000}"/>
    <cellStyle name="Note 2 2 2 3 4 2" xfId="36831" xr:uid="{00000000-0005-0000-0000-0000DF8F0000}"/>
    <cellStyle name="Note 2 2 2 3 4 3" xfId="36832" xr:uid="{00000000-0005-0000-0000-0000E08F0000}"/>
    <cellStyle name="Note 2 2 2 3 4 4" xfId="36833" xr:uid="{00000000-0005-0000-0000-0000E18F0000}"/>
    <cellStyle name="Note 2 2 2 3 4 5" xfId="36834" xr:uid="{00000000-0005-0000-0000-0000E28F0000}"/>
    <cellStyle name="Note 2 2 2 3 4 6" xfId="36835" xr:uid="{00000000-0005-0000-0000-0000E38F0000}"/>
    <cellStyle name="Note 2 2 2 3 5" xfId="36836" xr:uid="{00000000-0005-0000-0000-0000E48F0000}"/>
    <cellStyle name="Note 2 2 2 3 6" xfId="36837" xr:uid="{00000000-0005-0000-0000-0000E58F0000}"/>
    <cellStyle name="Note 2 2 2 3 7" xfId="36838" xr:uid="{00000000-0005-0000-0000-0000E68F0000}"/>
    <cellStyle name="Note 2 2 2 3 8" xfId="36839" xr:uid="{00000000-0005-0000-0000-0000E78F0000}"/>
    <cellStyle name="Note 2 2 2 4" xfId="36840" xr:uid="{00000000-0005-0000-0000-0000E88F0000}"/>
    <cellStyle name="Note 2 2 2 4 2" xfId="36841" xr:uid="{00000000-0005-0000-0000-0000E98F0000}"/>
    <cellStyle name="Note 2 2 2 4 2 2" xfId="36842" xr:uid="{00000000-0005-0000-0000-0000EA8F0000}"/>
    <cellStyle name="Note 2 2 2 4 2 2 2" xfId="36843" xr:uid="{00000000-0005-0000-0000-0000EB8F0000}"/>
    <cellStyle name="Note 2 2 2 4 2 2 3" xfId="36844" xr:uid="{00000000-0005-0000-0000-0000EC8F0000}"/>
    <cellStyle name="Note 2 2 2 4 2 2 4" xfId="36845" xr:uid="{00000000-0005-0000-0000-0000ED8F0000}"/>
    <cellStyle name="Note 2 2 2 4 2 2 5" xfId="36846" xr:uid="{00000000-0005-0000-0000-0000EE8F0000}"/>
    <cellStyle name="Note 2 2 2 4 2 2 6" xfId="36847" xr:uid="{00000000-0005-0000-0000-0000EF8F0000}"/>
    <cellStyle name="Note 2 2 2 4 2 3" xfId="36848" xr:uid="{00000000-0005-0000-0000-0000F08F0000}"/>
    <cellStyle name="Note 2 2 2 4 2 4" xfId="36849" xr:uid="{00000000-0005-0000-0000-0000F18F0000}"/>
    <cellStyle name="Note 2 2 2 4 2 5" xfId="36850" xr:uid="{00000000-0005-0000-0000-0000F28F0000}"/>
    <cellStyle name="Note 2 2 2 4 2 6" xfId="36851" xr:uid="{00000000-0005-0000-0000-0000F38F0000}"/>
    <cellStyle name="Note 2 2 2 4 3" xfId="36852" xr:uid="{00000000-0005-0000-0000-0000F48F0000}"/>
    <cellStyle name="Note 2 2 2 4 3 2" xfId="36853" xr:uid="{00000000-0005-0000-0000-0000F58F0000}"/>
    <cellStyle name="Note 2 2 2 4 3 2 2" xfId="36854" xr:uid="{00000000-0005-0000-0000-0000F68F0000}"/>
    <cellStyle name="Note 2 2 2 4 3 2 3" xfId="36855" xr:uid="{00000000-0005-0000-0000-0000F78F0000}"/>
    <cellStyle name="Note 2 2 2 4 3 2 4" xfId="36856" xr:uid="{00000000-0005-0000-0000-0000F88F0000}"/>
    <cellStyle name="Note 2 2 2 4 3 2 5" xfId="36857" xr:uid="{00000000-0005-0000-0000-0000F98F0000}"/>
    <cellStyle name="Note 2 2 2 4 3 2 6" xfId="36858" xr:uid="{00000000-0005-0000-0000-0000FA8F0000}"/>
    <cellStyle name="Note 2 2 2 4 3 3" xfId="36859" xr:uid="{00000000-0005-0000-0000-0000FB8F0000}"/>
    <cellStyle name="Note 2 2 2 4 3 4" xfId="36860" xr:uid="{00000000-0005-0000-0000-0000FC8F0000}"/>
    <cellStyle name="Note 2 2 2 4 3 5" xfId="36861" xr:uid="{00000000-0005-0000-0000-0000FD8F0000}"/>
    <cellStyle name="Note 2 2 2 4 3 6" xfId="36862" xr:uid="{00000000-0005-0000-0000-0000FE8F0000}"/>
    <cellStyle name="Note 2 2 2 4 4" xfId="36863" xr:uid="{00000000-0005-0000-0000-0000FF8F0000}"/>
    <cellStyle name="Note 2 2 2 4 4 2" xfId="36864" xr:uid="{00000000-0005-0000-0000-000000900000}"/>
    <cellStyle name="Note 2 2 2 4 4 3" xfId="36865" xr:uid="{00000000-0005-0000-0000-000001900000}"/>
    <cellStyle name="Note 2 2 2 4 4 4" xfId="36866" xr:uid="{00000000-0005-0000-0000-000002900000}"/>
    <cellStyle name="Note 2 2 2 4 4 5" xfId="36867" xr:uid="{00000000-0005-0000-0000-000003900000}"/>
    <cellStyle name="Note 2 2 2 4 4 6" xfId="36868" xr:uid="{00000000-0005-0000-0000-000004900000}"/>
    <cellStyle name="Note 2 2 2 4 5" xfId="36869" xr:uid="{00000000-0005-0000-0000-000005900000}"/>
    <cellStyle name="Note 2 2 2 4 6" xfId="36870" xr:uid="{00000000-0005-0000-0000-000006900000}"/>
    <cellStyle name="Note 2 2 2 4 7" xfId="36871" xr:uid="{00000000-0005-0000-0000-000007900000}"/>
    <cellStyle name="Note 2 2 2 4 8" xfId="36872" xr:uid="{00000000-0005-0000-0000-000008900000}"/>
    <cellStyle name="Note 2 2 2 5" xfId="36873" xr:uid="{00000000-0005-0000-0000-000009900000}"/>
    <cellStyle name="Note 2 2 2 5 2" xfId="36874" xr:uid="{00000000-0005-0000-0000-00000A900000}"/>
    <cellStyle name="Note 2 2 2 5 2 2" xfId="36875" xr:uid="{00000000-0005-0000-0000-00000B900000}"/>
    <cellStyle name="Note 2 2 2 5 2 2 2" xfId="36876" xr:uid="{00000000-0005-0000-0000-00000C900000}"/>
    <cellStyle name="Note 2 2 2 5 2 2 3" xfId="36877" xr:uid="{00000000-0005-0000-0000-00000D900000}"/>
    <cellStyle name="Note 2 2 2 5 2 2 4" xfId="36878" xr:uid="{00000000-0005-0000-0000-00000E900000}"/>
    <cellStyle name="Note 2 2 2 5 2 2 5" xfId="36879" xr:uid="{00000000-0005-0000-0000-00000F900000}"/>
    <cellStyle name="Note 2 2 2 5 2 2 6" xfId="36880" xr:uid="{00000000-0005-0000-0000-000010900000}"/>
    <cellStyle name="Note 2 2 2 5 2 3" xfId="36881" xr:uid="{00000000-0005-0000-0000-000011900000}"/>
    <cellStyle name="Note 2 2 2 5 2 4" xfId="36882" xr:uid="{00000000-0005-0000-0000-000012900000}"/>
    <cellStyle name="Note 2 2 2 5 2 5" xfId="36883" xr:uid="{00000000-0005-0000-0000-000013900000}"/>
    <cellStyle name="Note 2 2 2 5 2 6" xfId="36884" xr:uid="{00000000-0005-0000-0000-000014900000}"/>
    <cellStyle name="Note 2 2 2 5 3" xfId="36885" xr:uid="{00000000-0005-0000-0000-000015900000}"/>
    <cellStyle name="Note 2 2 2 5 3 2" xfId="36886" xr:uid="{00000000-0005-0000-0000-000016900000}"/>
    <cellStyle name="Note 2 2 2 5 3 2 2" xfId="36887" xr:uid="{00000000-0005-0000-0000-000017900000}"/>
    <cellStyle name="Note 2 2 2 5 3 2 3" xfId="36888" xr:uid="{00000000-0005-0000-0000-000018900000}"/>
    <cellStyle name="Note 2 2 2 5 3 2 4" xfId="36889" xr:uid="{00000000-0005-0000-0000-000019900000}"/>
    <cellStyle name="Note 2 2 2 5 3 2 5" xfId="36890" xr:uid="{00000000-0005-0000-0000-00001A900000}"/>
    <cellStyle name="Note 2 2 2 5 3 2 6" xfId="36891" xr:uid="{00000000-0005-0000-0000-00001B900000}"/>
    <cellStyle name="Note 2 2 2 5 3 3" xfId="36892" xr:uid="{00000000-0005-0000-0000-00001C900000}"/>
    <cellStyle name="Note 2 2 2 5 3 4" xfId="36893" xr:uid="{00000000-0005-0000-0000-00001D900000}"/>
    <cellStyle name="Note 2 2 2 5 3 5" xfId="36894" xr:uid="{00000000-0005-0000-0000-00001E900000}"/>
    <cellStyle name="Note 2 2 2 5 3 6" xfId="36895" xr:uid="{00000000-0005-0000-0000-00001F900000}"/>
    <cellStyle name="Note 2 2 2 5 4" xfId="36896" xr:uid="{00000000-0005-0000-0000-000020900000}"/>
    <cellStyle name="Note 2 2 2 5 4 2" xfId="36897" xr:uid="{00000000-0005-0000-0000-000021900000}"/>
    <cellStyle name="Note 2 2 2 5 4 3" xfId="36898" xr:uid="{00000000-0005-0000-0000-000022900000}"/>
    <cellStyle name="Note 2 2 2 5 4 4" xfId="36899" xr:uid="{00000000-0005-0000-0000-000023900000}"/>
    <cellStyle name="Note 2 2 2 5 4 5" xfId="36900" xr:uid="{00000000-0005-0000-0000-000024900000}"/>
    <cellStyle name="Note 2 2 2 5 4 6" xfId="36901" xr:uid="{00000000-0005-0000-0000-000025900000}"/>
    <cellStyle name="Note 2 2 2 5 5" xfId="36902" xr:uid="{00000000-0005-0000-0000-000026900000}"/>
    <cellStyle name="Note 2 2 2 5 6" xfId="36903" xr:uid="{00000000-0005-0000-0000-000027900000}"/>
    <cellStyle name="Note 2 2 2 5 7" xfId="36904" xr:uid="{00000000-0005-0000-0000-000028900000}"/>
    <cellStyle name="Note 2 2 2 5 8" xfId="36905" xr:uid="{00000000-0005-0000-0000-000029900000}"/>
    <cellStyle name="Note 2 2 2 6" xfId="36906" xr:uid="{00000000-0005-0000-0000-00002A900000}"/>
    <cellStyle name="Note 2 2 2 6 2" xfId="36907" xr:uid="{00000000-0005-0000-0000-00002B900000}"/>
    <cellStyle name="Note 2 2 2 6 2 2" xfId="36908" xr:uid="{00000000-0005-0000-0000-00002C900000}"/>
    <cellStyle name="Note 2 2 2 6 2 2 2" xfId="36909" xr:uid="{00000000-0005-0000-0000-00002D900000}"/>
    <cellStyle name="Note 2 2 2 6 2 2 3" xfId="36910" xr:uid="{00000000-0005-0000-0000-00002E900000}"/>
    <cellStyle name="Note 2 2 2 6 2 2 4" xfId="36911" xr:uid="{00000000-0005-0000-0000-00002F900000}"/>
    <cellStyle name="Note 2 2 2 6 2 2 5" xfId="36912" xr:uid="{00000000-0005-0000-0000-000030900000}"/>
    <cellStyle name="Note 2 2 2 6 2 2 6" xfId="36913" xr:uid="{00000000-0005-0000-0000-000031900000}"/>
    <cellStyle name="Note 2 2 2 6 2 3" xfId="36914" xr:uid="{00000000-0005-0000-0000-000032900000}"/>
    <cellStyle name="Note 2 2 2 6 2 4" xfId="36915" xr:uid="{00000000-0005-0000-0000-000033900000}"/>
    <cellStyle name="Note 2 2 2 6 2 5" xfId="36916" xr:uid="{00000000-0005-0000-0000-000034900000}"/>
    <cellStyle name="Note 2 2 2 6 2 6" xfId="36917" xr:uid="{00000000-0005-0000-0000-000035900000}"/>
    <cellStyle name="Note 2 2 2 6 3" xfId="36918" xr:uid="{00000000-0005-0000-0000-000036900000}"/>
    <cellStyle name="Note 2 2 2 6 3 2" xfId="36919" xr:uid="{00000000-0005-0000-0000-000037900000}"/>
    <cellStyle name="Note 2 2 2 6 3 2 2" xfId="36920" xr:uid="{00000000-0005-0000-0000-000038900000}"/>
    <cellStyle name="Note 2 2 2 6 3 2 3" xfId="36921" xr:uid="{00000000-0005-0000-0000-000039900000}"/>
    <cellStyle name="Note 2 2 2 6 3 2 4" xfId="36922" xr:uid="{00000000-0005-0000-0000-00003A900000}"/>
    <cellStyle name="Note 2 2 2 6 3 2 5" xfId="36923" xr:uid="{00000000-0005-0000-0000-00003B900000}"/>
    <cellStyle name="Note 2 2 2 6 3 2 6" xfId="36924" xr:uid="{00000000-0005-0000-0000-00003C900000}"/>
    <cellStyle name="Note 2 2 2 6 3 3" xfId="36925" xr:uid="{00000000-0005-0000-0000-00003D900000}"/>
    <cellStyle name="Note 2 2 2 6 3 4" xfId="36926" xr:uid="{00000000-0005-0000-0000-00003E900000}"/>
    <cellStyle name="Note 2 2 2 6 3 5" xfId="36927" xr:uid="{00000000-0005-0000-0000-00003F900000}"/>
    <cellStyle name="Note 2 2 2 6 3 6" xfId="36928" xr:uid="{00000000-0005-0000-0000-000040900000}"/>
    <cellStyle name="Note 2 2 2 6 4" xfId="36929" xr:uid="{00000000-0005-0000-0000-000041900000}"/>
    <cellStyle name="Note 2 2 2 6 4 2" xfId="36930" xr:uid="{00000000-0005-0000-0000-000042900000}"/>
    <cellStyle name="Note 2 2 2 6 4 3" xfId="36931" xr:uid="{00000000-0005-0000-0000-000043900000}"/>
    <cellStyle name="Note 2 2 2 6 4 4" xfId="36932" xr:uid="{00000000-0005-0000-0000-000044900000}"/>
    <cellStyle name="Note 2 2 2 6 4 5" xfId="36933" xr:uid="{00000000-0005-0000-0000-000045900000}"/>
    <cellStyle name="Note 2 2 2 6 4 6" xfId="36934" xr:uid="{00000000-0005-0000-0000-000046900000}"/>
    <cellStyle name="Note 2 2 2 6 5" xfId="36935" xr:uid="{00000000-0005-0000-0000-000047900000}"/>
    <cellStyle name="Note 2 2 2 6 6" xfId="36936" xr:uid="{00000000-0005-0000-0000-000048900000}"/>
    <cellStyle name="Note 2 2 2 6 7" xfId="36937" xr:uid="{00000000-0005-0000-0000-000049900000}"/>
    <cellStyle name="Note 2 2 2 6 8" xfId="36938" xr:uid="{00000000-0005-0000-0000-00004A900000}"/>
    <cellStyle name="Note 2 2 2 7" xfId="36939" xr:uid="{00000000-0005-0000-0000-00004B900000}"/>
    <cellStyle name="Note 2 2 2 7 2" xfId="36940" xr:uid="{00000000-0005-0000-0000-00004C900000}"/>
    <cellStyle name="Note 2 2 2 7 2 2" xfId="36941" xr:uid="{00000000-0005-0000-0000-00004D900000}"/>
    <cellStyle name="Note 2 2 2 7 2 2 2" xfId="36942" xr:uid="{00000000-0005-0000-0000-00004E900000}"/>
    <cellStyle name="Note 2 2 2 7 2 2 3" xfId="36943" xr:uid="{00000000-0005-0000-0000-00004F900000}"/>
    <cellStyle name="Note 2 2 2 7 2 2 4" xfId="36944" xr:uid="{00000000-0005-0000-0000-000050900000}"/>
    <cellStyle name="Note 2 2 2 7 2 2 5" xfId="36945" xr:uid="{00000000-0005-0000-0000-000051900000}"/>
    <cellStyle name="Note 2 2 2 7 2 2 6" xfId="36946" xr:uid="{00000000-0005-0000-0000-000052900000}"/>
    <cellStyle name="Note 2 2 2 7 2 3" xfId="36947" xr:uid="{00000000-0005-0000-0000-000053900000}"/>
    <cellStyle name="Note 2 2 2 7 2 4" xfId="36948" xr:uid="{00000000-0005-0000-0000-000054900000}"/>
    <cellStyle name="Note 2 2 2 7 2 5" xfId="36949" xr:uid="{00000000-0005-0000-0000-000055900000}"/>
    <cellStyle name="Note 2 2 2 7 2 6" xfId="36950" xr:uid="{00000000-0005-0000-0000-000056900000}"/>
    <cellStyle name="Note 2 2 2 7 3" xfId="36951" xr:uid="{00000000-0005-0000-0000-000057900000}"/>
    <cellStyle name="Note 2 2 2 7 3 2" xfId="36952" xr:uid="{00000000-0005-0000-0000-000058900000}"/>
    <cellStyle name="Note 2 2 2 7 3 2 2" xfId="36953" xr:uid="{00000000-0005-0000-0000-000059900000}"/>
    <cellStyle name="Note 2 2 2 7 3 2 3" xfId="36954" xr:uid="{00000000-0005-0000-0000-00005A900000}"/>
    <cellStyle name="Note 2 2 2 7 3 2 4" xfId="36955" xr:uid="{00000000-0005-0000-0000-00005B900000}"/>
    <cellStyle name="Note 2 2 2 7 3 2 5" xfId="36956" xr:uid="{00000000-0005-0000-0000-00005C900000}"/>
    <cellStyle name="Note 2 2 2 7 3 2 6" xfId="36957" xr:uid="{00000000-0005-0000-0000-00005D900000}"/>
    <cellStyle name="Note 2 2 2 7 3 3" xfId="36958" xr:uid="{00000000-0005-0000-0000-00005E900000}"/>
    <cellStyle name="Note 2 2 2 7 3 4" xfId="36959" xr:uid="{00000000-0005-0000-0000-00005F900000}"/>
    <cellStyle name="Note 2 2 2 7 3 5" xfId="36960" xr:uid="{00000000-0005-0000-0000-000060900000}"/>
    <cellStyle name="Note 2 2 2 7 3 6" xfId="36961" xr:uid="{00000000-0005-0000-0000-000061900000}"/>
    <cellStyle name="Note 2 2 2 7 4" xfId="36962" xr:uid="{00000000-0005-0000-0000-000062900000}"/>
    <cellStyle name="Note 2 2 2 7 4 2" xfId="36963" xr:uid="{00000000-0005-0000-0000-000063900000}"/>
    <cellStyle name="Note 2 2 2 7 4 3" xfId="36964" xr:uid="{00000000-0005-0000-0000-000064900000}"/>
    <cellStyle name="Note 2 2 2 7 4 4" xfId="36965" xr:uid="{00000000-0005-0000-0000-000065900000}"/>
    <cellStyle name="Note 2 2 2 7 4 5" xfId="36966" xr:uid="{00000000-0005-0000-0000-000066900000}"/>
    <cellStyle name="Note 2 2 2 7 4 6" xfId="36967" xr:uid="{00000000-0005-0000-0000-000067900000}"/>
    <cellStyle name="Note 2 2 2 7 5" xfId="36968" xr:uid="{00000000-0005-0000-0000-000068900000}"/>
    <cellStyle name="Note 2 2 2 7 6" xfId="36969" xr:uid="{00000000-0005-0000-0000-000069900000}"/>
    <cellStyle name="Note 2 2 2 7 7" xfId="36970" xr:uid="{00000000-0005-0000-0000-00006A900000}"/>
    <cellStyle name="Note 2 2 2 7 8" xfId="36971" xr:uid="{00000000-0005-0000-0000-00006B900000}"/>
    <cellStyle name="Note 2 2 2 8" xfId="36972" xr:uid="{00000000-0005-0000-0000-00006C900000}"/>
    <cellStyle name="Note 2 2 2 8 2" xfId="36973" xr:uid="{00000000-0005-0000-0000-00006D900000}"/>
    <cellStyle name="Note 2 2 2 8 2 2" xfId="36974" xr:uid="{00000000-0005-0000-0000-00006E900000}"/>
    <cellStyle name="Note 2 2 2 8 2 3" xfId="36975" xr:uid="{00000000-0005-0000-0000-00006F900000}"/>
    <cellStyle name="Note 2 2 2 8 2 4" xfId="36976" xr:uid="{00000000-0005-0000-0000-000070900000}"/>
    <cellStyle name="Note 2 2 2 8 2 5" xfId="36977" xr:uid="{00000000-0005-0000-0000-000071900000}"/>
    <cellStyle name="Note 2 2 2 8 2 6" xfId="36978" xr:uid="{00000000-0005-0000-0000-000072900000}"/>
    <cellStyle name="Note 2 2 2 8 3" xfId="36979" xr:uid="{00000000-0005-0000-0000-000073900000}"/>
    <cellStyle name="Note 2 2 2 8 4" xfId="36980" xr:uid="{00000000-0005-0000-0000-000074900000}"/>
    <cellStyle name="Note 2 2 2 8 5" xfId="36981" xr:uid="{00000000-0005-0000-0000-000075900000}"/>
    <cellStyle name="Note 2 2 2 8 6" xfId="36982" xr:uid="{00000000-0005-0000-0000-000076900000}"/>
    <cellStyle name="Note 2 2 2 9" xfId="36983" xr:uid="{00000000-0005-0000-0000-000077900000}"/>
    <cellStyle name="Note 2 2 2 9 2" xfId="36984" xr:uid="{00000000-0005-0000-0000-000078900000}"/>
    <cellStyle name="Note 2 2 2 9 2 2" xfId="36985" xr:uid="{00000000-0005-0000-0000-000079900000}"/>
    <cellStyle name="Note 2 2 2 9 2 3" xfId="36986" xr:uid="{00000000-0005-0000-0000-00007A900000}"/>
    <cellStyle name="Note 2 2 2 9 2 4" xfId="36987" xr:uid="{00000000-0005-0000-0000-00007B900000}"/>
    <cellStyle name="Note 2 2 2 9 2 5" xfId="36988" xr:uid="{00000000-0005-0000-0000-00007C900000}"/>
    <cellStyle name="Note 2 2 2 9 2 6" xfId="36989" xr:uid="{00000000-0005-0000-0000-00007D900000}"/>
    <cellStyle name="Note 2 2 2 9 3" xfId="36990" xr:uid="{00000000-0005-0000-0000-00007E900000}"/>
    <cellStyle name="Note 2 2 2 9 4" xfId="36991" xr:uid="{00000000-0005-0000-0000-00007F900000}"/>
    <cellStyle name="Note 2 2 2 9 5" xfId="36992" xr:uid="{00000000-0005-0000-0000-000080900000}"/>
    <cellStyle name="Note 2 2 2 9 6" xfId="36993" xr:uid="{00000000-0005-0000-0000-000081900000}"/>
    <cellStyle name="Note 2 2 20" xfId="36994" xr:uid="{00000000-0005-0000-0000-000082900000}"/>
    <cellStyle name="Note 2 2 20 2" xfId="36995" xr:uid="{00000000-0005-0000-0000-000083900000}"/>
    <cellStyle name="Note 2 2 20 2 2" xfId="36996" xr:uid="{00000000-0005-0000-0000-000084900000}"/>
    <cellStyle name="Note 2 2 20 2 3" xfId="36997" xr:uid="{00000000-0005-0000-0000-000085900000}"/>
    <cellStyle name="Note 2 2 20 2 4" xfId="36998" xr:uid="{00000000-0005-0000-0000-000086900000}"/>
    <cellStyle name="Note 2 2 20 2 5" xfId="36999" xr:uid="{00000000-0005-0000-0000-000087900000}"/>
    <cellStyle name="Note 2 2 20 2 6" xfId="37000" xr:uid="{00000000-0005-0000-0000-000088900000}"/>
    <cellStyle name="Note 2 2 20 3" xfId="37001" xr:uid="{00000000-0005-0000-0000-000089900000}"/>
    <cellStyle name="Note 2 2 20 4" xfId="37002" xr:uid="{00000000-0005-0000-0000-00008A900000}"/>
    <cellStyle name="Note 2 2 20 5" xfId="37003" xr:uid="{00000000-0005-0000-0000-00008B900000}"/>
    <cellStyle name="Note 2 2 20 6" xfId="37004" xr:uid="{00000000-0005-0000-0000-00008C900000}"/>
    <cellStyle name="Note 2 2 20 7" xfId="37005" xr:uid="{00000000-0005-0000-0000-00008D900000}"/>
    <cellStyle name="Note 2 2 21" xfId="37006" xr:uid="{00000000-0005-0000-0000-00008E900000}"/>
    <cellStyle name="Note 2 2 21 2" xfId="37007" xr:uid="{00000000-0005-0000-0000-00008F900000}"/>
    <cellStyle name="Note 2 2 21 2 2" xfId="37008" xr:uid="{00000000-0005-0000-0000-000090900000}"/>
    <cellStyle name="Note 2 2 21 2 3" xfId="37009" xr:uid="{00000000-0005-0000-0000-000091900000}"/>
    <cellStyle name="Note 2 2 21 2 4" xfId="37010" xr:uid="{00000000-0005-0000-0000-000092900000}"/>
    <cellStyle name="Note 2 2 21 2 5" xfId="37011" xr:uid="{00000000-0005-0000-0000-000093900000}"/>
    <cellStyle name="Note 2 2 21 2 6" xfId="37012" xr:uid="{00000000-0005-0000-0000-000094900000}"/>
    <cellStyle name="Note 2 2 21 3" xfId="37013" xr:uid="{00000000-0005-0000-0000-000095900000}"/>
    <cellStyle name="Note 2 2 21 4" xfId="37014" xr:uid="{00000000-0005-0000-0000-000096900000}"/>
    <cellStyle name="Note 2 2 21 5" xfId="37015" xr:uid="{00000000-0005-0000-0000-000097900000}"/>
    <cellStyle name="Note 2 2 21 6" xfId="37016" xr:uid="{00000000-0005-0000-0000-000098900000}"/>
    <cellStyle name="Note 2 2 21 7" xfId="37017" xr:uid="{00000000-0005-0000-0000-000099900000}"/>
    <cellStyle name="Note 2 2 22" xfId="37018" xr:uid="{00000000-0005-0000-0000-00009A900000}"/>
    <cellStyle name="Note 2 2 22 2" xfId="37019" xr:uid="{00000000-0005-0000-0000-00009B900000}"/>
    <cellStyle name="Note 2 2 22 2 2" xfId="37020" xr:uid="{00000000-0005-0000-0000-00009C900000}"/>
    <cellStyle name="Note 2 2 22 2 3" xfId="37021" xr:uid="{00000000-0005-0000-0000-00009D900000}"/>
    <cellStyle name="Note 2 2 22 2 4" xfId="37022" xr:uid="{00000000-0005-0000-0000-00009E900000}"/>
    <cellStyle name="Note 2 2 22 2 5" xfId="37023" xr:uid="{00000000-0005-0000-0000-00009F900000}"/>
    <cellStyle name="Note 2 2 22 2 6" xfId="37024" xr:uid="{00000000-0005-0000-0000-0000A0900000}"/>
    <cellStyle name="Note 2 2 22 3" xfId="37025" xr:uid="{00000000-0005-0000-0000-0000A1900000}"/>
    <cellStyle name="Note 2 2 22 4" xfId="37026" xr:uid="{00000000-0005-0000-0000-0000A2900000}"/>
    <cellStyle name="Note 2 2 22 5" xfId="37027" xr:uid="{00000000-0005-0000-0000-0000A3900000}"/>
    <cellStyle name="Note 2 2 22 6" xfId="37028" xr:uid="{00000000-0005-0000-0000-0000A4900000}"/>
    <cellStyle name="Note 2 2 22 7" xfId="37029" xr:uid="{00000000-0005-0000-0000-0000A5900000}"/>
    <cellStyle name="Note 2 2 23" xfId="37030" xr:uid="{00000000-0005-0000-0000-0000A6900000}"/>
    <cellStyle name="Note 2 2 23 2" xfId="37031" xr:uid="{00000000-0005-0000-0000-0000A7900000}"/>
    <cellStyle name="Note 2 2 23 2 2" xfId="37032" xr:uid="{00000000-0005-0000-0000-0000A8900000}"/>
    <cellStyle name="Note 2 2 23 2 3" xfId="37033" xr:uid="{00000000-0005-0000-0000-0000A9900000}"/>
    <cellStyle name="Note 2 2 23 2 4" xfId="37034" xr:uid="{00000000-0005-0000-0000-0000AA900000}"/>
    <cellStyle name="Note 2 2 23 2 5" xfId="37035" xr:uid="{00000000-0005-0000-0000-0000AB900000}"/>
    <cellStyle name="Note 2 2 23 2 6" xfId="37036" xr:uid="{00000000-0005-0000-0000-0000AC900000}"/>
    <cellStyle name="Note 2 2 23 3" xfId="37037" xr:uid="{00000000-0005-0000-0000-0000AD900000}"/>
    <cellStyle name="Note 2 2 23 4" xfId="37038" xr:uid="{00000000-0005-0000-0000-0000AE900000}"/>
    <cellStyle name="Note 2 2 23 5" xfId="37039" xr:uid="{00000000-0005-0000-0000-0000AF900000}"/>
    <cellStyle name="Note 2 2 23 6" xfId="37040" xr:uid="{00000000-0005-0000-0000-0000B0900000}"/>
    <cellStyle name="Note 2 2 23 7" xfId="37041" xr:uid="{00000000-0005-0000-0000-0000B1900000}"/>
    <cellStyle name="Note 2 2 24" xfId="37042" xr:uid="{00000000-0005-0000-0000-0000B2900000}"/>
    <cellStyle name="Note 2 2 24 2" xfId="37043" xr:uid="{00000000-0005-0000-0000-0000B3900000}"/>
    <cellStyle name="Note 2 2 24 2 2" xfId="37044" xr:uid="{00000000-0005-0000-0000-0000B4900000}"/>
    <cellStyle name="Note 2 2 24 2 3" xfId="37045" xr:uid="{00000000-0005-0000-0000-0000B5900000}"/>
    <cellStyle name="Note 2 2 24 2 4" xfId="37046" xr:uid="{00000000-0005-0000-0000-0000B6900000}"/>
    <cellStyle name="Note 2 2 24 2 5" xfId="37047" xr:uid="{00000000-0005-0000-0000-0000B7900000}"/>
    <cellStyle name="Note 2 2 24 2 6" xfId="37048" xr:uid="{00000000-0005-0000-0000-0000B8900000}"/>
    <cellStyle name="Note 2 2 24 3" xfId="37049" xr:uid="{00000000-0005-0000-0000-0000B9900000}"/>
    <cellStyle name="Note 2 2 24 4" xfId="37050" xr:uid="{00000000-0005-0000-0000-0000BA900000}"/>
    <cellStyle name="Note 2 2 24 5" xfId="37051" xr:uid="{00000000-0005-0000-0000-0000BB900000}"/>
    <cellStyle name="Note 2 2 24 6" xfId="37052" xr:uid="{00000000-0005-0000-0000-0000BC900000}"/>
    <cellStyle name="Note 2 2 24 7" xfId="37053" xr:uid="{00000000-0005-0000-0000-0000BD900000}"/>
    <cellStyle name="Note 2 2 25" xfId="37054" xr:uid="{00000000-0005-0000-0000-0000BE900000}"/>
    <cellStyle name="Note 2 2 25 2" xfId="37055" xr:uid="{00000000-0005-0000-0000-0000BF900000}"/>
    <cellStyle name="Note 2 2 25 2 2" xfId="37056" xr:uid="{00000000-0005-0000-0000-0000C0900000}"/>
    <cellStyle name="Note 2 2 25 2 3" xfId="37057" xr:uid="{00000000-0005-0000-0000-0000C1900000}"/>
    <cellStyle name="Note 2 2 25 2 4" xfId="37058" xr:uid="{00000000-0005-0000-0000-0000C2900000}"/>
    <cellStyle name="Note 2 2 25 2 5" xfId="37059" xr:uid="{00000000-0005-0000-0000-0000C3900000}"/>
    <cellStyle name="Note 2 2 25 2 6" xfId="37060" xr:uid="{00000000-0005-0000-0000-0000C4900000}"/>
    <cellStyle name="Note 2 2 25 3" xfId="37061" xr:uid="{00000000-0005-0000-0000-0000C5900000}"/>
    <cellStyle name="Note 2 2 25 4" xfId="37062" xr:uid="{00000000-0005-0000-0000-0000C6900000}"/>
    <cellStyle name="Note 2 2 25 5" xfId="37063" xr:uid="{00000000-0005-0000-0000-0000C7900000}"/>
    <cellStyle name="Note 2 2 25 6" xfId="37064" xr:uid="{00000000-0005-0000-0000-0000C8900000}"/>
    <cellStyle name="Note 2 2 25 7" xfId="37065" xr:uid="{00000000-0005-0000-0000-0000C9900000}"/>
    <cellStyle name="Note 2 2 26" xfId="37066" xr:uid="{00000000-0005-0000-0000-0000CA900000}"/>
    <cellStyle name="Note 2 2 26 2" xfId="37067" xr:uid="{00000000-0005-0000-0000-0000CB900000}"/>
    <cellStyle name="Note 2 2 26 2 2" xfId="37068" xr:uid="{00000000-0005-0000-0000-0000CC900000}"/>
    <cellStyle name="Note 2 2 26 2 3" xfId="37069" xr:uid="{00000000-0005-0000-0000-0000CD900000}"/>
    <cellStyle name="Note 2 2 26 2 4" xfId="37070" xr:uid="{00000000-0005-0000-0000-0000CE900000}"/>
    <cellStyle name="Note 2 2 26 2 5" xfId="37071" xr:uid="{00000000-0005-0000-0000-0000CF900000}"/>
    <cellStyle name="Note 2 2 26 2 6" xfId="37072" xr:uid="{00000000-0005-0000-0000-0000D0900000}"/>
    <cellStyle name="Note 2 2 26 3" xfId="37073" xr:uid="{00000000-0005-0000-0000-0000D1900000}"/>
    <cellStyle name="Note 2 2 26 4" xfId="37074" xr:uid="{00000000-0005-0000-0000-0000D2900000}"/>
    <cellStyle name="Note 2 2 26 5" xfId="37075" xr:uid="{00000000-0005-0000-0000-0000D3900000}"/>
    <cellStyle name="Note 2 2 26 6" xfId="37076" xr:uid="{00000000-0005-0000-0000-0000D4900000}"/>
    <cellStyle name="Note 2 2 26 7" xfId="37077" xr:uid="{00000000-0005-0000-0000-0000D5900000}"/>
    <cellStyle name="Note 2 2 27" xfId="37078" xr:uid="{00000000-0005-0000-0000-0000D6900000}"/>
    <cellStyle name="Note 2 2 27 2" xfId="37079" xr:uid="{00000000-0005-0000-0000-0000D7900000}"/>
    <cellStyle name="Note 2 2 27 2 2" xfId="37080" xr:uid="{00000000-0005-0000-0000-0000D8900000}"/>
    <cellStyle name="Note 2 2 27 2 3" xfId="37081" xr:uid="{00000000-0005-0000-0000-0000D9900000}"/>
    <cellStyle name="Note 2 2 27 2 4" xfId="37082" xr:uid="{00000000-0005-0000-0000-0000DA900000}"/>
    <cellStyle name="Note 2 2 27 2 5" xfId="37083" xr:uid="{00000000-0005-0000-0000-0000DB900000}"/>
    <cellStyle name="Note 2 2 27 2 6" xfId="37084" xr:uid="{00000000-0005-0000-0000-0000DC900000}"/>
    <cellStyle name="Note 2 2 27 3" xfId="37085" xr:uid="{00000000-0005-0000-0000-0000DD900000}"/>
    <cellStyle name="Note 2 2 27 4" xfId="37086" xr:uid="{00000000-0005-0000-0000-0000DE900000}"/>
    <cellStyle name="Note 2 2 27 5" xfId="37087" xr:uid="{00000000-0005-0000-0000-0000DF900000}"/>
    <cellStyle name="Note 2 2 27 6" xfId="37088" xr:uid="{00000000-0005-0000-0000-0000E0900000}"/>
    <cellStyle name="Note 2 2 27 7" xfId="37089" xr:uid="{00000000-0005-0000-0000-0000E1900000}"/>
    <cellStyle name="Note 2 2 28" xfId="37090" xr:uid="{00000000-0005-0000-0000-0000E2900000}"/>
    <cellStyle name="Note 2 2 28 2" xfId="37091" xr:uid="{00000000-0005-0000-0000-0000E3900000}"/>
    <cellStyle name="Note 2 2 28 2 2" xfId="37092" xr:uid="{00000000-0005-0000-0000-0000E4900000}"/>
    <cellStyle name="Note 2 2 28 2 3" xfId="37093" xr:uid="{00000000-0005-0000-0000-0000E5900000}"/>
    <cellStyle name="Note 2 2 28 2 4" xfId="37094" xr:uid="{00000000-0005-0000-0000-0000E6900000}"/>
    <cellStyle name="Note 2 2 28 2 5" xfId="37095" xr:uid="{00000000-0005-0000-0000-0000E7900000}"/>
    <cellStyle name="Note 2 2 28 2 6" xfId="37096" xr:uid="{00000000-0005-0000-0000-0000E8900000}"/>
    <cellStyle name="Note 2 2 28 3" xfId="37097" xr:uid="{00000000-0005-0000-0000-0000E9900000}"/>
    <cellStyle name="Note 2 2 28 4" xfId="37098" xr:uid="{00000000-0005-0000-0000-0000EA900000}"/>
    <cellStyle name="Note 2 2 28 5" xfId="37099" xr:uid="{00000000-0005-0000-0000-0000EB900000}"/>
    <cellStyle name="Note 2 2 28 6" xfId="37100" xr:uid="{00000000-0005-0000-0000-0000EC900000}"/>
    <cellStyle name="Note 2 2 28 7" xfId="37101" xr:uid="{00000000-0005-0000-0000-0000ED900000}"/>
    <cellStyle name="Note 2 2 29" xfId="37102" xr:uid="{00000000-0005-0000-0000-0000EE900000}"/>
    <cellStyle name="Note 2 2 29 2" xfId="37103" xr:uid="{00000000-0005-0000-0000-0000EF900000}"/>
    <cellStyle name="Note 2 2 29 2 2" xfId="37104" xr:uid="{00000000-0005-0000-0000-0000F0900000}"/>
    <cellStyle name="Note 2 2 29 2 3" xfId="37105" xr:uid="{00000000-0005-0000-0000-0000F1900000}"/>
    <cellStyle name="Note 2 2 29 2 4" xfId="37106" xr:uid="{00000000-0005-0000-0000-0000F2900000}"/>
    <cellStyle name="Note 2 2 29 2 5" xfId="37107" xr:uid="{00000000-0005-0000-0000-0000F3900000}"/>
    <cellStyle name="Note 2 2 29 2 6" xfId="37108" xr:uid="{00000000-0005-0000-0000-0000F4900000}"/>
    <cellStyle name="Note 2 2 29 3" xfId="37109" xr:uid="{00000000-0005-0000-0000-0000F5900000}"/>
    <cellStyle name="Note 2 2 29 4" xfId="37110" xr:uid="{00000000-0005-0000-0000-0000F6900000}"/>
    <cellStyle name="Note 2 2 29 5" xfId="37111" xr:uid="{00000000-0005-0000-0000-0000F7900000}"/>
    <cellStyle name="Note 2 2 29 6" xfId="37112" xr:uid="{00000000-0005-0000-0000-0000F8900000}"/>
    <cellStyle name="Note 2 2 29 7" xfId="37113" xr:uid="{00000000-0005-0000-0000-0000F9900000}"/>
    <cellStyle name="Note 2 2 3" xfId="37114" xr:uid="{00000000-0005-0000-0000-0000FA900000}"/>
    <cellStyle name="Note 2 2 3 2" xfId="37115" xr:uid="{00000000-0005-0000-0000-0000FB900000}"/>
    <cellStyle name="Note 2 2 3 2 2" xfId="37116" xr:uid="{00000000-0005-0000-0000-0000FC900000}"/>
    <cellStyle name="Note 2 2 3 2 2 2" xfId="37117" xr:uid="{00000000-0005-0000-0000-0000FD900000}"/>
    <cellStyle name="Note 2 2 3 2 2 3" xfId="37118" xr:uid="{00000000-0005-0000-0000-0000FE900000}"/>
    <cellStyle name="Note 2 2 3 2 2 4" xfId="37119" xr:uid="{00000000-0005-0000-0000-0000FF900000}"/>
    <cellStyle name="Note 2 2 3 2 2 5" xfId="37120" xr:uid="{00000000-0005-0000-0000-000000910000}"/>
    <cellStyle name="Note 2 2 3 2 2 6" xfId="37121" xr:uid="{00000000-0005-0000-0000-000001910000}"/>
    <cellStyle name="Note 2 2 3 2 3" xfId="37122" xr:uid="{00000000-0005-0000-0000-000002910000}"/>
    <cellStyle name="Note 2 2 3 2 3 2" xfId="37123" xr:uid="{00000000-0005-0000-0000-000003910000}"/>
    <cellStyle name="Note 2 2 3 2 3 3" xfId="37124" xr:uid="{00000000-0005-0000-0000-000004910000}"/>
    <cellStyle name="Note 2 2 3 2 3 4" xfId="37125" xr:uid="{00000000-0005-0000-0000-000005910000}"/>
    <cellStyle name="Note 2 2 3 2 3 5" xfId="37126" xr:uid="{00000000-0005-0000-0000-000006910000}"/>
    <cellStyle name="Note 2 2 3 2 3 6" xfId="37127" xr:uid="{00000000-0005-0000-0000-000007910000}"/>
    <cellStyle name="Note 2 2 3 2 4" xfId="37128" xr:uid="{00000000-0005-0000-0000-000008910000}"/>
    <cellStyle name="Note 2 2 3 2 5" xfId="37129" xr:uid="{00000000-0005-0000-0000-000009910000}"/>
    <cellStyle name="Note 2 2 3 2 6" xfId="37130" xr:uid="{00000000-0005-0000-0000-00000A910000}"/>
    <cellStyle name="Note 2 2 3 2 7" xfId="37131" xr:uid="{00000000-0005-0000-0000-00000B910000}"/>
    <cellStyle name="Note 2 2 3 3" xfId="37132" xr:uid="{00000000-0005-0000-0000-00000C910000}"/>
    <cellStyle name="Note 2 2 3 3 2" xfId="37133" xr:uid="{00000000-0005-0000-0000-00000D910000}"/>
    <cellStyle name="Note 2 2 3 3 2 2" xfId="37134" xr:uid="{00000000-0005-0000-0000-00000E910000}"/>
    <cellStyle name="Note 2 2 3 3 2 3" xfId="37135" xr:uid="{00000000-0005-0000-0000-00000F910000}"/>
    <cellStyle name="Note 2 2 3 3 2 4" xfId="37136" xr:uid="{00000000-0005-0000-0000-000010910000}"/>
    <cellStyle name="Note 2 2 3 3 2 5" xfId="37137" xr:uid="{00000000-0005-0000-0000-000011910000}"/>
    <cellStyle name="Note 2 2 3 3 2 6" xfId="37138" xr:uid="{00000000-0005-0000-0000-000012910000}"/>
    <cellStyle name="Note 2 2 3 3 3" xfId="37139" xr:uid="{00000000-0005-0000-0000-000013910000}"/>
    <cellStyle name="Note 2 2 3 3 4" xfId="37140" xr:uid="{00000000-0005-0000-0000-000014910000}"/>
    <cellStyle name="Note 2 2 3 3 5" xfId="37141" xr:uid="{00000000-0005-0000-0000-000015910000}"/>
    <cellStyle name="Note 2 2 3 3 6" xfId="37142" xr:uid="{00000000-0005-0000-0000-000016910000}"/>
    <cellStyle name="Note 2 2 3 4" xfId="37143" xr:uid="{00000000-0005-0000-0000-000017910000}"/>
    <cellStyle name="Note 2 2 3 4 2" xfId="37144" xr:uid="{00000000-0005-0000-0000-000018910000}"/>
    <cellStyle name="Note 2 2 3 4 3" xfId="37145" xr:uid="{00000000-0005-0000-0000-000019910000}"/>
    <cellStyle name="Note 2 2 3 4 4" xfId="37146" xr:uid="{00000000-0005-0000-0000-00001A910000}"/>
    <cellStyle name="Note 2 2 3 4 5" xfId="37147" xr:uid="{00000000-0005-0000-0000-00001B910000}"/>
    <cellStyle name="Note 2 2 3 4 6" xfId="37148" xr:uid="{00000000-0005-0000-0000-00001C910000}"/>
    <cellStyle name="Note 2 2 3 5" xfId="37149" xr:uid="{00000000-0005-0000-0000-00001D910000}"/>
    <cellStyle name="Note 2 2 3 5 2" xfId="37150" xr:uid="{00000000-0005-0000-0000-00001E910000}"/>
    <cellStyle name="Note 2 2 3 5 3" xfId="37151" xr:uid="{00000000-0005-0000-0000-00001F910000}"/>
    <cellStyle name="Note 2 2 3 5 4" xfId="37152" xr:uid="{00000000-0005-0000-0000-000020910000}"/>
    <cellStyle name="Note 2 2 3 5 5" xfId="37153" xr:uid="{00000000-0005-0000-0000-000021910000}"/>
    <cellStyle name="Note 2 2 3 5 6" xfId="37154" xr:uid="{00000000-0005-0000-0000-000022910000}"/>
    <cellStyle name="Note 2 2 3 6" xfId="37155" xr:uid="{00000000-0005-0000-0000-000023910000}"/>
    <cellStyle name="Note 2 2 3 7" xfId="37156" xr:uid="{00000000-0005-0000-0000-000024910000}"/>
    <cellStyle name="Note 2 2 3 8" xfId="37157" xr:uid="{00000000-0005-0000-0000-000025910000}"/>
    <cellStyle name="Note 2 2 3 9" xfId="37158" xr:uid="{00000000-0005-0000-0000-000026910000}"/>
    <cellStyle name="Note 2 2 30" xfId="37159" xr:uid="{00000000-0005-0000-0000-000027910000}"/>
    <cellStyle name="Note 2 2 30 2" xfId="37160" xr:uid="{00000000-0005-0000-0000-000028910000}"/>
    <cellStyle name="Note 2 2 30 2 2" xfId="37161" xr:uid="{00000000-0005-0000-0000-000029910000}"/>
    <cellStyle name="Note 2 2 30 2 3" xfId="37162" xr:uid="{00000000-0005-0000-0000-00002A910000}"/>
    <cellStyle name="Note 2 2 30 2 4" xfId="37163" xr:uid="{00000000-0005-0000-0000-00002B910000}"/>
    <cellStyle name="Note 2 2 30 2 5" xfId="37164" xr:uid="{00000000-0005-0000-0000-00002C910000}"/>
    <cellStyle name="Note 2 2 30 2 6" xfId="37165" xr:uid="{00000000-0005-0000-0000-00002D910000}"/>
    <cellStyle name="Note 2 2 30 3" xfId="37166" xr:uid="{00000000-0005-0000-0000-00002E910000}"/>
    <cellStyle name="Note 2 2 30 4" xfId="37167" xr:uid="{00000000-0005-0000-0000-00002F910000}"/>
    <cellStyle name="Note 2 2 30 5" xfId="37168" xr:uid="{00000000-0005-0000-0000-000030910000}"/>
    <cellStyle name="Note 2 2 30 6" xfId="37169" xr:uid="{00000000-0005-0000-0000-000031910000}"/>
    <cellStyle name="Note 2 2 30 7" xfId="37170" xr:uid="{00000000-0005-0000-0000-000032910000}"/>
    <cellStyle name="Note 2 2 31" xfId="37171" xr:uid="{00000000-0005-0000-0000-000033910000}"/>
    <cellStyle name="Note 2 2 31 2" xfId="37172" xr:uid="{00000000-0005-0000-0000-000034910000}"/>
    <cellStyle name="Note 2 2 31 2 2" xfId="37173" xr:uid="{00000000-0005-0000-0000-000035910000}"/>
    <cellStyle name="Note 2 2 31 2 3" xfId="37174" xr:uid="{00000000-0005-0000-0000-000036910000}"/>
    <cellStyle name="Note 2 2 31 2 4" xfId="37175" xr:uid="{00000000-0005-0000-0000-000037910000}"/>
    <cellStyle name="Note 2 2 31 2 5" xfId="37176" xr:uid="{00000000-0005-0000-0000-000038910000}"/>
    <cellStyle name="Note 2 2 31 2 6" xfId="37177" xr:uid="{00000000-0005-0000-0000-000039910000}"/>
    <cellStyle name="Note 2 2 31 3" xfId="37178" xr:uid="{00000000-0005-0000-0000-00003A910000}"/>
    <cellStyle name="Note 2 2 31 4" xfId="37179" xr:uid="{00000000-0005-0000-0000-00003B910000}"/>
    <cellStyle name="Note 2 2 31 5" xfId="37180" xr:uid="{00000000-0005-0000-0000-00003C910000}"/>
    <cellStyle name="Note 2 2 31 6" xfId="37181" xr:uid="{00000000-0005-0000-0000-00003D910000}"/>
    <cellStyle name="Note 2 2 31 7" xfId="37182" xr:uid="{00000000-0005-0000-0000-00003E910000}"/>
    <cellStyle name="Note 2 2 32" xfId="37183" xr:uid="{00000000-0005-0000-0000-00003F910000}"/>
    <cellStyle name="Note 2 2 32 2" xfId="37184" xr:uid="{00000000-0005-0000-0000-000040910000}"/>
    <cellStyle name="Note 2 2 32 2 2" xfId="37185" xr:uid="{00000000-0005-0000-0000-000041910000}"/>
    <cellStyle name="Note 2 2 32 2 3" xfId="37186" xr:uid="{00000000-0005-0000-0000-000042910000}"/>
    <cellStyle name="Note 2 2 32 2 4" xfId="37187" xr:uid="{00000000-0005-0000-0000-000043910000}"/>
    <cellStyle name="Note 2 2 32 2 5" xfId="37188" xr:uid="{00000000-0005-0000-0000-000044910000}"/>
    <cellStyle name="Note 2 2 32 2 6" xfId="37189" xr:uid="{00000000-0005-0000-0000-000045910000}"/>
    <cellStyle name="Note 2 2 32 3" xfId="37190" xr:uid="{00000000-0005-0000-0000-000046910000}"/>
    <cellStyle name="Note 2 2 32 4" xfId="37191" xr:uid="{00000000-0005-0000-0000-000047910000}"/>
    <cellStyle name="Note 2 2 32 5" xfId="37192" xr:uid="{00000000-0005-0000-0000-000048910000}"/>
    <cellStyle name="Note 2 2 32 6" xfId="37193" xr:uid="{00000000-0005-0000-0000-000049910000}"/>
    <cellStyle name="Note 2 2 32 7" xfId="37194" xr:uid="{00000000-0005-0000-0000-00004A910000}"/>
    <cellStyle name="Note 2 2 33" xfId="37195" xr:uid="{00000000-0005-0000-0000-00004B910000}"/>
    <cellStyle name="Note 2 2 33 2" xfId="37196" xr:uid="{00000000-0005-0000-0000-00004C910000}"/>
    <cellStyle name="Note 2 2 33 2 2" xfId="37197" xr:uid="{00000000-0005-0000-0000-00004D910000}"/>
    <cellStyle name="Note 2 2 33 2 3" xfId="37198" xr:uid="{00000000-0005-0000-0000-00004E910000}"/>
    <cellStyle name="Note 2 2 33 2 4" xfId="37199" xr:uid="{00000000-0005-0000-0000-00004F910000}"/>
    <cellStyle name="Note 2 2 33 2 5" xfId="37200" xr:uid="{00000000-0005-0000-0000-000050910000}"/>
    <cellStyle name="Note 2 2 33 2 6" xfId="37201" xr:uid="{00000000-0005-0000-0000-000051910000}"/>
    <cellStyle name="Note 2 2 33 3" xfId="37202" xr:uid="{00000000-0005-0000-0000-000052910000}"/>
    <cellStyle name="Note 2 2 33 4" xfId="37203" xr:uid="{00000000-0005-0000-0000-000053910000}"/>
    <cellStyle name="Note 2 2 33 5" xfId="37204" xr:uid="{00000000-0005-0000-0000-000054910000}"/>
    <cellStyle name="Note 2 2 33 6" xfId="37205" xr:uid="{00000000-0005-0000-0000-000055910000}"/>
    <cellStyle name="Note 2 2 33 7" xfId="37206" xr:uid="{00000000-0005-0000-0000-000056910000}"/>
    <cellStyle name="Note 2 2 34" xfId="37207" xr:uid="{00000000-0005-0000-0000-000057910000}"/>
    <cellStyle name="Note 2 2 34 2" xfId="37208" xr:uid="{00000000-0005-0000-0000-000058910000}"/>
    <cellStyle name="Note 2 2 34 2 2" xfId="37209" xr:uid="{00000000-0005-0000-0000-000059910000}"/>
    <cellStyle name="Note 2 2 34 2 3" xfId="37210" xr:uid="{00000000-0005-0000-0000-00005A910000}"/>
    <cellStyle name="Note 2 2 34 2 4" xfId="37211" xr:uid="{00000000-0005-0000-0000-00005B910000}"/>
    <cellStyle name="Note 2 2 34 2 5" xfId="37212" xr:uid="{00000000-0005-0000-0000-00005C910000}"/>
    <cellStyle name="Note 2 2 34 2 6" xfId="37213" xr:uid="{00000000-0005-0000-0000-00005D910000}"/>
    <cellStyle name="Note 2 2 34 3" xfId="37214" xr:uid="{00000000-0005-0000-0000-00005E910000}"/>
    <cellStyle name="Note 2 2 34 4" xfId="37215" xr:uid="{00000000-0005-0000-0000-00005F910000}"/>
    <cellStyle name="Note 2 2 34 5" xfId="37216" xr:uid="{00000000-0005-0000-0000-000060910000}"/>
    <cellStyle name="Note 2 2 34 6" xfId="37217" xr:uid="{00000000-0005-0000-0000-000061910000}"/>
    <cellStyle name="Note 2 2 34 7" xfId="37218" xr:uid="{00000000-0005-0000-0000-000062910000}"/>
    <cellStyle name="Note 2 2 35" xfId="37219" xr:uid="{00000000-0005-0000-0000-000063910000}"/>
    <cellStyle name="Note 2 2 35 2" xfId="37220" xr:uid="{00000000-0005-0000-0000-000064910000}"/>
    <cellStyle name="Note 2 2 35 2 2" xfId="37221" xr:uid="{00000000-0005-0000-0000-000065910000}"/>
    <cellStyle name="Note 2 2 35 2 3" xfId="37222" xr:uid="{00000000-0005-0000-0000-000066910000}"/>
    <cellStyle name="Note 2 2 35 2 4" xfId="37223" xr:uid="{00000000-0005-0000-0000-000067910000}"/>
    <cellStyle name="Note 2 2 35 2 5" xfId="37224" xr:uid="{00000000-0005-0000-0000-000068910000}"/>
    <cellStyle name="Note 2 2 35 2 6" xfId="37225" xr:uid="{00000000-0005-0000-0000-000069910000}"/>
    <cellStyle name="Note 2 2 35 3" xfId="37226" xr:uid="{00000000-0005-0000-0000-00006A910000}"/>
    <cellStyle name="Note 2 2 35 4" xfId="37227" xr:uid="{00000000-0005-0000-0000-00006B910000}"/>
    <cellStyle name="Note 2 2 35 5" xfId="37228" xr:uid="{00000000-0005-0000-0000-00006C910000}"/>
    <cellStyle name="Note 2 2 35 6" xfId="37229" xr:uid="{00000000-0005-0000-0000-00006D910000}"/>
    <cellStyle name="Note 2 2 35 7" xfId="37230" xr:uid="{00000000-0005-0000-0000-00006E910000}"/>
    <cellStyle name="Note 2 2 36" xfId="37231" xr:uid="{00000000-0005-0000-0000-00006F910000}"/>
    <cellStyle name="Note 2 2 36 2" xfId="37232" xr:uid="{00000000-0005-0000-0000-000070910000}"/>
    <cellStyle name="Note 2 2 36 2 2" xfId="37233" xr:uid="{00000000-0005-0000-0000-000071910000}"/>
    <cellStyle name="Note 2 2 36 2 3" xfId="37234" xr:uid="{00000000-0005-0000-0000-000072910000}"/>
    <cellStyle name="Note 2 2 36 2 4" xfId="37235" xr:uid="{00000000-0005-0000-0000-000073910000}"/>
    <cellStyle name="Note 2 2 36 2 5" xfId="37236" xr:uid="{00000000-0005-0000-0000-000074910000}"/>
    <cellStyle name="Note 2 2 36 2 6" xfId="37237" xr:uid="{00000000-0005-0000-0000-000075910000}"/>
    <cellStyle name="Note 2 2 36 3" xfId="37238" xr:uid="{00000000-0005-0000-0000-000076910000}"/>
    <cellStyle name="Note 2 2 36 4" xfId="37239" xr:uid="{00000000-0005-0000-0000-000077910000}"/>
    <cellStyle name="Note 2 2 36 5" xfId="37240" xr:uid="{00000000-0005-0000-0000-000078910000}"/>
    <cellStyle name="Note 2 2 36 6" xfId="37241" xr:uid="{00000000-0005-0000-0000-000079910000}"/>
    <cellStyle name="Note 2 2 36 7" xfId="37242" xr:uid="{00000000-0005-0000-0000-00007A910000}"/>
    <cellStyle name="Note 2 2 37" xfId="37243" xr:uid="{00000000-0005-0000-0000-00007B910000}"/>
    <cellStyle name="Note 2 2 37 2" xfId="37244" xr:uid="{00000000-0005-0000-0000-00007C910000}"/>
    <cellStyle name="Note 2 2 37 2 2" xfId="37245" xr:uid="{00000000-0005-0000-0000-00007D910000}"/>
    <cellStyle name="Note 2 2 37 2 3" xfId="37246" xr:uid="{00000000-0005-0000-0000-00007E910000}"/>
    <cellStyle name="Note 2 2 37 2 4" xfId="37247" xr:uid="{00000000-0005-0000-0000-00007F910000}"/>
    <cellStyle name="Note 2 2 37 2 5" xfId="37248" xr:uid="{00000000-0005-0000-0000-000080910000}"/>
    <cellStyle name="Note 2 2 37 2 6" xfId="37249" xr:uid="{00000000-0005-0000-0000-000081910000}"/>
    <cellStyle name="Note 2 2 37 3" xfId="37250" xr:uid="{00000000-0005-0000-0000-000082910000}"/>
    <cellStyle name="Note 2 2 37 4" xfId="37251" xr:uid="{00000000-0005-0000-0000-000083910000}"/>
    <cellStyle name="Note 2 2 37 5" xfId="37252" xr:uid="{00000000-0005-0000-0000-000084910000}"/>
    <cellStyle name="Note 2 2 37 6" xfId="37253" xr:uid="{00000000-0005-0000-0000-000085910000}"/>
    <cellStyle name="Note 2 2 37 7" xfId="37254" xr:uid="{00000000-0005-0000-0000-000086910000}"/>
    <cellStyle name="Note 2 2 38" xfId="37255" xr:uid="{00000000-0005-0000-0000-000087910000}"/>
    <cellStyle name="Note 2 2 38 2" xfId="37256" xr:uid="{00000000-0005-0000-0000-000088910000}"/>
    <cellStyle name="Note 2 2 38 2 2" xfId="37257" xr:uid="{00000000-0005-0000-0000-000089910000}"/>
    <cellStyle name="Note 2 2 38 2 3" xfId="37258" xr:uid="{00000000-0005-0000-0000-00008A910000}"/>
    <cellStyle name="Note 2 2 38 2 4" xfId="37259" xr:uid="{00000000-0005-0000-0000-00008B910000}"/>
    <cellStyle name="Note 2 2 38 2 5" xfId="37260" xr:uid="{00000000-0005-0000-0000-00008C910000}"/>
    <cellStyle name="Note 2 2 38 2 6" xfId="37261" xr:uid="{00000000-0005-0000-0000-00008D910000}"/>
    <cellStyle name="Note 2 2 38 3" xfId="37262" xr:uid="{00000000-0005-0000-0000-00008E910000}"/>
    <cellStyle name="Note 2 2 38 4" xfId="37263" xr:uid="{00000000-0005-0000-0000-00008F910000}"/>
    <cellStyle name="Note 2 2 38 5" xfId="37264" xr:uid="{00000000-0005-0000-0000-000090910000}"/>
    <cellStyle name="Note 2 2 38 6" xfId="37265" xr:uid="{00000000-0005-0000-0000-000091910000}"/>
    <cellStyle name="Note 2 2 38 7" xfId="37266" xr:uid="{00000000-0005-0000-0000-000092910000}"/>
    <cellStyle name="Note 2 2 39" xfId="37267" xr:uid="{00000000-0005-0000-0000-000093910000}"/>
    <cellStyle name="Note 2 2 39 2" xfId="37268" xr:uid="{00000000-0005-0000-0000-000094910000}"/>
    <cellStyle name="Note 2 2 39 2 2" xfId="37269" xr:uid="{00000000-0005-0000-0000-000095910000}"/>
    <cellStyle name="Note 2 2 39 2 3" xfId="37270" xr:uid="{00000000-0005-0000-0000-000096910000}"/>
    <cellStyle name="Note 2 2 39 2 4" xfId="37271" xr:uid="{00000000-0005-0000-0000-000097910000}"/>
    <cellStyle name="Note 2 2 39 2 5" xfId="37272" xr:uid="{00000000-0005-0000-0000-000098910000}"/>
    <cellStyle name="Note 2 2 39 2 6" xfId="37273" xr:uid="{00000000-0005-0000-0000-000099910000}"/>
    <cellStyle name="Note 2 2 39 3" xfId="37274" xr:uid="{00000000-0005-0000-0000-00009A910000}"/>
    <cellStyle name="Note 2 2 39 4" xfId="37275" xr:uid="{00000000-0005-0000-0000-00009B910000}"/>
    <cellStyle name="Note 2 2 39 5" xfId="37276" xr:uid="{00000000-0005-0000-0000-00009C910000}"/>
    <cellStyle name="Note 2 2 39 6" xfId="37277" xr:uid="{00000000-0005-0000-0000-00009D910000}"/>
    <cellStyle name="Note 2 2 39 7" xfId="37278" xr:uid="{00000000-0005-0000-0000-00009E910000}"/>
    <cellStyle name="Note 2 2 4" xfId="37279" xr:uid="{00000000-0005-0000-0000-00009F910000}"/>
    <cellStyle name="Note 2 2 4 2" xfId="37280" xr:uid="{00000000-0005-0000-0000-0000A0910000}"/>
    <cellStyle name="Note 2 2 4 2 2" xfId="37281" xr:uid="{00000000-0005-0000-0000-0000A1910000}"/>
    <cellStyle name="Note 2 2 4 2 2 2" xfId="37282" xr:uid="{00000000-0005-0000-0000-0000A2910000}"/>
    <cellStyle name="Note 2 2 4 2 2 3" xfId="37283" xr:uid="{00000000-0005-0000-0000-0000A3910000}"/>
    <cellStyle name="Note 2 2 4 2 2 4" xfId="37284" xr:uid="{00000000-0005-0000-0000-0000A4910000}"/>
    <cellStyle name="Note 2 2 4 2 2 5" xfId="37285" xr:uid="{00000000-0005-0000-0000-0000A5910000}"/>
    <cellStyle name="Note 2 2 4 2 2 6" xfId="37286" xr:uid="{00000000-0005-0000-0000-0000A6910000}"/>
    <cellStyle name="Note 2 2 4 2 3" xfId="37287" xr:uid="{00000000-0005-0000-0000-0000A7910000}"/>
    <cellStyle name="Note 2 2 4 2 3 2" xfId="37288" xr:uid="{00000000-0005-0000-0000-0000A8910000}"/>
    <cellStyle name="Note 2 2 4 2 3 3" xfId="37289" xr:uid="{00000000-0005-0000-0000-0000A9910000}"/>
    <cellStyle name="Note 2 2 4 2 3 4" xfId="37290" xr:uid="{00000000-0005-0000-0000-0000AA910000}"/>
    <cellStyle name="Note 2 2 4 2 3 5" xfId="37291" xr:uid="{00000000-0005-0000-0000-0000AB910000}"/>
    <cellStyle name="Note 2 2 4 2 3 6" xfId="37292" xr:uid="{00000000-0005-0000-0000-0000AC910000}"/>
    <cellStyle name="Note 2 2 4 2 4" xfId="37293" xr:uid="{00000000-0005-0000-0000-0000AD910000}"/>
    <cellStyle name="Note 2 2 4 2 5" xfId="37294" xr:uid="{00000000-0005-0000-0000-0000AE910000}"/>
    <cellStyle name="Note 2 2 4 2 6" xfId="37295" xr:uid="{00000000-0005-0000-0000-0000AF910000}"/>
    <cellStyle name="Note 2 2 4 2 7" xfId="37296" xr:uid="{00000000-0005-0000-0000-0000B0910000}"/>
    <cellStyle name="Note 2 2 4 3" xfId="37297" xr:uid="{00000000-0005-0000-0000-0000B1910000}"/>
    <cellStyle name="Note 2 2 4 3 2" xfId="37298" xr:uid="{00000000-0005-0000-0000-0000B2910000}"/>
    <cellStyle name="Note 2 2 4 3 2 2" xfId="37299" xr:uid="{00000000-0005-0000-0000-0000B3910000}"/>
    <cellStyle name="Note 2 2 4 3 2 3" xfId="37300" xr:uid="{00000000-0005-0000-0000-0000B4910000}"/>
    <cellStyle name="Note 2 2 4 3 2 4" xfId="37301" xr:uid="{00000000-0005-0000-0000-0000B5910000}"/>
    <cellStyle name="Note 2 2 4 3 2 5" xfId="37302" xr:uid="{00000000-0005-0000-0000-0000B6910000}"/>
    <cellStyle name="Note 2 2 4 3 2 6" xfId="37303" xr:uid="{00000000-0005-0000-0000-0000B7910000}"/>
    <cellStyle name="Note 2 2 4 3 3" xfId="37304" xr:uid="{00000000-0005-0000-0000-0000B8910000}"/>
    <cellStyle name="Note 2 2 4 3 4" xfId="37305" xr:uid="{00000000-0005-0000-0000-0000B9910000}"/>
    <cellStyle name="Note 2 2 4 3 5" xfId="37306" xr:uid="{00000000-0005-0000-0000-0000BA910000}"/>
    <cellStyle name="Note 2 2 4 3 6" xfId="37307" xr:uid="{00000000-0005-0000-0000-0000BB910000}"/>
    <cellStyle name="Note 2 2 4 4" xfId="37308" xr:uid="{00000000-0005-0000-0000-0000BC910000}"/>
    <cellStyle name="Note 2 2 4 4 2" xfId="37309" xr:uid="{00000000-0005-0000-0000-0000BD910000}"/>
    <cellStyle name="Note 2 2 4 4 3" xfId="37310" xr:uid="{00000000-0005-0000-0000-0000BE910000}"/>
    <cellStyle name="Note 2 2 4 4 4" xfId="37311" xr:uid="{00000000-0005-0000-0000-0000BF910000}"/>
    <cellStyle name="Note 2 2 4 4 5" xfId="37312" xr:uid="{00000000-0005-0000-0000-0000C0910000}"/>
    <cellStyle name="Note 2 2 4 4 6" xfId="37313" xr:uid="{00000000-0005-0000-0000-0000C1910000}"/>
    <cellStyle name="Note 2 2 4 5" xfId="37314" xr:uid="{00000000-0005-0000-0000-0000C2910000}"/>
    <cellStyle name="Note 2 2 4 5 2" xfId="37315" xr:uid="{00000000-0005-0000-0000-0000C3910000}"/>
    <cellStyle name="Note 2 2 4 5 3" xfId="37316" xr:uid="{00000000-0005-0000-0000-0000C4910000}"/>
    <cellStyle name="Note 2 2 4 5 4" xfId="37317" xr:uid="{00000000-0005-0000-0000-0000C5910000}"/>
    <cellStyle name="Note 2 2 4 5 5" xfId="37318" xr:uid="{00000000-0005-0000-0000-0000C6910000}"/>
    <cellStyle name="Note 2 2 4 5 6" xfId="37319" xr:uid="{00000000-0005-0000-0000-0000C7910000}"/>
    <cellStyle name="Note 2 2 4 6" xfId="37320" xr:uid="{00000000-0005-0000-0000-0000C8910000}"/>
    <cellStyle name="Note 2 2 4 7" xfId="37321" xr:uid="{00000000-0005-0000-0000-0000C9910000}"/>
    <cellStyle name="Note 2 2 4 8" xfId="37322" xr:uid="{00000000-0005-0000-0000-0000CA910000}"/>
    <cellStyle name="Note 2 2 4 9" xfId="37323" xr:uid="{00000000-0005-0000-0000-0000CB910000}"/>
    <cellStyle name="Note 2 2 40" xfId="37324" xr:uid="{00000000-0005-0000-0000-0000CC910000}"/>
    <cellStyle name="Note 2 2 40 2" xfId="37325" xr:uid="{00000000-0005-0000-0000-0000CD910000}"/>
    <cellStyle name="Note 2 2 40 2 2" xfId="37326" xr:uid="{00000000-0005-0000-0000-0000CE910000}"/>
    <cellStyle name="Note 2 2 40 2 3" xfId="37327" xr:uid="{00000000-0005-0000-0000-0000CF910000}"/>
    <cellStyle name="Note 2 2 40 2 4" xfId="37328" xr:uid="{00000000-0005-0000-0000-0000D0910000}"/>
    <cellStyle name="Note 2 2 40 2 5" xfId="37329" xr:uid="{00000000-0005-0000-0000-0000D1910000}"/>
    <cellStyle name="Note 2 2 40 2 6" xfId="37330" xr:uid="{00000000-0005-0000-0000-0000D2910000}"/>
    <cellStyle name="Note 2 2 40 3" xfId="37331" xr:uid="{00000000-0005-0000-0000-0000D3910000}"/>
    <cellStyle name="Note 2 2 40 4" xfId="37332" xr:uid="{00000000-0005-0000-0000-0000D4910000}"/>
    <cellStyle name="Note 2 2 40 5" xfId="37333" xr:uid="{00000000-0005-0000-0000-0000D5910000}"/>
    <cellStyle name="Note 2 2 40 6" xfId="37334" xr:uid="{00000000-0005-0000-0000-0000D6910000}"/>
    <cellStyle name="Note 2 2 40 7" xfId="37335" xr:uid="{00000000-0005-0000-0000-0000D7910000}"/>
    <cellStyle name="Note 2 2 41" xfId="37336" xr:uid="{00000000-0005-0000-0000-0000D8910000}"/>
    <cellStyle name="Note 2 2 41 2" xfId="37337" xr:uid="{00000000-0005-0000-0000-0000D9910000}"/>
    <cellStyle name="Note 2 2 41 2 2" xfId="37338" xr:uid="{00000000-0005-0000-0000-0000DA910000}"/>
    <cellStyle name="Note 2 2 41 2 3" xfId="37339" xr:uid="{00000000-0005-0000-0000-0000DB910000}"/>
    <cellStyle name="Note 2 2 41 2 4" xfId="37340" xr:uid="{00000000-0005-0000-0000-0000DC910000}"/>
    <cellStyle name="Note 2 2 41 2 5" xfId="37341" xr:uid="{00000000-0005-0000-0000-0000DD910000}"/>
    <cellStyle name="Note 2 2 41 2 6" xfId="37342" xr:uid="{00000000-0005-0000-0000-0000DE910000}"/>
    <cellStyle name="Note 2 2 41 3" xfId="37343" xr:uid="{00000000-0005-0000-0000-0000DF910000}"/>
    <cellStyle name="Note 2 2 41 4" xfId="37344" xr:uid="{00000000-0005-0000-0000-0000E0910000}"/>
    <cellStyle name="Note 2 2 41 5" xfId="37345" xr:uid="{00000000-0005-0000-0000-0000E1910000}"/>
    <cellStyle name="Note 2 2 41 6" xfId="37346" xr:uid="{00000000-0005-0000-0000-0000E2910000}"/>
    <cellStyle name="Note 2 2 41 7" xfId="37347" xr:uid="{00000000-0005-0000-0000-0000E3910000}"/>
    <cellStyle name="Note 2 2 42" xfId="37348" xr:uid="{00000000-0005-0000-0000-0000E4910000}"/>
    <cellStyle name="Note 2 2 42 2" xfId="37349" xr:uid="{00000000-0005-0000-0000-0000E5910000}"/>
    <cellStyle name="Note 2 2 42 3" xfId="37350" xr:uid="{00000000-0005-0000-0000-0000E6910000}"/>
    <cellStyle name="Note 2 2 42 4" xfId="37351" xr:uid="{00000000-0005-0000-0000-0000E7910000}"/>
    <cellStyle name="Note 2 2 42 5" xfId="37352" xr:uid="{00000000-0005-0000-0000-0000E8910000}"/>
    <cellStyle name="Note 2 2 42 6" xfId="37353" xr:uid="{00000000-0005-0000-0000-0000E9910000}"/>
    <cellStyle name="Note 2 2 43" xfId="37354" xr:uid="{00000000-0005-0000-0000-0000EA910000}"/>
    <cellStyle name="Note 2 2 43 2" xfId="37355" xr:uid="{00000000-0005-0000-0000-0000EB910000}"/>
    <cellStyle name="Note 2 2 43 3" xfId="37356" xr:uid="{00000000-0005-0000-0000-0000EC910000}"/>
    <cellStyle name="Note 2 2 43 4" xfId="37357" xr:uid="{00000000-0005-0000-0000-0000ED910000}"/>
    <cellStyle name="Note 2 2 43 5" xfId="37358" xr:uid="{00000000-0005-0000-0000-0000EE910000}"/>
    <cellStyle name="Note 2 2 43 6" xfId="37359" xr:uid="{00000000-0005-0000-0000-0000EF910000}"/>
    <cellStyle name="Note 2 2 44" xfId="37360" xr:uid="{00000000-0005-0000-0000-0000F0910000}"/>
    <cellStyle name="Note 2 2 45" xfId="37361" xr:uid="{00000000-0005-0000-0000-0000F1910000}"/>
    <cellStyle name="Note 2 2 46" xfId="37362" xr:uid="{00000000-0005-0000-0000-0000F2910000}"/>
    <cellStyle name="Note 2 2 47" xfId="37363" xr:uid="{00000000-0005-0000-0000-0000F3910000}"/>
    <cellStyle name="Note 2 2 5" xfId="37364" xr:uid="{00000000-0005-0000-0000-0000F4910000}"/>
    <cellStyle name="Note 2 2 5 2" xfId="37365" xr:uid="{00000000-0005-0000-0000-0000F5910000}"/>
    <cellStyle name="Note 2 2 5 2 2" xfId="37366" xr:uid="{00000000-0005-0000-0000-0000F6910000}"/>
    <cellStyle name="Note 2 2 5 2 3" xfId="37367" xr:uid="{00000000-0005-0000-0000-0000F7910000}"/>
    <cellStyle name="Note 2 2 5 2 4" xfId="37368" xr:uid="{00000000-0005-0000-0000-0000F8910000}"/>
    <cellStyle name="Note 2 2 5 2 5" xfId="37369" xr:uid="{00000000-0005-0000-0000-0000F9910000}"/>
    <cellStyle name="Note 2 2 5 2 6" xfId="37370" xr:uid="{00000000-0005-0000-0000-0000FA910000}"/>
    <cellStyle name="Note 2 2 5 3" xfId="37371" xr:uid="{00000000-0005-0000-0000-0000FB910000}"/>
    <cellStyle name="Note 2 2 5 3 2" xfId="37372" xr:uid="{00000000-0005-0000-0000-0000FC910000}"/>
    <cellStyle name="Note 2 2 5 3 3" xfId="37373" xr:uid="{00000000-0005-0000-0000-0000FD910000}"/>
    <cellStyle name="Note 2 2 5 3 4" xfId="37374" xr:uid="{00000000-0005-0000-0000-0000FE910000}"/>
    <cellStyle name="Note 2 2 5 3 5" xfId="37375" xr:uid="{00000000-0005-0000-0000-0000FF910000}"/>
    <cellStyle name="Note 2 2 5 3 6" xfId="37376" xr:uid="{00000000-0005-0000-0000-000000920000}"/>
    <cellStyle name="Note 2 2 5 4" xfId="37377" xr:uid="{00000000-0005-0000-0000-000001920000}"/>
    <cellStyle name="Note 2 2 5 5" xfId="37378" xr:uid="{00000000-0005-0000-0000-000002920000}"/>
    <cellStyle name="Note 2 2 5 6" xfId="37379" xr:uid="{00000000-0005-0000-0000-000003920000}"/>
    <cellStyle name="Note 2 2 5 7" xfId="37380" xr:uid="{00000000-0005-0000-0000-000004920000}"/>
    <cellStyle name="Note 2 2 5 8" xfId="37381" xr:uid="{00000000-0005-0000-0000-000005920000}"/>
    <cellStyle name="Note 2 2 6" xfId="37382" xr:uid="{00000000-0005-0000-0000-000006920000}"/>
    <cellStyle name="Note 2 2 6 2" xfId="37383" xr:uid="{00000000-0005-0000-0000-000007920000}"/>
    <cellStyle name="Note 2 2 6 2 2" xfId="37384" xr:uid="{00000000-0005-0000-0000-000008920000}"/>
    <cellStyle name="Note 2 2 6 2 3" xfId="37385" xr:uid="{00000000-0005-0000-0000-000009920000}"/>
    <cellStyle name="Note 2 2 6 2 4" xfId="37386" xr:uid="{00000000-0005-0000-0000-00000A920000}"/>
    <cellStyle name="Note 2 2 6 2 5" xfId="37387" xr:uid="{00000000-0005-0000-0000-00000B920000}"/>
    <cellStyle name="Note 2 2 6 2 6" xfId="37388" xr:uid="{00000000-0005-0000-0000-00000C920000}"/>
    <cellStyle name="Note 2 2 6 3" xfId="37389" xr:uid="{00000000-0005-0000-0000-00000D920000}"/>
    <cellStyle name="Note 2 2 6 4" xfId="37390" xr:uid="{00000000-0005-0000-0000-00000E920000}"/>
    <cellStyle name="Note 2 2 6 5" xfId="37391" xr:uid="{00000000-0005-0000-0000-00000F920000}"/>
    <cellStyle name="Note 2 2 6 6" xfId="37392" xr:uid="{00000000-0005-0000-0000-000010920000}"/>
    <cellStyle name="Note 2 2 6 7" xfId="37393" xr:uid="{00000000-0005-0000-0000-000011920000}"/>
    <cellStyle name="Note 2 2 7" xfId="37394" xr:uid="{00000000-0005-0000-0000-000012920000}"/>
    <cellStyle name="Note 2 2 7 2" xfId="37395" xr:uid="{00000000-0005-0000-0000-000013920000}"/>
    <cellStyle name="Note 2 2 7 2 2" xfId="37396" xr:uid="{00000000-0005-0000-0000-000014920000}"/>
    <cellStyle name="Note 2 2 7 2 3" xfId="37397" xr:uid="{00000000-0005-0000-0000-000015920000}"/>
    <cellStyle name="Note 2 2 7 2 4" xfId="37398" xr:uid="{00000000-0005-0000-0000-000016920000}"/>
    <cellStyle name="Note 2 2 7 2 5" xfId="37399" xr:uid="{00000000-0005-0000-0000-000017920000}"/>
    <cellStyle name="Note 2 2 7 2 6" xfId="37400" xr:uid="{00000000-0005-0000-0000-000018920000}"/>
    <cellStyle name="Note 2 2 7 3" xfId="37401" xr:uid="{00000000-0005-0000-0000-000019920000}"/>
    <cellStyle name="Note 2 2 7 4" xfId="37402" xr:uid="{00000000-0005-0000-0000-00001A920000}"/>
    <cellStyle name="Note 2 2 7 5" xfId="37403" xr:uid="{00000000-0005-0000-0000-00001B920000}"/>
    <cellStyle name="Note 2 2 7 6" xfId="37404" xr:uid="{00000000-0005-0000-0000-00001C920000}"/>
    <cellStyle name="Note 2 2 7 7" xfId="37405" xr:uid="{00000000-0005-0000-0000-00001D920000}"/>
    <cellStyle name="Note 2 2 8" xfId="37406" xr:uid="{00000000-0005-0000-0000-00001E920000}"/>
    <cellStyle name="Note 2 2 8 2" xfId="37407" xr:uid="{00000000-0005-0000-0000-00001F920000}"/>
    <cellStyle name="Note 2 2 8 2 2" xfId="37408" xr:uid="{00000000-0005-0000-0000-000020920000}"/>
    <cellStyle name="Note 2 2 8 2 3" xfId="37409" xr:uid="{00000000-0005-0000-0000-000021920000}"/>
    <cellStyle name="Note 2 2 8 2 4" xfId="37410" xr:uid="{00000000-0005-0000-0000-000022920000}"/>
    <cellStyle name="Note 2 2 8 2 5" xfId="37411" xr:uid="{00000000-0005-0000-0000-000023920000}"/>
    <cellStyle name="Note 2 2 8 2 6" xfId="37412" xr:uid="{00000000-0005-0000-0000-000024920000}"/>
    <cellStyle name="Note 2 2 8 3" xfId="37413" xr:uid="{00000000-0005-0000-0000-000025920000}"/>
    <cellStyle name="Note 2 2 8 4" xfId="37414" xr:uid="{00000000-0005-0000-0000-000026920000}"/>
    <cellStyle name="Note 2 2 8 5" xfId="37415" xr:uid="{00000000-0005-0000-0000-000027920000}"/>
    <cellStyle name="Note 2 2 8 6" xfId="37416" xr:uid="{00000000-0005-0000-0000-000028920000}"/>
    <cellStyle name="Note 2 2 8 7" xfId="37417" xr:uid="{00000000-0005-0000-0000-000029920000}"/>
    <cellStyle name="Note 2 2 9" xfId="37418" xr:uid="{00000000-0005-0000-0000-00002A920000}"/>
    <cellStyle name="Note 2 2 9 2" xfId="37419" xr:uid="{00000000-0005-0000-0000-00002B920000}"/>
    <cellStyle name="Note 2 2 9 2 2" xfId="37420" xr:uid="{00000000-0005-0000-0000-00002C920000}"/>
    <cellStyle name="Note 2 2 9 2 3" xfId="37421" xr:uid="{00000000-0005-0000-0000-00002D920000}"/>
    <cellStyle name="Note 2 2 9 2 4" xfId="37422" xr:uid="{00000000-0005-0000-0000-00002E920000}"/>
    <cellStyle name="Note 2 2 9 2 5" xfId="37423" xr:uid="{00000000-0005-0000-0000-00002F920000}"/>
    <cellStyle name="Note 2 2 9 2 6" xfId="37424" xr:uid="{00000000-0005-0000-0000-000030920000}"/>
    <cellStyle name="Note 2 2 9 3" xfId="37425" xr:uid="{00000000-0005-0000-0000-000031920000}"/>
    <cellStyle name="Note 2 2 9 4" xfId="37426" xr:uid="{00000000-0005-0000-0000-000032920000}"/>
    <cellStyle name="Note 2 2 9 5" xfId="37427" xr:uid="{00000000-0005-0000-0000-000033920000}"/>
    <cellStyle name="Note 2 2 9 6" xfId="37428" xr:uid="{00000000-0005-0000-0000-000034920000}"/>
    <cellStyle name="Note 2 2 9 7" xfId="37429" xr:uid="{00000000-0005-0000-0000-000035920000}"/>
    <cellStyle name="Note 2 3" xfId="37430" xr:uid="{00000000-0005-0000-0000-000036920000}"/>
    <cellStyle name="Note 2 3 10" xfId="37431" xr:uid="{00000000-0005-0000-0000-000037920000}"/>
    <cellStyle name="Note 2 3 10 2" xfId="37432" xr:uid="{00000000-0005-0000-0000-000038920000}"/>
    <cellStyle name="Note 2 3 10 2 2" xfId="37433" xr:uid="{00000000-0005-0000-0000-000039920000}"/>
    <cellStyle name="Note 2 3 10 2 3" xfId="37434" xr:uid="{00000000-0005-0000-0000-00003A920000}"/>
    <cellStyle name="Note 2 3 10 2 4" xfId="37435" xr:uid="{00000000-0005-0000-0000-00003B920000}"/>
    <cellStyle name="Note 2 3 10 2 5" xfId="37436" xr:uid="{00000000-0005-0000-0000-00003C920000}"/>
    <cellStyle name="Note 2 3 10 2 6" xfId="37437" xr:uid="{00000000-0005-0000-0000-00003D920000}"/>
    <cellStyle name="Note 2 3 10 3" xfId="37438" xr:uid="{00000000-0005-0000-0000-00003E920000}"/>
    <cellStyle name="Note 2 3 10 4" xfId="37439" xr:uid="{00000000-0005-0000-0000-00003F920000}"/>
    <cellStyle name="Note 2 3 10 5" xfId="37440" xr:uid="{00000000-0005-0000-0000-000040920000}"/>
    <cellStyle name="Note 2 3 10 6" xfId="37441" xr:uid="{00000000-0005-0000-0000-000041920000}"/>
    <cellStyle name="Note 2 3 10 7" xfId="37442" xr:uid="{00000000-0005-0000-0000-000042920000}"/>
    <cellStyle name="Note 2 3 11" xfId="37443" xr:uid="{00000000-0005-0000-0000-000043920000}"/>
    <cellStyle name="Note 2 3 11 2" xfId="37444" xr:uid="{00000000-0005-0000-0000-000044920000}"/>
    <cellStyle name="Note 2 3 11 2 2" xfId="37445" xr:uid="{00000000-0005-0000-0000-000045920000}"/>
    <cellStyle name="Note 2 3 11 2 3" xfId="37446" xr:uid="{00000000-0005-0000-0000-000046920000}"/>
    <cellStyle name="Note 2 3 11 2 4" xfId="37447" xr:uid="{00000000-0005-0000-0000-000047920000}"/>
    <cellStyle name="Note 2 3 11 2 5" xfId="37448" xr:uid="{00000000-0005-0000-0000-000048920000}"/>
    <cellStyle name="Note 2 3 11 2 6" xfId="37449" xr:uid="{00000000-0005-0000-0000-000049920000}"/>
    <cellStyle name="Note 2 3 11 3" xfId="37450" xr:uid="{00000000-0005-0000-0000-00004A920000}"/>
    <cellStyle name="Note 2 3 11 4" xfId="37451" xr:uid="{00000000-0005-0000-0000-00004B920000}"/>
    <cellStyle name="Note 2 3 11 5" xfId="37452" xr:uid="{00000000-0005-0000-0000-00004C920000}"/>
    <cellStyle name="Note 2 3 11 6" xfId="37453" xr:uid="{00000000-0005-0000-0000-00004D920000}"/>
    <cellStyle name="Note 2 3 11 7" xfId="37454" xr:uid="{00000000-0005-0000-0000-00004E920000}"/>
    <cellStyle name="Note 2 3 12" xfId="37455" xr:uid="{00000000-0005-0000-0000-00004F920000}"/>
    <cellStyle name="Note 2 3 12 2" xfId="37456" xr:uid="{00000000-0005-0000-0000-000050920000}"/>
    <cellStyle name="Note 2 3 12 2 2" xfId="37457" xr:uid="{00000000-0005-0000-0000-000051920000}"/>
    <cellStyle name="Note 2 3 12 2 3" xfId="37458" xr:uid="{00000000-0005-0000-0000-000052920000}"/>
    <cellStyle name="Note 2 3 12 2 4" xfId="37459" xr:uid="{00000000-0005-0000-0000-000053920000}"/>
    <cellStyle name="Note 2 3 12 2 5" xfId="37460" xr:uid="{00000000-0005-0000-0000-000054920000}"/>
    <cellStyle name="Note 2 3 12 2 6" xfId="37461" xr:uid="{00000000-0005-0000-0000-000055920000}"/>
    <cellStyle name="Note 2 3 12 3" xfId="37462" xr:uid="{00000000-0005-0000-0000-000056920000}"/>
    <cellStyle name="Note 2 3 12 4" xfId="37463" xr:uid="{00000000-0005-0000-0000-000057920000}"/>
    <cellStyle name="Note 2 3 12 5" xfId="37464" xr:uid="{00000000-0005-0000-0000-000058920000}"/>
    <cellStyle name="Note 2 3 12 6" xfId="37465" xr:uid="{00000000-0005-0000-0000-000059920000}"/>
    <cellStyle name="Note 2 3 12 7" xfId="37466" xr:uid="{00000000-0005-0000-0000-00005A920000}"/>
    <cellStyle name="Note 2 3 13" xfId="37467" xr:uid="{00000000-0005-0000-0000-00005B920000}"/>
    <cellStyle name="Note 2 3 13 2" xfId="37468" xr:uid="{00000000-0005-0000-0000-00005C920000}"/>
    <cellStyle name="Note 2 3 13 2 2" xfId="37469" xr:uid="{00000000-0005-0000-0000-00005D920000}"/>
    <cellStyle name="Note 2 3 13 2 3" xfId="37470" xr:uid="{00000000-0005-0000-0000-00005E920000}"/>
    <cellStyle name="Note 2 3 13 2 4" xfId="37471" xr:uid="{00000000-0005-0000-0000-00005F920000}"/>
    <cellStyle name="Note 2 3 13 2 5" xfId="37472" xr:uid="{00000000-0005-0000-0000-000060920000}"/>
    <cellStyle name="Note 2 3 13 2 6" xfId="37473" xr:uid="{00000000-0005-0000-0000-000061920000}"/>
    <cellStyle name="Note 2 3 13 3" xfId="37474" xr:uid="{00000000-0005-0000-0000-000062920000}"/>
    <cellStyle name="Note 2 3 13 4" xfId="37475" xr:uid="{00000000-0005-0000-0000-000063920000}"/>
    <cellStyle name="Note 2 3 13 5" xfId="37476" xr:uid="{00000000-0005-0000-0000-000064920000}"/>
    <cellStyle name="Note 2 3 13 6" xfId="37477" xr:uid="{00000000-0005-0000-0000-000065920000}"/>
    <cellStyle name="Note 2 3 13 7" xfId="37478" xr:uid="{00000000-0005-0000-0000-000066920000}"/>
    <cellStyle name="Note 2 3 14" xfId="37479" xr:uid="{00000000-0005-0000-0000-000067920000}"/>
    <cellStyle name="Note 2 3 14 2" xfId="37480" xr:uid="{00000000-0005-0000-0000-000068920000}"/>
    <cellStyle name="Note 2 3 14 2 2" xfId="37481" xr:uid="{00000000-0005-0000-0000-000069920000}"/>
    <cellStyle name="Note 2 3 14 2 3" xfId="37482" xr:uid="{00000000-0005-0000-0000-00006A920000}"/>
    <cellStyle name="Note 2 3 14 2 4" xfId="37483" xr:uid="{00000000-0005-0000-0000-00006B920000}"/>
    <cellStyle name="Note 2 3 14 2 5" xfId="37484" xr:uid="{00000000-0005-0000-0000-00006C920000}"/>
    <cellStyle name="Note 2 3 14 2 6" xfId="37485" xr:uid="{00000000-0005-0000-0000-00006D920000}"/>
    <cellStyle name="Note 2 3 14 3" xfId="37486" xr:uid="{00000000-0005-0000-0000-00006E920000}"/>
    <cellStyle name="Note 2 3 14 4" xfId="37487" xr:uid="{00000000-0005-0000-0000-00006F920000}"/>
    <cellStyle name="Note 2 3 14 5" xfId="37488" xr:uid="{00000000-0005-0000-0000-000070920000}"/>
    <cellStyle name="Note 2 3 14 6" xfId="37489" xr:uid="{00000000-0005-0000-0000-000071920000}"/>
    <cellStyle name="Note 2 3 14 7" xfId="37490" xr:uid="{00000000-0005-0000-0000-000072920000}"/>
    <cellStyle name="Note 2 3 15" xfId="37491" xr:uid="{00000000-0005-0000-0000-000073920000}"/>
    <cellStyle name="Note 2 3 15 2" xfId="37492" xr:uid="{00000000-0005-0000-0000-000074920000}"/>
    <cellStyle name="Note 2 3 15 2 2" xfId="37493" xr:uid="{00000000-0005-0000-0000-000075920000}"/>
    <cellStyle name="Note 2 3 15 2 3" xfId="37494" xr:uid="{00000000-0005-0000-0000-000076920000}"/>
    <cellStyle name="Note 2 3 15 2 4" xfId="37495" xr:uid="{00000000-0005-0000-0000-000077920000}"/>
    <cellStyle name="Note 2 3 15 2 5" xfId="37496" xr:uid="{00000000-0005-0000-0000-000078920000}"/>
    <cellStyle name="Note 2 3 15 2 6" xfId="37497" xr:uid="{00000000-0005-0000-0000-000079920000}"/>
    <cellStyle name="Note 2 3 15 3" xfId="37498" xr:uid="{00000000-0005-0000-0000-00007A920000}"/>
    <cellStyle name="Note 2 3 15 4" xfId="37499" xr:uid="{00000000-0005-0000-0000-00007B920000}"/>
    <cellStyle name="Note 2 3 15 5" xfId="37500" xr:uid="{00000000-0005-0000-0000-00007C920000}"/>
    <cellStyle name="Note 2 3 15 6" xfId="37501" xr:uid="{00000000-0005-0000-0000-00007D920000}"/>
    <cellStyle name="Note 2 3 15 7" xfId="37502" xr:uid="{00000000-0005-0000-0000-00007E920000}"/>
    <cellStyle name="Note 2 3 16" xfId="37503" xr:uid="{00000000-0005-0000-0000-00007F920000}"/>
    <cellStyle name="Note 2 3 16 2" xfId="37504" xr:uid="{00000000-0005-0000-0000-000080920000}"/>
    <cellStyle name="Note 2 3 16 2 2" xfId="37505" xr:uid="{00000000-0005-0000-0000-000081920000}"/>
    <cellStyle name="Note 2 3 16 2 3" xfId="37506" xr:uid="{00000000-0005-0000-0000-000082920000}"/>
    <cellStyle name="Note 2 3 16 2 4" xfId="37507" xr:uid="{00000000-0005-0000-0000-000083920000}"/>
    <cellStyle name="Note 2 3 16 2 5" xfId="37508" xr:uid="{00000000-0005-0000-0000-000084920000}"/>
    <cellStyle name="Note 2 3 16 2 6" xfId="37509" xr:uid="{00000000-0005-0000-0000-000085920000}"/>
    <cellStyle name="Note 2 3 16 3" xfId="37510" xr:uid="{00000000-0005-0000-0000-000086920000}"/>
    <cellStyle name="Note 2 3 16 4" xfId="37511" xr:uid="{00000000-0005-0000-0000-000087920000}"/>
    <cellStyle name="Note 2 3 16 5" xfId="37512" xr:uid="{00000000-0005-0000-0000-000088920000}"/>
    <cellStyle name="Note 2 3 16 6" xfId="37513" xr:uid="{00000000-0005-0000-0000-000089920000}"/>
    <cellStyle name="Note 2 3 16 7" xfId="37514" xr:uid="{00000000-0005-0000-0000-00008A920000}"/>
    <cellStyle name="Note 2 3 17" xfId="37515" xr:uid="{00000000-0005-0000-0000-00008B920000}"/>
    <cellStyle name="Note 2 3 17 2" xfId="37516" xr:uid="{00000000-0005-0000-0000-00008C920000}"/>
    <cellStyle name="Note 2 3 17 2 2" xfId="37517" xr:uid="{00000000-0005-0000-0000-00008D920000}"/>
    <cellStyle name="Note 2 3 17 2 3" xfId="37518" xr:uid="{00000000-0005-0000-0000-00008E920000}"/>
    <cellStyle name="Note 2 3 17 2 4" xfId="37519" xr:uid="{00000000-0005-0000-0000-00008F920000}"/>
    <cellStyle name="Note 2 3 17 2 5" xfId="37520" xr:uid="{00000000-0005-0000-0000-000090920000}"/>
    <cellStyle name="Note 2 3 17 2 6" xfId="37521" xr:uid="{00000000-0005-0000-0000-000091920000}"/>
    <cellStyle name="Note 2 3 17 3" xfId="37522" xr:uid="{00000000-0005-0000-0000-000092920000}"/>
    <cellStyle name="Note 2 3 17 4" xfId="37523" xr:uid="{00000000-0005-0000-0000-000093920000}"/>
    <cellStyle name="Note 2 3 17 5" xfId="37524" xr:uid="{00000000-0005-0000-0000-000094920000}"/>
    <cellStyle name="Note 2 3 17 6" xfId="37525" xr:uid="{00000000-0005-0000-0000-000095920000}"/>
    <cellStyle name="Note 2 3 17 7" xfId="37526" xr:uid="{00000000-0005-0000-0000-000096920000}"/>
    <cellStyle name="Note 2 3 18" xfId="37527" xr:uid="{00000000-0005-0000-0000-000097920000}"/>
    <cellStyle name="Note 2 3 18 2" xfId="37528" xr:uid="{00000000-0005-0000-0000-000098920000}"/>
    <cellStyle name="Note 2 3 18 2 2" xfId="37529" xr:uid="{00000000-0005-0000-0000-000099920000}"/>
    <cellStyle name="Note 2 3 18 2 3" xfId="37530" xr:uid="{00000000-0005-0000-0000-00009A920000}"/>
    <cellStyle name="Note 2 3 18 2 4" xfId="37531" xr:uid="{00000000-0005-0000-0000-00009B920000}"/>
    <cellStyle name="Note 2 3 18 2 5" xfId="37532" xr:uid="{00000000-0005-0000-0000-00009C920000}"/>
    <cellStyle name="Note 2 3 18 2 6" xfId="37533" xr:uid="{00000000-0005-0000-0000-00009D920000}"/>
    <cellStyle name="Note 2 3 18 3" xfId="37534" xr:uid="{00000000-0005-0000-0000-00009E920000}"/>
    <cellStyle name="Note 2 3 18 4" xfId="37535" xr:uid="{00000000-0005-0000-0000-00009F920000}"/>
    <cellStyle name="Note 2 3 18 5" xfId="37536" xr:uid="{00000000-0005-0000-0000-0000A0920000}"/>
    <cellStyle name="Note 2 3 18 6" xfId="37537" xr:uid="{00000000-0005-0000-0000-0000A1920000}"/>
    <cellStyle name="Note 2 3 18 7" xfId="37538" xr:uid="{00000000-0005-0000-0000-0000A2920000}"/>
    <cellStyle name="Note 2 3 19" xfId="37539" xr:uid="{00000000-0005-0000-0000-0000A3920000}"/>
    <cellStyle name="Note 2 3 19 2" xfId="37540" xr:uid="{00000000-0005-0000-0000-0000A4920000}"/>
    <cellStyle name="Note 2 3 19 2 2" xfId="37541" xr:uid="{00000000-0005-0000-0000-0000A5920000}"/>
    <cellStyle name="Note 2 3 19 2 3" xfId="37542" xr:uid="{00000000-0005-0000-0000-0000A6920000}"/>
    <cellStyle name="Note 2 3 19 2 4" xfId="37543" xr:uid="{00000000-0005-0000-0000-0000A7920000}"/>
    <cellStyle name="Note 2 3 19 2 5" xfId="37544" xr:uid="{00000000-0005-0000-0000-0000A8920000}"/>
    <cellStyle name="Note 2 3 19 2 6" xfId="37545" xr:uid="{00000000-0005-0000-0000-0000A9920000}"/>
    <cellStyle name="Note 2 3 19 3" xfId="37546" xr:uid="{00000000-0005-0000-0000-0000AA920000}"/>
    <cellStyle name="Note 2 3 19 4" xfId="37547" xr:uid="{00000000-0005-0000-0000-0000AB920000}"/>
    <cellStyle name="Note 2 3 19 5" xfId="37548" xr:uid="{00000000-0005-0000-0000-0000AC920000}"/>
    <cellStyle name="Note 2 3 19 6" xfId="37549" xr:uid="{00000000-0005-0000-0000-0000AD920000}"/>
    <cellStyle name="Note 2 3 19 7" xfId="37550" xr:uid="{00000000-0005-0000-0000-0000AE920000}"/>
    <cellStyle name="Note 2 3 2" xfId="37551" xr:uid="{00000000-0005-0000-0000-0000AF920000}"/>
    <cellStyle name="Note 2 3 2 2" xfId="37552" xr:uid="{00000000-0005-0000-0000-0000B0920000}"/>
    <cellStyle name="Note 2 3 2 2 2" xfId="37553" xr:uid="{00000000-0005-0000-0000-0000B1920000}"/>
    <cellStyle name="Note 2 3 2 2 3" xfId="37554" xr:uid="{00000000-0005-0000-0000-0000B2920000}"/>
    <cellStyle name="Note 2 3 2 2 3 2" xfId="37555" xr:uid="{00000000-0005-0000-0000-0000B3920000}"/>
    <cellStyle name="Note 2 3 2 2 3 3" xfId="37556" xr:uid="{00000000-0005-0000-0000-0000B4920000}"/>
    <cellStyle name="Note 2 3 2 2 3 4" xfId="37557" xr:uid="{00000000-0005-0000-0000-0000B5920000}"/>
    <cellStyle name="Note 2 3 2 2 3 5" xfId="37558" xr:uid="{00000000-0005-0000-0000-0000B6920000}"/>
    <cellStyle name="Note 2 3 2 2 3 6" xfId="37559" xr:uid="{00000000-0005-0000-0000-0000B7920000}"/>
    <cellStyle name="Note 2 3 2 3" xfId="37560" xr:uid="{00000000-0005-0000-0000-0000B8920000}"/>
    <cellStyle name="Note 2 3 2 4" xfId="37561" xr:uid="{00000000-0005-0000-0000-0000B9920000}"/>
    <cellStyle name="Note 2 3 2 4 2" xfId="37562" xr:uid="{00000000-0005-0000-0000-0000BA920000}"/>
    <cellStyle name="Note 2 3 2 4 3" xfId="37563" xr:uid="{00000000-0005-0000-0000-0000BB920000}"/>
    <cellStyle name="Note 2 3 2 4 4" xfId="37564" xr:uid="{00000000-0005-0000-0000-0000BC920000}"/>
    <cellStyle name="Note 2 3 2 4 5" xfId="37565" xr:uid="{00000000-0005-0000-0000-0000BD920000}"/>
    <cellStyle name="Note 2 3 2 4 6" xfId="37566" xr:uid="{00000000-0005-0000-0000-0000BE920000}"/>
    <cellStyle name="Note 2 3 20" xfId="37567" xr:uid="{00000000-0005-0000-0000-0000BF920000}"/>
    <cellStyle name="Note 2 3 20 2" xfId="37568" xr:uid="{00000000-0005-0000-0000-0000C0920000}"/>
    <cellStyle name="Note 2 3 20 2 2" xfId="37569" xr:uid="{00000000-0005-0000-0000-0000C1920000}"/>
    <cellStyle name="Note 2 3 20 2 3" xfId="37570" xr:uid="{00000000-0005-0000-0000-0000C2920000}"/>
    <cellStyle name="Note 2 3 20 2 4" xfId="37571" xr:uid="{00000000-0005-0000-0000-0000C3920000}"/>
    <cellStyle name="Note 2 3 20 2 5" xfId="37572" xr:uid="{00000000-0005-0000-0000-0000C4920000}"/>
    <cellStyle name="Note 2 3 20 2 6" xfId="37573" xr:uid="{00000000-0005-0000-0000-0000C5920000}"/>
    <cellStyle name="Note 2 3 20 3" xfId="37574" xr:uid="{00000000-0005-0000-0000-0000C6920000}"/>
    <cellStyle name="Note 2 3 20 4" xfId="37575" xr:uid="{00000000-0005-0000-0000-0000C7920000}"/>
    <cellStyle name="Note 2 3 20 5" xfId="37576" xr:uid="{00000000-0005-0000-0000-0000C8920000}"/>
    <cellStyle name="Note 2 3 20 6" xfId="37577" xr:uid="{00000000-0005-0000-0000-0000C9920000}"/>
    <cellStyle name="Note 2 3 20 7" xfId="37578" xr:uid="{00000000-0005-0000-0000-0000CA920000}"/>
    <cellStyle name="Note 2 3 21" xfId="37579" xr:uid="{00000000-0005-0000-0000-0000CB920000}"/>
    <cellStyle name="Note 2 3 21 2" xfId="37580" xr:uid="{00000000-0005-0000-0000-0000CC920000}"/>
    <cellStyle name="Note 2 3 21 2 2" xfId="37581" xr:uid="{00000000-0005-0000-0000-0000CD920000}"/>
    <cellStyle name="Note 2 3 21 2 3" xfId="37582" xr:uid="{00000000-0005-0000-0000-0000CE920000}"/>
    <cellStyle name="Note 2 3 21 2 4" xfId="37583" xr:uid="{00000000-0005-0000-0000-0000CF920000}"/>
    <cellStyle name="Note 2 3 21 2 5" xfId="37584" xr:uid="{00000000-0005-0000-0000-0000D0920000}"/>
    <cellStyle name="Note 2 3 21 2 6" xfId="37585" xr:uid="{00000000-0005-0000-0000-0000D1920000}"/>
    <cellStyle name="Note 2 3 21 3" xfId="37586" xr:uid="{00000000-0005-0000-0000-0000D2920000}"/>
    <cellStyle name="Note 2 3 21 4" xfId="37587" xr:uid="{00000000-0005-0000-0000-0000D3920000}"/>
    <cellStyle name="Note 2 3 21 5" xfId="37588" xr:uid="{00000000-0005-0000-0000-0000D4920000}"/>
    <cellStyle name="Note 2 3 21 6" xfId="37589" xr:uid="{00000000-0005-0000-0000-0000D5920000}"/>
    <cellStyle name="Note 2 3 21 7" xfId="37590" xr:uid="{00000000-0005-0000-0000-0000D6920000}"/>
    <cellStyle name="Note 2 3 22" xfId="37591" xr:uid="{00000000-0005-0000-0000-0000D7920000}"/>
    <cellStyle name="Note 2 3 22 2" xfId="37592" xr:uid="{00000000-0005-0000-0000-0000D8920000}"/>
    <cellStyle name="Note 2 3 22 2 2" xfId="37593" xr:uid="{00000000-0005-0000-0000-0000D9920000}"/>
    <cellStyle name="Note 2 3 22 2 3" xfId="37594" xr:uid="{00000000-0005-0000-0000-0000DA920000}"/>
    <cellStyle name="Note 2 3 22 2 4" xfId="37595" xr:uid="{00000000-0005-0000-0000-0000DB920000}"/>
    <cellStyle name="Note 2 3 22 2 5" xfId="37596" xr:uid="{00000000-0005-0000-0000-0000DC920000}"/>
    <cellStyle name="Note 2 3 22 2 6" xfId="37597" xr:uid="{00000000-0005-0000-0000-0000DD920000}"/>
    <cellStyle name="Note 2 3 22 3" xfId="37598" xr:uid="{00000000-0005-0000-0000-0000DE920000}"/>
    <cellStyle name="Note 2 3 22 4" xfId="37599" xr:uid="{00000000-0005-0000-0000-0000DF920000}"/>
    <cellStyle name="Note 2 3 22 5" xfId="37600" xr:uid="{00000000-0005-0000-0000-0000E0920000}"/>
    <cellStyle name="Note 2 3 22 6" xfId="37601" xr:uid="{00000000-0005-0000-0000-0000E1920000}"/>
    <cellStyle name="Note 2 3 22 7" xfId="37602" xr:uid="{00000000-0005-0000-0000-0000E2920000}"/>
    <cellStyle name="Note 2 3 23" xfId="37603" xr:uid="{00000000-0005-0000-0000-0000E3920000}"/>
    <cellStyle name="Note 2 3 23 2" xfId="37604" xr:uid="{00000000-0005-0000-0000-0000E4920000}"/>
    <cellStyle name="Note 2 3 23 2 2" xfId="37605" xr:uid="{00000000-0005-0000-0000-0000E5920000}"/>
    <cellStyle name="Note 2 3 23 2 3" xfId="37606" xr:uid="{00000000-0005-0000-0000-0000E6920000}"/>
    <cellStyle name="Note 2 3 23 2 4" xfId="37607" xr:uid="{00000000-0005-0000-0000-0000E7920000}"/>
    <cellStyle name="Note 2 3 23 2 5" xfId="37608" xr:uid="{00000000-0005-0000-0000-0000E8920000}"/>
    <cellStyle name="Note 2 3 23 2 6" xfId="37609" xr:uid="{00000000-0005-0000-0000-0000E9920000}"/>
    <cellStyle name="Note 2 3 23 3" xfId="37610" xr:uid="{00000000-0005-0000-0000-0000EA920000}"/>
    <cellStyle name="Note 2 3 23 4" xfId="37611" xr:uid="{00000000-0005-0000-0000-0000EB920000}"/>
    <cellStyle name="Note 2 3 23 5" xfId="37612" xr:uid="{00000000-0005-0000-0000-0000EC920000}"/>
    <cellStyle name="Note 2 3 23 6" xfId="37613" xr:uid="{00000000-0005-0000-0000-0000ED920000}"/>
    <cellStyle name="Note 2 3 23 7" xfId="37614" xr:uid="{00000000-0005-0000-0000-0000EE920000}"/>
    <cellStyle name="Note 2 3 24" xfId="37615" xr:uid="{00000000-0005-0000-0000-0000EF920000}"/>
    <cellStyle name="Note 2 3 24 2" xfId="37616" xr:uid="{00000000-0005-0000-0000-0000F0920000}"/>
    <cellStyle name="Note 2 3 24 2 2" xfId="37617" xr:uid="{00000000-0005-0000-0000-0000F1920000}"/>
    <cellStyle name="Note 2 3 24 2 3" xfId="37618" xr:uid="{00000000-0005-0000-0000-0000F2920000}"/>
    <cellStyle name="Note 2 3 24 2 4" xfId="37619" xr:uid="{00000000-0005-0000-0000-0000F3920000}"/>
    <cellStyle name="Note 2 3 24 2 5" xfId="37620" xr:uid="{00000000-0005-0000-0000-0000F4920000}"/>
    <cellStyle name="Note 2 3 24 2 6" xfId="37621" xr:uid="{00000000-0005-0000-0000-0000F5920000}"/>
    <cellStyle name="Note 2 3 24 3" xfId="37622" xr:uid="{00000000-0005-0000-0000-0000F6920000}"/>
    <cellStyle name="Note 2 3 24 4" xfId="37623" xr:uid="{00000000-0005-0000-0000-0000F7920000}"/>
    <cellStyle name="Note 2 3 24 5" xfId="37624" xr:uid="{00000000-0005-0000-0000-0000F8920000}"/>
    <cellStyle name="Note 2 3 24 6" xfId="37625" xr:uid="{00000000-0005-0000-0000-0000F9920000}"/>
    <cellStyle name="Note 2 3 24 7" xfId="37626" xr:uid="{00000000-0005-0000-0000-0000FA920000}"/>
    <cellStyle name="Note 2 3 25" xfId="37627" xr:uid="{00000000-0005-0000-0000-0000FB920000}"/>
    <cellStyle name="Note 2 3 25 2" xfId="37628" xr:uid="{00000000-0005-0000-0000-0000FC920000}"/>
    <cellStyle name="Note 2 3 25 2 2" xfId="37629" xr:uid="{00000000-0005-0000-0000-0000FD920000}"/>
    <cellStyle name="Note 2 3 25 2 3" xfId="37630" xr:uid="{00000000-0005-0000-0000-0000FE920000}"/>
    <cellStyle name="Note 2 3 25 2 4" xfId="37631" xr:uid="{00000000-0005-0000-0000-0000FF920000}"/>
    <cellStyle name="Note 2 3 25 2 5" xfId="37632" xr:uid="{00000000-0005-0000-0000-000000930000}"/>
    <cellStyle name="Note 2 3 25 2 6" xfId="37633" xr:uid="{00000000-0005-0000-0000-000001930000}"/>
    <cellStyle name="Note 2 3 25 3" xfId="37634" xr:uid="{00000000-0005-0000-0000-000002930000}"/>
    <cellStyle name="Note 2 3 25 4" xfId="37635" xr:uid="{00000000-0005-0000-0000-000003930000}"/>
    <cellStyle name="Note 2 3 25 5" xfId="37636" xr:uid="{00000000-0005-0000-0000-000004930000}"/>
    <cellStyle name="Note 2 3 25 6" xfId="37637" xr:uid="{00000000-0005-0000-0000-000005930000}"/>
    <cellStyle name="Note 2 3 25 7" xfId="37638" xr:uid="{00000000-0005-0000-0000-000006930000}"/>
    <cellStyle name="Note 2 3 26" xfId="37639" xr:uid="{00000000-0005-0000-0000-000007930000}"/>
    <cellStyle name="Note 2 3 26 2" xfId="37640" xr:uid="{00000000-0005-0000-0000-000008930000}"/>
    <cellStyle name="Note 2 3 26 2 2" xfId="37641" xr:uid="{00000000-0005-0000-0000-000009930000}"/>
    <cellStyle name="Note 2 3 26 2 3" xfId="37642" xr:uid="{00000000-0005-0000-0000-00000A930000}"/>
    <cellStyle name="Note 2 3 26 2 4" xfId="37643" xr:uid="{00000000-0005-0000-0000-00000B930000}"/>
    <cellStyle name="Note 2 3 26 2 5" xfId="37644" xr:uid="{00000000-0005-0000-0000-00000C930000}"/>
    <cellStyle name="Note 2 3 26 2 6" xfId="37645" xr:uid="{00000000-0005-0000-0000-00000D930000}"/>
    <cellStyle name="Note 2 3 26 3" xfId="37646" xr:uid="{00000000-0005-0000-0000-00000E930000}"/>
    <cellStyle name="Note 2 3 26 4" xfId="37647" xr:uid="{00000000-0005-0000-0000-00000F930000}"/>
    <cellStyle name="Note 2 3 26 5" xfId="37648" xr:uid="{00000000-0005-0000-0000-000010930000}"/>
    <cellStyle name="Note 2 3 26 6" xfId="37649" xr:uid="{00000000-0005-0000-0000-000011930000}"/>
    <cellStyle name="Note 2 3 26 7" xfId="37650" xr:uid="{00000000-0005-0000-0000-000012930000}"/>
    <cellStyle name="Note 2 3 27" xfId="37651" xr:uid="{00000000-0005-0000-0000-000013930000}"/>
    <cellStyle name="Note 2 3 27 2" xfId="37652" xr:uid="{00000000-0005-0000-0000-000014930000}"/>
    <cellStyle name="Note 2 3 27 2 2" xfId="37653" xr:uid="{00000000-0005-0000-0000-000015930000}"/>
    <cellStyle name="Note 2 3 27 2 3" xfId="37654" xr:uid="{00000000-0005-0000-0000-000016930000}"/>
    <cellStyle name="Note 2 3 27 2 4" xfId="37655" xr:uid="{00000000-0005-0000-0000-000017930000}"/>
    <cellStyle name="Note 2 3 27 2 5" xfId="37656" xr:uid="{00000000-0005-0000-0000-000018930000}"/>
    <cellStyle name="Note 2 3 27 2 6" xfId="37657" xr:uid="{00000000-0005-0000-0000-000019930000}"/>
    <cellStyle name="Note 2 3 27 3" xfId="37658" xr:uid="{00000000-0005-0000-0000-00001A930000}"/>
    <cellStyle name="Note 2 3 27 4" xfId="37659" xr:uid="{00000000-0005-0000-0000-00001B930000}"/>
    <cellStyle name="Note 2 3 27 5" xfId="37660" xr:uid="{00000000-0005-0000-0000-00001C930000}"/>
    <cellStyle name="Note 2 3 27 6" xfId="37661" xr:uid="{00000000-0005-0000-0000-00001D930000}"/>
    <cellStyle name="Note 2 3 27 7" xfId="37662" xr:uid="{00000000-0005-0000-0000-00001E930000}"/>
    <cellStyle name="Note 2 3 28" xfId="37663" xr:uid="{00000000-0005-0000-0000-00001F930000}"/>
    <cellStyle name="Note 2 3 28 2" xfId="37664" xr:uid="{00000000-0005-0000-0000-000020930000}"/>
    <cellStyle name="Note 2 3 28 2 2" xfId="37665" xr:uid="{00000000-0005-0000-0000-000021930000}"/>
    <cellStyle name="Note 2 3 28 2 3" xfId="37666" xr:uid="{00000000-0005-0000-0000-000022930000}"/>
    <cellStyle name="Note 2 3 28 2 4" xfId="37667" xr:uid="{00000000-0005-0000-0000-000023930000}"/>
    <cellStyle name="Note 2 3 28 2 5" xfId="37668" xr:uid="{00000000-0005-0000-0000-000024930000}"/>
    <cellStyle name="Note 2 3 28 2 6" xfId="37669" xr:uid="{00000000-0005-0000-0000-000025930000}"/>
    <cellStyle name="Note 2 3 28 3" xfId="37670" xr:uid="{00000000-0005-0000-0000-000026930000}"/>
    <cellStyle name="Note 2 3 28 4" xfId="37671" xr:uid="{00000000-0005-0000-0000-000027930000}"/>
    <cellStyle name="Note 2 3 28 5" xfId="37672" xr:uid="{00000000-0005-0000-0000-000028930000}"/>
    <cellStyle name="Note 2 3 28 6" xfId="37673" xr:uid="{00000000-0005-0000-0000-000029930000}"/>
    <cellStyle name="Note 2 3 28 7" xfId="37674" xr:uid="{00000000-0005-0000-0000-00002A930000}"/>
    <cellStyle name="Note 2 3 29" xfId="37675" xr:uid="{00000000-0005-0000-0000-00002B930000}"/>
    <cellStyle name="Note 2 3 29 2" xfId="37676" xr:uid="{00000000-0005-0000-0000-00002C930000}"/>
    <cellStyle name="Note 2 3 29 2 2" xfId="37677" xr:uid="{00000000-0005-0000-0000-00002D930000}"/>
    <cellStyle name="Note 2 3 29 2 3" xfId="37678" xr:uid="{00000000-0005-0000-0000-00002E930000}"/>
    <cellStyle name="Note 2 3 29 2 4" xfId="37679" xr:uid="{00000000-0005-0000-0000-00002F930000}"/>
    <cellStyle name="Note 2 3 29 2 5" xfId="37680" xr:uid="{00000000-0005-0000-0000-000030930000}"/>
    <cellStyle name="Note 2 3 29 2 6" xfId="37681" xr:uid="{00000000-0005-0000-0000-000031930000}"/>
    <cellStyle name="Note 2 3 29 3" xfId="37682" xr:uid="{00000000-0005-0000-0000-000032930000}"/>
    <cellStyle name="Note 2 3 29 4" xfId="37683" xr:uid="{00000000-0005-0000-0000-000033930000}"/>
    <cellStyle name="Note 2 3 29 5" xfId="37684" xr:uid="{00000000-0005-0000-0000-000034930000}"/>
    <cellStyle name="Note 2 3 29 6" xfId="37685" xr:uid="{00000000-0005-0000-0000-000035930000}"/>
    <cellStyle name="Note 2 3 29 7" xfId="37686" xr:uid="{00000000-0005-0000-0000-000036930000}"/>
    <cellStyle name="Note 2 3 3" xfId="37687" xr:uid="{00000000-0005-0000-0000-000037930000}"/>
    <cellStyle name="Note 2 3 3 2" xfId="37688" xr:uid="{00000000-0005-0000-0000-000038930000}"/>
    <cellStyle name="Note 2 3 3 2 2" xfId="37689" xr:uid="{00000000-0005-0000-0000-000039930000}"/>
    <cellStyle name="Note 2 3 3 2 2 2" xfId="37690" xr:uid="{00000000-0005-0000-0000-00003A930000}"/>
    <cellStyle name="Note 2 3 3 2 2 3" xfId="37691" xr:uid="{00000000-0005-0000-0000-00003B930000}"/>
    <cellStyle name="Note 2 3 3 2 2 4" xfId="37692" xr:uid="{00000000-0005-0000-0000-00003C930000}"/>
    <cellStyle name="Note 2 3 3 2 2 5" xfId="37693" xr:uid="{00000000-0005-0000-0000-00003D930000}"/>
    <cellStyle name="Note 2 3 3 2 2 6" xfId="37694" xr:uid="{00000000-0005-0000-0000-00003E930000}"/>
    <cellStyle name="Note 2 3 3 3" xfId="37695" xr:uid="{00000000-0005-0000-0000-00003F930000}"/>
    <cellStyle name="Note 2 3 3 3 2" xfId="37696" xr:uid="{00000000-0005-0000-0000-000040930000}"/>
    <cellStyle name="Note 2 3 3 3 3" xfId="37697" xr:uid="{00000000-0005-0000-0000-000041930000}"/>
    <cellStyle name="Note 2 3 3 3 4" xfId="37698" xr:uid="{00000000-0005-0000-0000-000042930000}"/>
    <cellStyle name="Note 2 3 3 3 5" xfId="37699" xr:uid="{00000000-0005-0000-0000-000043930000}"/>
    <cellStyle name="Note 2 3 3 3 6" xfId="37700" xr:uid="{00000000-0005-0000-0000-000044930000}"/>
    <cellStyle name="Note 2 3 30" xfId="37701" xr:uid="{00000000-0005-0000-0000-000045930000}"/>
    <cellStyle name="Note 2 3 30 2" xfId="37702" xr:uid="{00000000-0005-0000-0000-000046930000}"/>
    <cellStyle name="Note 2 3 30 2 2" xfId="37703" xr:uid="{00000000-0005-0000-0000-000047930000}"/>
    <cellStyle name="Note 2 3 30 2 3" xfId="37704" xr:uid="{00000000-0005-0000-0000-000048930000}"/>
    <cellStyle name="Note 2 3 30 2 4" xfId="37705" xr:uid="{00000000-0005-0000-0000-000049930000}"/>
    <cellStyle name="Note 2 3 30 2 5" xfId="37706" xr:uid="{00000000-0005-0000-0000-00004A930000}"/>
    <cellStyle name="Note 2 3 30 2 6" xfId="37707" xr:uid="{00000000-0005-0000-0000-00004B930000}"/>
    <cellStyle name="Note 2 3 30 3" xfId="37708" xr:uid="{00000000-0005-0000-0000-00004C930000}"/>
    <cellStyle name="Note 2 3 30 4" xfId="37709" xr:uid="{00000000-0005-0000-0000-00004D930000}"/>
    <cellStyle name="Note 2 3 30 5" xfId="37710" xr:uid="{00000000-0005-0000-0000-00004E930000}"/>
    <cellStyle name="Note 2 3 30 6" xfId="37711" xr:uid="{00000000-0005-0000-0000-00004F930000}"/>
    <cellStyle name="Note 2 3 30 7" xfId="37712" xr:uid="{00000000-0005-0000-0000-000050930000}"/>
    <cellStyle name="Note 2 3 31" xfId="37713" xr:uid="{00000000-0005-0000-0000-000051930000}"/>
    <cellStyle name="Note 2 3 31 2" xfId="37714" xr:uid="{00000000-0005-0000-0000-000052930000}"/>
    <cellStyle name="Note 2 3 31 2 2" xfId="37715" xr:uid="{00000000-0005-0000-0000-000053930000}"/>
    <cellStyle name="Note 2 3 31 2 3" xfId="37716" xr:uid="{00000000-0005-0000-0000-000054930000}"/>
    <cellStyle name="Note 2 3 31 2 4" xfId="37717" xr:uid="{00000000-0005-0000-0000-000055930000}"/>
    <cellStyle name="Note 2 3 31 2 5" xfId="37718" xr:uid="{00000000-0005-0000-0000-000056930000}"/>
    <cellStyle name="Note 2 3 31 2 6" xfId="37719" xr:uid="{00000000-0005-0000-0000-000057930000}"/>
    <cellStyle name="Note 2 3 31 3" xfId="37720" xr:uid="{00000000-0005-0000-0000-000058930000}"/>
    <cellStyle name="Note 2 3 31 4" xfId="37721" xr:uid="{00000000-0005-0000-0000-000059930000}"/>
    <cellStyle name="Note 2 3 31 5" xfId="37722" xr:uid="{00000000-0005-0000-0000-00005A930000}"/>
    <cellStyle name="Note 2 3 31 6" xfId="37723" xr:uid="{00000000-0005-0000-0000-00005B930000}"/>
    <cellStyle name="Note 2 3 31 7" xfId="37724" xr:uid="{00000000-0005-0000-0000-00005C930000}"/>
    <cellStyle name="Note 2 3 32" xfId="37725" xr:uid="{00000000-0005-0000-0000-00005D930000}"/>
    <cellStyle name="Note 2 3 32 2" xfId="37726" xr:uid="{00000000-0005-0000-0000-00005E930000}"/>
    <cellStyle name="Note 2 3 32 2 2" xfId="37727" xr:uid="{00000000-0005-0000-0000-00005F930000}"/>
    <cellStyle name="Note 2 3 32 2 3" xfId="37728" xr:uid="{00000000-0005-0000-0000-000060930000}"/>
    <cellStyle name="Note 2 3 32 2 4" xfId="37729" xr:uid="{00000000-0005-0000-0000-000061930000}"/>
    <cellStyle name="Note 2 3 32 2 5" xfId="37730" xr:uid="{00000000-0005-0000-0000-000062930000}"/>
    <cellStyle name="Note 2 3 32 2 6" xfId="37731" xr:uid="{00000000-0005-0000-0000-000063930000}"/>
    <cellStyle name="Note 2 3 32 3" xfId="37732" xr:uid="{00000000-0005-0000-0000-000064930000}"/>
    <cellStyle name="Note 2 3 32 4" xfId="37733" xr:uid="{00000000-0005-0000-0000-000065930000}"/>
    <cellStyle name="Note 2 3 32 5" xfId="37734" xr:uid="{00000000-0005-0000-0000-000066930000}"/>
    <cellStyle name="Note 2 3 32 6" xfId="37735" xr:uid="{00000000-0005-0000-0000-000067930000}"/>
    <cellStyle name="Note 2 3 32 7" xfId="37736" xr:uid="{00000000-0005-0000-0000-000068930000}"/>
    <cellStyle name="Note 2 3 33" xfId="37737" xr:uid="{00000000-0005-0000-0000-000069930000}"/>
    <cellStyle name="Note 2 3 33 2" xfId="37738" xr:uid="{00000000-0005-0000-0000-00006A930000}"/>
    <cellStyle name="Note 2 3 33 2 2" xfId="37739" xr:uid="{00000000-0005-0000-0000-00006B930000}"/>
    <cellStyle name="Note 2 3 33 2 3" xfId="37740" xr:uid="{00000000-0005-0000-0000-00006C930000}"/>
    <cellStyle name="Note 2 3 33 2 4" xfId="37741" xr:uid="{00000000-0005-0000-0000-00006D930000}"/>
    <cellStyle name="Note 2 3 33 2 5" xfId="37742" xr:uid="{00000000-0005-0000-0000-00006E930000}"/>
    <cellStyle name="Note 2 3 33 2 6" xfId="37743" xr:uid="{00000000-0005-0000-0000-00006F930000}"/>
    <cellStyle name="Note 2 3 33 3" xfId="37744" xr:uid="{00000000-0005-0000-0000-000070930000}"/>
    <cellStyle name="Note 2 3 33 4" xfId="37745" xr:uid="{00000000-0005-0000-0000-000071930000}"/>
    <cellStyle name="Note 2 3 33 5" xfId="37746" xr:uid="{00000000-0005-0000-0000-000072930000}"/>
    <cellStyle name="Note 2 3 33 6" xfId="37747" xr:uid="{00000000-0005-0000-0000-000073930000}"/>
    <cellStyle name="Note 2 3 33 7" xfId="37748" xr:uid="{00000000-0005-0000-0000-000074930000}"/>
    <cellStyle name="Note 2 3 34" xfId="37749" xr:uid="{00000000-0005-0000-0000-000075930000}"/>
    <cellStyle name="Note 2 3 34 2" xfId="37750" xr:uid="{00000000-0005-0000-0000-000076930000}"/>
    <cellStyle name="Note 2 3 34 2 2" xfId="37751" xr:uid="{00000000-0005-0000-0000-000077930000}"/>
    <cellStyle name="Note 2 3 34 2 3" xfId="37752" xr:uid="{00000000-0005-0000-0000-000078930000}"/>
    <cellStyle name="Note 2 3 34 2 4" xfId="37753" xr:uid="{00000000-0005-0000-0000-000079930000}"/>
    <cellStyle name="Note 2 3 34 2 5" xfId="37754" xr:uid="{00000000-0005-0000-0000-00007A930000}"/>
    <cellStyle name="Note 2 3 34 2 6" xfId="37755" xr:uid="{00000000-0005-0000-0000-00007B930000}"/>
    <cellStyle name="Note 2 3 34 3" xfId="37756" xr:uid="{00000000-0005-0000-0000-00007C930000}"/>
    <cellStyle name="Note 2 3 34 4" xfId="37757" xr:uid="{00000000-0005-0000-0000-00007D930000}"/>
    <cellStyle name="Note 2 3 34 5" xfId="37758" xr:uid="{00000000-0005-0000-0000-00007E930000}"/>
    <cellStyle name="Note 2 3 34 6" xfId="37759" xr:uid="{00000000-0005-0000-0000-00007F930000}"/>
    <cellStyle name="Note 2 3 34 7" xfId="37760" xr:uid="{00000000-0005-0000-0000-000080930000}"/>
    <cellStyle name="Note 2 3 35" xfId="37761" xr:uid="{00000000-0005-0000-0000-000081930000}"/>
    <cellStyle name="Note 2 3 35 2" xfId="37762" xr:uid="{00000000-0005-0000-0000-000082930000}"/>
    <cellStyle name="Note 2 3 35 2 2" xfId="37763" xr:uid="{00000000-0005-0000-0000-000083930000}"/>
    <cellStyle name="Note 2 3 35 2 3" xfId="37764" xr:uid="{00000000-0005-0000-0000-000084930000}"/>
    <cellStyle name="Note 2 3 35 2 4" xfId="37765" xr:uid="{00000000-0005-0000-0000-000085930000}"/>
    <cellStyle name="Note 2 3 35 2 5" xfId="37766" xr:uid="{00000000-0005-0000-0000-000086930000}"/>
    <cellStyle name="Note 2 3 35 2 6" xfId="37767" xr:uid="{00000000-0005-0000-0000-000087930000}"/>
    <cellStyle name="Note 2 3 35 3" xfId="37768" xr:uid="{00000000-0005-0000-0000-000088930000}"/>
    <cellStyle name="Note 2 3 35 4" xfId="37769" xr:uid="{00000000-0005-0000-0000-000089930000}"/>
    <cellStyle name="Note 2 3 35 5" xfId="37770" xr:uid="{00000000-0005-0000-0000-00008A930000}"/>
    <cellStyle name="Note 2 3 35 6" xfId="37771" xr:uid="{00000000-0005-0000-0000-00008B930000}"/>
    <cellStyle name="Note 2 3 35 7" xfId="37772" xr:uid="{00000000-0005-0000-0000-00008C930000}"/>
    <cellStyle name="Note 2 3 36" xfId="37773" xr:uid="{00000000-0005-0000-0000-00008D930000}"/>
    <cellStyle name="Note 2 3 36 2" xfId="37774" xr:uid="{00000000-0005-0000-0000-00008E930000}"/>
    <cellStyle name="Note 2 3 36 2 2" xfId="37775" xr:uid="{00000000-0005-0000-0000-00008F930000}"/>
    <cellStyle name="Note 2 3 36 2 3" xfId="37776" xr:uid="{00000000-0005-0000-0000-000090930000}"/>
    <cellStyle name="Note 2 3 36 2 4" xfId="37777" xr:uid="{00000000-0005-0000-0000-000091930000}"/>
    <cellStyle name="Note 2 3 36 2 5" xfId="37778" xr:uid="{00000000-0005-0000-0000-000092930000}"/>
    <cellStyle name="Note 2 3 36 2 6" xfId="37779" xr:uid="{00000000-0005-0000-0000-000093930000}"/>
    <cellStyle name="Note 2 3 36 3" xfId="37780" xr:uid="{00000000-0005-0000-0000-000094930000}"/>
    <cellStyle name="Note 2 3 36 4" xfId="37781" xr:uid="{00000000-0005-0000-0000-000095930000}"/>
    <cellStyle name="Note 2 3 36 5" xfId="37782" xr:uid="{00000000-0005-0000-0000-000096930000}"/>
    <cellStyle name="Note 2 3 36 6" xfId="37783" xr:uid="{00000000-0005-0000-0000-000097930000}"/>
    <cellStyle name="Note 2 3 36 7" xfId="37784" xr:uid="{00000000-0005-0000-0000-000098930000}"/>
    <cellStyle name="Note 2 3 37" xfId="37785" xr:uid="{00000000-0005-0000-0000-000099930000}"/>
    <cellStyle name="Note 2 3 37 2" xfId="37786" xr:uid="{00000000-0005-0000-0000-00009A930000}"/>
    <cellStyle name="Note 2 3 37 2 2" xfId="37787" xr:uid="{00000000-0005-0000-0000-00009B930000}"/>
    <cellStyle name="Note 2 3 37 2 3" xfId="37788" xr:uid="{00000000-0005-0000-0000-00009C930000}"/>
    <cellStyle name="Note 2 3 37 2 4" xfId="37789" xr:uid="{00000000-0005-0000-0000-00009D930000}"/>
    <cellStyle name="Note 2 3 37 2 5" xfId="37790" xr:uid="{00000000-0005-0000-0000-00009E930000}"/>
    <cellStyle name="Note 2 3 37 2 6" xfId="37791" xr:uid="{00000000-0005-0000-0000-00009F930000}"/>
    <cellStyle name="Note 2 3 37 3" xfId="37792" xr:uid="{00000000-0005-0000-0000-0000A0930000}"/>
    <cellStyle name="Note 2 3 37 4" xfId="37793" xr:uid="{00000000-0005-0000-0000-0000A1930000}"/>
    <cellStyle name="Note 2 3 37 5" xfId="37794" xr:uid="{00000000-0005-0000-0000-0000A2930000}"/>
    <cellStyle name="Note 2 3 37 6" xfId="37795" xr:uid="{00000000-0005-0000-0000-0000A3930000}"/>
    <cellStyle name="Note 2 3 37 7" xfId="37796" xr:uid="{00000000-0005-0000-0000-0000A4930000}"/>
    <cellStyle name="Note 2 3 38" xfId="37797" xr:uid="{00000000-0005-0000-0000-0000A5930000}"/>
    <cellStyle name="Note 2 3 38 2" xfId="37798" xr:uid="{00000000-0005-0000-0000-0000A6930000}"/>
    <cellStyle name="Note 2 3 38 2 2" xfId="37799" xr:uid="{00000000-0005-0000-0000-0000A7930000}"/>
    <cellStyle name="Note 2 3 38 2 3" xfId="37800" xr:uid="{00000000-0005-0000-0000-0000A8930000}"/>
    <cellStyle name="Note 2 3 38 2 4" xfId="37801" xr:uid="{00000000-0005-0000-0000-0000A9930000}"/>
    <cellStyle name="Note 2 3 38 2 5" xfId="37802" xr:uid="{00000000-0005-0000-0000-0000AA930000}"/>
    <cellStyle name="Note 2 3 38 2 6" xfId="37803" xr:uid="{00000000-0005-0000-0000-0000AB930000}"/>
    <cellStyle name="Note 2 3 38 3" xfId="37804" xr:uid="{00000000-0005-0000-0000-0000AC930000}"/>
    <cellStyle name="Note 2 3 38 4" xfId="37805" xr:uid="{00000000-0005-0000-0000-0000AD930000}"/>
    <cellStyle name="Note 2 3 38 5" xfId="37806" xr:uid="{00000000-0005-0000-0000-0000AE930000}"/>
    <cellStyle name="Note 2 3 38 6" xfId="37807" xr:uid="{00000000-0005-0000-0000-0000AF930000}"/>
    <cellStyle name="Note 2 3 38 7" xfId="37808" xr:uid="{00000000-0005-0000-0000-0000B0930000}"/>
    <cellStyle name="Note 2 3 39" xfId="37809" xr:uid="{00000000-0005-0000-0000-0000B1930000}"/>
    <cellStyle name="Note 2 3 39 2" xfId="37810" xr:uid="{00000000-0005-0000-0000-0000B2930000}"/>
    <cellStyle name="Note 2 3 39 2 2" xfId="37811" xr:uid="{00000000-0005-0000-0000-0000B3930000}"/>
    <cellStyle name="Note 2 3 39 2 3" xfId="37812" xr:uid="{00000000-0005-0000-0000-0000B4930000}"/>
    <cellStyle name="Note 2 3 39 2 4" xfId="37813" xr:uid="{00000000-0005-0000-0000-0000B5930000}"/>
    <cellStyle name="Note 2 3 39 2 5" xfId="37814" xr:uid="{00000000-0005-0000-0000-0000B6930000}"/>
    <cellStyle name="Note 2 3 39 2 6" xfId="37815" xr:uid="{00000000-0005-0000-0000-0000B7930000}"/>
    <cellStyle name="Note 2 3 39 3" xfId="37816" xr:uid="{00000000-0005-0000-0000-0000B8930000}"/>
    <cellStyle name="Note 2 3 39 4" xfId="37817" xr:uid="{00000000-0005-0000-0000-0000B9930000}"/>
    <cellStyle name="Note 2 3 39 5" xfId="37818" xr:uid="{00000000-0005-0000-0000-0000BA930000}"/>
    <cellStyle name="Note 2 3 39 6" xfId="37819" xr:uid="{00000000-0005-0000-0000-0000BB930000}"/>
    <cellStyle name="Note 2 3 39 7" xfId="37820" xr:uid="{00000000-0005-0000-0000-0000BC930000}"/>
    <cellStyle name="Note 2 3 4" xfId="37821" xr:uid="{00000000-0005-0000-0000-0000BD930000}"/>
    <cellStyle name="Note 2 3 4 2" xfId="37822" xr:uid="{00000000-0005-0000-0000-0000BE930000}"/>
    <cellStyle name="Note 2 3 4 2 2" xfId="37823" xr:uid="{00000000-0005-0000-0000-0000BF930000}"/>
    <cellStyle name="Note 2 3 4 2 3" xfId="37824" xr:uid="{00000000-0005-0000-0000-0000C0930000}"/>
    <cellStyle name="Note 2 3 4 2 4" xfId="37825" xr:uid="{00000000-0005-0000-0000-0000C1930000}"/>
    <cellStyle name="Note 2 3 4 2 5" xfId="37826" xr:uid="{00000000-0005-0000-0000-0000C2930000}"/>
    <cellStyle name="Note 2 3 4 2 6" xfId="37827" xr:uid="{00000000-0005-0000-0000-0000C3930000}"/>
    <cellStyle name="Note 2 3 4 3" xfId="37828" xr:uid="{00000000-0005-0000-0000-0000C4930000}"/>
    <cellStyle name="Note 2 3 4 3 2" xfId="37829" xr:uid="{00000000-0005-0000-0000-0000C5930000}"/>
    <cellStyle name="Note 2 3 4 3 3" xfId="37830" xr:uid="{00000000-0005-0000-0000-0000C6930000}"/>
    <cellStyle name="Note 2 3 4 3 4" xfId="37831" xr:uid="{00000000-0005-0000-0000-0000C7930000}"/>
    <cellStyle name="Note 2 3 4 3 5" xfId="37832" xr:uid="{00000000-0005-0000-0000-0000C8930000}"/>
    <cellStyle name="Note 2 3 4 3 6" xfId="37833" xr:uid="{00000000-0005-0000-0000-0000C9930000}"/>
    <cellStyle name="Note 2 3 40" xfId="37834" xr:uid="{00000000-0005-0000-0000-0000CA930000}"/>
    <cellStyle name="Note 2 3 40 2" xfId="37835" xr:uid="{00000000-0005-0000-0000-0000CB930000}"/>
    <cellStyle name="Note 2 3 40 2 2" xfId="37836" xr:uid="{00000000-0005-0000-0000-0000CC930000}"/>
    <cellStyle name="Note 2 3 40 2 3" xfId="37837" xr:uid="{00000000-0005-0000-0000-0000CD930000}"/>
    <cellStyle name="Note 2 3 40 2 4" xfId="37838" xr:uid="{00000000-0005-0000-0000-0000CE930000}"/>
    <cellStyle name="Note 2 3 40 2 5" xfId="37839" xr:uid="{00000000-0005-0000-0000-0000CF930000}"/>
    <cellStyle name="Note 2 3 40 2 6" xfId="37840" xr:uid="{00000000-0005-0000-0000-0000D0930000}"/>
    <cellStyle name="Note 2 3 40 3" xfId="37841" xr:uid="{00000000-0005-0000-0000-0000D1930000}"/>
    <cellStyle name="Note 2 3 40 4" xfId="37842" xr:uid="{00000000-0005-0000-0000-0000D2930000}"/>
    <cellStyle name="Note 2 3 40 5" xfId="37843" xr:uid="{00000000-0005-0000-0000-0000D3930000}"/>
    <cellStyle name="Note 2 3 40 6" xfId="37844" xr:uid="{00000000-0005-0000-0000-0000D4930000}"/>
    <cellStyle name="Note 2 3 40 7" xfId="37845" xr:uid="{00000000-0005-0000-0000-0000D5930000}"/>
    <cellStyle name="Note 2 3 41" xfId="37846" xr:uid="{00000000-0005-0000-0000-0000D6930000}"/>
    <cellStyle name="Note 2 3 41 2" xfId="37847" xr:uid="{00000000-0005-0000-0000-0000D7930000}"/>
    <cellStyle name="Note 2 3 41 2 2" xfId="37848" xr:uid="{00000000-0005-0000-0000-0000D8930000}"/>
    <cellStyle name="Note 2 3 41 2 3" xfId="37849" xr:uid="{00000000-0005-0000-0000-0000D9930000}"/>
    <cellStyle name="Note 2 3 41 2 4" xfId="37850" xr:uid="{00000000-0005-0000-0000-0000DA930000}"/>
    <cellStyle name="Note 2 3 41 2 5" xfId="37851" xr:uid="{00000000-0005-0000-0000-0000DB930000}"/>
    <cellStyle name="Note 2 3 41 2 6" xfId="37852" xr:uid="{00000000-0005-0000-0000-0000DC930000}"/>
    <cellStyle name="Note 2 3 41 3" xfId="37853" xr:uid="{00000000-0005-0000-0000-0000DD930000}"/>
    <cellStyle name="Note 2 3 41 4" xfId="37854" xr:uid="{00000000-0005-0000-0000-0000DE930000}"/>
    <cellStyle name="Note 2 3 41 5" xfId="37855" xr:uid="{00000000-0005-0000-0000-0000DF930000}"/>
    <cellStyle name="Note 2 3 41 6" xfId="37856" xr:uid="{00000000-0005-0000-0000-0000E0930000}"/>
    <cellStyle name="Note 2 3 41 7" xfId="37857" xr:uid="{00000000-0005-0000-0000-0000E1930000}"/>
    <cellStyle name="Note 2 3 42" xfId="37858" xr:uid="{00000000-0005-0000-0000-0000E2930000}"/>
    <cellStyle name="Note 2 3 42 2" xfId="37859" xr:uid="{00000000-0005-0000-0000-0000E3930000}"/>
    <cellStyle name="Note 2 3 42 3" xfId="37860" xr:uid="{00000000-0005-0000-0000-0000E4930000}"/>
    <cellStyle name="Note 2 3 42 4" xfId="37861" xr:uid="{00000000-0005-0000-0000-0000E5930000}"/>
    <cellStyle name="Note 2 3 42 5" xfId="37862" xr:uid="{00000000-0005-0000-0000-0000E6930000}"/>
    <cellStyle name="Note 2 3 42 6" xfId="37863" xr:uid="{00000000-0005-0000-0000-0000E7930000}"/>
    <cellStyle name="Note 2 3 43" xfId="37864" xr:uid="{00000000-0005-0000-0000-0000E8930000}"/>
    <cellStyle name="Note 2 3 43 2" xfId="37865" xr:uid="{00000000-0005-0000-0000-0000E9930000}"/>
    <cellStyle name="Note 2 3 43 3" xfId="37866" xr:uid="{00000000-0005-0000-0000-0000EA930000}"/>
    <cellStyle name="Note 2 3 43 4" xfId="37867" xr:uid="{00000000-0005-0000-0000-0000EB930000}"/>
    <cellStyle name="Note 2 3 43 5" xfId="37868" xr:uid="{00000000-0005-0000-0000-0000EC930000}"/>
    <cellStyle name="Note 2 3 43 6" xfId="37869" xr:uid="{00000000-0005-0000-0000-0000ED930000}"/>
    <cellStyle name="Note 2 3 44" xfId="37870" xr:uid="{00000000-0005-0000-0000-0000EE930000}"/>
    <cellStyle name="Note 2 3 45" xfId="37871" xr:uid="{00000000-0005-0000-0000-0000EF930000}"/>
    <cellStyle name="Note 2 3 46" xfId="37872" xr:uid="{00000000-0005-0000-0000-0000F0930000}"/>
    <cellStyle name="Note 2 3 47" xfId="37873" xr:uid="{00000000-0005-0000-0000-0000F1930000}"/>
    <cellStyle name="Note 2 3 5" xfId="37874" xr:uid="{00000000-0005-0000-0000-0000F2930000}"/>
    <cellStyle name="Note 2 3 5 2" xfId="37875" xr:uid="{00000000-0005-0000-0000-0000F3930000}"/>
    <cellStyle name="Note 2 3 5 2 2" xfId="37876" xr:uid="{00000000-0005-0000-0000-0000F4930000}"/>
    <cellStyle name="Note 2 3 5 2 3" xfId="37877" xr:uid="{00000000-0005-0000-0000-0000F5930000}"/>
    <cellStyle name="Note 2 3 5 2 4" xfId="37878" xr:uid="{00000000-0005-0000-0000-0000F6930000}"/>
    <cellStyle name="Note 2 3 5 2 5" xfId="37879" xr:uid="{00000000-0005-0000-0000-0000F7930000}"/>
    <cellStyle name="Note 2 3 5 2 6" xfId="37880" xr:uid="{00000000-0005-0000-0000-0000F8930000}"/>
    <cellStyle name="Note 2 3 5 3" xfId="37881" xr:uid="{00000000-0005-0000-0000-0000F9930000}"/>
    <cellStyle name="Note 2 3 5 3 2" xfId="37882" xr:uid="{00000000-0005-0000-0000-0000FA930000}"/>
    <cellStyle name="Note 2 3 5 3 3" xfId="37883" xr:uid="{00000000-0005-0000-0000-0000FB930000}"/>
    <cellStyle name="Note 2 3 5 3 4" xfId="37884" xr:uid="{00000000-0005-0000-0000-0000FC930000}"/>
    <cellStyle name="Note 2 3 5 3 5" xfId="37885" xr:uid="{00000000-0005-0000-0000-0000FD930000}"/>
    <cellStyle name="Note 2 3 5 3 6" xfId="37886" xr:uid="{00000000-0005-0000-0000-0000FE930000}"/>
    <cellStyle name="Note 2 3 5 4" xfId="37887" xr:uid="{00000000-0005-0000-0000-0000FF930000}"/>
    <cellStyle name="Note 2 3 5 5" xfId="37888" xr:uid="{00000000-0005-0000-0000-000000940000}"/>
    <cellStyle name="Note 2 3 5 6" xfId="37889" xr:uid="{00000000-0005-0000-0000-000001940000}"/>
    <cellStyle name="Note 2 3 5 7" xfId="37890" xr:uid="{00000000-0005-0000-0000-000002940000}"/>
    <cellStyle name="Note 2 3 5 8" xfId="37891" xr:uid="{00000000-0005-0000-0000-000003940000}"/>
    <cellStyle name="Note 2 3 6" xfId="37892" xr:uid="{00000000-0005-0000-0000-000004940000}"/>
    <cellStyle name="Note 2 3 6 2" xfId="37893" xr:uid="{00000000-0005-0000-0000-000005940000}"/>
    <cellStyle name="Note 2 3 6 2 2" xfId="37894" xr:uid="{00000000-0005-0000-0000-000006940000}"/>
    <cellStyle name="Note 2 3 6 2 3" xfId="37895" xr:uid="{00000000-0005-0000-0000-000007940000}"/>
    <cellStyle name="Note 2 3 6 2 4" xfId="37896" xr:uid="{00000000-0005-0000-0000-000008940000}"/>
    <cellStyle name="Note 2 3 6 2 5" xfId="37897" xr:uid="{00000000-0005-0000-0000-000009940000}"/>
    <cellStyle name="Note 2 3 6 2 6" xfId="37898" xr:uid="{00000000-0005-0000-0000-00000A940000}"/>
    <cellStyle name="Note 2 3 6 3" xfId="37899" xr:uid="{00000000-0005-0000-0000-00000B940000}"/>
    <cellStyle name="Note 2 3 6 4" xfId="37900" xr:uid="{00000000-0005-0000-0000-00000C940000}"/>
    <cellStyle name="Note 2 3 6 5" xfId="37901" xr:uid="{00000000-0005-0000-0000-00000D940000}"/>
    <cellStyle name="Note 2 3 6 6" xfId="37902" xr:uid="{00000000-0005-0000-0000-00000E940000}"/>
    <cellStyle name="Note 2 3 6 7" xfId="37903" xr:uid="{00000000-0005-0000-0000-00000F940000}"/>
    <cellStyle name="Note 2 3 7" xfId="37904" xr:uid="{00000000-0005-0000-0000-000010940000}"/>
    <cellStyle name="Note 2 3 7 2" xfId="37905" xr:uid="{00000000-0005-0000-0000-000011940000}"/>
    <cellStyle name="Note 2 3 7 2 2" xfId="37906" xr:uid="{00000000-0005-0000-0000-000012940000}"/>
    <cellStyle name="Note 2 3 7 2 3" xfId="37907" xr:uid="{00000000-0005-0000-0000-000013940000}"/>
    <cellStyle name="Note 2 3 7 2 4" xfId="37908" xr:uid="{00000000-0005-0000-0000-000014940000}"/>
    <cellStyle name="Note 2 3 7 2 5" xfId="37909" xr:uid="{00000000-0005-0000-0000-000015940000}"/>
    <cellStyle name="Note 2 3 7 2 6" xfId="37910" xr:uid="{00000000-0005-0000-0000-000016940000}"/>
    <cellStyle name="Note 2 3 7 3" xfId="37911" xr:uid="{00000000-0005-0000-0000-000017940000}"/>
    <cellStyle name="Note 2 3 7 4" xfId="37912" xr:uid="{00000000-0005-0000-0000-000018940000}"/>
    <cellStyle name="Note 2 3 7 5" xfId="37913" xr:uid="{00000000-0005-0000-0000-000019940000}"/>
    <cellStyle name="Note 2 3 7 6" xfId="37914" xr:uid="{00000000-0005-0000-0000-00001A940000}"/>
    <cellStyle name="Note 2 3 7 7" xfId="37915" xr:uid="{00000000-0005-0000-0000-00001B940000}"/>
    <cellStyle name="Note 2 3 8" xfId="37916" xr:uid="{00000000-0005-0000-0000-00001C940000}"/>
    <cellStyle name="Note 2 3 8 2" xfId="37917" xr:uid="{00000000-0005-0000-0000-00001D940000}"/>
    <cellStyle name="Note 2 3 8 2 2" xfId="37918" xr:uid="{00000000-0005-0000-0000-00001E940000}"/>
    <cellStyle name="Note 2 3 8 2 3" xfId="37919" xr:uid="{00000000-0005-0000-0000-00001F940000}"/>
    <cellStyle name="Note 2 3 8 2 4" xfId="37920" xr:uid="{00000000-0005-0000-0000-000020940000}"/>
    <cellStyle name="Note 2 3 8 2 5" xfId="37921" xr:uid="{00000000-0005-0000-0000-000021940000}"/>
    <cellStyle name="Note 2 3 8 2 6" xfId="37922" xr:uid="{00000000-0005-0000-0000-000022940000}"/>
    <cellStyle name="Note 2 3 8 3" xfId="37923" xr:uid="{00000000-0005-0000-0000-000023940000}"/>
    <cellStyle name="Note 2 3 8 4" xfId="37924" xr:uid="{00000000-0005-0000-0000-000024940000}"/>
    <cellStyle name="Note 2 3 8 5" xfId="37925" xr:uid="{00000000-0005-0000-0000-000025940000}"/>
    <cellStyle name="Note 2 3 8 6" xfId="37926" xr:uid="{00000000-0005-0000-0000-000026940000}"/>
    <cellStyle name="Note 2 3 8 7" xfId="37927" xr:uid="{00000000-0005-0000-0000-000027940000}"/>
    <cellStyle name="Note 2 3 9" xfId="37928" xr:uid="{00000000-0005-0000-0000-000028940000}"/>
    <cellStyle name="Note 2 3 9 2" xfId="37929" xr:uid="{00000000-0005-0000-0000-000029940000}"/>
    <cellStyle name="Note 2 3 9 2 2" xfId="37930" xr:uid="{00000000-0005-0000-0000-00002A940000}"/>
    <cellStyle name="Note 2 3 9 2 3" xfId="37931" xr:uid="{00000000-0005-0000-0000-00002B940000}"/>
    <cellStyle name="Note 2 3 9 2 4" xfId="37932" xr:uid="{00000000-0005-0000-0000-00002C940000}"/>
    <cellStyle name="Note 2 3 9 2 5" xfId="37933" xr:uid="{00000000-0005-0000-0000-00002D940000}"/>
    <cellStyle name="Note 2 3 9 2 6" xfId="37934" xr:uid="{00000000-0005-0000-0000-00002E940000}"/>
    <cellStyle name="Note 2 3 9 3" xfId="37935" xr:uid="{00000000-0005-0000-0000-00002F940000}"/>
    <cellStyle name="Note 2 3 9 4" xfId="37936" xr:uid="{00000000-0005-0000-0000-000030940000}"/>
    <cellStyle name="Note 2 3 9 5" xfId="37937" xr:uid="{00000000-0005-0000-0000-000031940000}"/>
    <cellStyle name="Note 2 3 9 6" xfId="37938" xr:uid="{00000000-0005-0000-0000-000032940000}"/>
    <cellStyle name="Note 2 3 9 7" xfId="37939" xr:uid="{00000000-0005-0000-0000-000033940000}"/>
    <cellStyle name="Note 2 4" xfId="37940" xr:uid="{00000000-0005-0000-0000-000034940000}"/>
    <cellStyle name="Note 2 4 10" xfId="37941" xr:uid="{00000000-0005-0000-0000-000035940000}"/>
    <cellStyle name="Note 2 4 10 2" xfId="37942" xr:uid="{00000000-0005-0000-0000-000036940000}"/>
    <cellStyle name="Note 2 4 10 2 2" xfId="37943" xr:uid="{00000000-0005-0000-0000-000037940000}"/>
    <cellStyle name="Note 2 4 10 2 3" xfId="37944" xr:uid="{00000000-0005-0000-0000-000038940000}"/>
    <cellStyle name="Note 2 4 10 2 4" xfId="37945" xr:uid="{00000000-0005-0000-0000-000039940000}"/>
    <cellStyle name="Note 2 4 10 2 5" xfId="37946" xr:uid="{00000000-0005-0000-0000-00003A940000}"/>
    <cellStyle name="Note 2 4 10 3" xfId="37947" xr:uid="{00000000-0005-0000-0000-00003B940000}"/>
    <cellStyle name="Note 2 4 10 4" xfId="37948" xr:uid="{00000000-0005-0000-0000-00003C940000}"/>
    <cellStyle name="Note 2 4 10 5" xfId="37949" xr:uid="{00000000-0005-0000-0000-00003D940000}"/>
    <cellStyle name="Note 2 4 10 6" xfId="37950" xr:uid="{00000000-0005-0000-0000-00003E940000}"/>
    <cellStyle name="Note 2 4 11" xfId="37951" xr:uid="{00000000-0005-0000-0000-00003F940000}"/>
    <cellStyle name="Note 2 4 11 2" xfId="37952" xr:uid="{00000000-0005-0000-0000-000040940000}"/>
    <cellStyle name="Note 2 4 11 2 2" xfId="37953" xr:uid="{00000000-0005-0000-0000-000041940000}"/>
    <cellStyle name="Note 2 4 11 2 3" xfId="37954" xr:uid="{00000000-0005-0000-0000-000042940000}"/>
    <cellStyle name="Note 2 4 11 2 4" xfId="37955" xr:uid="{00000000-0005-0000-0000-000043940000}"/>
    <cellStyle name="Note 2 4 11 2 5" xfId="37956" xr:uid="{00000000-0005-0000-0000-000044940000}"/>
    <cellStyle name="Note 2 4 11 3" xfId="37957" xr:uid="{00000000-0005-0000-0000-000045940000}"/>
    <cellStyle name="Note 2 4 11 4" xfId="37958" xr:uid="{00000000-0005-0000-0000-000046940000}"/>
    <cellStyle name="Note 2 4 11 5" xfId="37959" xr:uid="{00000000-0005-0000-0000-000047940000}"/>
    <cellStyle name="Note 2 4 11 6" xfId="37960" xr:uid="{00000000-0005-0000-0000-000048940000}"/>
    <cellStyle name="Note 2 4 12" xfId="37961" xr:uid="{00000000-0005-0000-0000-000049940000}"/>
    <cellStyle name="Note 2 4 12 2" xfId="37962" xr:uid="{00000000-0005-0000-0000-00004A940000}"/>
    <cellStyle name="Note 2 4 12 2 2" xfId="37963" xr:uid="{00000000-0005-0000-0000-00004B940000}"/>
    <cellStyle name="Note 2 4 12 2 3" xfId="37964" xr:uid="{00000000-0005-0000-0000-00004C940000}"/>
    <cellStyle name="Note 2 4 12 2 4" xfId="37965" xr:uid="{00000000-0005-0000-0000-00004D940000}"/>
    <cellStyle name="Note 2 4 12 2 5" xfId="37966" xr:uid="{00000000-0005-0000-0000-00004E940000}"/>
    <cellStyle name="Note 2 4 12 3" xfId="37967" xr:uid="{00000000-0005-0000-0000-00004F940000}"/>
    <cellStyle name="Note 2 4 12 4" xfId="37968" xr:uid="{00000000-0005-0000-0000-000050940000}"/>
    <cellStyle name="Note 2 4 12 5" xfId="37969" xr:uid="{00000000-0005-0000-0000-000051940000}"/>
    <cellStyle name="Note 2 4 12 6" xfId="37970" xr:uid="{00000000-0005-0000-0000-000052940000}"/>
    <cellStyle name="Note 2 4 13" xfId="37971" xr:uid="{00000000-0005-0000-0000-000053940000}"/>
    <cellStyle name="Note 2 4 13 2" xfId="37972" xr:uid="{00000000-0005-0000-0000-000054940000}"/>
    <cellStyle name="Note 2 4 13 2 2" xfId="37973" xr:uid="{00000000-0005-0000-0000-000055940000}"/>
    <cellStyle name="Note 2 4 13 2 3" xfId="37974" xr:uid="{00000000-0005-0000-0000-000056940000}"/>
    <cellStyle name="Note 2 4 13 2 4" xfId="37975" xr:uid="{00000000-0005-0000-0000-000057940000}"/>
    <cellStyle name="Note 2 4 13 2 5" xfId="37976" xr:uid="{00000000-0005-0000-0000-000058940000}"/>
    <cellStyle name="Note 2 4 13 3" xfId="37977" xr:uid="{00000000-0005-0000-0000-000059940000}"/>
    <cellStyle name="Note 2 4 13 4" xfId="37978" xr:uid="{00000000-0005-0000-0000-00005A940000}"/>
    <cellStyle name="Note 2 4 13 5" xfId="37979" xr:uid="{00000000-0005-0000-0000-00005B940000}"/>
    <cellStyle name="Note 2 4 13 6" xfId="37980" xr:uid="{00000000-0005-0000-0000-00005C940000}"/>
    <cellStyle name="Note 2 4 14" xfId="37981" xr:uid="{00000000-0005-0000-0000-00005D940000}"/>
    <cellStyle name="Note 2 4 14 2" xfId="37982" xr:uid="{00000000-0005-0000-0000-00005E940000}"/>
    <cellStyle name="Note 2 4 14 2 2" xfId="37983" xr:uid="{00000000-0005-0000-0000-00005F940000}"/>
    <cellStyle name="Note 2 4 14 2 3" xfId="37984" xr:uid="{00000000-0005-0000-0000-000060940000}"/>
    <cellStyle name="Note 2 4 14 2 4" xfId="37985" xr:uid="{00000000-0005-0000-0000-000061940000}"/>
    <cellStyle name="Note 2 4 14 2 5" xfId="37986" xr:uid="{00000000-0005-0000-0000-000062940000}"/>
    <cellStyle name="Note 2 4 14 3" xfId="37987" xr:uid="{00000000-0005-0000-0000-000063940000}"/>
    <cellStyle name="Note 2 4 14 4" xfId="37988" xr:uid="{00000000-0005-0000-0000-000064940000}"/>
    <cellStyle name="Note 2 4 14 5" xfId="37989" xr:uid="{00000000-0005-0000-0000-000065940000}"/>
    <cellStyle name="Note 2 4 14 6" xfId="37990" xr:uid="{00000000-0005-0000-0000-000066940000}"/>
    <cellStyle name="Note 2 4 15" xfId="37991" xr:uid="{00000000-0005-0000-0000-000067940000}"/>
    <cellStyle name="Note 2 4 15 2" xfId="37992" xr:uid="{00000000-0005-0000-0000-000068940000}"/>
    <cellStyle name="Note 2 4 15 2 2" xfId="37993" xr:uid="{00000000-0005-0000-0000-000069940000}"/>
    <cellStyle name="Note 2 4 15 2 3" xfId="37994" xr:uid="{00000000-0005-0000-0000-00006A940000}"/>
    <cellStyle name="Note 2 4 15 2 4" xfId="37995" xr:uid="{00000000-0005-0000-0000-00006B940000}"/>
    <cellStyle name="Note 2 4 15 2 5" xfId="37996" xr:uid="{00000000-0005-0000-0000-00006C940000}"/>
    <cellStyle name="Note 2 4 15 3" xfId="37997" xr:uid="{00000000-0005-0000-0000-00006D940000}"/>
    <cellStyle name="Note 2 4 15 4" xfId="37998" xr:uid="{00000000-0005-0000-0000-00006E940000}"/>
    <cellStyle name="Note 2 4 15 5" xfId="37999" xr:uid="{00000000-0005-0000-0000-00006F940000}"/>
    <cellStyle name="Note 2 4 15 6" xfId="38000" xr:uid="{00000000-0005-0000-0000-000070940000}"/>
    <cellStyle name="Note 2 4 16" xfId="38001" xr:uid="{00000000-0005-0000-0000-000071940000}"/>
    <cellStyle name="Note 2 4 16 2" xfId="38002" xr:uid="{00000000-0005-0000-0000-000072940000}"/>
    <cellStyle name="Note 2 4 16 2 2" xfId="38003" xr:uid="{00000000-0005-0000-0000-000073940000}"/>
    <cellStyle name="Note 2 4 16 2 3" xfId="38004" xr:uid="{00000000-0005-0000-0000-000074940000}"/>
    <cellStyle name="Note 2 4 16 2 4" xfId="38005" xr:uid="{00000000-0005-0000-0000-000075940000}"/>
    <cellStyle name="Note 2 4 16 2 5" xfId="38006" xr:uid="{00000000-0005-0000-0000-000076940000}"/>
    <cellStyle name="Note 2 4 16 3" xfId="38007" xr:uid="{00000000-0005-0000-0000-000077940000}"/>
    <cellStyle name="Note 2 4 16 4" xfId="38008" xr:uid="{00000000-0005-0000-0000-000078940000}"/>
    <cellStyle name="Note 2 4 16 5" xfId="38009" xr:uid="{00000000-0005-0000-0000-000079940000}"/>
    <cellStyle name="Note 2 4 16 6" xfId="38010" xr:uid="{00000000-0005-0000-0000-00007A940000}"/>
    <cellStyle name="Note 2 4 17" xfId="38011" xr:uid="{00000000-0005-0000-0000-00007B940000}"/>
    <cellStyle name="Note 2 4 17 2" xfId="38012" xr:uid="{00000000-0005-0000-0000-00007C940000}"/>
    <cellStyle name="Note 2 4 17 2 2" xfId="38013" xr:uid="{00000000-0005-0000-0000-00007D940000}"/>
    <cellStyle name="Note 2 4 17 2 3" xfId="38014" xr:uid="{00000000-0005-0000-0000-00007E940000}"/>
    <cellStyle name="Note 2 4 17 2 4" xfId="38015" xr:uid="{00000000-0005-0000-0000-00007F940000}"/>
    <cellStyle name="Note 2 4 17 2 5" xfId="38016" xr:uid="{00000000-0005-0000-0000-000080940000}"/>
    <cellStyle name="Note 2 4 17 3" xfId="38017" xr:uid="{00000000-0005-0000-0000-000081940000}"/>
    <cellStyle name="Note 2 4 17 4" xfId="38018" xr:uid="{00000000-0005-0000-0000-000082940000}"/>
    <cellStyle name="Note 2 4 17 5" xfId="38019" xr:uid="{00000000-0005-0000-0000-000083940000}"/>
    <cellStyle name="Note 2 4 17 6" xfId="38020" xr:uid="{00000000-0005-0000-0000-000084940000}"/>
    <cellStyle name="Note 2 4 18" xfId="38021" xr:uid="{00000000-0005-0000-0000-000085940000}"/>
    <cellStyle name="Note 2 4 18 2" xfId="38022" xr:uid="{00000000-0005-0000-0000-000086940000}"/>
    <cellStyle name="Note 2 4 18 2 2" xfId="38023" xr:uid="{00000000-0005-0000-0000-000087940000}"/>
    <cellStyle name="Note 2 4 18 2 3" xfId="38024" xr:uid="{00000000-0005-0000-0000-000088940000}"/>
    <cellStyle name="Note 2 4 18 2 4" xfId="38025" xr:uid="{00000000-0005-0000-0000-000089940000}"/>
    <cellStyle name="Note 2 4 18 2 5" xfId="38026" xr:uid="{00000000-0005-0000-0000-00008A940000}"/>
    <cellStyle name="Note 2 4 18 3" xfId="38027" xr:uid="{00000000-0005-0000-0000-00008B940000}"/>
    <cellStyle name="Note 2 4 18 4" xfId="38028" xr:uid="{00000000-0005-0000-0000-00008C940000}"/>
    <cellStyle name="Note 2 4 18 5" xfId="38029" xr:uid="{00000000-0005-0000-0000-00008D940000}"/>
    <cellStyle name="Note 2 4 18 6" xfId="38030" xr:uid="{00000000-0005-0000-0000-00008E940000}"/>
    <cellStyle name="Note 2 4 19" xfId="38031" xr:uid="{00000000-0005-0000-0000-00008F940000}"/>
    <cellStyle name="Note 2 4 19 2" xfId="38032" xr:uid="{00000000-0005-0000-0000-000090940000}"/>
    <cellStyle name="Note 2 4 19 2 2" xfId="38033" xr:uid="{00000000-0005-0000-0000-000091940000}"/>
    <cellStyle name="Note 2 4 19 2 3" xfId="38034" xr:uid="{00000000-0005-0000-0000-000092940000}"/>
    <cellStyle name="Note 2 4 19 2 4" xfId="38035" xr:uid="{00000000-0005-0000-0000-000093940000}"/>
    <cellStyle name="Note 2 4 19 2 5" xfId="38036" xr:uid="{00000000-0005-0000-0000-000094940000}"/>
    <cellStyle name="Note 2 4 19 3" xfId="38037" xr:uid="{00000000-0005-0000-0000-000095940000}"/>
    <cellStyle name="Note 2 4 19 4" xfId="38038" xr:uid="{00000000-0005-0000-0000-000096940000}"/>
    <cellStyle name="Note 2 4 19 5" xfId="38039" xr:uid="{00000000-0005-0000-0000-000097940000}"/>
    <cellStyle name="Note 2 4 19 6" xfId="38040" xr:uid="{00000000-0005-0000-0000-000098940000}"/>
    <cellStyle name="Note 2 4 2" xfId="38041" xr:uid="{00000000-0005-0000-0000-000099940000}"/>
    <cellStyle name="Note 2 4 2 2" xfId="38042" xr:uid="{00000000-0005-0000-0000-00009A940000}"/>
    <cellStyle name="Note 2 4 2 2 2" xfId="38043" xr:uid="{00000000-0005-0000-0000-00009B940000}"/>
    <cellStyle name="Note 2 4 2 2 2 2" xfId="38044" xr:uid="{00000000-0005-0000-0000-00009C940000}"/>
    <cellStyle name="Note 2 4 2 2 2 3" xfId="38045" xr:uid="{00000000-0005-0000-0000-00009D940000}"/>
    <cellStyle name="Note 2 4 2 2 2 4" xfId="38046" xr:uid="{00000000-0005-0000-0000-00009E940000}"/>
    <cellStyle name="Note 2 4 2 2 2 5" xfId="38047" xr:uid="{00000000-0005-0000-0000-00009F940000}"/>
    <cellStyle name="Note 2 4 2 3" xfId="38048" xr:uid="{00000000-0005-0000-0000-0000A0940000}"/>
    <cellStyle name="Note 2 4 2 3 2" xfId="38049" xr:uid="{00000000-0005-0000-0000-0000A1940000}"/>
    <cellStyle name="Note 2 4 2 3 3" xfId="38050" xr:uid="{00000000-0005-0000-0000-0000A2940000}"/>
    <cellStyle name="Note 2 4 2 3 4" xfId="38051" xr:uid="{00000000-0005-0000-0000-0000A3940000}"/>
    <cellStyle name="Note 2 4 2 3 5" xfId="38052" xr:uid="{00000000-0005-0000-0000-0000A4940000}"/>
    <cellStyle name="Note 2 4 20" xfId="38053" xr:uid="{00000000-0005-0000-0000-0000A5940000}"/>
    <cellStyle name="Note 2 4 20 2" xfId="38054" xr:uid="{00000000-0005-0000-0000-0000A6940000}"/>
    <cellStyle name="Note 2 4 20 2 2" xfId="38055" xr:uid="{00000000-0005-0000-0000-0000A7940000}"/>
    <cellStyle name="Note 2 4 20 2 3" xfId="38056" xr:uid="{00000000-0005-0000-0000-0000A8940000}"/>
    <cellStyle name="Note 2 4 20 2 4" xfId="38057" xr:uid="{00000000-0005-0000-0000-0000A9940000}"/>
    <cellStyle name="Note 2 4 20 2 5" xfId="38058" xr:uid="{00000000-0005-0000-0000-0000AA940000}"/>
    <cellStyle name="Note 2 4 20 3" xfId="38059" xr:uid="{00000000-0005-0000-0000-0000AB940000}"/>
    <cellStyle name="Note 2 4 20 4" xfId="38060" xr:uid="{00000000-0005-0000-0000-0000AC940000}"/>
    <cellStyle name="Note 2 4 20 5" xfId="38061" xr:uid="{00000000-0005-0000-0000-0000AD940000}"/>
    <cellStyle name="Note 2 4 20 6" xfId="38062" xr:uid="{00000000-0005-0000-0000-0000AE940000}"/>
    <cellStyle name="Note 2 4 21" xfId="38063" xr:uid="{00000000-0005-0000-0000-0000AF940000}"/>
    <cellStyle name="Note 2 4 21 2" xfId="38064" xr:uid="{00000000-0005-0000-0000-0000B0940000}"/>
    <cellStyle name="Note 2 4 21 2 2" xfId="38065" xr:uid="{00000000-0005-0000-0000-0000B1940000}"/>
    <cellStyle name="Note 2 4 21 2 3" xfId="38066" xr:uid="{00000000-0005-0000-0000-0000B2940000}"/>
    <cellStyle name="Note 2 4 21 2 4" xfId="38067" xr:uid="{00000000-0005-0000-0000-0000B3940000}"/>
    <cellStyle name="Note 2 4 21 2 5" xfId="38068" xr:uid="{00000000-0005-0000-0000-0000B4940000}"/>
    <cellStyle name="Note 2 4 21 3" xfId="38069" xr:uid="{00000000-0005-0000-0000-0000B5940000}"/>
    <cellStyle name="Note 2 4 21 4" xfId="38070" xr:uid="{00000000-0005-0000-0000-0000B6940000}"/>
    <cellStyle name="Note 2 4 21 5" xfId="38071" xr:uid="{00000000-0005-0000-0000-0000B7940000}"/>
    <cellStyle name="Note 2 4 21 6" xfId="38072" xr:uid="{00000000-0005-0000-0000-0000B8940000}"/>
    <cellStyle name="Note 2 4 22" xfId="38073" xr:uid="{00000000-0005-0000-0000-0000B9940000}"/>
    <cellStyle name="Note 2 4 22 2" xfId="38074" xr:uid="{00000000-0005-0000-0000-0000BA940000}"/>
    <cellStyle name="Note 2 4 22 2 2" xfId="38075" xr:uid="{00000000-0005-0000-0000-0000BB940000}"/>
    <cellStyle name="Note 2 4 22 2 3" xfId="38076" xr:uid="{00000000-0005-0000-0000-0000BC940000}"/>
    <cellStyle name="Note 2 4 22 2 4" xfId="38077" xr:uid="{00000000-0005-0000-0000-0000BD940000}"/>
    <cellStyle name="Note 2 4 22 2 5" xfId="38078" xr:uid="{00000000-0005-0000-0000-0000BE940000}"/>
    <cellStyle name="Note 2 4 22 3" xfId="38079" xr:uid="{00000000-0005-0000-0000-0000BF940000}"/>
    <cellStyle name="Note 2 4 22 4" xfId="38080" xr:uid="{00000000-0005-0000-0000-0000C0940000}"/>
    <cellStyle name="Note 2 4 22 5" xfId="38081" xr:uid="{00000000-0005-0000-0000-0000C1940000}"/>
    <cellStyle name="Note 2 4 22 6" xfId="38082" xr:uid="{00000000-0005-0000-0000-0000C2940000}"/>
    <cellStyle name="Note 2 4 23" xfId="38083" xr:uid="{00000000-0005-0000-0000-0000C3940000}"/>
    <cellStyle name="Note 2 4 23 2" xfId="38084" xr:uid="{00000000-0005-0000-0000-0000C4940000}"/>
    <cellStyle name="Note 2 4 23 2 2" xfId="38085" xr:uid="{00000000-0005-0000-0000-0000C5940000}"/>
    <cellStyle name="Note 2 4 23 2 3" xfId="38086" xr:uid="{00000000-0005-0000-0000-0000C6940000}"/>
    <cellStyle name="Note 2 4 23 2 4" xfId="38087" xr:uid="{00000000-0005-0000-0000-0000C7940000}"/>
    <cellStyle name="Note 2 4 23 2 5" xfId="38088" xr:uid="{00000000-0005-0000-0000-0000C8940000}"/>
    <cellStyle name="Note 2 4 23 3" xfId="38089" xr:uid="{00000000-0005-0000-0000-0000C9940000}"/>
    <cellStyle name="Note 2 4 23 4" xfId="38090" xr:uid="{00000000-0005-0000-0000-0000CA940000}"/>
    <cellStyle name="Note 2 4 23 5" xfId="38091" xr:uid="{00000000-0005-0000-0000-0000CB940000}"/>
    <cellStyle name="Note 2 4 23 6" xfId="38092" xr:uid="{00000000-0005-0000-0000-0000CC940000}"/>
    <cellStyle name="Note 2 4 24" xfId="38093" xr:uid="{00000000-0005-0000-0000-0000CD940000}"/>
    <cellStyle name="Note 2 4 24 2" xfId="38094" xr:uid="{00000000-0005-0000-0000-0000CE940000}"/>
    <cellStyle name="Note 2 4 24 2 2" xfId="38095" xr:uid="{00000000-0005-0000-0000-0000CF940000}"/>
    <cellStyle name="Note 2 4 24 2 3" xfId="38096" xr:uid="{00000000-0005-0000-0000-0000D0940000}"/>
    <cellStyle name="Note 2 4 24 2 4" xfId="38097" xr:uid="{00000000-0005-0000-0000-0000D1940000}"/>
    <cellStyle name="Note 2 4 24 2 5" xfId="38098" xr:uid="{00000000-0005-0000-0000-0000D2940000}"/>
    <cellStyle name="Note 2 4 24 3" xfId="38099" xr:uid="{00000000-0005-0000-0000-0000D3940000}"/>
    <cellStyle name="Note 2 4 24 4" xfId="38100" xr:uid="{00000000-0005-0000-0000-0000D4940000}"/>
    <cellStyle name="Note 2 4 24 5" xfId="38101" xr:uid="{00000000-0005-0000-0000-0000D5940000}"/>
    <cellStyle name="Note 2 4 24 6" xfId="38102" xr:uid="{00000000-0005-0000-0000-0000D6940000}"/>
    <cellStyle name="Note 2 4 25" xfId="38103" xr:uid="{00000000-0005-0000-0000-0000D7940000}"/>
    <cellStyle name="Note 2 4 25 2" xfId="38104" xr:uid="{00000000-0005-0000-0000-0000D8940000}"/>
    <cellStyle name="Note 2 4 25 2 2" xfId="38105" xr:uid="{00000000-0005-0000-0000-0000D9940000}"/>
    <cellStyle name="Note 2 4 25 2 3" xfId="38106" xr:uid="{00000000-0005-0000-0000-0000DA940000}"/>
    <cellStyle name="Note 2 4 25 2 4" xfId="38107" xr:uid="{00000000-0005-0000-0000-0000DB940000}"/>
    <cellStyle name="Note 2 4 25 2 5" xfId="38108" xr:uid="{00000000-0005-0000-0000-0000DC940000}"/>
    <cellStyle name="Note 2 4 25 3" xfId="38109" xr:uid="{00000000-0005-0000-0000-0000DD940000}"/>
    <cellStyle name="Note 2 4 25 4" xfId="38110" xr:uid="{00000000-0005-0000-0000-0000DE940000}"/>
    <cellStyle name="Note 2 4 25 5" xfId="38111" xr:uid="{00000000-0005-0000-0000-0000DF940000}"/>
    <cellStyle name="Note 2 4 25 6" xfId="38112" xr:uid="{00000000-0005-0000-0000-0000E0940000}"/>
    <cellStyle name="Note 2 4 26" xfId="38113" xr:uid="{00000000-0005-0000-0000-0000E1940000}"/>
    <cellStyle name="Note 2 4 26 2" xfId="38114" xr:uid="{00000000-0005-0000-0000-0000E2940000}"/>
    <cellStyle name="Note 2 4 26 2 2" xfId="38115" xr:uid="{00000000-0005-0000-0000-0000E3940000}"/>
    <cellStyle name="Note 2 4 26 2 3" xfId="38116" xr:uid="{00000000-0005-0000-0000-0000E4940000}"/>
    <cellStyle name="Note 2 4 26 2 4" xfId="38117" xr:uid="{00000000-0005-0000-0000-0000E5940000}"/>
    <cellStyle name="Note 2 4 26 2 5" xfId="38118" xr:uid="{00000000-0005-0000-0000-0000E6940000}"/>
    <cellStyle name="Note 2 4 26 3" xfId="38119" xr:uid="{00000000-0005-0000-0000-0000E7940000}"/>
    <cellStyle name="Note 2 4 26 4" xfId="38120" xr:uid="{00000000-0005-0000-0000-0000E8940000}"/>
    <cellStyle name="Note 2 4 26 5" xfId="38121" xr:uid="{00000000-0005-0000-0000-0000E9940000}"/>
    <cellStyle name="Note 2 4 26 6" xfId="38122" xr:uid="{00000000-0005-0000-0000-0000EA940000}"/>
    <cellStyle name="Note 2 4 27" xfId="38123" xr:uid="{00000000-0005-0000-0000-0000EB940000}"/>
    <cellStyle name="Note 2 4 27 2" xfId="38124" xr:uid="{00000000-0005-0000-0000-0000EC940000}"/>
    <cellStyle name="Note 2 4 27 2 2" xfId="38125" xr:uid="{00000000-0005-0000-0000-0000ED940000}"/>
    <cellStyle name="Note 2 4 27 2 3" xfId="38126" xr:uid="{00000000-0005-0000-0000-0000EE940000}"/>
    <cellStyle name="Note 2 4 27 2 4" xfId="38127" xr:uid="{00000000-0005-0000-0000-0000EF940000}"/>
    <cellStyle name="Note 2 4 27 2 5" xfId="38128" xr:uid="{00000000-0005-0000-0000-0000F0940000}"/>
    <cellStyle name="Note 2 4 27 3" xfId="38129" xr:uid="{00000000-0005-0000-0000-0000F1940000}"/>
    <cellStyle name="Note 2 4 27 4" xfId="38130" xr:uid="{00000000-0005-0000-0000-0000F2940000}"/>
    <cellStyle name="Note 2 4 27 5" xfId="38131" xr:uid="{00000000-0005-0000-0000-0000F3940000}"/>
    <cellStyle name="Note 2 4 27 6" xfId="38132" xr:uid="{00000000-0005-0000-0000-0000F4940000}"/>
    <cellStyle name="Note 2 4 28" xfId="38133" xr:uid="{00000000-0005-0000-0000-0000F5940000}"/>
    <cellStyle name="Note 2 4 28 2" xfId="38134" xr:uid="{00000000-0005-0000-0000-0000F6940000}"/>
    <cellStyle name="Note 2 4 28 2 2" xfId="38135" xr:uid="{00000000-0005-0000-0000-0000F7940000}"/>
    <cellStyle name="Note 2 4 28 2 3" xfId="38136" xr:uid="{00000000-0005-0000-0000-0000F8940000}"/>
    <cellStyle name="Note 2 4 28 2 4" xfId="38137" xr:uid="{00000000-0005-0000-0000-0000F9940000}"/>
    <cellStyle name="Note 2 4 28 2 5" xfId="38138" xr:uid="{00000000-0005-0000-0000-0000FA940000}"/>
    <cellStyle name="Note 2 4 28 3" xfId="38139" xr:uid="{00000000-0005-0000-0000-0000FB940000}"/>
    <cellStyle name="Note 2 4 28 4" xfId="38140" xr:uid="{00000000-0005-0000-0000-0000FC940000}"/>
    <cellStyle name="Note 2 4 28 5" xfId="38141" xr:uid="{00000000-0005-0000-0000-0000FD940000}"/>
    <cellStyle name="Note 2 4 28 6" xfId="38142" xr:uid="{00000000-0005-0000-0000-0000FE940000}"/>
    <cellStyle name="Note 2 4 29" xfId="38143" xr:uid="{00000000-0005-0000-0000-0000FF940000}"/>
    <cellStyle name="Note 2 4 29 2" xfId="38144" xr:uid="{00000000-0005-0000-0000-000000950000}"/>
    <cellStyle name="Note 2 4 29 2 2" xfId="38145" xr:uid="{00000000-0005-0000-0000-000001950000}"/>
    <cellStyle name="Note 2 4 29 2 3" xfId="38146" xr:uid="{00000000-0005-0000-0000-000002950000}"/>
    <cellStyle name="Note 2 4 29 2 4" xfId="38147" xr:uid="{00000000-0005-0000-0000-000003950000}"/>
    <cellStyle name="Note 2 4 29 2 5" xfId="38148" xr:uid="{00000000-0005-0000-0000-000004950000}"/>
    <cellStyle name="Note 2 4 29 3" xfId="38149" xr:uid="{00000000-0005-0000-0000-000005950000}"/>
    <cellStyle name="Note 2 4 29 4" xfId="38150" xr:uid="{00000000-0005-0000-0000-000006950000}"/>
    <cellStyle name="Note 2 4 29 5" xfId="38151" xr:uid="{00000000-0005-0000-0000-000007950000}"/>
    <cellStyle name="Note 2 4 29 6" xfId="38152" xr:uid="{00000000-0005-0000-0000-000008950000}"/>
    <cellStyle name="Note 2 4 3" xfId="38153" xr:uid="{00000000-0005-0000-0000-000009950000}"/>
    <cellStyle name="Note 2 4 3 2" xfId="38154" xr:uid="{00000000-0005-0000-0000-00000A950000}"/>
    <cellStyle name="Note 2 4 3 2 2" xfId="38155" xr:uid="{00000000-0005-0000-0000-00000B950000}"/>
    <cellStyle name="Note 2 4 3 2 3" xfId="38156" xr:uid="{00000000-0005-0000-0000-00000C950000}"/>
    <cellStyle name="Note 2 4 3 2 4" xfId="38157" xr:uid="{00000000-0005-0000-0000-00000D950000}"/>
    <cellStyle name="Note 2 4 3 2 5" xfId="38158" xr:uid="{00000000-0005-0000-0000-00000E950000}"/>
    <cellStyle name="Note 2 4 3 3" xfId="38159" xr:uid="{00000000-0005-0000-0000-00000F950000}"/>
    <cellStyle name="Note 2 4 3 3 2" xfId="38160" xr:uid="{00000000-0005-0000-0000-000010950000}"/>
    <cellStyle name="Note 2 4 3 3 3" xfId="38161" xr:uid="{00000000-0005-0000-0000-000011950000}"/>
    <cellStyle name="Note 2 4 3 3 4" xfId="38162" xr:uid="{00000000-0005-0000-0000-000012950000}"/>
    <cellStyle name="Note 2 4 3 3 5" xfId="38163" xr:uid="{00000000-0005-0000-0000-000013950000}"/>
    <cellStyle name="Note 2 4 30" xfId="38164" xr:uid="{00000000-0005-0000-0000-000014950000}"/>
    <cellStyle name="Note 2 4 30 2" xfId="38165" xr:uid="{00000000-0005-0000-0000-000015950000}"/>
    <cellStyle name="Note 2 4 30 2 2" xfId="38166" xr:uid="{00000000-0005-0000-0000-000016950000}"/>
    <cellStyle name="Note 2 4 30 2 3" xfId="38167" xr:uid="{00000000-0005-0000-0000-000017950000}"/>
    <cellStyle name="Note 2 4 30 2 4" xfId="38168" xr:uid="{00000000-0005-0000-0000-000018950000}"/>
    <cellStyle name="Note 2 4 30 2 5" xfId="38169" xr:uid="{00000000-0005-0000-0000-000019950000}"/>
    <cellStyle name="Note 2 4 30 3" xfId="38170" xr:uid="{00000000-0005-0000-0000-00001A950000}"/>
    <cellStyle name="Note 2 4 30 4" xfId="38171" xr:uid="{00000000-0005-0000-0000-00001B950000}"/>
    <cellStyle name="Note 2 4 30 5" xfId="38172" xr:uid="{00000000-0005-0000-0000-00001C950000}"/>
    <cellStyle name="Note 2 4 30 6" xfId="38173" xr:uid="{00000000-0005-0000-0000-00001D950000}"/>
    <cellStyle name="Note 2 4 31" xfId="38174" xr:uid="{00000000-0005-0000-0000-00001E950000}"/>
    <cellStyle name="Note 2 4 31 2" xfId="38175" xr:uid="{00000000-0005-0000-0000-00001F950000}"/>
    <cellStyle name="Note 2 4 31 2 2" xfId="38176" xr:uid="{00000000-0005-0000-0000-000020950000}"/>
    <cellStyle name="Note 2 4 31 2 3" xfId="38177" xr:uid="{00000000-0005-0000-0000-000021950000}"/>
    <cellStyle name="Note 2 4 31 2 4" xfId="38178" xr:uid="{00000000-0005-0000-0000-000022950000}"/>
    <cellStyle name="Note 2 4 31 2 5" xfId="38179" xr:uid="{00000000-0005-0000-0000-000023950000}"/>
    <cellStyle name="Note 2 4 31 3" xfId="38180" xr:uid="{00000000-0005-0000-0000-000024950000}"/>
    <cellStyle name="Note 2 4 31 4" xfId="38181" xr:uid="{00000000-0005-0000-0000-000025950000}"/>
    <cellStyle name="Note 2 4 31 5" xfId="38182" xr:uid="{00000000-0005-0000-0000-000026950000}"/>
    <cellStyle name="Note 2 4 31 6" xfId="38183" xr:uid="{00000000-0005-0000-0000-000027950000}"/>
    <cellStyle name="Note 2 4 32" xfId="38184" xr:uid="{00000000-0005-0000-0000-000028950000}"/>
    <cellStyle name="Note 2 4 32 2" xfId="38185" xr:uid="{00000000-0005-0000-0000-000029950000}"/>
    <cellStyle name="Note 2 4 32 2 2" xfId="38186" xr:uid="{00000000-0005-0000-0000-00002A950000}"/>
    <cellStyle name="Note 2 4 32 2 3" xfId="38187" xr:uid="{00000000-0005-0000-0000-00002B950000}"/>
    <cellStyle name="Note 2 4 32 2 4" xfId="38188" xr:uid="{00000000-0005-0000-0000-00002C950000}"/>
    <cellStyle name="Note 2 4 32 2 5" xfId="38189" xr:uid="{00000000-0005-0000-0000-00002D950000}"/>
    <cellStyle name="Note 2 4 32 3" xfId="38190" xr:uid="{00000000-0005-0000-0000-00002E950000}"/>
    <cellStyle name="Note 2 4 32 4" xfId="38191" xr:uid="{00000000-0005-0000-0000-00002F950000}"/>
    <cellStyle name="Note 2 4 32 5" xfId="38192" xr:uid="{00000000-0005-0000-0000-000030950000}"/>
    <cellStyle name="Note 2 4 32 6" xfId="38193" xr:uid="{00000000-0005-0000-0000-000031950000}"/>
    <cellStyle name="Note 2 4 33" xfId="38194" xr:uid="{00000000-0005-0000-0000-000032950000}"/>
    <cellStyle name="Note 2 4 33 2" xfId="38195" xr:uid="{00000000-0005-0000-0000-000033950000}"/>
    <cellStyle name="Note 2 4 33 2 2" xfId="38196" xr:uid="{00000000-0005-0000-0000-000034950000}"/>
    <cellStyle name="Note 2 4 33 2 3" xfId="38197" xr:uid="{00000000-0005-0000-0000-000035950000}"/>
    <cellStyle name="Note 2 4 33 2 4" xfId="38198" xr:uid="{00000000-0005-0000-0000-000036950000}"/>
    <cellStyle name="Note 2 4 33 2 5" xfId="38199" xr:uid="{00000000-0005-0000-0000-000037950000}"/>
    <cellStyle name="Note 2 4 33 3" xfId="38200" xr:uid="{00000000-0005-0000-0000-000038950000}"/>
    <cellStyle name="Note 2 4 33 4" xfId="38201" xr:uid="{00000000-0005-0000-0000-000039950000}"/>
    <cellStyle name="Note 2 4 33 5" xfId="38202" xr:uid="{00000000-0005-0000-0000-00003A950000}"/>
    <cellStyle name="Note 2 4 33 6" xfId="38203" xr:uid="{00000000-0005-0000-0000-00003B950000}"/>
    <cellStyle name="Note 2 4 34" xfId="38204" xr:uid="{00000000-0005-0000-0000-00003C950000}"/>
    <cellStyle name="Note 2 4 34 2" xfId="38205" xr:uid="{00000000-0005-0000-0000-00003D950000}"/>
    <cellStyle name="Note 2 4 34 2 2" xfId="38206" xr:uid="{00000000-0005-0000-0000-00003E950000}"/>
    <cellStyle name="Note 2 4 34 2 3" xfId="38207" xr:uid="{00000000-0005-0000-0000-00003F950000}"/>
    <cellStyle name="Note 2 4 34 2 4" xfId="38208" xr:uid="{00000000-0005-0000-0000-000040950000}"/>
    <cellStyle name="Note 2 4 34 2 5" xfId="38209" xr:uid="{00000000-0005-0000-0000-000041950000}"/>
    <cellStyle name="Note 2 4 34 3" xfId="38210" xr:uid="{00000000-0005-0000-0000-000042950000}"/>
    <cellStyle name="Note 2 4 34 4" xfId="38211" xr:uid="{00000000-0005-0000-0000-000043950000}"/>
    <cellStyle name="Note 2 4 34 5" xfId="38212" xr:uid="{00000000-0005-0000-0000-000044950000}"/>
    <cellStyle name="Note 2 4 34 6" xfId="38213" xr:uid="{00000000-0005-0000-0000-000045950000}"/>
    <cellStyle name="Note 2 4 35" xfId="38214" xr:uid="{00000000-0005-0000-0000-000046950000}"/>
    <cellStyle name="Note 2 4 35 2" xfId="38215" xr:uid="{00000000-0005-0000-0000-000047950000}"/>
    <cellStyle name="Note 2 4 35 2 2" xfId="38216" xr:uid="{00000000-0005-0000-0000-000048950000}"/>
    <cellStyle name="Note 2 4 35 2 3" xfId="38217" xr:uid="{00000000-0005-0000-0000-000049950000}"/>
    <cellStyle name="Note 2 4 35 2 4" xfId="38218" xr:uid="{00000000-0005-0000-0000-00004A950000}"/>
    <cellStyle name="Note 2 4 35 2 5" xfId="38219" xr:uid="{00000000-0005-0000-0000-00004B950000}"/>
    <cellStyle name="Note 2 4 35 3" xfId="38220" xr:uid="{00000000-0005-0000-0000-00004C950000}"/>
    <cellStyle name="Note 2 4 35 4" xfId="38221" xr:uid="{00000000-0005-0000-0000-00004D950000}"/>
    <cellStyle name="Note 2 4 35 5" xfId="38222" xr:uid="{00000000-0005-0000-0000-00004E950000}"/>
    <cellStyle name="Note 2 4 35 6" xfId="38223" xr:uid="{00000000-0005-0000-0000-00004F950000}"/>
    <cellStyle name="Note 2 4 36" xfId="38224" xr:uid="{00000000-0005-0000-0000-000050950000}"/>
    <cellStyle name="Note 2 4 36 2" xfId="38225" xr:uid="{00000000-0005-0000-0000-000051950000}"/>
    <cellStyle name="Note 2 4 36 2 2" xfId="38226" xr:uid="{00000000-0005-0000-0000-000052950000}"/>
    <cellStyle name="Note 2 4 36 2 3" xfId="38227" xr:uid="{00000000-0005-0000-0000-000053950000}"/>
    <cellStyle name="Note 2 4 36 2 4" xfId="38228" xr:uid="{00000000-0005-0000-0000-000054950000}"/>
    <cellStyle name="Note 2 4 36 2 5" xfId="38229" xr:uid="{00000000-0005-0000-0000-000055950000}"/>
    <cellStyle name="Note 2 4 36 3" xfId="38230" xr:uid="{00000000-0005-0000-0000-000056950000}"/>
    <cellStyle name="Note 2 4 36 4" xfId="38231" xr:uid="{00000000-0005-0000-0000-000057950000}"/>
    <cellStyle name="Note 2 4 36 5" xfId="38232" xr:uid="{00000000-0005-0000-0000-000058950000}"/>
    <cellStyle name="Note 2 4 36 6" xfId="38233" xr:uid="{00000000-0005-0000-0000-000059950000}"/>
    <cellStyle name="Note 2 4 37" xfId="38234" xr:uid="{00000000-0005-0000-0000-00005A950000}"/>
    <cellStyle name="Note 2 4 37 2" xfId="38235" xr:uid="{00000000-0005-0000-0000-00005B950000}"/>
    <cellStyle name="Note 2 4 37 2 2" xfId="38236" xr:uid="{00000000-0005-0000-0000-00005C950000}"/>
    <cellStyle name="Note 2 4 37 2 3" xfId="38237" xr:uid="{00000000-0005-0000-0000-00005D950000}"/>
    <cellStyle name="Note 2 4 37 2 4" xfId="38238" xr:uid="{00000000-0005-0000-0000-00005E950000}"/>
    <cellStyle name="Note 2 4 37 2 5" xfId="38239" xr:uid="{00000000-0005-0000-0000-00005F950000}"/>
    <cellStyle name="Note 2 4 37 3" xfId="38240" xr:uid="{00000000-0005-0000-0000-000060950000}"/>
    <cellStyle name="Note 2 4 37 4" xfId="38241" xr:uid="{00000000-0005-0000-0000-000061950000}"/>
    <cellStyle name="Note 2 4 37 5" xfId="38242" xr:uid="{00000000-0005-0000-0000-000062950000}"/>
    <cellStyle name="Note 2 4 37 6" xfId="38243" xr:uid="{00000000-0005-0000-0000-000063950000}"/>
    <cellStyle name="Note 2 4 38" xfId="38244" xr:uid="{00000000-0005-0000-0000-000064950000}"/>
    <cellStyle name="Note 2 4 38 2" xfId="38245" xr:uid="{00000000-0005-0000-0000-000065950000}"/>
    <cellStyle name="Note 2 4 38 2 2" xfId="38246" xr:uid="{00000000-0005-0000-0000-000066950000}"/>
    <cellStyle name="Note 2 4 38 2 3" xfId="38247" xr:uid="{00000000-0005-0000-0000-000067950000}"/>
    <cellStyle name="Note 2 4 38 2 4" xfId="38248" xr:uid="{00000000-0005-0000-0000-000068950000}"/>
    <cellStyle name="Note 2 4 38 2 5" xfId="38249" xr:uid="{00000000-0005-0000-0000-000069950000}"/>
    <cellStyle name="Note 2 4 38 3" xfId="38250" xr:uid="{00000000-0005-0000-0000-00006A950000}"/>
    <cellStyle name="Note 2 4 38 4" xfId="38251" xr:uid="{00000000-0005-0000-0000-00006B950000}"/>
    <cellStyle name="Note 2 4 38 5" xfId="38252" xr:uid="{00000000-0005-0000-0000-00006C950000}"/>
    <cellStyle name="Note 2 4 38 6" xfId="38253" xr:uid="{00000000-0005-0000-0000-00006D950000}"/>
    <cellStyle name="Note 2 4 39" xfId="38254" xr:uid="{00000000-0005-0000-0000-00006E950000}"/>
    <cellStyle name="Note 2 4 39 2" xfId="38255" xr:uid="{00000000-0005-0000-0000-00006F950000}"/>
    <cellStyle name="Note 2 4 39 2 2" xfId="38256" xr:uid="{00000000-0005-0000-0000-000070950000}"/>
    <cellStyle name="Note 2 4 39 2 3" xfId="38257" xr:uid="{00000000-0005-0000-0000-000071950000}"/>
    <cellStyle name="Note 2 4 39 2 4" xfId="38258" xr:uid="{00000000-0005-0000-0000-000072950000}"/>
    <cellStyle name="Note 2 4 39 2 5" xfId="38259" xr:uid="{00000000-0005-0000-0000-000073950000}"/>
    <cellStyle name="Note 2 4 39 3" xfId="38260" xr:uid="{00000000-0005-0000-0000-000074950000}"/>
    <cellStyle name="Note 2 4 39 4" xfId="38261" xr:uid="{00000000-0005-0000-0000-000075950000}"/>
    <cellStyle name="Note 2 4 39 5" xfId="38262" xr:uid="{00000000-0005-0000-0000-000076950000}"/>
    <cellStyle name="Note 2 4 39 6" xfId="38263" xr:uid="{00000000-0005-0000-0000-000077950000}"/>
    <cellStyle name="Note 2 4 4" xfId="38264" xr:uid="{00000000-0005-0000-0000-000078950000}"/>
    <cellStyle name="Note 2 4 4 2" xfId="38265" xr:uid="{00000000-0005-0000-0000-000079950000}"/>
    <cellStyle name="Note 2 4 4 2 2" xfId="38266" xr:uid="{00000000-0005-0000-0000-00007A950000}"/>
    <cellStyle name="Note 2 4 4 2 3" xfId="38267" xr:uid="{00000000-0005-0000-0000-00007B950000}"/>
    <cellStyle name="Note 2 4 4 2 4" xfId="38268" xr:uid="{00000000-0005-0000-0000-00007C950000}"/>
    <cellStyle name="Note 2 4 4 2 5" xfId="38269" xr:uid="{00000000-0005-0000-0000-00007D950000}"/>
    <cellStyle name="Note 2 4 4 3" xfId="38270" xr:uid="{00000000-0005-0000-0000-00007E950000}"/>
    <cellStyle name="Note 2 4 4 4" xfId="38271" xr:uid="{00000000-0005-0000-0000-00007F950000}"/>
    <cellStyle name="Note 2 4 4 5" xfId="38272" xr:uid="{00000000-0005-0000-0000-000080950000}"/>
    <cellStyle name="Note 2 4 4 6" xfId="38273" xr:uid="{00000000-0005-0000-0000-000081950000}"/>
    <cellStyle name="Note 2 4 40" xfId="38274" xr:uid="{00000000-0005-0000-0000-000082950000}"/>
    <cellStyle name="Note 2 4 40 2" xfId="38275" xr:uid="{00000000-0005-0000-0000-000083950000}"/>
    <cellStyle name="Note 2 4 40 2 2" xfId="38276" xr:uid="{00000000-0005-0000-0000-000084950000}"/>
    <cellStyle name="Note 2 4 40 2 3" xfId="38277" xr:uid="{00000000-0005-0000-0000-000085950000}"/>
    <cellStyle name="Note 2 4 40 2 4" xfId="38278" xr:uid="{00000000-0005-0000-0000-000086950000}"/>
    <cellStyle name="Note 2 4 40 2 5" xfId="38279" xr:uid="{00000000-0005-0000-0000-000087950000}"/>
    <cellStyle name="Note 2 4 40 3" xfId="38280" xr:uid="{00000000-0005-0000-0000-000088950000}"/>
    <cellStyle name="Note 2 4 40 4" xfId="38281" xr:uid="{00000000-0005-0000-0000-000089950000}"/>
    <cellStyle name="Note 2 4 40 5" xfId="38282" xr:uid="{00000000-0005-0000-0000-00008A950000}"/>
    <cellStyle name="Note 2 4 40 6" xfId="38283" xr:uid="{00000000-0005-0000-0000-00008B950000}"/>
    <cellStyle name="Note 2 4 41" xfId="38284" xr:uid="{00000000-0005-0000-0000-00008C950000}"/>
    <cellStyle name="Note 2 4 41 2" xfId="38285" xr:uid="{00000000-0005-0000-0000-00008D950000}"/>
    <cellStyle name="Note 2 4 41 2 2" xfId="38286" xr:uid="{00000000-0005-0000-0000-00008E950000}"/>
    <cellStyle name="Note 2 4 41 2 3" xfId="38287" xr:uid="{00000000-0005-0000-0000-00008F950000}"/>
    <cellStyle name="Note 2 4 41 2 4" xfId="38288" xr:uid="{00000000-0005-0000-0000-000090950000}"/>
    <cellStyle name="Note 2 4 41 2 5" xfId="38289" xr:uid="{00000000-0005-0000-0000-000091950000}"/>
    <cellStyle name="Note 2 4 41 3" xfId="38290" xr:uid="{00000000-0005-0000-0000-000092950000}"/>
    <cellStyle name="Note 2 4 41 4" xfId="38291" xr:uid="{00000000-0005-0000-0000-000093950000}"/>
    <cellStyle name="Note 2 4 41 5" xfId="38292" xr:uid="{00000000-0005-0000-0000-000094950000}"/>
    <cellStyle name="Note 2 4 41 6" xfId="38293" xr:uid="{00000000-0005-0000-0000-000095950000}"/>
    <cellStyle name="Note 2 4 42" xfId="38294" xr:uid="{00000000-0005-0000-0000-000096950000}"/>
    <cellStyle name="Note 2 4 42 2" xfId="38295" xr:uid="{00000000-0005-0000-0000-000097950000}"/>
    <cellStyle name="Note 2 4 42 3" xfId="38296" xr:uid="{00000000-0005-0000-0000-000098950000}"/>
    <cellStyle name="Note 2 4 42 4" xfId="38297" xr:uid="{00000000-0005-0000-0000-000099950000}"/>
    <cellStyle name="Note 2 4 42 5" xfId="38298" xr:uid="{00000000-0005-0000-0000-00009A950000}"/>
    <cellStyle name="Note 2 4 43" xfId="38299" xr:uid="{00000000-0005-0000-0000-00009B950000}"/>
    <cellStyle name="Note 2 4 43 2" xfId="38300" xr:uid="{00000000-0005-0000-0000-00009C950000}"/>
    <cellStyle name="Note 2 4 43 3" xfId="38301" xr:uid="{00000000-0005-0000-0000-00009D950000}"/>
    <cellStyle name="Note 2 4 43 4" xfId="38302" xr:uid="{00000000-0005-0000-0000-00009E950000}"/>
    <cellStyle name="Note 2 4 43 5" xfId="38303" xr:uid="{00000000-0005-0000-0000-00009F950000}"/>
    <cellStyle name="Note 2 4 5" xfId="38304" xr:uid="{00000000-0005-0000-0000-0000A0950000}"/>
    <cellStyle name="Note 2 4 5 2" xfId="38305" xr:uid="{00000000-0005-0000-0000-0000A1950000}"/>
    <cellStyle name="Note 2 4 5 2 2" xfId="38306" xr:uid="{00000000-0005-0000-0000-0000A2950000}"/>
    <cellStyle name="Note 2 4 5 2 3" xfId="38307" xr:uid="{00000000-0005-0000-0000-0000A3950000}"/>
    <cellStyle name="Note 2 4 5 2 4" xfId="38308" xr:uid="{00000000-0005-0000-0000-0000A4950000}"/>
    <cellStyle name="Note 2 4 5 2 5" xfId="38309" xr:uid="{00000000-0005-0000-0000-0000A5950000}"/>
    <cellStyle name="Note 2 4 5 3" xfId="38310" xr:uid="{00000000-0005-0000-0000-0000A6950000}"/>
    <cellStyle name="Note 2 4 5 4" xfId="38311" xr:uid="{00000000-0005-0000-0000-0000A7950000}"/>
    <cellStyle name="Note 2 4 5 5" xfId="38312" xr:uid="{00000000-0005-0000-0000-0000A8950000}"/>
    <cellStyle name="Note 2 4 5 6" xfId="38313" xr:uid="{00000000-0005-0000-0000-0000A9950000}"/>
    <cellStyle name="Note 2 4 6" xfId="38314" xr:uid="{00000000-0005-0000-0000-0000AA950000}"/>
    <cellStyle name="Note 2 4 6 2" xfId="38315" xr:uid="{00000000-0005-0000-0000-0000AB950000}"/>
    <cellStyle name="Note 2 4 6 2 2" xfId="38316" xr:uid="{00000000-0005-0000-0000-0000AC950000}"/>
    <cellStyle name="Note 2 4 6 2 3" xfId="38317" xr:uid="{00000000-0005-0000-0000-0000AD950000}"/>
    <cellStyle name="Note 2 4 6 2 4" xfId="38318" xr:uid="{00000000-0005-0000-0000-0000AE950000}"/>
    <cellStyle name="Note 2 4 6 2 5" xfId="38319" xr:uid="{00000000-0005-0000-0000-0000AF950000}"/>
    <cellStyle name="Note 2 4 6 3" xfId="38320" xr:uid="{00000000-0005-0000-0000-0000B0950000}"/>
    <cellStyle name="Note 2 4 6 4" xfId="38321" xr:uid="{00000000-0005-0000-0000-0000B1950000}"/>
    <cellStyle name="Note 2 4 6 5" xfId="38322" xr:uid="{00000000-0005-0000-0000-0000B2950000}"/>
    <cellStyle name="Note 2 4 6 6" xfId="38323" xr:uid="{00000000-0005-0000-0000-0000B3950000}"/>
    <cellStyle name="Note 2 4 7" xfId="38324" xr:uid="{00000000-0005-0000-0000-0000B4950000}"/>
    <cellStyle name="Note 2 4 7 2" xfId="38325" xr:uid="{00000000-0005-0000-0000-0000B5950000}"/>
    <cellStyle name="Note 2 4 7 2 2" xfId="38326" xr:uid="{00000000-0005-0000-0000-0000B6950000}"/>
    <cellStyle name="Note 2 4 7 2 3" xfId="38327" xr:uid="{00000000-0005-0000-0000-0000B7950000}"/>
    <cellStyle name="Note 2 4 7 2 4" xfId="38328" xr:uid="{00000000-0005-0000-0000-0000B8950000}"/>
    <cellStyle name="Note 2 4 7 2 5" xfId="38329" xr:uid="{00000000-0005-0000-0000-0000B9950000}"/>
    <cellStyle name="Note 2 4 7 3" xfId="38330" xr:uid="{00000000-0005-0000-0000-0000BA950000}"/>
    <cellStyle name="Note 2 4 7 4" xfId="38331" xr:uid="{00000000-0005-0000-0000-0000BB950000}"/>
    <cellStyle name="Note 2 4 7 5" xfId="38332" xr:uid="{00000000-0005-0000-0000-0000BC950000}"/>
    <cellStyle name="Note 2 4 7 6" xfId="38333" xr:uid="{00000000-0005-0000-0000-0000BD950000}"/>
    <cellStyle name="Note 2 4 8" xfId="38334" xr:uid="{00000000-0005-0000-0000-0000BE950000}"/>
    <cellStyle name="Note 2 4 8 2" xfId="38335" xr:uid="{00000000-0005-0000-0000-0000BF950000}"/>
    <cellStyle name="Note 2 4 8 2 2" xfId="38336" xr:uid="{00000000-0005-0000-0000-0000C0950000}"/>
    <cellStyle name="Note 2 4 8 2 3" xfId="38337" xr:uid="{00000000-0005-0000-0000-0000C1950000}"/>
    <cellStyle name="Note 2 4 8 2 4" xfId="38338" xr:uid="{00000000-0005-0000-0000-0000C2950000}"/>
    <cellStyle name="Note 2 4 8 2 5" xfId="38339" xr:uid="{00000000-0005-0000-0000-0000C3950000}"/>
    <cellStyle name="Note 2 4 8 3" xfId="38340" xr:uid="{00000000-0005-0000-0000-0000C4950000}"/>
    <cellStyle name="Note 2 4 8 4" xfId="38341" xr:uid="{00000000-0005-0000-0000-0000C5950000}"/>
    <cellStyle name="Note 2 4 8 5" xfId="38342" xr:uid="{00000000-0005-0000-0000-0000C6950000}"/>
    <cellStyle name="Note 2 4 8 6" xfId="38343" xr:uid="{00000000-0005-0000-0000-0000C7950000}"/>
    <cellStyle name="Note 2 4 9" xfId="38344" xr:uid="{00000000-0005-0000-0000-0000C8950000}"/>
    <cellStyle name="Note 2 4 9 2" xfId="38345" xr:uid="{00000000-0005-0000-0000-0000C9950000}"/>
    <cellStyle name="Note 2 4 9 2 2" xfId="38346" xr:uid="{00000000-0005-0000-0000-0000CA950000}"/>
    <cellStyle name="Note 2 4 9 2 3" xfId="38347" xr:uid="{00000000-0005-0000-0000-0000CB950000}"/>
    <cellStyle name="Note 2 4 9 2 4" xfId="38348" xr:uid="{00000000-0005-0000-0000-0000CC950000}"/>
    <cellStyle name="Note 2 4 9 2 5" xfId="38349" xr:uid="{00000000-0005-0000-0000-0000CD950000}"/>
    <cellStyle name="Note 2 4 9 3" xfId="38350" xr:uid="{00000000-0005-0000-0000-0000CE950000}"/>
    <cellStyle name="Note 2 4 9 4" xfId="38351" xr:uid="{00000000-0005-0000-0000-0000CF950000}"/>
    <cellStyle name="Note 2 4 9 5" xfId="38352" xr:uid="{00000000-0005-0000-0000-0000D0950000}"/>
    <cellStyle name="Note 2 4 9 6" xfId="38353" xr:uid="{00000000-0005-0000-0000-0000D1950000}"/>
    <cellStyle name="Note 2 5" xfId="38354" xr:uid="{00000000-0005-0000-0000-0000D2950000}"/>
    <cellStyle name="Note 2 5 2" xfId="38355" xr:uid="{00000000-0005-0000-0000-0000D3950000}"/>
    <cellStyle name="Note 2 5 3" xfId="38356" xr:uid="{00000000-0005-0000-0000-0000D4950000}"/>
    <cellStyle name="Note 2 6" xfId="38357" xr:uid="{00000000-0005-0000-0000-0000D5950000}"/>
    <cellStyle name="Note 2 6 2" xfId="38358" xr:uid="{00000000-0005-0000-0000-0000D6950000}"/>
    <cellStyle name="Note 2 6 3" xfId="38359" xr:uid="{00000000-0005-0000-0000-0000D7950000}"/>
    <cellStyle name="Note 2 7" xfId="38360" xr:uid="{00000000-0005-0000-0000-0000D8950000}"/>
    <cellStyle name="Note 2 7 2" xfId="38361" xr:uid="{00000000-0005-0000-0000-0000D9950000}"/>
    <cellStyle name="Note 2 7 3" xfId="38362" xr:uid="{00000000-0005-0000-0000-0000DA950000}"/>
    <cellStyle name="Note 2 7 4" xfId="38363" xr:uid="{00000000-0005-0000-0000-0000DB950000}"/>
    <cellStyle name="Note 2 7 5" xfId="38364" xr:uid="{00000000-0005-0000-0000-0000DC950000}"/>
    <cellStyle name="Note 2 7 6" xfId="38365" xr:uid="{00000000-0005-0000-0000-0000DD950000}"/>
    <cellStyle name="Note 2 8" xfId="38366" xr:uid="{00000000-0005-0000-0000-0000DE950000}"/>
    <cellStyle name="Note 2 9" xfId="38367" xr:uid="{00000000-0005-0000-0000-0000DF950000}"/>
    <cellStyle name="Note 3" xfId="38368" xr:uid="{00000000-0005-0000-0000-0000E0950000}"/>
    <cellStyle name="Note 3 10" xfId="38369" xr:uid="{00000000-0005-0000-0000-0000E1950000}"/>
    <cellStyle name="Note 3 10 2" xfId="38370" xr:uid="{00000000-0005-0000-0000-0000E2950000}"/>
    <cellStyle name="Note 3 10 2 2" xfId="38371" xr:uid="{00000000-0005-0000-0000-0000E3950000}"/>
    <cellStyle name="Note 3 10 2 3" xfId="38372" xr:uid="{00000000-0005-0000-0000-0000E4950000}"/>
    <cellStyle name="Note 3 10 2 4" xfId="38373" xr:uid="{00000000-0005-0000-0000-0000E5950000}"/>
    <cellStyle name="Note 3 10 2 5" xfId="38374" xr:uid="{00000000-0005-0000-0000-0000E6950000}"/>
    <cellStyle name="Note 3 10 2 6" xfId="38375" xr:uid="{00000000-0005-0000-0000-0000E7950000}"/>
    <cellStyle name="Note 3 10 3" xfId="38376" xr:uid="{00000000-0005-0000-0000-0000E8950000}"/>
    <cellStyle name="Note 3 10 4" xfId="38377" xr:uid="{00000000-0005-0000-0000-0000E9950000}"/>
    <cellStyle name="Note 3 10 5" xfId="38378" xr:uid="{00000000-0005-0000-0000-0000EA950000}"/>
    <cellStyle name="Note 3 10 6" xfId="38379" xr:uid="{00000000-0005-0000-0000-0000EB950000}"/>
    <cellStyle name="Note 3 10 7" xfId="38380" xr:uid="{00000000-0005-0000-0000-0000EC950000}"/>
    <cellStyle name="Note 3 11" xfId="38381" xr:uid="{00000000-0005-0000-0000-0000ED950000}"/>
    <cellStyle name="Note 3 11 2" xfId="38382" xr:uid="{00000000-0005-0000-0000-0000EE950000}"/>
    <cellStyle name="Note 3 11 2 2" xfId="38383" xr:uid="{00000000-0005-0000-0000-0000EF950000}"/>
    <cellStyle name="Note 3 11 2 3" xfId="38384" xr:uid="{00000000-0005-0000-0000-0000F0950000}"/>
    <cellStyle name="Note 3 11 2 4" xfId="38385" xr:uid="{00000000-0005-0000-0000-0000F1950000}"/>
    <cellStyle name="Note 3 11 2 5" xfId="38386" xr:uid="{00000000-0005-0000-0000-0000F2950000}"/>
    <cellStyle name="Note 3 11 2 6" xfId="38387" xr:uid="{00000000-0005-0000-0000-0000F3950000}"/>
    <cellStyle name="Note 3 11 3" xfId="38388" xr:uid="{00000000-0005-0000-0000-0000F4950000}"/>
    <cellStyle name="Note 3 11 4" xfId="38389" xr:uid="{00000000-0005-0000-0000-0000F5950000}"/>
    <cellStyle name="Note 3 11 5" xfId="38390" xr:uid="{00000000-0005-0000-0000-0000F6950000}"/>
    <cellStyle name="Note 3 11 6" xfId="38391" xr:uid="{00000000-0005-0000-0000-0000F7950000}"/>
    <cellStyle name="Note 3 11 7" xfId="38392" xr:uid="{00000000-0005-0000-0000-0000F8950000}"/>
    <cellStyle name="Note 3 12" xfId="38393" xr:uid="{00000000-0005-0000-0000-0000F9950000}"/>
    <cellStyle name="Note 3 12 2" xfId="38394" xr:uid="{00000000-0005-0000-0000-0000FA950000}"/>
    <cellStyle name="Note 3 12 2 2" xfId="38395" xr:uid="{00000000-0005-0000-0000-0000FB950000}"/>
    <cellStyle name="Note 3 12 2 3" xfId="38396" xr:uid="{00000000-0005-0000-0000-0000FC950000}"/>
    <cellStyle name="Note 3 12 2 4" xfId="38397" xr:uid="{00000000-0005-0000-0000-0000FD950000}"/>
    <cellStyle name="Note 3 12 2 5" xfId="38398" xr:uid="{00000000-0005-0000-0000-0000FE950000}"/>
    <cellStyle name="Note 3 12 2 6" xfId="38399" xr:uid="{00000000-0005-0000-0000-0000FF950000}"/>
    <cellStyle name="Note 3 12 3" xfId="38400" xr:uid="{00000000-0005-0000-0000-000000960000}"/>
    <cellStyle name="Note 3 12 4" xfId="38401" xr:uid="{00000000-0005-0000-0000-000001960000}"/>
    <cellStyle name="Note 3 12 5" xfId="38402" xr:uid="{00000000-0005-0000-0000-000002960000}"/>
    <cellStyle name="Note 3 12 6" xfId="38403" xr:uid="{00000000-0005-0000-0000-000003960000}"/>
    <cellStyle name="Note 3 12 7" xfId="38404" xr:uid="{00000000-0005-0000-0000-000004960000}"/>
    <cellStyle name="Note 3 13" xfId="38405" xr:uid="{00000000-0005-0000-0000-000005960000}"/>
    <cellStyle name="Note 3 13 2" xfId="38406" xr:uid="{00000000-0005-0000-0000-000006960000}"/>
    <cellStyle name="Note 3 13 2 2" xfId="38407" xr:uid="{00000000-0005-0000-0000-000007960000}"/>
    <cellStyle name="Note 3 13 2 3" xfId="38408" xr:uid="{00000000-0005-0000-0000-000008960000}"/>
    <cellStyle name="Note 3 13 2 4" xfId="38409" xr:uid="{00000000-0005-0000-0000-000009960000}"/>
    <cellStyle name="Note 3 13 2 5" xfId="38410" xr:uid="{00000000-0005-0000-0000-00000A960000}"/>
    <cellStyle name="Note 3 13 2 6" xfId="38411" xr:uid="{00000000-0005-0000-0000-00000B960000}"/>
    <cellStyle name="Note 3 13 3" xfId="38412" xr:uid="{00000000-0005-0000-0000-00000C960000}"/>
    <cellStyle name="Note 3 13 4" xfId="38413" xr:uid="{00000000-0005-0000-0000-00000D960000}"/>
    <cellStyle name="Note 3 13 5" xfId="38414" xr:uid="{00000000-0005-0000-0000-00000E960000}"/>
    <cellStyle name="Note 3 13 6" xfId="38415" xr:uid="{00000000-0005-0000-0000-00000F960000}"/>
    <cellStyle name="Note 3 13 7" xfId="38416" xr:uid="{00000000-0005-0000-0000-000010960000}"/>
    <cellStyle name="Note 3 14" xfId="38417" xr:uid="{00000000-0005-0000-0000-000011960000}"/>
    <cellStyle name="Note 3 14 2" xfId="38418" xr:uid="{00000000-0005-0000-0000-000012960000}"/>
    <cellStyle name="Note 3 14 2 2" xfId="38419" xr:uid="{00000000-0005-0000-0000-000013960000}"/>
    <cellStyle name="Note 3 14 2 3" xfId="38420" xr:uid="{00000000-0005-0000-0000-000014960000}"/>
    <cellStyle name="Note 3 14 2 4" xfId="38421" xr:uid="{00000000-0005-0000-0000-000015960000}"/>
    <cellStyle name="Note 3 14 2 5" xfId="38422" xr:uid="{00000000-0005-0000-0000-000016960000}"/>
    <cellStyle name="Note 3 14 2 6" xfId="38423" xr:uid="{00000000-0005-0000-0000-000017960000}"/>
    <cellStyle name="Note 3 14 3" xfId="38424" xr:uid="{00000000-0005-0000-0000-000018960000}"/>
    <cellStyle name="Note 3 14 4" xfId="38425" xr:uid="{00000000-0005-0000-0000-000019960000}"/>
    <cellStyle name="Note 3 14 5" xfId="38426" xr:uid="{00000000-0005-0000-0000-00001A960000}"/>
    <cellStyle name="Note 3 14 6" xfId="38427" xr:uid="{00000000-0005-0000-0000-00001B960000}"/>
    <cellStyle name="Note 3 14 7" xfId="38428" xr:uid="{00000000-0005-0000-0000-00001C960000}"/>
    <cellStyle name="Note 3 15" xfId="38429" xr:uid="{00000000-0005-0000-0000-00001D960000}"/>
    <cellStyle name="Note 3 15 2" xfId="38430" xr:uid="{00000000-0005-0000-0000-00001E960000}"/>
    <cellStyle name="Note 3 15 2 2" xfId="38431" xr:uid="{00000000-0005-0000-0000-00001F960000}"/>
    <cellStyle name="Note 3 15 2 3" xfId="38432" xr:uid="{00000000-0005-0000-0000-000020960000}"/>
    <cellStyle name="Note 3 15 2 4" xfId="38433" xr:uid="{00000000-0005-0000-0000-000021960000}"/>
    <cellStyle name="Note 3 15 2 5" xfId="38434" xr:uid="{00000000-0005-0000-0000-000022960000}"/>
    <cellStyle name="Note 3 15 2 6" xfId="38435" xr:uid="{00000000-0005-0000-0000-000023960000}"/>
    <cellStyle name="Note 3 15 3" xfId="38436" xr:uid="{00000000-0005-0000-0000-000024960000}"/>
    <cellStyle name="Note 3 15 4" xfId="38437" xr:uid="{00000000-0005-0000-0000-000025960000}"/>
    <cellStyle name="Note 3 15 5" xfId="38438" xr:uid="{00000000-0005-0000-0000-000026960000}"/>
    <cellStyle name="Note 3 15 6" xfId="38439" xr:uid="{00000000-0005-0000-0000-000027960000}"/>
    <cellStyle name="Note 3 15 7" xfId="38440" xr:uid="{00000000-0005-0000-0000-000028960000}"/>
    <cellStyle name="Note 3 16" xfId="38441" xr:uid="{00000000-0005-0000-0000-000029960000}"/>
    <cellStyle name="Note 3 16 2" xfId="38442" xr:uid="{00000000-0005-0000-0000-00002A960000}"/>
    <cellStyle name="Note 3 16 2 2" xfId="38443" xr:uid="{00000000-0005-0000-0000-00002B960000}"/>
    <cellStyle name="Note 3 16 2 3" xfId="38444" xr:uid="{00000000-0005-0000-0000-00002C960000}"/>
    <cellStyle name="Note 3 16 2 4" xfId="38445" xr:uid="{00000000-0005-0000-0000-00002D960000}"/>
    <cellStyle name="Note 3 16 2 5" xfId="38446" xr:uid="{00000000-0005-0000-0000-00002E960000}"/>
    <cellStyle name="Note 3 16 2 6" xfId="38447" xr:uid="{00000000-0005-0000-0000-00002F960000}"/>
    <cellStyle name="Note 3 16 3" xfId="38448" xr:uid="{00000000-0005-0000-0000-000030960000}"/>
    <cellStyle name="Note 3 16 4" xfId="38449" xr:uid="{00000000-0005-0000-0000-000031960000}"/>
    <cellStyle name="Note 3 16 5" xfId="38450" xr:uid="{00000000-0005-0000-0000-000032960000}"/>
    <cellStyle name="Note 3 16 6" xfId="38451" xr:uid="{00000000-0005-0000-0000-000033960000}"/>
    <cellStyle name="Note 3 16 7" xfId="38452" xr:uid="{00000000-0005-0000-0000-000034960000}"/>
    <cellStyle name="Note 3 17" xfId="38453" xr:uid="{00000000-0005-0000-0000-000035960000}"/>
    <cellStyle name="Note 3 17 2" xfId="38454" xr:uid="{00000000-0005-0000-0000-000036960000}"/>
    <cellStyle name="Note 3 17 2 2" xfId="38455" xr:uid="{00000000-0005-0000-0000-000037960000}"/>
    <cellStyle name="Note 3 17 2 3" xfId="38456" xr:uid="{00000000-0005-0000-0000-000038960000}"/>
    <cellStyle name="Note 3 17 2 4" xfId="38457" xr:uid="{00000000-0005-0000-0000-000039960000}"/>
    <cellStyle name="Note 3 17 2 5" xfId="38458" xr:uid="{00000000-0005-0000-0000-00003A960000}"/>
    <cellStyle name="Note 3 17 2 6" xfId="38459" xr:uid="{00000000-0005-0000-0000-00003B960000}"/>
    <cellStyle name="Note 3 17 3" xfId="38460" xr:uid="{00000000-0005-0000-0000-00003C960000}"/>
    <cellStyle name="Note 3 17 4" xfId="38461" xr:uid="{00000000-0005-0000-0000-00003D960000}"/>
    <cellStyle name="Note 3 17 5" xfId="38462" xr:uid="{00000000-0005-0000-0000-00003E960000}"/>
    <cellStyle name="Note 3 17 6" xfId="38463" xr:uid="{00000000-0005-0000-0000-00003F960000}"/>
    <cellStyle name="Note 3 17 7" xfId="38464" xr:uid="{00000000-0005-0000-0000-000040960000}"/>
    <cellStyle name="Note 3 18" xfId="38465" xr:uid="{00000000-0005-0000-0000-000041960000}"/>
    <cellStyle name="Note 3 18 2" xfId="38466" xr:uid="{00000000-0005-0000-0000-000042960000}"/>
    <cellStyle name="Note 3 18 2 2" xfId="38467" xr:uid="{00000000-0005-0000-0000-000043960000}"/>
    <cellStyle name="Note 3 18 2 3" xfId="38468" xr:uid="{00000000-0005-0000-0000-000044960000}"/>
    <cellStyle name="Note 3 18 2 4" xfId="38469" xr:uid="{00000000-0005-0000-0000-000045960000}"/>
    <cellStyle name="Note 3 18 2 5" xfId="38470" xr:uid="{00000000-0005-0000-0000-000046960000}"/>
    <cellStyle name="Note 3 18 2 6" xfId="38471" xr:uid="{00000000-0005-0000-0000-000047960000}"/>
    <cellStyle name="Note 3 18 3" xfId="38472" xr:uid="{00000000-0005-0000-0000-000048960000}"/>
    <cellStyle name="Note 3 18 4" xfId="38473" xr:uid="{00000000-0005-0000-0000-000049960000}"/>
    <cellStyle name="Note 3 18 5" xfId="38474" xr:uid="{00000000-0005-0000-0000-00004A960000}"/>
    <cellStyle name="Note 3 18 6" xfId="38475" xr:uid="{00000000-0005-0000-0000-00004B960000}"/>
    <cellStyle name="Note 3 18 7" xfId="38476" xr:uid="{00000000-0005-0000-0000-00004C960000}"/>
    <cellStyle name="Note 3 19" xfId="38477" xr:uid="{00000000-0005-0000-0000-00004D960000}"/>
    <cellStyle name="Note 3 19 2" xfId="38478" xr:uid="{00000000-0005-0000-0000-00004E960000}"/>
    <cellStyle name="Note 3 19 2 2" xfId="38479" xr:uid="{00000000-0005-0000-0000-00004F960000}"/>
    <cellStyle name="Note 3 19 2 3" xfId="38480" xr:uid="{00000000-0005-0000-0000-000050960000}"/>
    <cellStyle name="Note 3 19 2 4" xfId="38481" xr:uid="{00000000-0005-0000-0000-000051960000}"/>
    <cellStyle name="Note 3 19 2 5" xfId="38482" xr:uid="{00000000-0005-0000-0000-000052960000}"/>
    <cellStyle name="Note 3 19 2 6" xfId="38483" xr:uid="{00000000-0005-0000-0000-000053960000}"/>
    <cellStyle name="Note 3 19 3" xfId="38484" xr:uid="{00000000-0005-0000-0000-000054960000}"/>
    <cellStyle name="Note 3 19 4" xfId="38485" xr:uid="{00000000-0005-0000-0000-000055960000}"/>
    <cellStyle name="Note 3 19 5" xfId="38486" xr:uid="{00000000-0005-0000-0000-000056960000}"/>
    <cellStyle name="Note 3 19 6" xfId="38487" xr:uid="{00000000-0005-0000-0000-000057960000}"/>
    <cellStyle name="Note 3 19 7" xfId="38488" xr:uid="{00000000-0005-0000-0000-000058960000}"/>
    <cellStyle name="Note 3 2" xfId="38489" xr:uid="{00000000-0005-0000-0000-000059960000}"/>
    <cellStyle name="Note 3 2 10" xfId="38490" xr:uid="{00000000-0005-0000-0000-00005A960000}"/>
    <cellStyle name="Note 3 2 10 2" xfId="38491" xr:uid="{00000000-0005-0000-0000-00005B960000}"/>
    <cellStyle name="Note 3 2 10 2 2" xfId="38492" xr:uid="{00000000-0005-0000-0000-00005C960000}"/>
    <cellStyle name="Note 3 2 10 2 3" xfId="38493" xr:uid="{00000000-0005-0000-0000-00005D960000}"/>
    <cellStyle name="Note 3 2 10 2 4" xfId="38494" xr:uid="{00000000-0005-0000-0000-00005E960000}"/>
    <cellStyle name="Note 3 2 10 2 5" xfId="38495" xr:uid="{00000000-0005-0000-0000-00005F960000}"/>
    <cellStyle name="Note 3 2 10 2 6" xfId="38496" xr:uid="{00000000-0005-0000-0000-000060960000}"/>
    <cellStyle name="Note 3 2 10 3" xfId="38497" xr:uid="{00000000-0005-0000-0000-000061960000}"/>
    <cellStyle name="Note 3 2 10 3 2" xfId="38498" xr:uid="{00000000-0005-0000-0000-000062960000}"/>
    <cellStyle name="Note 3 2 10 3 3" xfId="38499" xr:uid="{00000000-0005-0000-0000-000063960000}"/>
    <cellStyle name="Note 3 2 10 3 4" xfId="38500" xr:uid="{00000000-0005-0000-0000-000064960000}"/>
    <cellStyle name="Note 3 2 10 3 5" xfId="38501" xr:uid="{00000000-0005-0000-0000-000065960000}"/>
    <cellStyle name="Note 3 2 10 3 6" xfId="38502" xr:uid="{00000000-0005-0000-0000-000066960000}"/>
    <cellStyle name="Note 3 2 10 4" xfId="38503" xr:uid="{00000000-0005-0000-0000-000067960000}"/>
    <cellStyle name="Note 3 2 10 5" xfId="38504" xr:uid="{00000000-0005-0000-0000-000068960000}"/>
    <cellStyle name="Note 3 2 10 6" xfId="38505" xr:uid="{00000000-0005-0000-0000-000069960000}"/>
    <cellStyle name="Note 3 2 10 7" xfId="38506" xr:uid="{00000000-0005-0000-0000-00006A960000}"/>
    <cellStyle name="Note 3 2 10 8" xfId="38507" xr:uid="{00000000-0005-0000-0000-00006B960000}"/>
    <cellStyle name="Note 3 2 11" xfId="38508" xr:uid="{00000000-0005-0000-0000-00006C960000}"/>
    <cellStyle name="Note 3 2 11 2" xfId="38509" xr:uid="{00000000-0005-0000-0000-00006D960000}"/>
    <cellStyle name="Note 3 2 11 2 2" xfId="38510" xr:uid="{00000000-0005-0000-0000-00006E960000}"/>
    <cellStyle name="Note 3 2 11 2 3" xfId="38511" xr:uid="{00000000-0005-0000-0000-00006F960000}"/>
    <cellStyle name="Note 3 2 11 2 4" xfId="38512" xr:uid="{00000000-0005-0000-0000-000070960000}"/>
    <cellStyle name="Note 3 2 11 2 5" xfId="38513" xr:uid="{00000000-0005-0000-0000-000071960000}"/>
    <cellStyle name="Note 3 2 11 2 6" xfId="38514" xr:uid="{00000000-0005-0000-0000-000072960000}"/>
    <cellStyle name="Note 3 2 11 3" xfId="38515" xr:uid="{00000000-0005-0000-0000-000073960000}"/>
    <cellStyle name="Note 3 2 11 4" xfId="38516" xr:uid="{00000000-0005-0000-0000-000074960000}"/>
    <cellStyle name="Note 3 2 11 5" xfId="38517" xr:uid="{00000000-0005-0000-0000-000075960000}"/>
    <cellStyle name="Note 3 2 11 6" xfId="38518" xr:uid="{00000000-0005-0000-0000-000076960000}"/>
    <cellStyle name="Note 3 2 11 7" xfId="38519" xr:uid="{00000000-0005-0000-0000-000077960000}"/>
    <cellStyle name="Note 3 2 12" xfId="38520" xr:uid="{00000000-0005-0000-0000-000078960000}"/>
    <cellStyle name="Note 3 2 12 2" xfId="38521" xr:uid="{00000000-0005-0000-0000-000079960000}"/>
    <cellStyle name="Note 3 2 12 2 2" xfId="38522" xr:uid="{00000000-0005-0000-0000-00007A960000}"/>
    <cellStyle name="Note 3 2 12 2 3" xfId="38523" xr:uid="{00000000-0005-0000-0000-00007B960000}"/>
    <cellStyle name="Note 3 2 12 2 4" xfId="38524" xr:uid="{00000000-0005-0000-0000-00007C960000}"/>
    <cellStyle name="Note 3 2 12 2 5" xfId="38525" xr:uid="{00000000-0005-0000-0000-00007D960000}"/>
    <cellStyle name="Note 3 2 12 2 6" xfId="38526" xr:uid="{00000000-0005-0000-0000-00007E960000}"/>
    <cellStyle name="Note 3 2 12 3" xfId="38527" xr:uid="{00000000-0005-0000-0000-00007F960000}"/>
    <cellStyle name="Note 3 2 12 4" xfId="38528" xr:uid="{00000000-0005-0000-0000-000080960000}"/>
    <cellStyle name="Note 3 2 12 5" xfId="38529" xr:uid="{00000000-0005-0000-0000-000081960000}"/>
    <cellStyle name="Note 3 2 12 6" xfId="38530" xr:uid="{00000000-0005-0000-0000-000082960000}"/>
    <cellStyle name="Note 3 2 12 7" xfId="38531" xr:uid="{00000000-0005-0000-0000-000083960000}"/>
    <cellStyle name="Note 3 2 13" xfId="38532" xr:uid="{00000000-0005-0000-0000-000084960000}"/>
    <cellStyle name="Note 3 2 13 2" xfId="38533" xr:uid="{00000000-0005-0000-0000-000085960000}"/>
    <cellStyle name="Note 3 2 13 2 2" xfId="38534" xr:uid="{00000000-0005-0000-0000-000086960000}"/>
    <cellStyle name="Note 3 2 13 2 3" xfId="38535" xr:uid="{00000000-0005-0000-0000-000087960000}"/>
    <cellStyle name="Note 3 2 13 2 4" xfId="38536" xr:uid="{00000000-0005-0000-0000-000088960000}"/>
    <cellStyle name="Note 3 2 13 2 5" xfId="38537" xr:uid="{00000000-0005-0000-0000-000089960000}"/>
    <cellStyle name="Note 3 2 13 2 6" xfId="38538" xr:uid="{00000000-0005-0000-0000-00008A960000}"/>
    <cellStyle name="Note 3 2 13 3" xfId="38539" xr:uid="{00000000-0005-0000-0000-00008B960000}"/>
    <cellStyle name="Note 3 2 13 4" xfId="38540" xr:uid="{00000000-0005-0000-0000-00008C960000}"/>
    <cellStyle name="Note 3 2 13 5" xfId="38541" xr:uid="{00000000-0005-0000-0000-00008D960000}"/>
    <cellStyle name="Note 3 2 13 6" xfId="38542" xr:uid="{00000000-0005-0000-0000-00008E960000}"/>
    <cellStyle name="Note 3 2 13 7" xfId="38543" xr:uid="{00000000-0005-0000-0000-00008F960000}"/>
    <cellStyle name="Note 3 2 14" xfId="38544" xr:uid="{00000000-0005-0000-0000-000090960000}"/>
    <cellStyle name="Note 3 2 14 2" xfId="38545" xr:uid="{00000000-0005-0000-0000-000091960000}"/>
    <cellStyle name="Note 3 2 14 2 2" xfId="38546" xr:uid="{00000000-0005-0000-0000-000092960000}"/>
    <cellStyle name="Note 3 2 14 2 3" xfId="38547" xr:uid="{00000000-0005-0000-0000-000093960000}"/>
    <cellStyle name="Note 3 2 14 2 4" xfId="38548" xr:uid="{00000000-0005-0000-0000-000094960000}"/>
    <cellStyle name="Note 3 2 14 2 5" xfId="38549" xr:uid="{00000000-0005-0000-0000-000095960000}"/>
    <cellStyle name="Note 3 2 14 2 6" xfId="38550" xr:uid="{00000000-0005-0000-0000-000096960000}"/>
    <cellStyle name="Note 3 2 14 3" xfId="38551" xr:uid="{00000000-0005-0000-0000-000097960000}"/>
    <cellStyle name="Note 3 2 14 4" xfId="38552" xr:uid="{00000000-0005-0000-0000-000098960000}"/>
    <cellStyle name="Note 3 2 14 5" xfId="38553" xr:uid="{00000000-0005-0000-0000-000099960000}"/>
    <cellStyle name="Note 3 2 14 6" xfId="38554" xr:uid="{00000000-0005-0000-0000-00009A960000}"/>
    <cellStyle name="Note 3 2 14 7" xfId="38555" xr:uid="{00000000-0005-0000-0000-00009B960000}"/>
    <cellStyle name="Note 3 2 15" xfId="38556" xr:uid="{00000000-0005-0000-0000-00009C960000}"/>
    <cellStyle name="Note 3 2 15 2" xfId="38557" xr:uid="{00000000-0005-0000-0000-00009D960000}"/>
    <cellStyle name="Note 3 2 15 2 2" xfId="38558" xr:uid="{00000000-0005-0000-0000-00009E960000}"/>
    <cellStyle name="Note 3 2 15 2 3" xfId="38559" xr:uid="{00000000-0005-0000-0000-00009F960000}"/>
    <cellStyle name="Note 3 2 15 2 4" xfId="38560" xr:uid="{00000000-0005-0000-0000-0000A0960000}"/>
    <cellStyle name="Note 3 2 15 2 5" xfId="38561" xr:uid="{00000000-0005-0000-0000-0000A1960000}"/>
    <cellStyle name="Note 3 2 15 2 6" xfId="38562" xr:uid="{00000000-0005-0000-0000-0000A2960000}"/>
    <cellStyle name="Note 3 2 15 3" xfId="38563" xr:uid="{00000000-0005-0000-0000-0000A3960000}"/>
    <cellStyle name="Note 3 2 15 4" xfId="38564" xr:uid="{00000000-0005-0000-0000-0000A4960000}"/>
    <cellStyle name="Note 3 2 15 5" xfId="38565" xr:uid="{00000000-0005-0000-0000-0000A5960000}"/>
    <cellStyle name="Note 3 2 15 6" xfId="38566" xr:uid="{00000000-0005-0000-0000-0000A6960000}"/>
    <cellStyle name="Note 3 2 15 7" xfId="38567" xr:uid="{00000000-0005-0000-0000-0000A7960000}"/>
    <cellStyle name="Note 3 2 16" xfId="38568" xr:uid="{00000000-0005-0000-0000-0000A8960000}"/>
    <cellStyle name="Note 3 2 16 2" xfId="38569" xr:uid="{00000000-0005-0000-0000-0000A9960000}"/>
    <cellStyle name="Note 3 2 16 2 2" xfId="38570" xr:uid="{00000000-0005-0000-0000-0000AA960000}"/>
    <cellStyle name="Note 3 2 16 2 3" xfId="38571" xr:uid="{00000000-0005-0000-0000-0000AB960000}"/>
    <cellStyle name="Note 3 2 16 2 4" xfId="38572" xr:uid="{00000000-0005-0000-0000-0000AC960000}"/>
    <cellStyle name="Note 3 2 16 2 5" xfId="38573" xr:uid="{00000000-0005-0000-0000-0000AD960000}"/>
    <cellStyle name="Note 3 2 16 2 6" xfId="38574" xr:uid="{00000000-0005-0000-0000-0000AE960000}"/>
    <cellStyle name="Note 3 2 16 3" xfId="38575" xr:uid="{00000000-0005-0000-0000-0000AF960000}"/>
    <cellStyle name="Note 3 2 16 4" xfId="38576" xr:uid="{00000000-0005-0000-0000-0000B0960000}"/>
    <cellStyle name="Note 3 2 16 5" xfId="38577" xr:uid="{00000000-0005-0000-0000-0000B1960000}"/>
    <cellStyle name="Note 3 2 16 6" xfId="38578" xr:uid="{00000000-0005-0000-0000-0000B2960000}"/>
    <cellStyle name="Note 3 2 16 7" xfId="38579" xr:uid="{00000000-0005-0000-0000-0000B3960000}"/>
    <cellStyle name="Note 3 2 17" xfId="38580" xr:uid="{00000000-0005-0000-0000-0000B4960000}"/>
    <cellStyle name="Note 3 2 17 2" xfId="38581" xr:uid="{00000000-0005-0000-0000-0000B5960000}"/>
    <cellStyle name="Note 3 2 17 2 2" xfId="38582" xr:uid="{00000000-0005-0000-0000-0000B6960000}"/>
    <cellStyle name="Note 3 2 17 2 3" xfId="38583" xr:uid="{00000000-0005-0000-0000-0000B7960000}"/>
    <cellStyle name="Note 3 2 17 2 4" xfId="38584" xr:uid="{00000000-0005-0000-0000-0000B8960000}"/>
    <cellStyle name="Note 3 2 17 2 5" xfId="38585" xr:uid="{00000000-0005-0000-0000-0000B9960000}"/>
    <cellStyle name="Note 3 2 17 2 6" xfId="38586" xr:uid="{00000000-0005-0000-0000-0000BA960000}"/>
    <cellStyle name="Note 3 2 17 3" xfId="38587" xr:uid="{00000000-0005-0000-0000-0000BB960000}"/>
    <cellStyle name="Note 3 2 17 4" xfId="38588" xr:uid="{00000000-0005-0000-0000-0000BC960000}"/>
    <cellStyle name="Note 3 2 17 5" xfId="38589" xr:uid="{00000000-0005-0000-0000-0000BD960000}"/>
    <cellStyle name="Note 3 2 17 6" xfId="38590" xr:uid="{00000000-0005-0000-0000-0000BE960000}"/>
    <cellStyle name="Note 3 2 17 7" xfId="38591" xr:uid="{00000000-0005-0000-0000-0000BF960000}"/>
    <cellStyle name="Note 3 2 18" xfId="38592" xr:uid="{00000000-0005-0000-0000-0000C0960000}"/>
    <cellStyle name="Note 3 2 18 2" xfId="38593" xr:uid="{00000000-0005-0000-0000-0000C1960000}"/>
    <cellStyle name="Note 3 2 18 2 2" xfId="38594" xr:uid="{00000000-0005-0000-0000-0000C2960000}"/>
    <cellStyle name="Note 3 2 18 2 3" xfId="38595" xr:uid="{00000000-0005-0000-0000-0000C3960000}"/>
    <cellStyle name="Note 3 2 18 2 4" xfId="38596" xr:uid="{00000000-0005-0000-0000-0000C4960000}"/>
    <cellStyle name="Note 3 2 18 2 5" xfId="38597" xr:uid="{00000000-0005-0000-0000-0000C5960000}"/>
    <cellStyle name="Note 3 2 18 2 6" xfId="38598" xr:uid="{00000000-0005-0000-0000-0000C6960000}"/>
    <cellStyle name="Note 3 2 18 3" xfId="38599" xr:uid="{00000000-0005-0000-0000-0000C7960000}"/>
    <cellStyle name="Note 3 2 18 4" xfId="38600" xr:uid="{00000000-0005-0000-0000-0000C8960000}"/>
    <cellStyle name="Note 3 2 18 5" xfId="38601" xr:uid="{00000000-0005-0000-0000-0000C9960000}"/>
    <cellStyle name="Note 3 2 18 6" xfId="38602" xr:uid="{00000000-0005-0000-0000-0000CA960000}"/>
    <cellStyle name="Note 3 2 18 7" xfId="38603" xr:uid="{00000000-0005-0000-0000-0000CB960000}"/>
    <cellStyle name="Note 3 2 19" xfId="38604" xr:uid="{00000000-0005-0000-0000-0000CC960000}"/>
    <cellStyle name="Note 3 2 19 2" xfId="38605" xr:uid="{00000000-0005-0000-0000-0000CD960000}"/>
    <cellStyle name="Note 3 2 19 2 2" xfId="38606" xr:uid="{00000000-0005-0000-0000-0000CE960000}"/>
    <cellStyle name="Note 3 2 19 2 3" xfId="38607" xr:uid="{00000000-0005-0000-0000-0000CF960000}"/>
    <cellStyle name="Note 3 2 19 2 4" xfId="38608" xr:uid="{00000000-0005-0000-0000-0000D0960000}"/>
    <cellStyle name="Note 3 2 19 2 5" xfId="38609" xr:uid="{00000000-0005-0000-0000-0000D1960000}"/>
    <cellStyle name="Note 3 2 19 2 6" xfId="38610" xr:uid="{00000000-0005-0000-0000-0000D2960000}"/>
    <cellStyle name="Note 3 2 19 3" xfId="38611" xr:uid="{00000000-0005-0000-0000-0000D3960000}"/>
    <cellStyle name="Note 3 2 19 4" xfId="38612" xr:uid="{00000000-0005-0000-0000-0000D4960000}"/>
    <cellStyle name="Note 3 2 19 5" xfId="38613" xr:uid="{00000000-0005-0000-0000-0000D5960000}"/>
    <cellStyle name="Note 3 2 19 6" xfId="38614" xr:uid="{00000000-0005-0000-0000-0000D6960000}"/>
    <cellStyle name="Note 3 2 19 7" xfId="38615" xr:uid="{00000000-0005-0000-0000-0000D7960000}"/>
    <cellStyle name="Note 3 2 2" xfId="38616" xr:uid="{00000000-0005-0000-0000-0000D8960000}"/>
    <cellStyle name="Note 3 2 2 10" xfId="38617" xr:uid="{00000000-0005-0000-0000-0000D9960000}"/>
    <cellStyle name="Note 3 2 2 11" xfId="38618" xr:uid="{00000000-0005-0000-0000-0000DA960000}"/>
    <cellStyle name="Note 3 2 2 12" xfId="38619" xr:uid="{00000000-0005-0000-0000-0000DB960000}"/>
    <cellStyle name="Note 3 2 2 13" xfId="38620" xr:uid="{00000000-0005-0000-0000-0000DC960000}"/>
    <cellStyle name="Note 3 2 2 2" xfId="38621" xr:uid="{00000000-0005-0000-0000-0000DD960000}"/>
    <cellStyle name="Note 3 2 2 2 2" xfId="38622" xr:uid="{00000000-0005-0000-0000-0000DE960000}"/>
    <cellStyle name="Note 3 2 2 2 2 2" xfId="38623" xr:uid="{00000000-0005-0000-0000-0000DF960000}"/>
    <cellStyle name="Note 3 2 2 2 2 2 2" xfId="38624" xr:uid="{00000000-0005-0000-0000-0000E0960000}"/>
    <cellStyle name="Note 3 2 2 2 2 2 3" xfId="38625" xr:uid="{00000000-0005-0000-0000-0000E1960000}"/>
    <cellStyle name="Note 3 2 2 2 2 2 4" xfId="38626" xr:uid="{00000000-0005-0000-0000-0000E2960000}"/>
    <cellStyle name="Note 3 2 2 2 2 2 5" xfId="38627" xr:uid="{00000000-0005-0000-0000-0000E3960000}"/>
    <cellStyle name="Note 3 2 2 2 2 2 6" xfId="38628" xr:uid="{00000000-0005-0000-0000-0000E4960000}"/>
    <cellStyle name="Note 3 2 2 2 2 3" xfId="38629" xr:uid="{00000000-0005-0000-0000-0000E5960000}"/>
    <cellStyle name="Note 3 2 2 2 2 4" xfId="38630" xr:uid="{00000000-0005-0000-0000-0000E6960000}"/>
    <cellStyle name="Note 3 2 2 2 2 5" xfId="38631" xr:uid="{00000000-0005-0000-0000-0000E7960000}"/>
    <cellStyle name="Note 3 2 2 2 2 6" xfId="38632" xr:uid="{00000000-0005-0000-0000-0000E8960000}"/>
    <cellStyle name="Note 3 2 2 2 3" xfId="38633" xr:uid="{00000000-0005-0000-0000-0000E9960000}"/>
    <cellStyle name="Note 3 2 2 2 3 2" xfId="38634" xr:uid="{00000000-0005-0000-0000-0000EA960000}"/>
    <cellStyle name="Note 3 2 2 2 3 2 2" xfId="38635" xr:uid="{00000000-0005-0000-0000-0000EB960000}"/>
    <cellStyle name="Note 3 2 2 2 3 2 3" xfId="38636" xr:uid="{00000000-0005-0000-0000-0000EC960000}"/>
    <cellStyle name="Note 3 2 2 2 3 2 4" xfId="38637" xr:uid="{00000000-0005-0000-0000-0000ED960000}"/>
    <cellStyle name="Note 3 2 2 2 3 2 5" xfId="38638" xr:uid="{00000000-0005-0000-0000-0000EE960000}"/>
    <cellStyle name="Note 3 2 2 2 3 2 6" xfId="38639" xr:uid="{00000000-0005-0000-0000-0000EF960000}"/>
    <cellStyle name="Note 3 2 2 2 3 3" xfId="38640" xr:uid="{00000000-0005-0000-0000-0000F0960000}"/>
    <cellStyle name="Note 3 2 2 2 3 4" xfId="38641" xr:uid="{00000000-0005-0000-0000-0000F1960000}"/>
    <cellStyle name="Note 3 2 2 2 3 5" xfId="38642" xr:uid="{00000000-0005-0000-0000-0000F2960000}"/>
    <cellStyle name="Note 3 2 2 2 3 6" xfId="38643" xr:uid="{00000000-0005-0000-0000-0000F3960000}"/>
    <cellStyle name="Note 3 2 2 2 4" xfId="38644" xr:uid="{00000000-0005-0000-0000-0000F4960000}"/>
    <cellStyle name="Note 3 2 2 2 4 2" xfId="38645" xr:uid="{00000000-0005-0000-0000-0000F5960000}"/>
    <cellStyle name="Note 3 2 2 2 4 3" xfId="38646" xr:uid="{00000000-0005-0000-0000-0000F6960000}"/>
    <cellStyle name="Note 3 2 2 2 4 4" xfId="38647" xr:uid="{00000000-0005-0000-0000-0000F7960000}"/>
    <cellStyle name="Note 3 2 2 2 4 5" xfId="38648" xr:uid="{00000000-0005-0000-0000-0000F8960000}"/>
    <cellStyle name="Note 3 2 2 2 4 6" xfId="38649" xr:uid="{00000000-0005-0000-0000-0000F9960000}"/>
    <cellStyle name="Note 3 2 2 2 5" xfId="38650" xr:uid="{00000000-0005-0000-0000-0000FA960000}"/>
    <cellStyle name="Note 3 2 2 2 5 2" xfId="38651" xr:uid="{00000000-0005-0000-0000-0000FB960000}"/>
    <cellStyle name="Note 3 2 2 2 5 3" xfId="38652" xr:uid="{00000000-0005-0000-0000-0000FC960000}"/>
    <cellStyle name="Note 3 2 2 2 5 4" xfId="38653" xr:uid="{00000000-0005-0000-0000-0000FD960000}"/>
    <cellStyle name="Note 3 2 2 2 5 5" xfId="38654" xr:uid="{00000000-0005-0000-0000-0000FE960000}"/>
    <cellStyle name="Note 3 2 2 2 5 6" xfId="38655" xr:uid="{00000000-0005-0000-0000-0000FF960000}"/>
    <cellStyle name="Note 3 2 2 2 6" xfId="38656" xr:uid="{00000000-0005-0000-0000-000000970000}"/>
    <cellStyle name="Note 3 2 2 2 7" xfId="38657" xr:uid="{00000000-0005-0000-0000-000001970000}"/>
    <cellStyle name="Note 3 2 2 2 8" xfId="38658" xr:uid="{00000000-0005-0000-0000-000002970000}"/>
    <cellStyle name="Note 3 2 2 2 9" xfId="38659" xr:uid="{00000000-0005-0000-0000-000003970000}"/>
    <cellStyle name="Note 3 2 2 3" xfId="38660" xr:uid="{00000000-0005-0000-0000-000004970000}"/>
    <cellStyle name="Note 3 2 2 3 2" xfId="38661" xr:uid="{00000000-0005-0000-0000-000005970000}"/>
    <cellStyle name="Note 3 2 2 3 2 2" xfId="38662" xr:uid="{00000000-0005-0000-0000-000006970000}"/>
    <cellStyle name="Note 3 2 2 3 2 2 2" xfId="38663" xr:uid="{00000000-0005-0000-0000-000007970000}"/>
    <cellStyle name="Note 3 2 2 3 2 2 3" xfId="38664" xr:uid="{00000000-0005-0000-0000-000008970000}"/>
    <cellStyle name="Note 3 2 2 3 2 2 4" xfId="38665" xr:uid="{00000000-0005-0000-0000-000009970000}"/>
    <cellStyle name="Note 3 2 2 3 2 2 5" xfId="38666" xr:uid="{00000000-0005-0000-0000-00000A970000}"/>
    <cellStyle name="Note 3 2 2 3 2 2 6" xfId="38667" xr:uid="{00000000-0005-0000-0000-00000B970000}"/>
    <cellStyle name="Note 3 2 2 3 2 3" xfId="38668" xr:uid="{00000000-0005-0000-0000-00000C970000}"/>
    <cellStyle name="Note 3 2 2 3 2 4" xfId="38669" xr:uid="{00000000-0005-0000-0000-00000D970000}"/>
    <cellStyle name="Note 3 2 2 3 2 5" xfId="38670" xr:uid="{00000000-0005-0000-0000-00000E970000}"/>
    <cellStyle name="Note 3 2 2 3 2 6" xfId="38671" xr:uid="{00000000-0005-0000-0000-00000F970000}"/>
    <cellStyle name="Note 3 2 2 3 3" xfId="38672" xr:uid="{00000000-0005-0000-0000-000010970000}"/>
    <cellStyle name="Note 3 2 2 3 3 2" xfId="38673" xr:uid="{00000000-0005-0000-0000-000011970000}"/>
    <cellStyle name="Note 3 2 2 3 3 2 2" xfId="38674" xr:uid="{00000000-0005-0000-0000-000012970000}"/>
    <cellStyle name="Note 3 2 2 3 3 2 3" xfId="38675" xr:uid="{00000000-0005-0000-0000-000013970000}"/>
    <cellStyle name="Note 3 2 2 3 3 2 4" xfId="38676" xr:uid="{00000000-0005-0000-0000-000014970000}"/>
    <cellStyle name="Note 3 2 2 3 3 2 5" xfId="38677" xr:uid="{00000000-0005-0000-0000-000015970000}"/>
    <cellStyle name="Note 3 2 2 3 3 2 6" xfId="38678" xr:uid="{00000000-0005-0000-0000-000016970000}"/>
    <cellStyle name="Note 3 2 2 3 3 3" xfId="38679" xr:uid="{00000000-0005-0000-0000-000017970000}"/>
    <cellStyle name="Note 3 2 2 3 3 4" xfId="38680" xr:uid="{00000000-0005-0000-0000-000018970000}"/>
    <cellStyle name="Note 3 2 2 3 3 5" xfId="38681" xr:uid="{00000000-0005-0000-0000-000019970000}"/>
    <cellStyle name="Note 3 2 2 3 3 6" xfId="38682" xr:uid="{00000000-0005-0000-0000-00001A970000}"/>
    <cellStyle name="Note 3 2 2 3 4" xfId="38683" xr:uid="{00000000-0005-0000-0000-00001B970000}"/>
    <cellStyle name="Note 3 2 2 3 4 2" xfId="38684" xr:uid="{00000000-0005-0000-0000-00001C970000}"/>
    <cellStyle name="Note 3 2 2 3 4 3" xfId="38685" xr:uid="{00000000-0005-0000-0000-00001D970000}"/>
    <cellStyle name="Note 3 2 2 3 4 4" xfId="38686" xr:uid="{00000000-0005-0000-0000-00001E970000}"/>
    <cellStyle name="Note 3 2 2 3 4 5" xfId="38687" xr:uid="{00000000-0005-0000-0000-00001F970000}"/>
    <cellStyle name="Note 3 2 2 3 4 6" xfId="38688" xr:uid="{00000000-0005-0000-0000-000020970000}"/>
    <cellStyle name="Note 3 2 2 3 5" xfId="38689" xr:uid="{00000000-0005-0000-0000-000021970000}"/>
    <cellStyle name="Note 3 2 2 3 6" xfId="38690" xr:uid="{00000000-0005-0000-0000-000022970000}"/>
    <cellStyle name="Note 3 2 2 3 7" xfId="38691" xr:uid="{00000000-0005-0000-0000-000023970000}"/>
    <cellStyle name="Note 3 2 2 3 8" xfId="38692" xr:uid="{00000000-0005-0000-0000-000024970000}"/>
    <cellStyle name="Note 3 2 2 4" xfId="38693" xr:uid="{00000000-0005-0000-0000-000025970000}"/>
    <cellStyle name="Note 3 2 2 4 2" xfId="38694" xr:uid="{00000000-0005-0000-0000-000026970000}"/>
    <cellStyle name="Note 3 2 2 4 2 2" xfId="38695" xr:uid="{00000000-0005-0000-0000-000027970000}"/>
    <cellStyle name="Note 3 2 2 4 2 2 2" xfId="38696" xr:uid="{00000000-0005-0000-0000-000028970000}"/>
    <cellStyle name="Note 3 2 2 4 2 2 3" xfId="38697" xr:uid="{00000000-0005-0000-0000-000029970000}"/>
    <cellStyle name="Note 3 2 2 4 2 2 4" xfId="38698" xr:uid="{00000000-0005-0000-0000-00002A970000}"/>
    <cellStyle name="Note 3 2 2 4 2 2 5" xfId="38699" xr:uid="{00000000-0005-0000-0000-00002B970000}"/>
    <cellStyle name="Note 3 2 2 4 2 2 6" xfId="38700" xr:uid="{00000000-0005-0000-0000-00002C970000}"/>
    <cellStyle name="Note 3 2 2 4 2 3" xfId="38701" xr:uid="{00000000-0005-0000-0000-00002D970000}"/>
    <cellStyle name="Note 3 2 2 4 2 4" xfId="38702" xr:uid="{00000000-0005-0000-0000-00002E970000}"/>
    <cellStyle name="Note 3 2 2 4 2 5" xfId="38703" xr:uid="{00000000-0005-0000-0000-00002F970000}"/>
    <cellStyle name="Note 3 2 2 4 2 6" xfId="38704" xr:uid="{00000000-0005-0000-0000-000030970000}"/>
    <cellStyle name="Note 3 2 2 4 3" xfId="38705" xr:uid="{00000000-0005-0000-0000-000031970000}"/>
    <cellStyle name="Note 3 2 2 4 3 2" xfId="38706" xr:uid="{00000000-0005-0000-0000-000032970000}"/>
    <cellStyle name="Note 3 2 2 4 3 2 2" xfId="38707" xr:uid="{00000000-0005-0000-0000-000033970000}"/>
    <cellStyle name="Note 3 2 2 4 3 2 3" xfId="38708" xr:uid="{00000000-0005-0000-0000-000034970000}"/>
    <cellStyle name="Note 3 2 2 4 3 2 4" xfId="38709" xr:uid="{00000000-0005-0000-0000-000035970000}"/>
    <cellStyle name="Note 3 2 2 4 3 2 5" xfId="38710" xr:uid="{00000000-0005-0000-0000-000036970000}"/>
    <cellStyle name="Note 3 2 2 4 3 2 6" xfId="38711" xr:uid="{00000000-0005-0000-0000-000037970000}"/>
    <cellStyle name="Note 3 2 2 4 3 3" xfId="38712" xr:uid="{00000000-0005-0000-0000-000038970000}"/>
    <cellStyle name="Note 3 2 2 4 3 4" xfId="38713" xr:uid="{00000000-0005-0000-0000-000039970000}"/>
    <cellStyle name="Note 3 2 2 4 3 5" xfId="38714" xr:uid="{00000000-0005-0000-0000-00003A970000}"/>
    <cellStyle name="Note 3 2 2 4 3 6" xfId="38715" xr:uid="{00000000-0005-0000-0000-00003B970000}"/>
    <cellStyle name="Note 3 2 2 4 4" xfId="38716" xr:uid="{00000000-0005-0000-0000-00003C970000}"/>
    <cellStyle name="Note 3 2 2 4 4 2" xfId="38717" xr:uid="{00000000-0005-0000-0000-00003D970000}"/>
    <cellStyle name="Note 3 2 2 4 4 3" xfId="38718" xr:uid="{00000000-0005-0000-0000-00003E970000}"/>
    <cellStyle name="Note 3 2 2 4 4 4" xfId="38719" xr:uid="{00000000-0005-0000-0000-00003F970000}"/>
    <cellStyle name="Note 3 2 2 4 4 5" xfId="38720" xr:uid="{00000000-0005-0000-0000-000040970000}"/>
    <cellStyle name="Note 3 2 2 4 4 6" xfId="38721" xr:uid="{00000000-0005-0000-0000-000041970000}"/>
    <cellStyle name="Note 3 2 2 4 5" xfId="38722" xr:uid="{00000000-0005-0000-0000-000042970000}"/>
    <cellStyle name="Note 3 2 2 4 6" xfId="38723" xr:uid="{00000000-0005-0000-0000-000043970000}"/>
    <cellStyle name="Note 3 2 2 4 7" xfId="38724" xr:uid="{00000000-0005-0000-0000-000044970000}"/>
    <cellStyle name="Note 3 2 2 4 8" xfId="38725" xr:uid="{00000000-0005-0000-0000-000045970000}"/>
    <cellStyle name="Note 3 2 2 5" xfId="38726" xr:uid="{00000000-0005-0000-0000-000046970000}"/>
    <cellStyle name="Note 3 2 2 5 2" xfId="38727" xr:uid="{00000000-0005-0000-0000-000047970000}"/>
    <cellStyle name="Note 3 2 2 5 2 2" xfId="38728" xr:uid="{00000000-0005-0000-0000-000048970000}"/>
    <cellStyle name="Note 3 2 2 5 2 2 2" xfId="38729" xr:uid="{00000000-0005-0000-0000-000049970000}"/>
    <cellStyle name="Note 3 2 2 5 2 2 3" xfId="38730" xr:uid="{00000000-0005-0000-0000-00004A970000}"/>
    <cellStyle name="Note 3 2 2 5 2 2 4" xfId="38731" xr:uid="{00000000-0005-0000-0000-00004B970000}"/>
    <cellStyle name="Note 3 2 2 5 2 2 5" xfId="38732" xr:uid="{00000000-0005-0000-0000-00004C970000}"/>
    <cellStyle name="Note 3 2 2 5 2 2 6" xfId="38733" xr:uid="{00000000-0005-0000-0000-00004D970000}"/>
    <cellStyle name="Note 3 2 2 5 2 3" xfId="38734" xr:uid="{00000000-0005-0000-0000-00004E970000}"/>
    <cellStyle name="Note 3 2 2 5 2 4" xfId="38735" xr:uid="{00000000-0005-0000-0000-00004F970000}"/>
    <cellStyle name="Note 3 2 2 5 2 5" xfId="38736" xr:uid="{00000000-0005-0000-0000-000050970000}"/>
    <cellStyle name="Note 3 2 2 5 2 6" xfId="38737" xr:uid="{00000000-0005-0000-0000-000051970000}"/>
    <cellStyle name="Note 3 2 2 5 3" xfId="38738" xr:uid="{00000000-0005-0000-0000-000052970000}"/>
    <cellStyle name="Note 3 2 2 5 3 2" xfId="38739" xr:uid="{00000000-0005-0000-0000-000053970000}"/>
    <cellStyle name="Note 3 2 2 5 3 2 2" xfId="38740" xr:uid="{00000000-0005-0000-0000-000054970000}"/>
    <cellStyle name="Note 3 2 2 5 3 2 3" xfId="38741" xr:uid="{00000000-0005-0000-0000-000055970000}"/>
    <cellStyle name="Note 3 2 2 5 3 2 4" xfId="38742" xr:uid="{00000000-0005-0000-0000-000056970000}"/>
    <cellStyle name="Note 3 2 2 5 3 2 5" xfId="38743" xr:uid="{00000000-0005-0000-0000-000057970000}"/>
    <cellStyle name="Note 3 2 2 5 3 2 6" xfId="38744" xr:uid="{00000000-0005-0000-0000-000058970000}"/>
    <cellStyle name="Note 3 2 2 5 3 3" xfId="38745" xr:uid="{00000000-0005-0000-0000-000059970000}"/>
    <cellStyle name="Note 3 2 2 5 3 4" xfId="38746" xr:uid="{00000000-0005-0000-0000-00005A970000}"/>
    <cellStyle name="Note 3 2 2 5 3 5" xfId="38747" xr:uid="{00000000-0005-0000-0000-00005B970000}"/>
    <cellStyle name="Note 3 2 2 5 3 6" xfId="38748" xr:uid="{00000000-0005-0000-0000-00005C970000}"/>
    <cellStyle name="Note 3 2 2 5 4" xfId="38749" xr:uid="{00000000-0005-0000-0000-00005D970000}"/>
    <cellStyle name="Note 3 2 2 5 4 2" xfId="38750" xr:uid="{00000000-0005-0000-0000-00005E970000}"/>
    <cellStyle name="Note 3 2 2 5 4 3" xfId="38751" xr:uid="{00000000-0005-0000-0000-00005F970000}"/>
    <cellStyle name="Note 3 2 2 5 4 4" xfId="38752" xr:uid="{00000000-0005-0000-0000-000060970000}"/>
    <cellStyle name="Note 3 2 2 5 4 5" xfId="38753" xr:uid="{00000000-0005-0000-0000-000061970000}"/>
    <cellStyle name="Note 3 2 2 5 4 6" xfId="38754" xr:uid="{00000000-0005-0000-0000-000062970000}"/>
    <cellStyle name="Note 3 2 2 5 5" xfId="38755" xr:uid="{00000000-0005-0000-0000-000063970000}"/>
    <cellStyle name="Note 3 2 2 5 6" xfId="38756" xr:uid="{00000000-0005-0000-0000-000064970000}"/>
    <cellStyle name="Note 3 2 2 5 7" xfId="38757" xr:uid="{00000000-0005-0000-0000-000065970000}"/>
    <cellStyle name="Note 3 2 2 5 8" xfId="38758" xr:uid="{00000000-0005-0000-0000-000066970000}"/>
    <cellStyle name="Note 3 2 2 6" xfId="38759" xr:uid="{00000000-0005-0000-0000-000067970000}"/>
    <cellStyle name="Note 3 2 2 6 2" xfId="38760" xr:uid="{00000000-0005-0000-0000-000068970000}"/>
    <cellStyle name="Note 3 2 2 6 2 2" xfId="38761" xr:uid="{00000000-0005-0000-0000-000069970000}"/>
    <cellStyle name="Note 3 2 2 6 2 3" xfId="38762" xr:uid="{00000000-0005-0000-0000-00006A970000}"/>
    <cellStyle name="Note 3 2 2 6 2 4" xfId="38763" xr:uid="{00000000-0005-0000-0000-00006B970000}"/>
    <cellStyle name="Note 3 2 2 6 2 5" xfId="38764" xr:uid="{00000000-0005-0000-0000-00006C970000}"/>
    <cellStyle name="Note 3 2 2 6 2 6" xfId="38765" xr:uid="{00000000-0005-0000-0000-00006D970000}"/>
    <cellStyle name="Note 3 2 2 6 3" xfId="38766" xr:uid="{00000000-0005-0000-0000-00006E970000}"/>
    <cellStyle name="Note 3 2 2 6 4" xfId="38767" xr:uid="{00000000-0005-0000-0000-00006F970000}"/>
    <cellStyle name="Note 3 2 2 6 5" xfId="38768" xr:uid="{00000000-0005-0000-0000-000070970000}"/>
    <cellStyle name="Note 3 2 2 6 6" xfId="38769" xr:uid="{00000000-0005-0000-0000-000071970000}"/>
    <cellStyle name="Note 3 2 2 7" xfId="38770" xr:uid="{00000000-0005-0000-0000-000072970000}"/>
    <cellStyle name="Note 3 2 2 7 2" xfId="38771" xr:uid="{00000000-0005-0000-0000-000073970000}"/>
    <cellStyle name="Note 3 2 2 7 2 2" xfId="38772" xr:uid="{00000000-0005-0000-0000-000074970000}"/>
    <cellStyle name="Note 3 2 2 7 2 3" xfId="38773" xr:uid="{00000000-0005-0000-0000-000075970000}"/>
    <cellStyle name="Note 3 2 2 7 2 4" xfId="38774" xr:uid="{00000000-0005-0000-0000-000076970000}"/>
    <cellStyle name="Note 3 2 2 7 2 5" xfId="38775" xr:uid="{00000000-0005-0000-0000-000077970000}"/>
    <cellStyle name="Note 3 2 2 7 2 6" xfId="38776" xr:uid="{00000000-0005-0000-0000-000078970000}"/>
    <cellStyle name="Note 3 2 2 7 3" xfId="38777" xr:uid="{00000000-0005-0000-0000-000079970000}"/>
    <cellStyle name="Note 3 2 2 7 4" xfId="38778" xr:uid="{00000000-0005-0000-0000-00007A970000}"/>
    <cellStyle name="Note 3 2 2 7 5" xfId="38779" xr:uid="{00000000-0005-0000-0000-00007B970000}"/>
    <cellStyle name="Note 3 2 2 7 6" xfId="38780" xr:uid="{00000000-0005-0000-0000-00007C970000}"/>
    <cellStyle name="Note 3 2 2 8" xfId="38781" xr:uid="{00000000-0005-0000-0000-00007D970000}"/>
    <cellStyle name="Note 3 2 2 8 2" xfId="38782" xr:uid="{00000000-0005-0000-0000-00007E970000}"/>
    <cellStyle name="Note 3 2 2 8 3" xfId="38783" xr:uid="{00000000-0005-0000-0000-00007F970000}"/>
    <cellStyle name="Note 3 2 2 8 4" xfId="38784" xr:uid="{00000000-0005-0000-0000-000080970000}"/>
    <cellStyle name="Note 3 2 2 8 5" xfId="38785" xr:uid="{00000000-0005-0000-0000-000081970000}"/>
    <cellStyle name="Note 3 2 2 8 6" xfId="38786" xr:uid="{00000000-0005-0000-0000-000082970000}"/>
    <cellStyle name="Note 3 2 2 9" xfId="38787" xr:uid="{00000000-0005-0000-0000-000083970000}"/>
    <cellStyle name="Note 3 2 2 9 2" xfId="38788" xr:uid="{00000000-0005-0000-0000-000084970000}"/>
    <cellStyle name="Note 3 2 2 9 3" xfId="38789" xr:uid="{00000000-0005-0000-0000-000085970000}"/>
    <cellStyle name="Note 3 2 2 9 4" xfId="38790" xr:uid="{00000000-0005-0000-0000-000086970000}"/>
    <cellStyle name="Note 3 2 2 9 5" xfId="38791" xr:uid="{00000000-0005-0000-0000-000087970000}"/>
    <cellStyle name="Note 3 2 2 9 6" xfId="38792" xr:uid="{00000000-0005-0000-0000-000088970000}"/>
    <cellStyle name="Note 3 2 20" xfId="38793" xr:uid="{00000000-0005-0000-0000-000089970000}"/>
    <cellStyle name="Note 3 2 20 2" xfId="38794" xr:uid="{00000000-0005-0000-0000-00008A970000}"/>
    <cellStyle name="Note 3 2 20 2 2" xfId="38795" xr:uid="{00000000-0005-0000-0000-00008B970000}"/>
    <cellStyle name="Note 3 2 20 2 3" xfId="38796" xr:uid="{00000000-0005-0000-0000-00008C970000}"/>
    <cellStyle name="Note 3 2 20 2 4" xfId="38797" xr:uid="{00000000-0005-0000-0000-00008D970000}"/>
    <cellStyle name="Note 3 2 20 2 5" xfId="38798" xr:uid="{00000000-0005-0000-0000-00008E970000}"/>
    <cellStyle name="Note 3 2 20 2 6" xfId="38799" xr:uid="{00000000-0005-0000-0000-00008F970000}"/>
    <cellStyle name="Note 3 2 20 3" xfId="38800" xr:uid="{00000000-0005-0000-0000-000090970000}"/>
    <cellStyle name="Note 3 2 20 4" xfId="38801" xr:uid="{00000000-0005-0000-0000-000091970000}"/>
    <cellStyle name="Note 3 2 20 5" xfId="38802" xr:uid="{00000000-0005-0000-0000-000092970000}"/>
    <cellStyle name="Note 3 2 20 6" xfId="38803" xr:uid="{00000000-0005-0000-0000-000093970000}"/>
    <cellStyle name="Note 3 2 20 7" xfId="38804" xr:uid="{00000000-0005-0000-0000-000094970000}"/>
    <cellStyle name="Note 3 2 21" xfId="38805" xr:uid="{00000000-0005-0000-0000-000095970000}"/>
    <cellStyle name="Note 3 2 21 2" xfId="38806" xr:uid="{00000000-0005-0000-0000-000096970000}"/>
    <cellStyle name="Note 3 2 21 2 2" xfId="38807" xr:uid="{00000000-0005-0000-0000-000097970000}"/>
    <cellStyle name="Note 3 2 21 2 3" xfId="38808" xr:uid="{00000000-0005-0000-0000-000098970000}"/>
    <cellStyle name="Note 3 2 21 2 4" xfId="38809" xr:uid="{00000000-0005-0000-0000-000099970000}"/>
    <cellStyle name="Note 3 2 21 2 5" xfId="38810" xr:uid="{00000000-0005-0000-0000-00009A970000}"/>
    <cellStyle name="Note 3 2 21 2 6" xfId="38811" xr:uid="{00000000-0005-0000-0000-00009B970000}"/>
    <cellStyle name="Note 3 2 21 3" xfId="38812" xr:uid="{00000000-0005-0000-0000-00009C970000}"/>
    <cellStyle name="Note 3 2 21 4" xfId="38813" xr:uid="{00000000-0005-0000-0000-00009D970000}"/>
    <cellStyle name="Note 3 2 21 5" xfId="38814" xr:uid="{00000000-0005-0000-0000-00009E970000}"/>
    <cellStyle name="Note 3 2 21 6" xfId="38815" xr:uid="{00000000-0005-0000-0000-00009F970000}"/>
    <cellStyle name="Note 3 2 21 7" xfId="38816" xr:uid="{00000000-0005-0000-0000-0000A0970000}"/>
    <cellStyle name="Note 3 2 22" xfId="38817" xr:uid="{00000000-0005-0000-0000-0000A1970000}"/>
    <cellStyle name="Note 3 2 22 2" xfId="38818" xr:uid="{00000000-0005-0000-0000-0000A2970000}"/>
    <cellStyle name="Note 3 2 22 2 2" xfId="38819" xr:uid="{00000000-0005-0000-0000-0000A3970000}"/>
    <cellStyle name="Note 3 2 22 2 3" xfId="38820" xr:uid="{00000000-0005-0000-0000-0000A4970000}"/>
    <cellStyle name="Note 3 2 22 2 4" xfId="38821" xr:uid="{00000000-0005-0000-0000-0000A5970000}"/>
    <cellStyle name="Note 3 2 22 2 5" xfId="38822" xr:uid="{00000000-0005-0000-0000-0000A6970000}"/>
    <cellStyle name="Note 3 2 22 2 6" xfId="38823" xr:uid="{00000000-0005-0000-0000-0000A7970000}"/>
    <cellStyle name="Note 3 2 22 3" xfId="38824" xr:uid="{00000000-0005-0000-0000-0000A8970000}"/>
    <cellStyle name="Note 3 2 22 4" xfId="38825" xr:uid="{00000000-0005-0000-0000-0000A9970000}"/>
    <cellStyle name="Note 3 2 22 5" xfId="38826" xr:uid="{00000000-0005-0000-0000-0000AA970000}"/>
    <cellStyle name="Note 3 2 22 6" xfId="38827" xr:uid="{00000000-0005-0000-0000-0000AB970000}"/>
    <cellStyle name="Note 3 2 22 7" xfId="38828" xr:uid="{00000000-0005-0000-0000-0000AC970000}"/>
    <cellStyle name="Note 3 2 23" xfId="38829" xr:uid="{00000000-0005-0000-0000-0000AD970000}"/>
    <cellStyle name="Note 3 2 23 2" xfId="38830" xr:uid="{00000000-0005-0000-0000-0000AE970000}"/>
    <cellStyle name="Note 3 2 23 2 2" xfId="38831" xr:uid="{00000000-0005-0000-0000-0000AF970000}"/>
    <cellStyle name="Note 3 2 23 2 3" xfId="38832" xr:uid="{00000000-0005-0000-0000-0000B0970000}"/>
    <cellStyle name="Note 3 2 23 2 4" xfId="38833" xr:uid="{00000000-0005-0000-0000-0000B1970000}"/>
    <cellStyle name="Note 3 2 23 2 5" xfId="38834" xr:uid="{00000000-0005-0000-0000-0000B2970000}"/>
    <cellStyle name="Note 3 2 23 2 6" xfId="38835" xr:uid="{00000000-0005-0000-0000-0000B3970000}"/>
    <cellStyle name="Note 3 2 23 3" xfId="38836" xr:uid="{00000000-0005-0000-0000-0000B4970000}"/>
    <cellStyle name="Note 3 2 23 4" xfId="38837" xr:uid="{00000000-0005-0000-0000-0000B5970000}"/>
    <cellStyle name="Note 3 2 23 5" xfId="38838" xr:uid="{00000000-0005-0000-0000-0000B6970000}"/>
    <cellStyle name="Note 3 2 23 6" xfId="38839" xr:uid="{00000000-0005-0000-0000-0000B7970000}"/>
    <cellStyle name="Note 3 2 23 7" xfId="38840" xr:uid="{00000000-0005-0000-0000-0000B8970000}"/>
    <cellStyle name="Note 3 2 24" xfId="38841" xr:uid="{00000000-0005-0000-0000-0000B9970000}"/>
    <cellStyle name="Note 3 2 24 2" xfId="38842" xr:uid="{00000000-0005-0000-0000-0000BA970000}"/>
    <cellStyle name="Note 3 2 24 2 2" xfId="38843" xr:uid="{00000000-0005-0000-0000-0000BB970000}"/>
    <cellStyle name="Note 3 2 24 2 3" xfId="38844" xr:uid="{00000000-0005-0000-0000-0000BC970000}"/>
    <cellStyle name="Note 3 2 24 2 4" xfId="38845" xr:uid="{00000000-0005-0000-0000-0000BD970000}"/>
    <cellStyle name="Note 3 2 24 2 5" xfId="38846" xr:uid="{00000000-0005-0000-0000-0000BE970000}"/>
    <cellStyle name="Note 3 2 24 2 6" xfId="38847" xr:uid="{00000000-0005-0000-0000-0000BF970000}"/>
    <cellStyle name="Note 3 2 24 3" xfId="38848" xr:uid="{00000000-0005-0000-0000-0000C0970000}"/>
    <cellStyle name="Note 3 2 24 4" xfId="38849" xr:uid="{00000000-0005-0000-0000-0000C1970000}"/>
    <cellStyle name="Note 3 2 24 5" xfId="38850" xr:uid="{00000000-0005-0000-0000-0000C2970000}"/>
    <cellStyle name="Note 3 2 24 6" xfId="38851" xr:uid="{00000000-0005-0000-0000-0000C3970000}"/>
    <cellStyle name="Note 3 2 24 7" xfId="38852" xr:uid="{00000000-0005-0000-0000-0000C4970000}"/>
    <cellStyle name="Note 3 2 25" xfId="38853" xr:uid="{00000000-0005-0000-0000-0000C5970000}"/>
    <cellStyle name="Note 3 2 25 2" xfId="38854" xr:uid="{00000000-0005-0000-0000-0000C6970000}"/>
    <cellStyle name="Note 3 2 25 2 2" xfId="38855" xr:uid="{00000000-0005-0000-0000-0000C7970000}"/>
    <cellStyle name="Note 3 2 25 2 3" xfId="38856" xr:uid="{00000000-0005-0000-0000-0000C8970000}"/>
    <cellStyle name="Note 3 2 25 2 4" xfId="38857" xr:uid="{00000000-0005-0000-0000-0000C9970000}"/>
    <cellStyle name="Note 3 2 25 2 5" xfId="38858" xr:uid="{00000000-0005-0000-0000-0000CA970000}"/>
    <cellStyle name="Note 3 2 25 2 6" xfId="38859" xr:uid="{00000000-0005-0000-0000-0000CB970000}"/>
    <cellStyle name="Note 3 2 25 3" xfId="38860" xr:uid="{00000000-0005-0000-0000-0000CC970000}"/>
    <cellStyle name="Note 3 2 25 4" xfId="38861" xr:uid="{00000000-0005-0000-0000-0000CD970000}"/>
    <cellStyle name="Note 3 2 25 5" xfId="38862" xr:uid="{00000000-0005-0000-0000-0000CE970000}"/>
    <cellStyle name="Note 3 2 25 6" xfId="38863" xr:uid="{00000000-0005-0000-0000-0000CF970000}"/>
    <cellStyle name="Note 3 2 25 7" xfId="38864" xr:uid="{00000000-0005-0000-0000-0000D0970000}"/>
    <cellStyle name="Note 3 2 26" xfId="38865" xr:uid="{00000000-0005-0000-0000-0000D1970000}"/>
    <cellStyle name="Note 3 2 26 2" xfId="38866" xr:uid="{00000000-0005-0000-0000-0000D2970000}"/>
    <cellStyle name="Note 3 2 26 2 2" xfId="38867" xr:uid="{00000000-0005-0000-0000-0000D3970000}"/>
    <cellStyle name="Note 3 2 26 2 3" xfId="38868" xr:uid="{00000000-0005-0000-0000-0000D4970000}"/>
    <cellStyle name="Note 3 2 26 2 4" xfId="38869" xr:uid="{00000000-0005-0000-0000-0000D5970000}"/>
    <cellStyle name="Note 3 2 26 2 5" xfId="38870" xr:uid="{00000000-0005-0000-0000-0000D6970000}"/>
    <cellStyle name="Note 3 2 26 2 6" xfId="38871" xr:uid="{00000000-0005-0000-0000-0000D7970000}"/>
    <cellStyle name="Note 3 2 26 3" xfId="38872" xr:uid="{00000000-0005-0000-0000-0000D8970000}"/>
    <cellStyle name="Note 3 2 26 4" xfId="38873" xr:uid="{00000000-0005-0000-0000-0000D9970000}"/>
    <cellStyle name="Note 3 2 26 5" xfId="38874" xr:uid="{00000000-0005-0000-0000-0000DA970000}"/>
    <cellStyle name="Note 3 2 26 6" xfId="38875" xr:uid="{00000000-0005-0000-0000-0000DB970000}"/>
    <cellStyle name="Note 3 2 26 7" xfId="38876" xr:uid="{00000000-0005-0000-0000-0000DC970000}"/>
    <cellStyle name="Note 3 2 27" xfId="38877" xr:uid="{00000000-0005-0000-0000-0000DD970000}"/>
    <cellStyle name="Note 3 2 27 2" xfId="38878" xr:uid="{00000000-0005-0000-0000-0000DE970000}"/>
    <cellStyle name="Note 3 2 27 2 2" xfId="38879" xr:uid="{00000000-0005-0000-0000-0000DF970000}"/>
    <cellStyle name="Note 3 2 27 2 3" xfId="38880" xr:uid="{00000000-0005-0000-0000-0000E0970000}"/>
    <cellStyle name="Note 3 2 27 2 4" xfId="38881" xr:uid="{00000000-0005-0000-0000-0000E1970000}"/>
    <cellStyle name="Note 3 2 27 2 5" xfId="38882" xr:uid="{00000000-0005-0000-0000-0000E2970000}"/>
    <cellStyle name="Note 3 2 27 2 6" xfId="38883" xr:uid="{00000000-0005-0000-0000-0000E3970000}"/>
    <cellStyle name="Note 3 2 27 3" xfId="38884" xr:uid="{00000000-0005-0000-0000-0000E4970000}"/>
    <cellStyle name="Note 3 2 27 4" xfId="38885" xr:uid="{00000000-0005-0000-0000-0000E5970000}"/>
    <cellStyle name="Note 3 2 27 5" xfId="38886" xr:uid="{00000000-0005-0000-0000-0000E6970000}"/>
    <cellStyle name="Note 3 2 27 6" xfId="38887" xr:uid="{00000000-0005-0000-0000-0000E7970000}"/>
    <cellStyle name="Note 3 2 27 7" xfId="38888" xr:uid="{00000000-0005-0000-0000-0000E8970000}"/>
    <cellStyle name="Note 3 2 28" xfId="38889" xr:uid="{00000000-0005-0000-0000-0000E9970000}"/>
    <cellStyle name="Note 3 2 28 2" xfId="38890" xr:uid="{00000000-0005-0000-0000-0000EA970000}"/>
    <cellStyle name="Note 3 2 28 2 2" xfId="38891" xr:uid="{00000000-0005-0000-0000-0000EB970000}"/>
    <cellStyle name="Note 3 2 28 2 3" xfId="38892" xr:uid="{00000000-0005-0000-0000-0000EC970000}"/>
    <cellStyle name="Note 3 2 28 2 4" xfId="38893" xr:uid="{00000000-0005-0000-0000-0000ED970000}"/>
    <cellStyle name="Note 3 2 28 2 5" xfId="38894" xr:uid="{00000000-0005-0000-0000-0000EE970000}"/>
    <cellStyle name="Note 3 2 28 2 6" xfId="38895" xr:uid="{00000000-0005-0000-0000-0000EF970000}"/>
    <cellStyle name="Note 3 2 28 3" xfId="38896" xr:uid="{00000000-0005-0000-0000-0000F0970000}"/>
    <cellStyle name="Note 3 2 28 4" xfId="38897" xr:uid="{00000000-0005-0000-0000-0000F1970000}"/>
    <cellStyle name="Note 3 2 28 5" xfId="38898" xr:uid="{00000000-0005-0000-0000-0000F2970000}"/>
    <cellStyle name="Note 3 2 28 6" xfId="38899" xr:uid="{00000000-0005-0000-0000-0000F3970000}"/>
    <cellStyle name="Note 3 2 28 7" xfId="38900" xr:uid="{00000000-0005-0000-0000-0000F4970000}"/>
    <cellStyle name="Note 3 2 29" xfId="38901" xr:uid="{00000000-0005-0000-0000-0000F5970000}"/>
    <cellStyle name="Note 3 2 29 2" xfId="38902" xr:uid="{00000000-0005-0000-0000-0000F6970000}"/>
    <cellStyle name="Note 3 2 29 2 2" xfId="38903" xr:uid="{00000000-0005-0000-0000-0000F7970000}"/>
    <cellStyle name="Note 3 2 29 2 3" xfId="38904" xr:uid="{00000000-0005-0000-0000-0000F8970000}"/>
    <cellStyle name="Note 3 2 29 2 4" xfId="38905" xr:uid="{00000000-0005-0000-0000-0000F9970000}"/>
    <cellStyle name="Note 3 2 29 2 5" xfId="38906" xr:uid="{00000000-0005-0000-0000-0000FA970000}"/>
    <cellStyle name="Note 3 2 29 2 6" xfId="38907" xr:uid="{00000000-0005-0000-0000-0000FB970000}"/>
    <cellStyle name="Note 3 2 29 3" xfId="38908" xr:uid="{00000000-0005-0000-0000-0000FC970000}"/>
    <cellStyle name="Note 3 2 29 4" xfId="38909" xr:uid="{00000000-0005-0000-0000-0000FD970000}"/>
    <cellStyle name="Note 3 2 29 5" xfId="38910" xr:uid="{00000000-0005-0000-0000-0000FE970000}"/>
    <cellStyle name="Note 3 2 29 6" xfId="38911" xr:uid="{00000000-0005-0000-0000-0000FF970000}"/>
    <cellStyle name="Note 3 2 29 7" xfId="38912" xr:uid="{00000000-0005-0000-0000-000000980000}"/>
    <cellStyle name="Note 3 2 3" xfId="38913" xr:uid="{00000000-0005-0000-0000-000001980000}"/>
    <cellStyle name="Note 3 2 3 2" xfId="38914" xr:uid="{00000000-0005-0000-0000-000002980000}"/>
    <cellStyle name="Note 3 2 3 2 2" xfId="38915" xr:uid="{00000000-0005-0000-0000-000003980000}"/>
    <cellStyle name="Note 3 2 3 2 2 2" xfId="38916" xr:uid="{00000000-0005-0000-0000-000004980000}"/>
    <cellStyle name="Note 3 2 3 2 2 3" xfId="38917" xr:uid="{00000000-0005-0000-0000-000005980000}"/>
    <cellStyle name="Note 3 2 3 2 2 4" xfId="38918" xr:uid="{00000000-0005-0000-0000-000006980000}"/>
    <cellStyle name="Note 3 2 3 2 2 5" xfId="38919" xr:uid="{00000000-0005-0000-0000-000007980000}"/>
    <cellStyle name="Note 3 2 3 2 2 6" xfId="38920" xr:uid="{00000000-0005-0000-0000-000008980000}"/>
    <cellStyle name="Note 3 2 3 2 3" xfId="38921" xr:uid="{00000000-0005-0000-0000-000009980000}"/>
    <cellStyle name="Note 3 2 3 2 3 2" xfId="38922" xr:uid="{00000000-0005-0000-0000-00000A980000}"/>
    <cellStyle name="Note 3 2 3 2 3 3" xfId="38923" xr:uid="{00000000-0005-0000-0000-00000B980000}"/>
    <cellStyle name="Note 3 2 3 2 3 4" xfId="38924" xr:uid="{00000000-0005-0000-0000-00000C980000}"/>
    <cellStyle name="Note 3 2 3 2 3 5" xfId="38925" xr:uid="{00000000-0005-0000-0000-00000D980000}"/>
    <cellStyle name="Note 3 2 3 2 3 6" xfId="38926" xr:uid="{00000000-0005-0000-0000-00000E980000}"/>
    <cellStyle name="Note 3 2 3 2 4" xfId="38927" xr:uid="{00000000-0005-0000-0000-00000F980000}"/>
    <cellStyle name="Note 3 2 3 2 5" xfId="38928" xr:uid="{00000000-0005-0000-0000-000010980000}"/>
    <cellStyle name="Note 3 2 3 2 6" xfId="38929" xr:uid="{00000000-0005-0000-0000-000011980000}"/>
    <cellStyle name="Note 3 2 3 2 7" xfId="38930" xr:uid="{00000000-0005-0000-0000-000012980000}"/>
    <cellStyle name="Note 3 2 3 3" xfId="38931" xr:uid="{00000000-0005-0000-0000-000013980000}"/>
    <cellStyle name="Note 3 2 3 3 2" xfId="38932" xr:uid="{00000000-0005-0000-0000-000014980000}"/>
    <cellStyle name="Note 3 2 3 3 2 2" xfId="38933" xr:uid="{00000000-0005-0000-0000-000015980000}"/>
    <cellStyle name="Note 3 2 3 3 2 3" xfId="38934" xr:uid="{00000000-0005-0000-0000-000016980000}"/>
    <cellStyle name="Note 3 2 3 3 2 4" xfId="38935" xr:uid="{00000000-0005-0000-0000-000017980000}"/>
    <cellStyle name="Note 3 2 3 3 2 5" xfId="38936" xr:uid="{00000000-0005-0000-0000-000018980000}"/>
    <cellStyle name="Note 3 2 3 3 2 6" xfId="38937" xr:uid="{00000000-0005-0000-0000-000019980000}"/>
    <cellStyle name="Note 3 2 3 3 3" xfId="38938" xr:uid="{00000000-0005-0000-0000-00001A980000}"/>
    <cellStyle name="Note 3 2 3 3 4" xfId="38939" xr:uid="{00000000-0005-0000-0000-00001B980000}"/>
    <cellStyle name="Note 3 2 3 3 5" xfId="38940" xr:uid="{00000000-0005-0000-0000-00001C980000}"/>
    <cellStyle name="Note 3 2 3 3 6" xfId="38941" xr:uid="{00000000-0005-0000-0000-00001D980000}"/>
    <cellStyle name="Note 3 2 3 4" xfId="38942" xr:uid="{00000000-0005-0000-0000-00001E980000}"/>
    <cellStyle name="Note 3 2 3 4 2" xfId="38943" xr:uid="{00000000-0005-0000-0000-00001F980000}"/>
    <cellStyle name="Note 3 2 3 4 3" xfId="38944" xr:uid="{00000000-0005-0000-0000-000020980000}"/>
    <cellStyle name="Note 3 2 3 4 4" xfId="38945" xr:uid="{00000000-0005-0000-0000-000021980000}"/>
    <cellStyle name="Note 3 2 3 4 5" xfId="38946" xr:uid="{00000000-0005-0000-0000-000022980000}"/>
    <cellStyle name="Note 3 2 3 4 6" xfId="38947" xr:uid="{00000000-0005-0000-0000-000023980000}"/>
    <cellStyle name="Note 3 2 3 5" xfId="38948" xr:uid="{00000000-0005-0000-0000-000024980000}"/>
    <cellStyle name="Note 3 2 3 5 2" xfId="38949" xr:uid="{00000000-0005-0000-0000-000025980000}"/>
    <cellStyle name="Note 3 2 3 5 3" xfId="38950" xr:uid="{00000000-0005-0000-0000-000026980000}"/>
    <cellStyle name="Note 3 2 3 5 4" xfId="38951" xr:uid="{00000000-0005-0000-0000-000027980000}"/>
    <cellStyle name="Note 3 2 3 5 5" xfId="38952" xr:uid="{00000000-0005-0000-0000-000028980000}"/>
    <cellStyle name="Note 3 2 3 5 6" xfId="38953" xr:uid="{00000000-0005-0000-0000-000029980000}"/>
    <cellStyle name="Note 3 2 3 6" xfId="38954" xr:uid="{00000000-0005-0000-0000-00002A980000}"/>
    <cellStyle name="Note 3 2 3 7" xfId="38955" xr:uid="{00000000-0005-0000-0000-00002B980000}"/>
    <cellStyle name="Note 3 2 3 8" xfId="38956" xr:uid="{00000000-0005-0000-0000-00002C980000}"/>
    <cellStyle name="Note 3 2 3 9" xfId="38957" xr:uid="{00000000-0005-0000-0000-00002D980000}"/>
    <cellStyle name="Note 3 2 30" xfId="38958" xr:uid="{00000000-0005-0000-0000-00002E980000}"/>
    <cellStyle name="Note 3 2 30 2" xfId="38959" xr:uid="{00000000-0005-0000-0000-00002F980000}"/>
    <cellStyle name="Note 3 2 30 2 2" xfId="38960" xr:uid="{00000000-0005-0000-0000-000030980000}"/>
    <cellStyle name="Note 3 2 30 2 3" xfId="38961" xr:uid="{00000000-0005-0000-0000-000031980000}"/>
    <cellStyle name="Note 3 2 30 2 4" xfId="38962" xr:uid="{00000000-0005-0000-0000-000032980000}"/>
    <cellStyle name="Note 3 2 30 2 5" xfId="38963" xr:uid="{00000000-0005-0000-0000-000033980000}"/>
    <cellStyle name="Note 3 2 30 2 6" xfId="38964" xr:uid="{00000000-0005-0000-0000-000034980000}"/>
    <cellStyle name="Note 3 2 30 3" xfId="38965" xr:uid="{00000000-0005-0000-0000-000035980000}"/>
    <cellStyle name="Note 3 2 30 4" xfId="38966" xr:uid="{00000000-0005-0000-0000-000036980000}"/>
    <cellStyle name="Note 3 2 30 5" xfId="38967" xr:uid="{00000000-0005-0000-0000-000037980000}"/>
    <cellStyle name="Note 3 2 30 6" xfId="38968" xr:uid="{00000000-0005-0000-0000-000038980000}"/>
    <cellStyle name="Note 3 2 30 7" xfId="38969" xr:uid="{00000000-0005-0000-0000-000039980000}"/>
    <cellStyle name="Note 3 2 31" xfId="38970" xr:uid="{00000000-0005-0000-0000-00003A980000}"/>
    <cellStyle name="Note 3 2 31 2" xfId="38971" xr:uid="{00000000-0005-0000-0000-00003B980000}"/>
    <cellStyle name="Note 3 2 31 2 2" xfId="38972" xr:uid="{00000000-0005-0000-0000-00003C980000}"/>
    <cellStyle name="Note 3 2 31 2 3" xfId="38973" xr:uid="{00000000-0005-0000-0000-00003D980000}"/>
    <cellStyle name="Note 3 2 31 2 4" xfId="38974" xr:uid="{00000000-0005-0000-0000-00003E980000}"/>
    <cellStyle name="Note 3 2 31 2 5" xfId="38975" xr:uid="{00000000-0005-0000-0000-00003F980000}"/>
    <cellStyle name="Note 3 2 31 2 6" xfId="38976" xr:uid="{00000000-0005-0000-0000-000040980000}"/>
    <cellStyle name="Note 3 2 31 3" xfId="38977" xr:uid="{00000000-0005-0000-0000-000041980000}"/>
    <cellStyle name="Note 3 2 31 4" xfId="38978" xr:uid="{00000000-0005-0000-0000-000042980000}"/>
    <cellStyle name="Note 3 2 31 5" xfId="38979" xr:uid="{00000000-0005-0000-0000-000043980000}"/>
    <cellStyle name="Note 3 2 31 6" xfId="38980" xr:uid="{00000000-0005-0000-0000-000044980000}"/>
    <cellStyle name="Note 3 2 31 7" xfId="38981" xr:uid="{00000000-0005-0000-0000-000045980000}"/>
    <cellStyle name="Note 3 2 32" xfId="38982" xr:uid="{00000000-0005-0000-0000-000046980000}"/>
    <cellStyle name="Note 3 2 32 2" xfId="38983" xr:uid="{00000000-0005-0000-0000-000047980000}"/>
    <cellStyle name="Note 3 2 32 2 2" xfId="38984" xr:uid="{00000000-0005-0000-0000-000048980000}"/>
    <cellStyle name="Note 3 2 32 2 3" xfId="38985" xr:uid="{00000000-0005-0000-0000-000049980000}"/>
    <cellStyle name="Note 3 2 32 2 4" xfId="38986" xr:uid="{00000000-0005-0000-0000-00004A980000}"/>
    <cellStyle name="Note 3 2 32 2 5" xfId="38987" xr:uid="{00000000-0005-0000-0000-00004B980000}"/>
    <cellStyle name="Note 3 2 32 2 6" xfId="38988" xr:uid="{00000000-0005-0000-0000-00004C980000}"/>
    <cellStyle name="Note 3 2 32 3" xfId="38989" xr:uid="{00000000-0005-0000-0000-00004D980000}"/>
    <cellStyle name="Note 3 2 32 4" xfId="38990" xr:uid="{00000000-0005-0000-0000-00004E980000}"/>
    <cellStyle name="Note 3 2 32 5" xfId="38991" xr:uid="{00000000-0005-0000-0000-00004F980000}"/>
    <cellStyle name="Note 3 2 32 6" xfId="38992" xr:uid="{00000000-0005-0000-0000-000050980000}"/>
    <cellStyle name="Note 3 2 32 7" xfId="38993" xr:uid="{00000000-0005-0000-0000-000051980000}"/>
    <cellStyle name="Note 3 2 33" xfId="38994" xr:uid="{00000000-0005-0000-0000-000052980000}"/>
    <cellStyle name="Note 3 2 33 2" xfId="38995" xr:uid="{00000000-0005-0000-0000-000053980000}"/>
    <cellStyle name="Note 3 2 33 2 2" xfId="38996" xr:uid="{00000000-0005-0000-0000-000054980000}"/>
    <cellStyle name="Note 3 2 33 2 3" xfId="38997" xr:uid="{00000000-0005-0000-0000-000055980000}"/>
    <cellStyle name="Note 3 2 33 2 4" xfId="38998" xr:uid="{00000000-0005-0000-0000-000056980000}"/>
    <cellStyle name="Note 3 2 33 2 5" xfId="38999" xr:uid="{00000000-0005-0000-0000-000057980000}"/>
    <cellStyle name="Note 3 2 33 2 6" xfId="39000" xr:uid="{00000000-0005-0000-0000-000058980000}"/>
    <cellStyle name="Note 3 2 33 3" xfId="39001" xr:uid="{00000000-0005-0000-0000-000059980000}"/>
    <cellStyle name="Note 3 2 33 4" xfId="39002" xr:uid="{00000000-0005-0000-0000-00005A980000}"/>
    <cellStyle name="Note 3 2 33 5" xfId="39003" xr:uid="{00000000-0005-0000-0000-00005B980000}"/>
    <cellStyle name="Note 3 2 33 6" xfId="39004" xr:uid="{00000000-0005-0000-0000-00005C980000}"/>
    <cellStyle name="Note 3 2 33 7" xfId="39005" xr:uid="{00000000-0005-0000-0000-00005D980000}"/>
    <cellStyle name="Note 3 2 34" xfId="39006" xr:uid="{00000000-0005-0000-0000-00005E980000}"/>
    <cellStyle name="Note 3 2 34 2" xfId="39007" xr:uid="{00000000-0005-0000-0000-00005F980000}"/>
    <cellStyle name="Note 3 2 34 2 2" xfId="39008" xr:uid="{00000000-0005-0000-0000-000060980000}"/>
    <cellStyle name="Note 3 2 34 2 3" xfId="39009" xr:uid="{00000000-0005-0000-0000-000061980000}"/>
    <cellStyle name="Note 3 2 34 2 4" xfId="39010" xr:uid="{00000000-0005-0000-0000-000062980000}"/>
    <cellStyle name="Note 3 2 34 2 5" xfId="39011" xr:uid="{00000000-0005-0000-0000-000063980000}"/>
    <cellStyle name="Note 3 2 34 2 6" xfId="39012" xr:uid="{00000000-0005-0000-0000-000064980000}"/>
    <cellStyle name="Note 3 2 34 3" xfId="39013" xr:uid="{00000000-0005-0000-0000-000065980000}"/>
    <cellStyle name="Note 3 2 34 4" xfId="39014" xr:uid="{00000000-0005-0000-0000-000066980000}"/>
    <cellStyle name="Note 3 2 34 5" xfId="39015" xr:uid="{00000000-0005-0000-0000-000067980000}"/>
    <cellStyle name="Note 3 2 34 6" xfId="39016" xr:uid="{00000000-0005-0000-0000-000068980000}"/>
    <cellStyle name="Note 3 2 34 7" xfId="39017" xr:uid="{00000000-0005-0000-0000-000069980000}"/>
    <cellStyle name="Note 3 2 35" xfId="39018" xr:uid="{00000000-0005-0000-0000-00006A980000}"/>
    <cellStyle name="Note 3 2 35 2" xfId="39019" xr:uid="{00000000-0005-0000-0000-00006B980000}"/>
    <cellStyle name="Note 3 2 35 2 2" xfId="39020" xr:uid="{00000000-0005-0000-0000-00006C980000}"/>
    <cellStyle name="Note 3 2 35 2 3" xfId="39021" xr:uid="{00000000-0005-0000-0000-00006D980000}"/>
    <cellStyle name="Note 3 2 35 2 4" xfId="39022" xr:uid="{00000000-0005-0000-0000-00006E980000}"/>
    <cellStyle name="Note 3 2 35 2 5" xfId="39023" xr:uid="{00000000-0005-0000-0000-00006F980000}"/>
    <cellStyle name="Note 3 2 35 2 6" xfId="39024" xr:uid="{00000000-0005-0000-0000-000070980000}"/>
    <cellStyle name="Note 3 2 35 3" xfId="39025" xr:uid="{00000000-0005-0000-0000-000071980000}"/>
    <cellStyle name="Note 3 2 35 4" xfId="39026" xr:uid="{00000000-0005-0000-0000-000072980000}"/>
    <cellStyle name="Note 3 2 35 5" xfId="39027" xr:uid="{00000000-0005-0000-0000-000073980000}"/>
    <cellStyle name="Note 3 2 35 6" xfId="39028" xr:uid="{00000000-0005-0000-0000-000074980000}"/>
    <cellStyle name="Note 3 2 35 7" xfId="39029" xr:uid="{00000000-0005-0000-0000-000075980000}"/>
    <cellStyle name="Note 3 2 36" xfId="39030" xr:uid="{00000000-0005-0000-0000-000076980000}"/>
    <cellStyle name="Note 3 2 36 2" xfId="39031" xr:uid="{00000000-0005-0000-0000-000077980000}"/>
    <cellStyle name="Note 3 2 36 2 2" xfId="39032" xr:uid="{00000000-0005-0000-0000-000078980000}"/>
    <cellStyle name="Note 3 2 36 2 3" xfId="39033" xr:uid="{00000000-0005-0000-0000-000079980000}"/>
    <cellStyle name="Note 3 2 36 2 4" xfId="39034" xr:uid="{00000000-0005-0000-0000-00007A980000}"/>
    <cellStyle name="Note 3 2 36 2 5" xfId="39035" xr:uid="{00000000-0005-0000-0000-00007B980000}"/>
    <cellStyle name="Note 3 2 36 2 6" xfId="39036" xr:uid="{00000000-0005-0000-0000-00007C980000}"/>
    <cellStyle name="Note 3 2 36 3" xfId="39037" xr:uid="{00000000-0005-0000-0000-00007D980000}"/>
    <cellStyle name="Note 3 2 36 4" xfId="39038" xr:uid="{00000000-0005-0000-0000-00007E980000}"/>
    <cellStyle name="Note 3 2 36 5" xfId="39039" xr:uid="{00000000-0005-0000-0000-00007F980000}"/>
    <cellStyle name="Note 3 2 36 6" xfId="39040" xr:uid="{00000000-0005-0000-0000-000080980000}"/>
    <cellStyle name="Note 3 2 36 7" xfId="39041" xr:uid="{00000000-0005-0000-0000-000081980000}"/>
    <cellStyle name="Note 3 2 37" xfId="39042" xr:uid="{00000000-0005-0000-0000-000082980000}"/>
    <cellStyle name="Note 3 2 37 2" xfId="39043" xr:uid="{00000000-0005-0000-0000-000083980000}"/>
    <cellStyle name="Note 3 2 37 2 2" xfId="39044" xr:uid="{00000000-0005-0000-0000-000084980000}"/>
    <cellStyle name="Note 3 2 37 2 3" xfId="39045" xr:uid="{00000000-0005-0000-0000-000085980000}"/>
    <cellStyle name="Note 3 2 37 2 4" xfId="39046" xr:uid="{00000000-0005-0000-0000-000086980000}"/>
    <cellStyle name="Note 3 2 37 2 5" xfId="39047" xr:uid="{00000000-0005-0000-0000-000087980000}"/>
    <cellStyle name="Note 3 2 37 2 6" xfId="39048" xr:uid="{00000000-0005-0000-0000-000088980000}"/>
    <cellStyle name="Note 3 2 37 3" xfId="39049" xr:uid="{00000000-0005-0000-0000-000089980000}"/>
    <cellStyle name="Note 3 2 37 4" xfId="39050" xr:uid="{00000000-0005-0000-0000-00008A980000}"/>
    <cellStyle name="Note 3 2 37 5" xfId="39051" xr:uid="{00000000-0005-0000-0000-00008B980000}"/>
    <cellStyle name="Note 3 2 37 6" xfId="39052" xr:uid="{00000000-0005-0000-0000-00008C980000}"/>
    <cellStyle name="Note 3 2 37 7" xfId="39053" xr:uid="{00000000-0005-0000-0000-00008D980000}"/>
    <cellStyle name="Note 3 2 38" xfId="39054" xr:uid="{00000000-0005-0000-0000-00008E980000}"/>
    <cellStyle name="Note 3 2 38 2" xfId="39055" xr:uid="{00000000-0005-0000-0000-00008F980000}"/>
    <cellStyle name="Note 3 2 38 2 2" xfId="39056" xr:uid="{00000000-0005-0000-0000-000090980000}"/>
    <cellStyle name="Note 3 2 38 2 3" xfId="39057" xr:uid="{00000000-0005-0000-0000-000091980000}"/>
    <cellStyle name="Note 3 2 38 2 4" xfId="39058" xr:uid="{00000000-0005-0000-0000-000092980000}"/>
    <cellStyle name="Note 3 2 38 2 5" xfId="39059" xr:uid="{00000000-0005-0000-0000-000093980000}"/>
    <cellStyle name="Note 3 2 38 2 6" xfId="39060" xr:uid="{00000000-0005-0000-0000-000094980000}"/>
    <cellStyle name="Note 3 2 38 3" xfId="39061" xr:uid="{00000000-0005-0000-0000-000095980000}"/>
    <cellStyle name="Note 3 2 38 4" xfId="39062" xr:uid="{00000000-0005-0000-0000-000096980000}"/>
    <cellStyle name="Note 3 2 38 5" xfId="39063" xr:uid="{00000000-0005-0000-0000-000097980000}"/>
    <cellStyle name="Note 3 2 38 6" xfId="39064" xr:uid="{00000000-0005-0000-0000-000098980000}"/>
    <cellStyle name="Note 3 2 38 7" xfId="39065" xr:uid="{00000000-0005-0000-0000-000099980000}"/>
    <cellStyle name="Note 3 2 39" xfId="39066" xr:uid="{00000000-0005-0000-0000-00009A980000}"/>
    <cellStyle name="Note 3 2 39 2" xfId="39067" xr:uid="{00000000-0005-0000-0000-00009B980000}"/>
    <cellStyle name="Note 3 2 39 2 2" xfId="39068" xr:uid="{00000000-0005-0000-0000-00009C980000}"/>
    <cellStyle name="Note 3 2 39 2 3" xfId="39069" xr:uid="{00000000-0005-0000-0000-00009D980000}"/>
    <cellStyle name="Note 3 2 39 2 4" xfId="39070" xr:uid="{00000000-0005-0000-0000-00009E980000}"/>
    <cellStyle name="Note 3 2 39 2 5" xfId="39071" xr:uid="{00000000-0005-0000-0000-00009F980000}"/>
    <cellStyle name="Note 3 2 39 2 6" xfId="39072" xr:uid="{00000000-0005-0000-0000-0000A0980000}"/>
    <cellStyle name="Note 3 2 39 3" xfId="39073" xr:uid="{00000000-0005-0000-0000-0000A1980000}"/>
    <cellStyle name="Note 3 2 39 4" xfId="39074" xr:uid="{00000000-0005-0000-0000-0000A2980000}"/>
    <cellStyle name="Note 3 2 39 5" xfId="39075" xr:uid="{00000000-0005-0000-0000-0000A3980000}"/>
    <cellStyle name="Note 3 2 39 6" xfId="39076" xr:uid="{00000000-0005-0000-0000-0000A4980000}"/>
    <cellStyle name="Note 3 2 39 7" xfId="39077" xr:uid="{00000000-0005-0000-0000-0000A5980000}"/>
    <cellStyle name="Note 3 2 4" xfId="39078" xr:uid="{00000000-0005-0000-0000-0000A6980000}"/>
    <cellStyle name="Note 3 2 4 2" xfId="39079" xr:uid="{00000000-0005-0000-0000-0000A7980000}"/>
    <cellStyle name="Note 3 2 4 2 2" xfId="39080" xr:uid="{00000000-0005-0000-0000-0000A8980000}"/>
    <cellStyle name="Note 3 2 4 2 2 2" xfId="39081" xr:uid="{00000000-0005-0000-0000-0000A9980000}"/>
    <cellStyle name="Note 3 2 4 2 2 3" xfId="39082" xr:uid="{00000000-0005-0000-0000-0000AA980000}"/>
    <cellStyle name="Note 3 2 4 2 2 4" xfId="39083" xr:uid="{00000000-0005-0000-0000-0000AB980000}"/>
    <cellStyle name="Note 3 2 4 2 2 5" xfId="39084" xr:uid="{00000000-0005-0000-0000-0000AC980000}"/>
    <cellStyle name="Note 3 2 4 2 2 6" xfId="39085" xr:uid="{00000000-0005-0000-0000-0000AD980000}"/>
    <cellStyle name="Note 3 2 4 2 3" xfId="39086" xr:uid="{00000000-0005-0000-0000-0000AE980000}"/>
    <cellStyle name="Note 3 2 4 2 3 2" xfId="39087" xr:uid="{00000000-0005-0000-0000-0000AF980000}"/>
    <cellStyle name="Note 3 2 4 2 3 3" xfId="39088" xr:uid="{00000000-0005-0000-0000-0000B0980000}"/>
    <cellStyle name="Note 3 2 4 2 3 4" xfId="39089" xr:uid="{00000000-0005-0000-0000-0000B1980000}"/>
    <cellStyle name="Note 3 2 4 2 3 5" xfId="39090" xr:uid="{00000000-0005-0000-0000-0000B2980000}"/>
    <cellStyle name="Note 3 2 4 2 3 6" xfId="39091" xr:uid="{00000000-0005-0000-0000-0000B3980000}"/>
    <cellStyle name="Note 3 2 4 2 4" xfId="39092" xr:uid="{00000000-0005-0000-0000-0000B4980000}"/>
    <cellStyle name="Note 3 2 4 2 5" xfId="39093" xr:uid="{00000000-0005-0000-0000-0000B5980000}"/>
    <cellStyle name="Note 3 2 4 2 6" xfId="39094" xr:uid="{00000000-0005-0000-0000-0000B6980000}"/>
    <cellStyle name="Note 3 2 4 2 7" xfId="39095" xr:uid="{00000000-0005-0000-0000-0000B7980000}"/>
    <cellStyle name="Note 3 2 4 3" xfId="39096" xr:uid="{00000000-0005-0000-0000-0000B8980000}"/>
    <cellStyle name="Note 3 2 4 3 2" xfId="39097" xr:uid="{00000000-0005-0000-0000-0000B9980000}"/>
    <cellStyle name="Note 3 2 4 3 2 2" xfId="39098" xr:uid="{00000000-0005-0000-0000-0000BA980000}"/>
    <cellStyle name="Note 3 2 4 3 2 3" xfId="39099" xr:uid="{00000000-0005-0000-0000-0000BB980000}"/>
    <cellStyle name="Note 3 2 4 3 2 4" xfId="39100" xr:uid="{00000000-0005-0000-0000-0000BC980000}"/>
    <cellStyle name="Note 3 2 4 3 2 5" xfId="39101" xr:uid="{00000000-0005-0000-0000-0000BD980000}"/>
    <cellStyle name="Note 3 2 4 3 2 6" xfId="39102" xr:uid="{00000000-0005-0000-0000-0000BE980000}"/>
    <cellStyle name="Note 3 2 4 3 3" xfId="39103" xr:uid="{00000000-0005-0000-0000-0000BF980000}"/>
    <cellStyle name="Note 3 2 4 3 4" xfId="39104" xr:uid="{00000000-0005-0000-0000-0000C0980000}"/>
    <cellStyle name="Note 3 2 4 3 5" xfId="39105" xr:uid="{00000000-0005-0000-0000-0000C1980000}"/>
    <cellStyle name="Note 3 2 4 3 6" xfId="39106" xr:uid="{00000000-0005-0000-0000-0000C2980000}"/>
    <cellStyle name="Note 3 2 4 4" xfId="39107" xr:uid="{00000000-0005-0000-0000-0000C3980000}"/>
    <cellStyle name="Note 3 2 4 4 2" xfId="39108" xr:uid="{00000000-0005-0000-0000-0000C4980000}"/>
    <cellStyle name="Note 3 2 4 4 3" xfId="39109" xr:uid="{00000000-0005-0000-0000-0000C5980000}"/>
    <cellStyle name="Note 3 2 4 4 4" xfId="39110" xr:uid="{00000000-0005-0000-0000-0000C6980000}"/>
    <cellStyle name="Note 3 2 4 4 5" xfId="39111" xr:uid="{00000000-0005-0000-0000-0000C7980000}"/>
    <cellStyle name="Note 3 2 4 4 6" xfId="39112" xr:uid="{00000000-0005-0000-0000-0000C8980000}"/>
    <cellStyle name="Note 3 2 4 5" xfId="39113" xr:uid="{00000000-0005-0000-0000-0000C9980000}"/>
    <cellStyle name="Note 3 2 4 5 2" xfId="39114" xr:uid="{00000000-0005-0000-0000-0000CA980000}"/>
    <cellStyle name="Note 3 2 4 5 3" xfId="39115" xr:uid="{00000000-0005-0000-0000-0000CB980000}"/>
    <cellStyle name="Note 3 2 4 5 4" xfId="39116" xr:uid="{00000000-0005-0000-0000-0000CC980000}"/>
    <cellStyle name="Note 3 2 4 5 5" xfId="39117" xr:uid="{00000000-0005-0000-0000-0000CD980000}"/>
    <cellStyle name="Note 3 2 4 5 6" xfId="39118" xr:uid="{00000000-0005-0000-0000-0000CE980000}"/>
    <cellStyle name="Note 3 2 4 6" xfId="39119" xr:uid="{00000000-0005-0000-0000-0000CF980000}"/>
    <cellStyle name="Note 3 2 4 7" xfId="39120" xr:uid="{00000000-0005-0000-0000-0000D0980000}"/>
    <cellStyle name="Note 3 2 4 8" xfId="39121" xr:uid="{00000000-0005-0000-0000-0000D1980000}"/>
    <cellStyle name="Note 3 2 4 9" xfId="39122" xr:uid="{00000000-0005-0000-0000-0000D2980000}"/>
    <cellStyle name="Note 3 2 40" xfId="39123" xr:uid="{00000000-0005-0000-0000-0000D3980000}"/>
    <cellStyle name="Note 3 2 40 2" xfId="39124" xr:uid="{00000000-0005-0000-0000-0000D4980000}"/>
    <cellStyle name="Note 3 2 40 2 2" xfId="39125" xr:uid="{00000000-0005-0000-0000-0000D5980000}"/>
    <cellStyle name="Note 3 2 40 2 3" xfId="39126" xr:uid="{00000000-0005-0000-0000-0000D6980000}"/>
    <cellStyle name="Note 3 2 40 2 4" xfId="39127" xr:uid="{00000000-0005-0000-0000-0000D7980000}"/>
    <cellStyle name="Note 3 2 40 2 5" xfId="39128" xr:uid="{00000000-0005-0000-0000-0000D8980000}"/>
    <cellStyle name="Note 3 2 40 2 6" xfId="39129" xr:uid="{00000000-0005-0000-0000-0000D9980000}"/>
    <cellStyle name="Note 3 2 40 3" xfId="39130" xr:uid="{00000000-0005-0000-0000-0000DA980000}"/>
    <cellStyle name="Note 3 2 40 4" xfId="39131" xr:uid="{00000000-0005-0000-0000-0000DB980000}"/>
    <cellStyle name="Note 3 2 40 5" xfId="39132" xr:uid="{00000000-0005-0000-0000-0000DC980000}"/>
    <cellStyle name="Note 3 2 40 6" xfId="39133" xr:uid="{00000000-0005-0000-0000-0000DD980000}"/>
    <cellStyle name="Note 3 2 40 7" xfId="39134" xr:uid="{00000000-0005-0000-0000-0000DE980000}"/>
    <cellStyle name="Note 3 2 41" xfId="39135" xr:uid="{00000000-0005-0000-0000-0000DF980000}"/>
    <cellStyle name="Note 3 2 41 2" xfId="39136" xr:uid="{00000000-0005-0000-0000-0000E0980000}"/>
    <cellStyle name="Note 3 2 41 2 2" xfId="39137" xr:uid="{00000000-0005-0000-0000-0000E1980000}"/>
    <cellStyle name="Note 3 2 41 2 3" xfId="39138" xr:uid="{00000000-0005-0000-0000-0000E2980000}"/>
    <cellStyle name="Note 3 2 41 2 4" xfId="39139" xr:uid="{00000000-0005-0000-0000-0000E3980000}"/>
    <cellStyle name="Note 3 2 41 2 5" xfId="39140" xr:uid="{00000000-0005-0000-0000-0000E4980000}"/>
    <cellStyle name="Note 3 2 41 2 6" xfId="39141" xr:uid="{00000000-0005-0000-0000-0000E5980000}"/>
    <cellStyle name="Note 3 2 41 3" xfId="39142" xr:uid="{00000000-0005-0000-0000-0000E6980000}"/>
    <cellStyle name="Note 3 2 41 4" xfId="39143" xr:uid="{00000000-0005-0000-0000-0000E7980000}"/>
    <cellStyle name="Note 3 2 41 5" xfId="39144" xr:uid="{00000000-0005-0000-0000-0000E8980000}"/>
    <cellStyle name="Note 3 2 41 6" xfId="39145" xr:uid="{00000000-0005-0000-0000-0000E9980000}"/>
    <cellStyle name="Note 3 2 41 7" xfId="39146" xr:uid="{00000000-0005-0000-0000-0000EA980000}"/>
    <cellStyle name="Note 3 2 42" xfId="39147" xr:uid="{00000000-0005-0000-0000-0000EB980000}"/>
    <cellStyle name="Note 3 2 42 2" xfId="39148" xr:uid="{00000000-0005-0000-0000-0000EC980000}"/>
    <cellStyle name="Note 3 2 42 3" xfId="39149" xr:uid="{00000000-0005-0000-0000-0000ED980000}"/>
    <cellStyle name="Note 3 2 42 4" xfId="39150" xr:uid="{00000000-0005-0000-0000-0000EE980000}"/>
    <cellStyle name="Note 3 2 42 5" xfId="39151" xr:uid="{00000000-0005-0000-0000-0000EF980000}"/>
    <cellStyle name="Note 3 2 42 6" xfId="39152" xr:uid="{00000000-0005-0000-0000-0000F0980000}"/>
    <cellStyle name="Note 3 2 43" xfId="39153" xr:uid="{00000000-0005-0000-0000-0000F1980000}"/>
    <cellStyle name="Note 3 2 43 2" xfId="39154" xr:uid="{00000000-0005-0000-0000-0000F2980000}"/>
    <cellStyle name="Note 3 2 43 3" xfId="39155" xr:uid="{00000000-0005-0000-0000-0000F3980000}"/>
    <cellStyle name="Note 3 2 43 4" xfId="39156" xr:uid="{00000000-0005-0000-0000-0000F4980000}"/>
    <cellStyle name="Note 3 2 43 5" xfId="39157" xr:uid="{00000000-0005-0000-0000-0000F5980000}"/>
    <cellStyle name="Note 3 2 43 6" xfId="39158" xr:uid="{00000000-0005-0000-0000-0000F6980000}"/>
    <cellStyle name="Note 3 2 44" xfId="39159" xr:uid="{00000000-0005-0000-0000-0000F7980000}"/>
    <cellStyle name="Note 3 2 45" xfId="39160" xr:uid="{00000000-0005-0000-0000-0000F8980000}"/>
    <cellStyle name="Note 3 2 46" xfId="39161" xr:uid="{00000000-0005-0000-0000-0000F9980000}"/>
    <cellStyle name="Note 3 2 47" xfId="39162" xr:uid="{00000000-0005-0000-0000-0000FA980000}"/>
    <cellStyle name="Note 3 2 5" xfId="39163" xr:uid="{00000000-0005-0000-0000-0000FB980000}"/>
    <cellStyle name="Note 3 2 5 2" xfId="39164" xr:uid="{00000000-0005-0000-0000-0000FC980000}"/>
    <cellStyle name="Note 3 2 5 2 2" xfId="39165" xr:uid="{00000000-0005-0000-0000-0000FD980000}"/>
    <cellStyle name="Note 3 2 5 2 2 2" xfId="39166" xr:uid="{00000000-0005-0000-0000-0000FE980000}"/>
    <cellStyle name="Note 3 2 5 2 2 3" xfId="39167" xr:uid="{00000000-0005-0000-0000-0000FF980000}"/>
    <cellStyle name="Note 3 2 5 2 2 4" xfId="39168" xr:uid="{00000000-0005-0000-0000-000000990000}"/>
    <cellStyle name="Note 3 2 5 2 2 5" xfId="39169" xr:uid="{00000000-0005-0000-0000-000001990000}"/>
    <cellStyle name="Note 3 2 5 2 2 6" xfId="39170" xr:uid="{00000000-0005-0000-0000-000002990000}"/>
    <cellStyle name="Note 3 2 5 2 3" xfId="39171" xr:uid="{00000000-0005-0000-0000-000003990000}"/>
    <cellStyle name="Note 3 2 5 2 3 2" xfId="39172" xr:uid="{00000000-0005-0000-0000-000004990000}"/>
    <cellStyle name="Note 3 2 5 2 3 3" xfId="39173" xr:uid="{00000000-0005-0000-0000-000005990000}"/>
    <cellStyle name="Note 3 2 5 2 3 4" xfId="39174" xr:uid="{00000000-0005-0000-0000-000006990000}"/>
    <cellStyle name="Note 3 2 5 2 3 5" xfId="39175" xr:uid="{00000000-0005-0000-0000-000007990000}"/>
    <cellStyle name="Note 3 2 5 2 3 6" xfId="39176" xr:uid="{00000000-0005-0000-0000-000008990000}"/>
    <cellStyle name="Note 3 2 5 2 4" xfId="39177" xr:uid="{00000000-0005-0000-0000-000009990000}"/>
    <cellStyle name="Note 3 2 5 2 5" xfId="39178" xr:uid="{00000000-0005-0000-0000-00000A990000}"/>
    <cellStyle name="Note 3 2 5 2 6" xfId="39179" xr:uid="{00000000-0005-0000-0000-00000B990000}"/>
    <cellStyle name="Note 3 2 5 2 7" xfId="39180" xr:uid="{00000000-0005-0000-0000-00000C990000}"/>
    <cellStyle name="Note 3 2 5 3" xfId="39181" xr:uid="{00000000-0005-0000-0000-00000D990000}"/>
    <cellStyle name="Note 3 2 5 3 2" xfId="39182" xr:uid="{00000000-0005-0000-0000-00000E990000}"/>
    <cellStyle name="Note 3 2 5 3 2 2" xfId="39183" xr:uid="{00000000-0005-0000-0000-00000F990000}"/>
    <cellStyle name="Note 3 2 5 3 2 3" xfId="39184" xr:uid="{00000000-0005-0000-0000-000010990000}"/>
    <cellStyle name="Note 3 2 5 3 2 4" xfId="39185" xr:uid="{00000000-0005-0000-0000-000011990000}"/>
    <cellStyle name="Note 3 2 5 3 2 5" xfId="39186" xr:uid="{00000000-0005-0000-0000-000012990000}"/>
    <cellStyle name="Note 3 2 5 3 2 6" xfId="39187" xr:uid="{00000000-0005-0000-0000-000013990000}"/>
    <cellStyle name="Note 3 2 5 3 3" xfId="39188" xr:uid="{00000000-0005-0000-0000-000014990000}"/>
    <cellStyle name="Note 3 2 5 3 4" xfId="39189" xr:uid="{00000000-0005-0000-0000-000015990000}"/>
    <cellStyle name="Note 3 2 5 3 5" xfId="39190" xr:uid="{00000000-0005-0000-0000-000016990000}"/>
    <cellStyle name="Note 3 2 5 3 6" xfId="39191" xr:uid="{00000000-0005-0000-0000-000017990000}"/>
    <cellStyle name="Note 3 2 5 4" xfId="39192" xr:uid="{00000000-0005-0000-0000-000018990000}"/>
    <cellStyle name="Note 3 2 5 4 2" xfId="39193" xr:uid="{00000000-0005-0000-0000-000019990000}"/>
    <cellStyle name="Note 3 2 5 4 3" xfId="39194" xr:uid="{00000000-0005-0000-0000-00001A990000}"/>
    <cellStyle name="Note 3 2 5 4 4" xfId="39195" xr:uid="{00000000-0005-0000-0000-00001B990000}"/>
    <cellStyle name="Note 3 2 5 4 5" xfId="39196" xr:uid="{00000000-0005-0000-0000-00001C990000}"/>
    <cellStyle name="Note 3 2 5 4 6" xfId="39197" xr:uid="{00000000-0005-0000-0000-00001D990000}"/>
    <cellStyle name="Note 3 2 5 5" xfId="39198" xr:uid="{00000000-0005-0000-0000-00001E990000}"/>
    <cellStyle name="Note 3 2 5 5 2" xfId="39199" xr:uid="{00000000-0005-0000-0000-00001F990000}"/>
    <cellStyle name="Note 3 2 5 5 3" xfId="39200" xr:uid="{00000000-0005-0000-0000-000020990000}"/>
    <cellStyle name="Note 3 2 5 5 4" xfId="39201" xr:uid="{00000000-0005-0000-0000-000021990000}"/>
    <cellStyle name="Note 3 2 5 5 5" xfId="39202" xr:uid="{00000000-0005-0000-0000-000022990000}"/>
    <cellStyle name="Note 3 2 5 5 6" xfId="39203" xr:uid="{00000000-0005-0000-0000-000023990000}"/>
    <cellStyle name="Note 3 2 5 6" xfId="39204" xr:uid="{00000000-0005-0000-0000-000024990000}"/>
    <cellStyle name="Note 3 2 5 7" xfId="39205" xr:uid="{00000000-0005-0000-0000-000025990000}"/>
    <cellStyle name="Note 3 2 5 8" xfId="39206" xr:uid="{00000000-0005-0000-0000-000026990000}"/>
    <cellStyle name="Note 3 2 5 9" xfId="39207" xr:uid="{00000000-0005-0000-0000-000027990000}"/>
    <cellStyle name="Note 3 2 6" xfId="39208" xr:uid="{00000000-0005-0000-0000-000028990000}"/>
    <cellStyle name="Note 3 2 6 2" xfId="39209" xr:uid="{00000000-0005-0000-0000-000029990000}"/>
    <cellStyle name="Note 3 2 6 2 2" xfId="39210" xr:uid="{00000000-0005-0000-0000-00002A990000}"/>
    <cellStyle name="Note 3 2 6 2 2 2" xfId="39211" xr:uid="{00000000-0005-0000-0000-00002B990000}"/>
    <cellStyle name="Note 3 2 6 2 2 3" xfId="39212" xr:uid="{00000000-0005-0000-0000-00002C990000}"/>
    <cellStyle name="Note 3 2 6 2 2 4" xfId="39213" xr:uid="{00000000-0005-0000-0000-00002D990000}"/>
    <cellStyle name="Note 3 2 6 2 2 5" xfId="39214" xr:uid="{00000000-0005-0000-0000-00002E990000}"/>
    <cellStyle name="Note 3 2 6 2 2 6" xfId="39215" xr:uid="{00000000-0005-0000-0000-00002F990000}"/>
    <cellStyle name="Note 3 2 6 2 3" xfId="39216" xr:uid="{00000000-0005-0000-0000-000030990000}"/>
    <cellStyle name="Note 3 2 6 2 3 2" xfId="39217" xr:uid="{00000000-0005-0000-0000-000031990000}"/>
    <cellStyle name="Note 3 2 6 2 3 3" xfId="39218" xr:uid="{00000000-0005-0000-0000-000032990000}"/>
    <cellStyle name="Note 3 2 6 2 3 4" xfId="39219" xr:uid="{00000000-0005-0000-0000-000033990000}"/>
    <cellStyle name="Note 3 2 6 2 3 5" xfId="39220" xr:uid="{00000000-0005-0000-0000-000034990000}"/>
    <cellStyle name="Note 3 2 6 2 3 6" xfId="39221" xr:uid="{00000000-0005-0000-0000-000035990000}"/>
    <cellStyle name="Note 3 2 6 2 4" xfId="39222" xr:uid="{00000000-0005-0000-0000-000036990000}"/>
    <cellStyle name="Note 3 2 6 2 5" xfId="39223" xr:uid="{00000000-0005-0000-0000-000037990000}"/>
    <cellStyle name="Note 3 2 6 2 6" xfId="39224" xr:uid="{00000000-0005-0000-0000-000038990000}"/>
    <cellStyle name="Note 3 2 6 2 7" xfId="39225" xr:uid="{00000000-0005-0000-0000-000039990000}"/>
    <cellStyle name="Note 3 2 6 3" xfId="39226" xr:uid="{00000000-0005-0000-0000-00003A990000}"/>
    <cellStyle name="Note 3 2 6 3 2" xfId="39227" xr:uid="{00000000-0005-0000-0000-00003B990000}"/>
    <cellStyle name="Note 3 2 6 3 2 2" xfId="39228" xr:uid="{00000000-0005-0000-0000-00003C990000}"/>
    <cellStyle name="Note 3 2 6 3 2 3" xfId="39229" xr:uid="{00000000-0005-0000-0000-00003D990000}"/>
    <cellStyle name="Note 3 2 6 3 2 4" xfId="39230" xr:uid="{00000000-0005-0000-0000-00003E990000}"/>
    <cellStyle name="Note 3 2 6 3 2 5" xfId="39231" xr:uid="{00000000-0005-0000-0000-00003F990000}"/>
    <cellStyle name="Note 3 2 6 3 2 6" xfId="39232" xr:uid="{00000000-0005-0000-0000-000040990000}"/>
    <cellStyle name="Note 3 2 6 3 3" xfId="39233" xr:uid="{00000000-0005-0000-0000-000041990000}"/>
    <cellStyle name="Note 3 2 6 3 4" xfId="39234" xr:uid="{00000000-0005-0000-0000-000042990000}"/>
    <cellStyle name="Note 3 2 6 3 5" xfId="39235" xr:uid="{00000000-0005-0000-0000-000043990000}"/>
    <cellStyle name="Note 3 2 6 3 6" xfId="39236" xr:uid="{00000000-0005-0000-0000-000044990000}"/>
    <cellStyle name="Note 3 2 6 4" xfId="39237" xr:uid="{00000000-0005-0000-0000-000045990000}"/>
    <cellStyle name="Note 3 2 6 4 2" xfId="39238" xr:uid="{00000000-0005-0000-0000-000046990000}"/>
    <cellStyle name="Note 3 2 6 4 3" xfId="39239" xr:uid="{00000000-0005-0000-0000-000047990000}"/>
    <cellStyle name="Note 3 2 6 4 4" xfId="39240" xr:uid="{00000000-0005-0000-0000-000048990000}"/>
    <cellStyle name="Note 3 2 6 4 5" xfId="39241" xr:uid="{00000000-0005-0000-0000-000049990000}"/>
    <cellStyle name="Note 3 2 6 4 6" xfId="39242" xr:uid="{00000000-0005-0000-0000-00004A990000}"/>
    <cellStyle name="Note 3 2 6 5" xfId="39243" xr:uid="{00000000-0005-0000-0000-00004B990000}"/>
    <cellStyle name="Note 3 2 6 5 2" xfId="39244" xr:uid="{00000000-0005-0000-0000-00004C990000}"/>
    <cellStyle name="Note 3 2 6 5 3" xfId="39245" xr:uid="{00000000-0005-0000-0000-00004D990000}"/>
    <cellStyle name="Note 3 2 6 5 4" xfId="39246" xr:uid="{00000000-0005-0000-0000-00004E990000}"/>
    <cellStyle name="Note 3 2 6 5 5" xfId="39247" xr:uid="{00000000-0005-0000-0000-00004F990000}"/>
    <cellStyle name="Note 3 2 6 5 6" xfId="39248" xr:uid="{00000000-0005-0000-0000-000050990000}"/>
    <cellStyle name="Note 3 2 6 6" xfId="39249" xr:uid="{00000000-0005-0000-0000-000051990000}"/>
    <cellStyle name="Note 3 2 6 7" xfId="39250" xr:uid="{00000000-0005-0000-0000-000052990000}"/>
    <cellStyle name="Note 3 2 6 8" xfId="39251" xr:uid="{00000000-0005-0000-0000-000053990000}"/>
    <cellStyle name="Note 3 2 6 9" xfId="39252" xr:uid="{00000000-0005-0000-0000-000054990000}"/>
    <cellStyle name="Note 3 2 7" xfId="39253" xr:uid="{00000000-0005-0000-0000-000055990000}"/>
    <cellStyle name="Note 3 2 7 2" xfId="39254" xr:uid="{00000000-0005-0000-0000-000056990000}"/>
    <cellStyle name="Note 3 2 7 2 2" xfId="39255" xr:uid="{00000000-0005-0000-0000-000057990000}"/>
    <cellStyle name="Note 3 2 7 2 2 2" xfId="39256" xr:uid="{00000000-0005-0000-0000-000058990000}"/>
    <cellStyle name="Note 3 2 7 2 2 3" xfId="39257" xr:uid="{00000000-0005-0000-0000-000059990000}"/>
    <cellStyle name="Note 3 2 7 2 2 4" xfId="39258" xr:uid="{00000000-0005-0000-0000-00005A990000}"/>
    <cellStyle name="Note 3 2 7 2 2 5" xfId="39259" xr:uid="{00000000-0005-0000-0000-00005B990000}"/>
    <cellStyle name="Note 3 2 7 2 2 6" xfId="39260" xr:uid="{00000000-0005-0000-0000-00005C990000}"/>
    <cellStyle name="Note 3 2 7 2 3" xfId="39261" xr:uid="{00000000-0005-0000-0000-00005D990000}"/>
    <cellStyle name="Note 3 2 7 2 3 2" xfId="39262" xr:uid="{00000000-0005-0000-0000-00005E990000}"/>
    <cellStyle name="Note 3 2 7 2 3 3" xfId="39263" xr:uid="{00000000-0005-0000-0000-00005F990000}"/>
    <cellStyle name="Note 3 2 7 2 3 4" xfId="39264" xr:uid="{00000000-0005-0000-0000-000060990000}"/>
    <cellStyle name="Note 3 2 7 2 3 5" xfId="39265" xr:uid="{00000000-0005-0000-0000-000061990000}"/>
    <cellStyle name="Note 3 2 7 2 3 6" xfId="39266" xr:uid="{00000000-0005-0000-0000-000062990000}"/>
    <cellStyle name="Note 3 2 7 2 4" xfId="39267" xr:uid="{00000000-0005-0000-0000-000063990000}"/>
    <cellStyle name="Note 3 2 7 2 5" xfId="39268" xr:uid="{00000000-0005-0000-0000-000064990000}"/>
    <cellStyle name="Note 3 2 7 2 6" xfId="39269" xr:uid="{00000000-0005-0000-0000-000065990000}"/>
    <cellStyle name="Note 3 2 7 2 7" xfId="39270" xr:uid="{00000000-0005-0000-0000-000066990000}"/>
    <cellStyle name="Note 3 2 7 3" xfId="39271" xr:uid="{00000000-0005-0000-0000-000067990000}"/>
    <cellStyle name="Note 3 2 7 3 2" xfId="39272" xr:uid="{00000000-0005-0000-0000-000068990000}"/>
    <cellStyle name="Note 3 2 7 3 2 2" xfId="39273" xr:uid="{00000000-0005-0000-0000-000069990000}"/>
    <cellStyle name="Note 3 2 7 3 2 3" xfId="39274" xr:uid="{00000000-0005-0000-0000-00006A990000}"/>
    <cellStyle name="Note 3 2 7 3 2 4" xfId="39275" xr:uid="{00000000-0005-0000-0000-00006B990000}"/>
    <cellStyle name="Note 3 2 7 3 2 5" xfId="39276" xr:uid="{00000000-0005-0000-0000-00006C990000}"/>
    <cellStyle name="Note 3 2 7 3 2 6" xfId="39277" xr:uid="{00000000-0005-0000-0000-00006D990000}"/>
    <cellStyle name="Note 3 2 7 3 3" xfId="39278" xr:uid="{00000000-0005-0000-0000-00006E990000}"/>
    <cellStyle name="Note 3 2 7 3 4" xfId="39279" xr:uid="{00000000-0005-0000-0000-00006F990000}"/>
    <cellStyle name="Note 3 2 7 3 5" xfId="39280" xr:uid="{00000000-0005-0000-0000-000070990000}"/>
    <cellStyle name="Note 3 2 7 3 6" xfId="39281" xr:uid="{00000000-0005-0000-0000-000071990000}"/>
    <cellStyle name="Note 3 2 7 4" xfId="39282" xr:uid="{00000000-0005-0000-0000-000072990000}"/>
    <cellStyle name="Note 3 2 7 4 2" xfId="39283" xr:uid="{00000000-0005-0000-0000-000073990000}"/>
    <cellStyle name="Note 3 2 7 4 3" xfId="39284" xr:uid="{00000000-0005-0000-0000-000074990000}"/>
    <cellStyle name="Note 3 2 7 4 4" xfId="39285" xr:uid="{00000000-0005-0000-0000-000075990000}"/>
    <cellStyle name="Note 3 2 7 4 5" xfId="39286" xr:uid="{00000000-0005-0000-0000-000076990000}"/>
    <cellStyle name="Note 3 2 7 4 6" xfId="39287" xr:uid="{00000000-0005-0000-0000-000077990000}"/>
    <cellStyle name="Note 3 2 7 5" xfId="39288" xr:uid="{00000000-0005-0000-0000-000078990000}"/>
    <cellStyle name="Note 3 2 7 5 2" xfId="39289" xr:uid="{00000000-0005-0000-0000-000079990000}"/>
    <cellStyle name="Note 3 2 7 5 3" xfId="39290" xr:uid="{00000000-0005-0000-0000-00007A990000}"/>
    <cellStyle name="Note 3 2 7 5 4" xfId="39291" xr:uid="{00000000-0005-0000-0000-00007B990000}"/>
    <cellStyle name="Note 3 2 7 5 5" xfId="39292" xr:uid="{00000000-0005-0000-0000-00007C990000}"/>
    <cellStyle name="Note 3 2 7 5 6" xfId="39293" xr:uid="{00000000-0005-0000-0000-00007D990000}"/>
    <cellStyle name="Note 3 2 7 6" xfId="39294" xr:uid="{00000000-0005-0000-0000-00007E990000}"/>
    <cellStyle name="Note 3 2 7 7" xfId="39295" xr:uid="{00000000-0005-0000-0000-00007F990000}"/>
    <cellStyle name="Note 3 2 7 8" xfId="39296" xr:uid="{00000000-0005-0000-0000-000080990000}"/>
    <cellStyle name="Note 3 2 7 9" xfId="39297" xr:uid="{00000000-0005-0000-0000-000081990000}"/>
    <cellStyle name="Note 3 2 8" xfId="39298" xr:uid="{00000000-0005-0000-0000-000082990000}"/>
    <cellStyle name="Note 3 2 8 2" xfId="39299" xr:uid="{00000000-0005-0000-0000-000083990000}"/>
    <cellStyle name="Note 3 2 8 2 2" xfId="39300" xr:uid="{00000000-0005-0000-0000-000084990000}"/>
    <cellStyle name="Note 3 2 8 2 2 2" xfId="39301" xr:uid="{00000000-0005-0000-0000-000085990000}"/>
    <cellStyle name="Note 3 2 8 2 2 3" xfId="39302" xr:uid="{00000000-0005-0000-0000-000086990000}"/>
    <cellStyle name="Note 3 2 8 2 2 4" xfId="39303" xr:uid="{00000000-0005-0000-0000-000087990000}"/>
    <cellStyle name="Note 3 2 8 2 2 5" xfId="39304" xr:uid="{00000000-0005-0000-0000-000088990000}"/>
    <cellStyle name="Note 3 2 8 2 2 6" xfId="39305" xr:uid="{00000000-0005-0000-0000-000089990000}"/>
    <cellStyle name="Note 3 2 8 2 3" xfId="39306" xr:uid="{00000000-0005-0000-0000-00008A990000}"/>
    <cellStyle name="Note 3 2 8 2 4" xfId="39307" xr:uid="{00000000-0005-0000-0000-00008B990000}"/>
    <cellStyle name="Note 3 2 8 2 5" xfId="39308" xr:uid="{00000000-0005-0000-0000-00008C990000}"/>
    <cellStyle name="Note 3 2 8 2 6" xfId="39309" xr:uid="{00000000-0005-0000-0000-00008D990000}"/>
    <cellStyle name="Note 3 2 8 2 7" xfId="39310" xr:uid="{00000000-0005-0000-0000-00008E990000}"/>
    <cellStyle name="Note 3 2 8 3" xfId="39311" xr:uid="{00000000-0005-0000-0000-00008F990000}"/>
    <cellStyle name="Note 3 2 8 3 2" xfId="39312" xr:uid="{00000000-0005-0000-0000-000090990000}"/>
    <cellStyle name="Note 3 2 8 3 3" xfId="39313" xr:uid="{00000000-0005-0000-0000-000091990000}"/>
    <cellStyle name="Note 3 2 8 3 4" xfId="39314" xr:uid="{00000000-0005-0000-0000-000092990000}"/>
    <cellStyle name="Note 3 2 8 3 5" xfId="39315" xr:uid="{00000000-0005-0000-0000-000093990000}"/>
    <cellStyle name="Note 3 2 8 3 6" xfId="39316" xr:uid="{00000000-0005-0000-0000-000094990000}"/>
    <cellStyle name="Note 3 2 8 4" xfId="39317" xr:uid="{00000000-0005-0000-0000-000095990000}"/>
    <cellStyle name="Note 3 2 8 5" xfId="39318" xr:uid="{00000000-0005-0000-0000-000096990000}"/>
    <cellStyle name="Note 3 2 8 6" xfId="39319" xr:uid="{00000000-0005-0000-0000-000097990000}"/>
    <cellStyle name="Note 3 2 8 7" xfId="39320" xr:uid="{00000000-0005-0000-0000-000098990000}"/>
    <cellStyle name="Note 3 2 9" xfId="39321" xr:uid="{00000000-0005-0000-0000-000099990000}"/>
    <cellStyle name="Note 3 2 9 2" xfId="39322" xr:uid="{00000000-0005-0000-0000-00009A990000}"/>
    <cellStyle name="Note 3 2 9 2 2" xfId="39323" xr:uid="{00000000-0005-0000-0000-00009B990000}"/>
    <cellStyle name="Note 3 2 9 2 2 2" xfId="39324" xr:uid="{00000000-0005-0000-0000-00009C990000}"/>
    <cellStyle name="Note 3 2 9 2 2 3" xfId="39325" xr:uid="{00000000-0005-0000-0000-00009D990000}"/>
    <cellStyle name="Note 3 2 9 2 2 4" xfId="39326" xr:uid="{00000000-0005-0000-0000-00009E990000}"/>
    <cellStyle name="Note 3 2 9 2 2 5" xfId="39327" xr:uid="{00000000-0005-0000-0000-00009F990000}"/>
    <cellStyle name="Note 3 2 9 2 2 6" xfId="39328" xr:uid="{00000000-0005-0000-0000-0000A0990000}"/>
    <cellStyle name="Note 3 2 9 2 3" xfId="39329" xr:uid="{00000000-0005-0000-0000-0000A1990000}"/>
    <cellStyle name="Note 3 2 9 2 4" xfId="39330" xr:uid="{00000000-0005-0000-0000-0000A2990000}"/>
    <cellStyle name="Note 3 2 9 2 5" xfId="39331" xr:uid="{00000000-0005-0000-0000-0000A3990000}"/>
    <cellStyle name="Note 3 2 9 2 6" xfId="39332" xr:uid="{00000000-0005-0000-0000-0000A4990000}"/>
    <cellStyle name="Note 3 2 9 2 7" xfId="39333" xr:uid="{00000000-0005-0000-0000-0000A5990000}"/>
    <cellStyle name="Note 3 2 9 3" xfId="39334" xr:uid="{00000000-0005-0000-0000-0000A6990000}"/>
    <cellStyle name="Note 3 2 9 3 2" xfId="39335" xr:uid="{00000000-0005-0000-0000-0000A7990000}"/>
    <cellStyle name="Note 3 2 9 3 3" xfId="39336" xr:uid="{00000000-0005-0000-0000-0000A8990000}"/>
    <cellStyle name="Note 3 2 9 3 4" xfId="39337" xr:uid="{00000000-0005-0000-0000-0000A9990000}"/>
    <cellStyle name="Note 3 2 9 3 5" xfId="39338" xr:uid="{00000000-0005-0000-0000-0000AA990000}"/>
    <cellStyle name="Note 3 2 9 3 6" xfId="39339" xr:uid="{00000000-0005-0000-0000-0000AB990000}"/>
    <cellStyle name="Note 3 2 9 4" xfId="39340" xr:uid="{00000000-0005-0000-0000-0000AC990000}"/>
    <cellStyle name="Note 3 2 9 5" xfId="39341" xr:uid="{00000000-0005-0000-0000-0000AD990000}"/>
    <cellStyle name="Note 3 2 9 6" xfId="39342" xr:uid="{00000000-0005-0000-0000-0000AE990000}"/>
    <cellStyle name="Note 3 2 9 7" xfId="39343" xr:uid="{00000000-0005-0000-0000-0000AF990000}"/>
    <cellStyle name="Note 3 20" xfId="39344" xr:uid="{00000000-0005-0000-0000-0000B0990000}"/>
    <cellStyle name="Note 3 20 2" xfId="39345" xr:uid="{00000000-0005-0000-0000-0000B1990000}"/>
    <cellStyle name="Note 3 20 2 2" xfId="39346" xr:uid="{00000000-0005-0000-0000-0000B2990000}"/>
    <cellStyle name="Note 3 20 2 3" xfId="39347" xr:uid="{00000000-0005-0000-0000-0000B3990000}"/>
    <cellStyle name="Note 3 20 2 4" xfId="39348" xr:uid="{00000000-0005-0000-0000-0000B4990000}"/>
    <cellStyle name="Note 3 20 2 5" xfId="39349" xr:uid="{00000000-0005-0000-0000-0000B5990000}"/>
    <cellStyle name="Note 3 20 2 6" xfId="39350" xr:uid="{00000000-0005-0000-0000-0000B6990000}"/>
    <cellStyle name="Note 3 20 3" xfId="39351" xr:uid="{00000000-0005-0000-0000-0000B7990000}"/>
    <cellStyle name="Note 3 20 4" xfId="39352" xr:uid="{00000000-0005-0000-0000-0000B8990000}"/>
    <cellStyle name="Note 3 20 5" xfId="39353" xr:uid="{00000000-0005-0000-0000-0000B9990000}"/>
    <cellStyle name="Note 3 20 6" xfId="39354" xr:uid="{00000000-0005-0000-0000-0000BA990000}"/>
    <cellStyle name="Note 3 20 7" xfId="39355" xr:uid="{00000000-0005-0000-0000-0000BB990000}"/>
    <cellStyle name="Note 3 21" xfId="39356" xr:uid="{00000000-0005-0000-0000-0000BC990000}"/>
    <cellStyle name="Note 3 21 2" xfId="39357" xr:uid="{00000000-0005-0000-0000-0000BD990000}"/>
    <cellStyle name="Note 3 21 2 2" xfId="39358" xr:uid="{00000000-0005-0000-0000-0000BE990000}"/>
    <cellStyle name="Note 3 21 2 3" xfId="39359" xr:uid="{00000000-0005-0000-0000-0000BF990000}"/>
    <cellStyle name="Note 3 21 2 4" xfId="39360" xr:uid="{00000000-0005-0000-0000-0000C0990000}"/>
    <cellStyle name="Note 3 21 2 5" xfId="39361" xr:uid="{00000000-0005-0000-0000-0000C1990000}"/>
    <cellStyle name="Note 3 21 2 6" xfId="39362" xr:uid="{00000000-0005-0000-0000-0000C2990000}"/>
    <cellStyle name="Note 3 21 3" xfId="39363" xr:uid="{00000000-0005-0000-0000-0000C3990000}"/>
    <cellStyle name="Note 3 21 4" xfId="39364" xr:uid="{00000000-0005-0000-0000-0000C4990000}"/>
    <cellStyle name="Note 3 21 5" xfId="39365" xr:uid="{00000000-0005-0000-0000-0000C5990000}"/>
    <cellStyle name="Note 3 21 6" xfId="39366" xr:uid="{00000000-0005-0000-0000-0000C6990000}"/>
    <cellStyle name="Note 3 21 7" xfId="39367" xr:uid="{00000000-0005-0000-0000-0000C7990000}"/>
    <cellStyle name="Note 3 22" xfId="39368" xr:uid="{00000000-0005-0000-0000-0000C8990000}"/>
    <cellStyle name="Note 3 22 2" xfId="39369" xr:uid="{00000000-0005-0000-0000-0000C9990000}"/>
    <cellStyle name="Note 3 22 2 2" xfId="39370" xr:uid="{00000000-0005-0000-0000-0000CA990000}"/>
    <cellStyle name="Note 3 22 2 3" xfId="39371" xr:uid="{00000000-0005-0000-0000-0000CB990000}"/>
    <cellStyle name="Note 3 22 2 4" xfId="39372" xr:uid="{00000000-0005-0000-0000-0000CC990000}"/>
    <cellStyle name="Note 3 22 2 5" xfId="39373" xr:uid="{00000000-0005-0000-0000-0000CD990000}"/>
    <cellStyle name="Note 3 22 2 6" xfId="39374" xr:uid="{00000000-0005-0000-0000-0000CE990000}"/>
    <cellStyle name="Note 3 22 3" xfId="39375" xr:uid="{00000000-0005-0000-0000-0000CF990000}"/>
    <cellStyle name="Note 3 22 4" xfId="39376" xr:uid="{00000000-0005-0000-0000-0000D0990000}"/>
    <cellStyle name="Note 3 22 5" xfId="39377" xr:uid="{00000000-0005-0000-0000-0000D1990000}"/>
    <cellStyle name="Note 3 22 6" xfId="39378" xr:uid="{00000000-0005-0000-0000-0000D2990000}"/>
    <cellStyle name="Note 3 22 7" xfId="39379" xr:uid="{00000000-0005-0000-0000-0000D3990000}"/>
    <cellStyle name="Note 3 23" xfId="39380" xr:uid="{00000000-0005-0000-0000-0000D4990000}"/>
    <cellStyle name="Note 3 23 2" xfId="39381" xr:uid="{00000000-0005-0000-0000-0000D5990000}"/>
    <cellStyle name="Note 3 23 2 2" xfId="39382" xr:uid="{00000000-0005-0000-0000-0000D6990000}"/>
    <cellStyle name="Note 3 23 2 3" xfId="39383" xr:uid="{00000000-0005-0000-0000-0000D7990000}"/>
    <cellStyle name="Note 3 23 2 4" xfId="39384" xr:uid="{00000000-0005-0000-0000-0000D8990000}"/>
    <cellStyle name="Note 3 23 2 5" xfId="39385" xr:uid="{00000000-0005-0000-0000-0000D9990000}"/>
    <cellStyle name="Note 3 23 2 6" xfId="39386" xr:uid="{00000000-0005-0000-0000-0000DA990000}"/>
    <cellStyle name="Note 3 23 3" xfId="39387" xr:uid="{00000000-0005-0000-0000-0000DB990000}"/>
    <cellStyle name="Note 3 23 4" xfId="39388" xr:uid="{00000000-0005-0000-0000-0000DC990000}"/>
    <cellStyle name="Note 3 23 5" xfId="39389" xr:uid="{00000000-0005-0000-0000-0000DD990000}"/>
    <cellStyle name="Note 3 23 6" xfId="39390" xr:uid="{00000000-0005-0000-0000-0000DE990000}"/>
    <cellStyle name="Note 3 23 7" xfId="39391" xr:uid="{00000000-0005-0000-0000-0000DF990000}"/>
    <cellStyle name="Note 3 24" xfId="39392" xr:uid="{00000000-0005-0000-0000-0000E0990000}"/>
    <cellStyle name="Note 3 24 2" xfId="39393" xr:uid="{00000000-0005-0000-0000-0000E1990000}"/>
    <cellStyle name="Note 3 24 2 2" xfId="39394" xr:uid="{00000000-0005-0000-0000-0000E2990000}"/>
    <cellStyle name="Note 3 24 2 3" xfId="39395" xr:uid="{00000000-0005-0000-0000-0000E3990000}"/>
    <cellStyle name="Note 3 24 2 4" xfId="39396" xr:uid="{00000000-0005-0000-0000-0000E4990000}"/>
    <cellStyle name="Note 3 24 2 5" xfId="39397" xr:uid="{00000000-0005-0000-0000-0000E5990000}"/>
    <cellStyle name="Note 3 24 2 6" xfId="39398" xr:uid="{00000000-0005-0000-0000-0000E6990000}"/>
    <cellStyle name="Note 3 24 3" xfId="39399" xr:uid="{00000000-0005-0000-0000-0000E7990000}"/>
    <cellStyle name="Note 3 24 4" xfId="39400" xr:uid="{00000000-0005-0000-0000-0000E8990000}"/>
    <cellStyle name="Note 3 24 5" xfId="39401" xr:uid="{00000000-0005-0000-0000-0000E9990000}"/>
    <cellStyle name="Note 3 24 6" xfId="39402" xr:uid="{00000000-0005-0000-0000-0000EA990000}"/>
    <cellStyle name="Note 3 24 7" xfId="39403" xr:uid="{00000000-0005-0000-0000-0000EB990000}"/>
    <cellStyle name="Note 3 25" xfId="39404" xr:uid="{00000000-0005-0000-0000-0000EC990000}"/>
    <cellStyle name="Note 3 25 2" xfId="39405" xr:uid="{00000000-0005-0000-0000-0000ED990000}"/>
    <cellStyle name="Note 3 25 2 2" xfId="39406" xr:uid="{00000000-0005-0000-0000-0000EE990000}"/>
    <cellStyle name="Note 3 25 2 3" xfId="39407" xr:uid="{00000000-0005-0000-0000-0000EF990000}"/>
    <cellStyle name="Note 3 25 2 4" xfId="39408" xr:uid="{00000000-0005-0000-0000-0000F0990000}"/>
    <cellStyle name="Note 3 25 2 5" xfId="39409" xr:uid="{00000000-0005-0000-0000-0000F1990000}"/>
    <cellStyle name="Note 3 25 2 6" xfId="39410" xr:uid="{00000000-0005-0000-0000-0000F2990000}"/>
    <cellStyle name="Note 3 25 3" xfId="39411" xr:uid="{00000000-0005-0000-0000-0000F3990000}"/>
    <cellStyle name="Note 3 25 4" xfId="39412" xr:uid="{00000000-0005-0000-0000-0000F4990000}"/>
    <cellStyle name="Note 3 25 5" xfId="39413" xr:uid="{00000000-0005-0000-0000-0000F5990000}"/>
    <cellStyle name="Note 3 25 6" xfId="39414" xr:uid="{00000000-0005-0000-0000-0000F6990000}"/>
    <cellStyle name="Note 3 25 7" xfId="39415" xr:uid="{00000000-0005-0000-0000-0000F7990000}"/>
    <cellStyle name="Note 3 26" xfId="39416" xr:uid="{00000000-0005-0000-0000-0000F8990000}"/>
    <cellStyle name="Note 3 26 2" xfId="39417" xr:uid="{00000000-0005-0000-0000-0000F9990000}"/>
    <cellStyle name="Note 3 26 2 2" xfId="39418" xr:uid="{00000000-0005-0000-0000-0000FA990000}"/>
    <cellStyle name="Note 3 26 2 3" xfId="39419" xr:uid="{00000000-0005-0000-0000-0000FB990000}"/>
    <cellStyle name="Note 3 26 2 4" xfId="39420" xr:uid="{00000000-0005-0000-0000-0000FC990000}"/>
    <cellStyle name="Note 3 26 2 5" xfId="39421" xr:uid="{00000000-0005-0000-0000-0000FD990000}"/>
    <cellStyle name="Note 3 26 2 6" xfId="39422" xr:uid="{00000000-0005-0000-0000-0000FE990000}"/>
    <cellStyle name="Note 3 26 3" xfId="39423" xr:uid="{00000000-0005-0000-0000-0000FF990000}"/>
    <cellStyle name="Note 3 26 4" xfId="39424" xr:uid="{00000000-0005-0000-0000-0000009A0000}"/>
    <cellStyle name="Note 3 26 5" xfId="39425" xr:uid="{00000000-0005-0000-0000-0000019A0000}"/>
    <cellStyle name="Note 3 26 6" xfId="39426" xr:uid="{00000000-0005-0000-0000-0000029A0000}"/>
    <cellStyle name="Note 3 26 7" xfId="39427" xr:uid="{00000000-0005-0000-0000-0000039A0000}"/>
    <cellStyle name="Note 3 27" xfId="39428" xr:uid="{00000000-0005-0000-0000-0000049A0000}"/>
    <cellStyle name="Note 3 27 2" xfId="39429" xr:uid="{00000000-0005-0000-0000-0000059A0000}"/>
    <cellStyle name="Note 3 27 2 2" xfId="39430" xr:uid="{00000000-0005-0000-0000-0000069A0000}"/>
    <cellStyle name="Note 3 27 2 3" xfId="39431" xr:uid="{00000000-0005-0000-0000-0000079A0000}"/>
    <cellStyle name="Note 3 27 2 4" xfId="39432" xr:uid="{00000000-0005-0000-0000-0000089A0000}"/>
    <cellStyle name="Note 3 27 2 5" xfId="39433" xr:uid="{00000000-0005-0000-0000-0000099A0000}"/>
    <cellStyle name="Note 3 27 2 6" xfId="39434" xr:uid="{00000000-0005-0000-0000-00000A9A0000}"/>
    <cellStyle name="Note 3 27 3" xfId="39435" xr:uid="{00000000-0005-0000-0000-00000B9A0000}"/>
    <cellStyle name="Note 3 27 4" xfId="39436" xr:uid="{00000000-0005-0000-0000-00000C9A0000}"/>
    <cellStyle name="Note 3 27 5" xfId="39437" xr:uid="{00000000-0005-0000-0000-00000D9A0000}"/>
    <cellStyle name="Note 3 27 6" xfId="39438" xr:uid="{00000000-0005-0000-0000-00000E9A0000}"/>
    <cellStyle name="Note 3 27 7" xfId="39439" xr:uid="{00000000-0005-0000-0000-00000F9A0000}"/>
    <cellStyle name="Note 3 28" xfId="39440" xr:uid="{00000000-0005-0000-0000-0000109A0000}"/>
    <cellStyle name="Note 3 28 2" xfId="39441" xr:uid="{00000000-0005-0000-0000-0000119A0000}"/>
    <cellStyle name="Note 3 28 2 2" xfId="39442" xr:uid="{00000000-0005-0000-0000-0000129A0000}"/>
    <cellStyle name="Note 3 28 2 3" xfId="39443" xr:uid="{00000000-0005-0000-0000-0000139A0000}"/>
    <cellStyle name="Note 3 28 2 4" xfId="39444" xr:uid="{00000000-0005-0000-0000-0000149A0000}"/>
    <cellStyle name="Note 3 28 2 5" xfId="39445" xr:uid="{00000000-0005-0000-0000-0000159A0000}"/>
    <cellStyle name="Note 3 28 2 6" xfId="39446" xr:uid="{00000000-0005-0000-0000-0000169A0000}"/>
    <cellStyle name="Note 3 28 3" xfId="39447" xr:uid="{00000000-0005-0000-0000-0000179A0000}"/>
    <cellStyle name="Note 3 28 4" xfId="39448" xr:uid="{00000000-0005-0000-0000-0000189A0000}"/>
    <cellStyle name="Note 3 28 5" xfId="39449" xr:uid="{00000000-0005-0000-0000-0000199A0000}"/>
    <cellStyle name="Note 3 28 6" xfId="39450" xr:uid="{00000000-0005-0000-0000-00001A9A0000}"/>
    <cellStyle name="Note 3 28 7" xfId="39451" xr:uid="{00000000-0005-0000-0000-00001B9A0000}"/>
    <cellStyle name="Note 3 29" xfId="39452" xr:uid="{00000000-0005-0000-0000-00001C9A0000}"/>
    <cellStyle name="Note 3 29 2" xfId="39453" xr:uid="{00000000-0005-0000-0000-00001D9A0000}"/>
    <cellStyle name="Note 3 29 2 2" xfId="39454" xr:uid="{00000000-0005-0000-0000-00001E9A0000}"/>
    <cellStyle name="Note 3 29 2 3" xfId="39455" xr:uid="{00000000-0005-0000-0000-00001F9A0000}"/>
    <cellStyle name="Note 3 29 2 4" xfId="39456" xr:uid="{00000000-0005-0000-0000-0000209A0000}"/>
    <cellStyle name="Note 3 29 2 5" xfId="39457" xr:uid="{00000000-0005-0000-0000-0000219A0000}"/>
    <cellStyle name="Note 3 29 2 6" xfId="39458" xr:uid="{00000000-0005-0000-0000-0000229A0000}"/>
    <cellStyle name="Note 3 29 3" xfId="39459" xr:uid="{00000000-0005-0000-0000-0000239A0000}"/>
    <cellStyle name="Note 3 29 4" xfId="39460" xr:uid="{00000000-0005-0000-0000-0000249A0000}"/>
    <cellStyle name="Note 3 29 5" xfId="39461" xr:uid="{00000000-0005-0000-0000-0000259A0000}"/>
    <cellStyle name="Note 3 29 6" xfId="39462" xr:uid="{00000000-0005-0000-0000-0000269A0000}"/>
    <cellStyle name="Note 3 29 7" xfId="39463" xr:uid="{00000000-0005-0000-0000-0000279A0000}"/>
    <cellStyle name="Note 3 3" xfId="39464" xr:uid="{00000000-0005-0000-0000-0000289A0000}"/>
    <cellStyle name="Note 3 3 10" xfId="39465" xr:uid="{00000000-0005-0000-0000-0000299A0000}"/>
    <cellStyle name="Note 3 3 10 2" xfId="39466" xr:uid="{00000000-0005-0000-0000-00002A9A0000}"/>
    <cellStyle name="Note 3 3 10 2 2" xfId="39467" xr:uid="{00000000-0005-0000-0000-00002B9A0000}"/>
    <cellStyle name="Note 3 3 10 2 3" xfId="39468" xr:uid="{00000000-0005-0000-0000-00002C9A0000}"/>
    <cellStyle name="Note 3 3 10 2 4" xfId="39469" xr:uid="{00000000-0005-0000-0000-00002D9A0000}"/>
    <cellStyle name="Note 3 3 10 2 5" xfId="39470" xr:uid="{00000000-0005-0000-0000-00002E9A0000}"/>
    <cellStyle name="Note 3 3 10 2 6" xfId="39471" xr:uid="{00000000-0005-0000-0000-00002F9A0000}"/>
    <cellStyle name="Note 3 3 10 3" xfId="39472" xr:uid="{00000000-0005-0000-0000-0000309A0000}"/>
    <cellStyle name="Note 3 3 10 4" xfId="39473" xr:uid="{00000000-0005-0000-0000-0000319A0000}"/>
    <cellStyle name="Note 3 3 10 5" xfId="39474" xr:uid="{00000000-0005-0000-0000-0000329A0000}"/>
    <cellStyle name="Note 3 3 10 6" xfId="39475" xr:uid="{00000000-0005-0000-0000-0000339A0000}"/>
    <cellStyle name="Note 3 3 10 7" xfId="39476" xr:uid="{00000000-0005-0000-0000-0000349A0000}"/>
    <cellStyle name="Note 3 3 11" xfId="39477" xr:uid="{00000000-0005-0000-0000-0000359A0000}"/>
    <cellStyle name="Note 3 3 11 2" xfId="39478" xr:uid="{00000000-0005-0000-0000-0000369A0000}"/>
    <cellStyle name="Note 3 3 11 2 2" xfId="39479" xr:uid="{00000000-0005-0000-0000-0000379A0000}"/>
    <cellStyle name="Note 3 3 11 2 3" xfId="39480" xr:uid="{00000000-0005-0000-0000-0000389A0000}"/>
    <cellStyle name="Note 3 3 11 2 4" xfId="39481" xr:uid="{00000000-0005-0000-0000-0000399A0000}"/>
    <cellStyle name="Note 3 3 11 2 5" xfId="39482" xr:uid="{00000000-0005-0000-0000-00003A9A0000}"/>
    <cellStyle name="Note 3 3 11 2 6" xfId="39483" xr:uid="{00000000-0005-0000-0000-00003B9A0000}"/>
    <cellStyle name="Note 3 3 11 3" xfId="39484" xr:uid="{00000000-0005-0000-0000-00003C9A0000}"/>
    <cellStyle name="Note 3 3 11 4" xfId="39485" xr:uid="{00000000-0005-0000-0000-00003D9A0000}"/>
    <cellStyle name="Note 3 3 11 5" xfId="39486" xr:uid="{00000000-0005-0000-0000-00003E9A0000}"/>
    <cellStyle name="Note 3 3 11 6" xfId="39487" xr:uid="{00000000-0005-0000-0000-00003F9A0000}"/>
    <cellStyle name="Note 3 3 11 7" xfId="39488" xr:uid="{00000000-0005-0000-0000-0000409A0000}"/>
    <cellStyle name="Note 3 3 12" xfId="39489" xr:uid="{00000000-0005-0000-0000-0000419A0000}"/>
    <cellStyle name="Note 3 3 12 2" xfId="39490" xr:uid="{00000000-0005-0000-0000-0000429A0000}"/>
    <cellStyle name="Note 3 3 12 2 2" xfId="39491" xr:uid="{00000000-0005-0000-0000-0000439A0000}"/>
    <cellStyle name="Note 3 3 12 2 3" xfId="39492" xr:uid="{00000000-0005-0000-0000-0000449A0000}"/>
    <cellStyle name="Note 3 3 12 2 4" xfId="39493" xr:uid="{00000000-0005-0000-0000-0000459A0000}"/>
    <cellStyle name="Note 3 3 12 2 5" xfId="39494" xr:uid="{00000000-0005-0000-0000-0000469A0000}"/>
    <cellStyle name="Note 3 3 12 2 6" xfId="39495" xr:uid="{00000000-0005-0000-0000-0000479A0000}"/>
    <cellStyle name="Note 3 3 12 3" xfId="39496" xr:uid="{00000000-0005-0000-0000-0000489A0000}"/>
    <cellStyle name="Note 3 3 12 4" xfId="39497" xr:uid="{00000000-0005-0000-0000-0000499A0000}"/>
    <cellStyle name="Note 3 3 12 5" xfId="39498" xr:uid="{00000000-0005-0000-0000-00004A9A0000}"/>
    <cellStyle name="Note 3 3 12 6" xfId="39499" xr:uid="{00000000-0005-0000-0000-00004B9A0000}"/>
    <cellStyle name="Note 3 3 12 7" xfId="39500" xr:uid="{00000000-0005-0000-0000-00004C9A0000}"/>
    <cellStyle name="Note 3 3 13" xfId="39501" xr:uid="{00000000-0005-0000-0000-00004D9A0000}"/>
    <cellStyle name="Note 3 3 13 2" xfId="39502" xr:uid="{00000000-0005-0000-0000-00004E9A0000}"/>
    <cellStyle name="Note 3 3 13 2 2" xfId="39503" xr:uid="{00000000-0005-0000-0000-00004F9A0000}"/>
    <cellStyle name="Note 3 3 13 2 3" xfId="39504" xr:uid="{00000000-0005-0000-0000-0000509A0000}"/>
    <cellStyle name="Note 3 3 13 2 4" xfId="39505" xr:uid="{00000000-0005-0000-0000-0000519A0000}"/>
    <cellStyle name="Note 3 3 13 2 5" xfId="39506" xr:uid="{00000000-0005-0000-0000-0000529A0000}"/>
    <cellStyle name="Note 3 3 13 2 6" xfId="39507" xr:uid="{00000000-0005-0000-0000-0000539A0000}"/>
    <cellStyle name="Note 3 3 13 3" xfId="39508" xr:uid="{00000000-0005-0000-0000-0000549A0000}"/>
    <cellStyle name="Note 3 3 13 4" xfId="39509" xr:uid="{00000000-0005-0000-0000-0000559A0000}"/>
    <cellStyle name="Note 3 3 13 5" xfId="39510" xr:uid="{00000000-0005-0000-0000-0000569A0000}"/>
    <cellStyle name="Note 3 3 13 6" xfId="39511" xr:uid="{00000000-0005-0000-0000-0000579A0000}"/>
    <cellStyle name="Note 3 3 13 7" xfId="39512" xr:uid="{00000000-0005-0000-0000-0000589A0000}"/>
    <cellStyle name="Note 3 3 14" xfId="39513" xr:uid="{00000000-0005-0000-0000-0000599A0000}"/>
    <cellStyle name="Note 3 3 14 2" xfId="39514" xr:uid="{00000000-0005-0000-0000-00005A9A0000}"/>
    <cellStyle name="Note 3 3 14 2 2" xfId="39515" xr:uid="{00000000-0005-0000-0000-00005B9A0000}"/>
    <cellStyle name="Note 3 3 14 2 3" xfId="39516" xr:uid="{00000000-0005-0000-0000-00005C9A0000}"/>
    <cellStyle name="Note 3 3 14 2 4" xfId="39517" xr:uid="{00000000-0005-0000-0000-00005D9A0000}"/>
    <cellStyle name="Note 3 3 14 2 5" xfId="39518" xr:uid="{00000000-0005-0000-0000-00005E9A0000}"/>
    <cellStyle name="Note 3 3 14 2 6" xfId="39519" xr:uid="{00000000-0005-0000-0000-00005F9A0000}"/>
    <cellStyle name="Note 3 3 14 3" xfId="39520" xr:uid="{00000000-0005-0000-0000-0000609A0000}"/>
    <cellStyle name="Note 3 3 14 4" xfId="39521" xr:uid="{00000000-0005-0000-0000-0000619A0000}"/>
    <cellStyle name="Note 3 3 14 5" xfId="39522" xr:uid="{00000000-0005-0000-0000-0000629A0000}"/>
    <cellStyle name="Note 3 3 14 6" xfId="39523" xr:uid="{00000000-0005-0000-0000-0000639A0000}"/>
    <cellStyle name="Note 3 3 14 7" xfId="39524" xr:uid="{00000000-0005-0000-0000-0000649A0000}"/>
    <cellStyle name="Note 3 3 15" xfId="39525" xr:uid="{00000000-0005-0000-0000-0000659A0000}"/>
    <cellStyle name="Note 3 3 15 2" xfId="39526" xr:uid="{00000000-0005-0000-0000-0000669A0000}"/>
    <cellStyle name="Note 3 3 15 2 2" xfId="39527" xr:uid="{00000000-0005-0000-0000-0000679A0000}"/>
    <cellStyle name="Note 3 3 15 2 3" xfId="39528" xr:uid="{00000000-0005-0000-0000-0000689A0000}"/>
    <cellStyle name="Note 3 3 15 2 4" xfId="39529" xr:uid="{00000000-0005-0000-0000-0000699A0000}"/>
    <cellStyle name="Note 3 3 15 2 5" xfId="39530" xr:uid="{00000000-0005-0000-0000-00006A9A0000}"/>
    <cellStyle name="Note 3 3 15 2 6" xfId="39531" xr:uid="{00000000-0005-0000-0000-00006B9A0000}"/>
    <cellStyle name="Note 3 3 15 3" xfId="39532" xr:uid="{00000000-0005-0000-0000-00006C9A0000}"/>
    <cellStyle name="Note 3 3 15 4" xfId="39533" xr:uid="{00000000-0005-0000-0000-00006D9A0000}"/>
    <cellStyle name="Note 3 3 15 5" xfId="39534" xr:uid="{00000000-0005-0000-0000-00006E9A0000}"/>
    <cellStyle name="Note 3 3 15 6" xfId="39535" xr:uid="{00000000-0005-0000-0000-00006F9A0000}"/>
    <cellStyle name="Note 3 3 15 7" xfId="39536" xr:uid="{00000000-0005-0000-0000-0000709A0000}"/>
    <cellStyle name="Note 3 3 16" xfId="39537" xr:uid="{00000000-0005-0000-0000-0000719A0000}"/>
    <cellStyle name="Note 3 3 16 2" xfId="39538" xr:uid="{00000000-0005-0000-0000-0000729A0000}"/>
    <cellStyle name="Note 3 3 16 2 2" xfId="39539" xr:uid="{00000000-0005-0000-0000-0000739A0000}"/>
    <cellStyle name="Note 3 3 16 2 3" xfId="39540" xr:uid="{00000000-0005-0000-0000-0000749A0000}"/>
    <cellStyle name="Note 3 3 16 2 4" xfId="39541" xr:uid="{00000000-0005-0000-0000-0000759A0000}"/>
    <cellStyle name="Note 3 3 16 2 5" xfId="39542" xr:uid="{00000000-0005-0000-0000-0000769A0000}"/>
    <cellStyle name="Note 3 3 16 2 6" xfId="39543" xr:uid="{00000000-0005-0000-0000-0000779A0000}"/>
    <cellStyle name="Note 3 3 16 3" xfId="39544" xr:uid="{00000000-0005-0000-0000-0000789A0000}"/>
    <cellStyle name="Note 3 3 16 4" xfId="39545" xr:uid="{00000000-0005-0000-0000-0000799A0000}"/>
    <cellStyle name="Note 3 3 16 5" xfId="39546" xr:uid="{00000000-0005-0000-0000-00007A9A0000}"/>
    <cellStyle name="Note 3 3 16 6" xfId="39547" xr:uid="{00000000-0005-0000-0000-00007B9A0000}"/>
    <cellStyle name="Note 3 3 16 7" xfId="39548" xr:uid="{00000000-0005-0000-0000-00007C9A0000}"/>
    <cellStyle name="Note 3 3 17" xfId="39549" xr:uid="{00000000-0005-0000-0000-00007D9A0000}"/>
    <cellStyle name="Note 3 3 17 2" xfId="39550" xr:uid="{00000000-0005-0000-0000-00007E9A0000}"/>
    <cellStyle name="Note 3 3 17 2 2" xfId="39551" xr:uid="{00000000-0005-0000-0000-00007F9A0000}"/>
    <cellStyle name="Note 3 3 17 2 3" xfId="39552" xr:uid="{00000000-0005-0000-0000-0000809A0000}"/>
    <cellStyle name="Note 3 3 17 2 4" xfId="39553" xr:uid="{00000000-0005-0000-0000-0000819A0000}"/>
    <cellStyle name="Note 3 3 17 2 5" xfId="39554" xr:uid="{00000000-0005-0000-0000-0000829A0000}"/>
    <cellStyle name="Note 3 3 17 2 6" xfId="39555" xr:uid="{00000000-0005-0000-0000-0000839A0000}"/>
    <cellStyle name="Note 3 3 17 3" xfId="39556" xr:uid="{00000000-0005-0000-0000-0000849A0000}"/>
    <cellStyle name="Note 3 3 17 4" xfId="39557" xr:uid="{00000000-0005-0000-0000-0000859A0000}"/>
    <cellStyle name="Note 3 3 17 5" xfId="39558" xr:uid="{00000000-0005-0000-0000-0000869A0000}"/>
    <cellStyle name="Note 3 3 17 6" xfId="39559" xr:uid="{00000000-0005-0000-0000-0000879A0000}"/>
    <cellStyle name="Note 3 3 17 7" xfId="39560" xr:uid="{00000000-0005-0000-0000-0000889A0000}"/>
    <cellStyle name="Note 3 3 18" xfId="39561" xr:uid="{00000000-0005-0000-0000-0000899A0000}"/>
    <cellStyle name="Note 3 3 18 2" xfId="39562" xr:uid="{00000000-0005-0000-0000-00008A9A0000}"/>
    <cellStyle name="Note 3 3 18 2 2" xfId="39563" xr:uid="{00000000-0005-0000-0000-00008B9A0000}"/>
    <cellStyle name="Note 3 3 18 2 3" xfId="39564" xr:uid="{00000000-0005-0000-0000-00008C9A0000}"/>
    <cellStyle name="Note 3 3 18 2 4" xfId="39565" xr:uid="{00000000-0005-0000-0000-00008D9A0000}"/>
    <cellStyle name="Note 3 3 18 2 5" xfId="39566" xr:uid="{00000000-0005-0000-0000-00008E9A0000}"/>
    <cellStyle name="Note 3 3 18 2 6" xfId="39567" xr:uid="{00000000-0005-0000-0000-00008F9A0000}"/>
    <cellStyle name="Note 3 3 18 3" xfId="39568" xr:uid="{00000000-0005-0000-0000-0000909A0000}"/>
    <cellStyle name="Note 3 3 18 4" xfId="39569" xr:uid="{00000000-0005-0000-0000-0000919A0000}"/>
    <cellStyle name="Note 3 3 18 5" xfId="39570" xr:uid="{00000000-0005-0000-0000-0000929A0000}"/>
    <cellStyle name="Note 3 3 18 6" xfId="39571" xr:uid="{00000000-0005-0000-0000-0000939A0000}"/>
    <cellStyle name="Note 3 3 18 7" xfId="39572" xr:uid="{00000000-0005-0000-0000-0000949A0000}"/>
    <cellStyle name="Note 3 3 19" xfId="39573" xr:uid="{00000000-0005-0000-0000-0000959A0000}"/>
    <cellStyle name="Note 3 3 19 2" xfId="39574" xr:uid="{00000000-0005-0000-0000-0000969A0000}"/>
    <cellStyle name="Note 3 3 19 2 2" xfId="39575" xr:uid="{00000000-0005-0000-0000-0000979A0000}"/>
    <cellStyle name="Note 3 3 19 2 3" xfId="39576" xr:uid="{00000000-0005-0000-0000-0000989A0000}"/>
    <cellStyle name="Note 3 3 19 2 4" xfId="39577" xr:uid="{00000000-0005-0000-0000-0000999A0000}"/>
    <cellStyle name="Note 3 3 19 2 5" xfId="39578" xr:uid="{00000000-0005-0000-0000-00009A9A0000}"/>
    <cellStyle name="Note 3 3 19 2 6" xfId="39579" xr:uid="{00000000-0005-0000-0000-00009B9A0000}"/>
    <cellStyle name="Note 3 3 19 3" xfId="39580" xr:uid="{00000000-0005-0000-0000-00009C9A0000}"/>
    <cellStyle name="Note 3 3 19 4" xfId="39581" xr:uid="{00000000-0005-0000-0000-00009D9A0000}"/>
    <cellStyle name="Note 3 3 19 5" xfId="39582" xr:uid="{00000000-0005-0000-0000-00009E9A0000}"/>
    <cellStyle name="Note 3 3 19 6" xfId="39583" xr:uid="{00000000-0005-0000-0000-00009F9A0000}"/>
    <cellStyle name="Note 3 3 19 7" xfId="39584" xr:uid="{00000000-0005-0000-0000-0000A09A0000}"/>
    <cellStyle name="Note 3 3 2" xfId="39585" xr:uid="{00000000-0005-0000-0000-0000A19A0000}"/>
    <cellStyle name="Note 3 3 2 2" xfId="39586" xr:uid="{00000000-0005-0000-0000-0000A29A0000}"/>
    <cellStyle name="Note 3 3 2 2 2" xfId="39587" xr:uid="{00000000-0005-0000-0000-0000A39A0000}"/>
    <cellStyle name="Note 3 3 2 2 2 2" xfId="39588" xr:uid="{00000000-0005-0000-0000-0000A49A0000}"/>
    <cellStyle name="Note 3 3 2 2 2 3" xfId="39589" xr:uid="{00000000-0005-0000-0000-0000A59A0000}"/>
    <cellStyle name="Note 3 3 2 2 2 4" xfId="39590" xr:uid="{00000000-0005-0000-0000-0000A69A0000}"/>
    <cellStyle name="Note 3 3 2 2 2 5" xfId="39591" xr:uid="{00000000-0005-0000-0000-0000A79A0000}"/>
    <cellStyle name="Note 3 3 2 2 2 6" xfId="39592" xr:uid="{00000000-0005-0000-0000-0000A89A0000}"/>
    <cellStyle name="Note 3 3 2 2 3" xfId="39593" xr:uid="{00000000-0005-0000-0000-0000A99A0000}"/>
    <cellStyle name="Note 3 3 2 2 4" xfId="39594" xr:uid="{00000000-0005-0000-0000-0000AA9A0000}"/>
    <cellStyle name="Note 3 3 2 2 5" xfId="39595" xr:uid="{00000000-0005-0000-0000-0000AB9A0000}"/>
    <cellStyle name="Note 3 3 2 2 6" xfId="39596" xr:uid="{00000000-0005-0000-0000-0000AC9A0000}"/>
    <cellStyle name="Note 3 3 2 2 7" xfId="39597" xr:uid="{00000000-0005-0000-0000-0000AD9A0000}"/>
    <cellStyle name="Note 3 3 2 3" xfId="39598" xr:uid="{00000000-0005-0000-0000-0000AE9A0000}"/>
    <cellStyle name="Note 3 3 2 3 2" xfId="39599" xr:uid="{00000000-0005-0000-0000-0000AF9A0000}"/>
    <cellStyle name="Note 3 3 2 3 3" xfId="39600" xr:uid="{00000000-0005-0000-0000-0000B09A0000}"/>
    <cellStyle name="Note 3 3 2 3 4" xfId="39601" xr:uid="{00000000-0005-0000-0000-0000B19A0000}"/>
    <cellStyle name="Note 3 3 2 3 5" xfId="39602" xr:uid="{00000000-0005-0000-0000-0000B29A0000}"/>
    <cellStyle name="Note 3 3 2 3 6" xfId="39603" xr:uid="{00000000-0005-0000-0000-0000B39A0000}"/>
    <cellStyle name="Note 3 3 2 4" xfId="39604" xr:uid="{00000000-0005-0000-0000-0000B49A0000}"/>
    <cellStyle name="Note 3 3 2 5" xfId="39605" xr:uid="{00000000-0005-0000-0000-0000B59A0000}"/>
    <cellStyle name="Note 3 3 2 6" xfId="39606" xr:uid="{00000000-0005-0000-0000-0000B69A0000}"/>
    <cellStyle name="Note 3 3 2 7" xfId="39607" xr:uid="{00000000-0005-0000-0000-0000B79A0000}"/>
    <cellStyle name="Note 3 3 20" xfId="39608" xr:uid="{00000000-0005-0000-0000-0000B89A0000}"/>
    <cellStyle name="Note 3 3 20 2" xfId="39609" xr:uid="{00000000-0005-0000-0000-0000B99A0000}"/>
    <cellStyle name="Note 3 3 20 2 2" xfId="39610" xr:uid="{00000000-0005-0000-0000-0000BA9A0000}"/>
    <cellStyle name="Note 3 3 20 2 3" xfId="39611" xr:uid="{00000000-0005-0000-0000-0000BB9A0000}"/>
    <cellStyle name="Note 3 3 20 2 4" xfId="39612" xr:uid="{00000000-0005-0000-0000-0000BC9A0000}"/>
    <cellStyle name="Note 3 3 20 2 5" xfId="39613" xr:uid="{00000000-0005-0000-0000-0000BD9A0000}"/>
    <cellStyle name="Note 3 3 20 2 6" xfId="39614" xr:uid="{00000000-0005-0000-0000-0000BE9A0000}"/>
    <cellStyle name="Note 3 3 20 3" xfId="39615" xr:uid="{00000000-0005-0000-0000-0000BF9A0000}"/>
    <cellStyle name="Note 3 3 20 4" xfId="39616" xr:uid="{00000000-0005-0000-0000-0000C09A0000}"/>
    <cellStyle name="Note 3 3 20 5" xfId="39617" xr:uid="{00000000-0005-0000-0000-0000C19A0000}"/>
    <cellStyle name="Note 3 3 20 6" xfId="39618" xr:uid="{00000000-0005-0000-0000-0000C29A0000}"/>
    <cellStyle name="Note 3 3 20 7" xfId="39619" xr:uid="{00000000-0005-0000-0000-0000C39A0000}"/>
    <cellStyle name="Note 3 3 21" xfId="39620" xr:uid="{00000000-0005-0000-0000-0000C49A0000}"/>
    <cellStyle name="Note 3 3 21 2" xfId="39621" xr:uid="{00000000-0005-0000-0000-0000C59A0000}"/>
    <cellStyle name="Note 3 3 21 2 2" xfId="39622" xr:uid="{00000000-0005-0000-0000-0000C69A0000}"/>
    <cellStyle name="Note 3 3 21 2 3" xfId="39623" xr:uid="{00000000-0005-0000-0000-0000C79A0000}"/>
    <cellStyle name="Note 3 3 21 2 4" xfId="39624" xr:uid="{00000000-0005-0000-0000-0000C89A0000}"/>
    <cellStyle name="Note 3 3 21 2 5" xfId="39625" xr:uid="{00000000-0005-0000-0000-0000C99A0000}"/>
    <cellStyle name="Note 3 3 21 2 6" xfId="39626" xr:uid="{00000000-0005-0000-0000-0000CA9A0000}"/>
    <cellStyle name="Note 3 3 21 3" xfId="39627" xr:uid="{00000000-0005-0000-0000-0000CB9A0000}"/>
    <cellStyle name="Note 3 3 21 4" xfId="39628" xr:uid="{00000000-0005-0000-0000-0000CC9A0000}"/>
    <cellStyle name="Note 3 3 21 5" xfId="39629" xr:uid="{00000000-0005-0000-0000-0000CD9A0000}"/>
    <cellStyle name="Note 3 3 21 6" xfId="39630" xr:uid="{00000000-0005-0000-0000-0000CE9A0000}"/>
    <cellStyle name="Note 3 3 21 7" xfId="39631" xr:uid="{00000000-0005-0000-0000-0000CF9A0000}"/>
    <cellStyle name="Note 3 3 22" xfId="39632" xr:uid="{00000000-0005-0000-0000-0000D09A0000}"/>
    <cellStyle name="Note 3 3 22 2" xfId="39633" xr:uid="{00000000-0005-0000-0000-0000D19A0000}"/>
    <cellStyle name="Note 3 3 22 2 2" xfId="39634" xr:uid="{00000000-0005-0000-0000-0000D29A0000}"/>
    <cellStyle name="Note 3 3 22 2 3" xfId="39635" xr:uid="{00000000-0005-0000-0000-0000D39A0000}"/>
    <cellStyle name="Note 3 3 22 2 4" xfId="39636" xr:uid="{00000000-0005-0000-0000-0000D49A0000}"/>
    <cellStyle name="Note 3 3 22 2 5" xfId="39637" xr:uid="{00000000-0005-0000-0000-0000D59A0000}"/>
    <cellStyle name="Note 3 3 22 2 6" xfId="39638" xr:uid="{00000000-0005-0000-0000-0000D69A0000}"/>
    <cellStyle name="Note 3 3 22 3" xfId="39639" xr:uid="{00000000-0005-0000-0000-0000D79A0000}"/>
    <cellStyle name="Note 3 3 22 4" xfId="39640" xr:uid="{00000000-0005-0000-0000-0000D89A0000}"/>
    <cellStyle name="Note 3 3 22 5" xfId="39641" xr:uid="{00000000-0005-0000-0000-0000D99A0000}"/>
    <cellStyle name="Note 3 3 22 6" xfId="39642" xr:uid="{00000000-0005-0000-0000-0000DA9A0000}"/>
    <cellStyle name="Note 3 3 22 7" xfId="39643" xr:uid="{00000000-0005-0000-0000-0000DB9A0000}"/>
    <cellStyle name="Note 3 3 23" xfId="39644" xr:uid="{00000000-0005-0000-0000-0000DC9A0000}"/>
    <cellStyle name="Note 3 3 23 2" xfId="39645" xr:uid="{00000000-0005-0000-0000-0000DD9A0000}"/>
    <cellStyle name="Note 3 3 23 2 2" xfId="39646" xr:uid="{00000000-0005-0000-0000-0000DE9A0000}"/>
    <cellStyle name="Note 3 3 23 2 3" xfId="39647" xr:uid="{00000000-0005-0000-0000-0000DF9A0000}"/>
    <cellStyle name="Note 3 3 23 2 4" xfId="39648" xr:uid="{00000000-0005-0000-0000-0000E09A0000}"/>
    <cellStyle name="Note 3 3 23 2 5" xfId="39649" xr:uid="{00000000-0005-0000-0000-0000E19A0000}"/>
    <cellStyle name="Note 3 3 23 2 6" xfId="39650" xr:uid="{00000000-0005-0000-0000-0000E29A0000}"/>
    <cellStyle name="Note 3 3 23 3" xfId="39651" xr:uid="{00000000-0005-0000-0000-0000E39A0000}"/>
    <cellStyle name="Note 3 3 23 4" xfId="39652" xr:uid="{00000000-0005-0000-0000-0000E49A0000}"/>
    <cellStyle name="Note 3 3 23 5" xfId="39653" xr:uid="{00000000-0005-0000-0000-0000E59A0000}"/>
    <cellStyle name="Note 3 3 23 6" xfId="39654" xr:uid="{00000000-0005-0000-0000-0000E69A0000}"/>
    <cellStyle name="Note 3 3 23 7" xfId="39655" xr:uid="{00000000-0005-0000-0000-0000E79A0000}"/>
    <cellStyle name="Note 3 3 24" xfId="39656" xr:uid="{00000000-0005-0000-0000-0000E89A0000}"/>
    <cellStyle name="Note 3 3 24 2" xfId="39657" xr:uid="{00000000-0005-0000-0000-0000E99A0000}"/>
    <cellStyle name="Note 3 3 24 2 2" xfId="39658" xr:uid="{00000000-0005-0000-0000-0000EA9A0000}"/>
    <cellStyle name="Note 3 3 24 2 3" xfId="39659" xr:uid="{00000000-0005-0000-0000-0000EB9A0000}"/>
    <cellStyle name="Note 3 3 24 2 4" xfId="39660" xr:uid="{00000000-0005-0000-0000-0000EC9A0000}"/>
    <cellStyle name="Note 3 3 24 2 5" xfId="39661" xr:uid="{00000000-0005-0000-0000-0000ED9A0000}"/>
    <cellStyle name="Note 3 3 24 2 6" xfId="39662" xr:uid="{00000000-0005-0000-0000-0000EE9A0000}"/>
    <cellStyle name="Note 3 3 24 3" xfId="39663" xr:uid="{00000000-0005-0000-0000-0000EF9A0000}"/>
    <cellStyle name="Note 3 3 24 4" xfId="39664" xr:uid="{00000000-0005-0000-0000-0000F09A0000}"/>
    <cellStyle name="Note 3 3 24 5" xfId="39665" xr:uid="{00000000-0005-0000-0000-0000F19A0000}"/>
    <cellStyle name="Note 3 3 24 6" xfId="39666" xr:uid="{00000000-0005-0000-0000-0000F29A0000}"/>
    <cellStyle name="Note 3 3 24 7" xfId="39667" xr:uid="{00000000-0005-0000-0000-0000F39A0000}"/>
    <cellStyle name="Note 3 3 25" xfId="39668" xr:uid="{00000000-0005-0000-0000-0000F49A0000}"/>
    <cellStyle name="Note 3 3 25 2" xfId="39669" xr:uid="{00000000-0005-0000-0000-0000F59A0000}"/>
    <cellStyle name="Note 3 3 25 2 2" xfId="39670" xr:uid="{00000000-0005-0000-0000-0000F69A0000}"/>
    <cellStyle name="Note 3 3 25 2 3" xfId="39671" xr:uid="{00000000-0005-0000-0000-0000F79A0000}"/>
    <cellStyle name="Note 3 3 25 2 4" xfId="39672" xr:uid="{00000000-0005-0000-0000-0000F89A0000}"/>
    <cellStyle name="Note 3 3 25 2 5" xfId="39673" xr:uid="{00000000-0005-0000-0000-0000F99A0000}"/>
    <cellStyle name="Note 3 3 25 2 6" xfId="39674" xr:uid="{00000000-0005-0000-0000-0000FA9A0000}"/>
    <cellStyle name="Note 3 3 25 3" xfId="39675" xr:uid="{00000000-0005-0000-0000-0000FB9A0000}"/>
    <cellStyle name="Note 3 3 25 4" xfId="39676" xr:uid="{00000000-0005-0000-0000-0000FC9A0000}"/>
    <cellStyle name="Note 3 3 25 5" xfId="39677" xr:uid="{00000000-0005-0000-0000-0000FD9A0000}"/>
    <cellStyle name="Note 3 3 25 6" xfId="39678" xr:uid="{00000000-0005-0000-0000-0000FE9A0000}"/>
    <cellStyle name="Note 3 3 25 7" xfId="39679" xr:uid="{00000000-0005-0000-0000-0000FF9A0000}"/>
    <cellStyle name="Note 3 3 26" xfId="39680" xr:uid="{00000000-0005-0000-0000-0000009B0000}"/>
    <cellStyle name="Note 3 3 26 2" xfId="39681" xr:uid="{00000000-0005-0000-0000-0000019B0000}"/>
    <cellStyle name="Note 3 3 26 2 2" xfId="39682" xr:uid="{00000000-0005-0000-0000-0000029B0000}"/>
    <cellStyle name="Note 3 3 26 2 3" xfId="39683" xr:uid="{00000000-0005-0000-0000-0000039B0000}"/>
    <cellStyle name="Note 3 3 26 2 4" xfId="39684" xr:uid="{00000000-0005-0000-0000-0000049B0000}"/>
    <cellStyle name="Note 3 3 26 2 5" xfId="39685" xr:uid="{00000000-0005-0000-0000-0000059B0000}"/>
    <cellStyle name="Note 3 3 26 2 6" xfId="39686" xr:uid="{00000000-0005-0000-0000-0000069B0000}"/>
    <cellStyle name="Note 3 3 26 3" xfId="39687" xr:uid="{00000000-0005-0000-0000-0000079B0000}"/>
    <cellStyle name="Note 3 3 26 4" xfId="39688" xr:uid="{00000000-0005-0000-0000-0000089B0000}"/>
    <cellStyle name="Note 3 3 26 5" xfId="39689" xr:uid="{00000000-0005-0000-0000-0000099B0000}"/>
    <cellStyle name="Note 3 3 26 6" xfId="39690" xr:uid="{00000000-0005-0000-0000-00000A9B0000}"/>
    <cellStyle name="Note 3 3 26 7" xfId="39691" xr:uid="{00000000-0005-0000-0000-00000B9B0000}"/>
    <cellStyle name="Note 3 3 27" xfId="39692" xr:uid="{00000000-0005-0000-0000-00000C9B0000}"/>
    <cellStyle name="Note 3 3 27 2" xfId="39693" xr:uid="{00000000-0005-0000-0000-00000D9B0000}"/>
    <cellStyle name="Note 3 3 27 2 2" xfId="39694" xr:uid="{00000000-0005-0000-0000-00000E9B0000}"/>
    <cellStyle name="Note 3 3 27 2 3" xfId="39695" xr:uid="{00000000-0005-0000-0000-00000F9B0000}"/>
    <cellStyle name="Note 3 3 27 2 4" xfId="39696" xr:uid="{00000000-0005-0000-0000-0000109B0000}"/>
    <cellStyle name="Note 3 3 27 2 5" xfId="39697" xr:uid="{00000000-0005-0000-0000-0000119B0000}"/>
    <cellStyle name="Note 3 3 27 2 6" xfId="39698" xr:uid="{00000000-0005-0000-0000-0000129B0000}"/>
    <cellStyle name="Note 3 3 27 3" xfId="39699" xr:uid="{00000000-0005-0000-0000-0000139B0000}"/>
    <cellStyle name="Note 3 3 27 4" xfId="39700" xr:uid="{00000000-0005-0000-0000-0000149B0000}"/>
    <cellStyle name="Note 3 3 27 5" xfId="39701" xr:uid="{00000000-0005-0000-0000-0000159B0000}"/>
    <cellStyle name="Note 3 3 27 6" xfId="39702" xr:uid="{00000000-0005-0000-0000-0000169B0000}"/>
    <cellStyle name="Note 3 3 27 7" xfId="39703" xr:uid="{00000000-0005-0000-0000-0000179B0000}"/>
    <cellStyle name="Note 3 3 28" xfId="39704" xr:uid="{00000000-0005-0000-0000-0000189B0000}"/>
    <cellStyle name="Note 3 3 28 2" xfId="39705" xr:uid="{00000000-0005-0000-0000-0000199B0000}"/>
    <cellStyle name="Note 3 3 28 2 2" xfId="39706" xr:uid="{00000000-0005-0000-0000-00001A9B0000}"/>
    <cellStyle name="Note 3 3 28 2 3" xfId="39707" xr:uid="{00000000-0005-0000-0000-00001B9B0000}"/>
    <cellStyle name="Note 3 3 28 2 4" xfId="39708" xr:uid="{00000000-0005-0000-0000-00001C9B0000}"/>
    <cellStyle name="Note 3 3 28 2 5" xfId="39709" xr:uid="{00000000-0005-0000-0000-00001D9B0000}"/>
    <cellStyle name="Note 3 3 28 2 6" xfId="39710" xr:uid="{00000000-0005-0000-0000-00001E9B0000}"/>
    <cellStyle name="Note 3 3 28 3" xfId="39711" xr:uid="{00000000-0005-0000-0000-00001F9B0000}"/>
    <cellStyle name="Note 3 3 28 4" xfId="39712" xr:uid="{00000000-0005-0000-0000-0000209B0000}"/>
    <cellStyle name="Note 3 3 28 5" xfId="39713" xr:uid="{00000000-0005-0000-0000-0000219B0000}"/>
    <cellStyle name="Note 3 3 28 6" xfId="39714" xr:uid="{00000000-0005-0000-0000-0000229B0000}"/>
    <cellStyle name="Note 3 3 28 7" xfId="39715" xr:uid="{00000000-0005-0000-0000-0000239B0000}"/>
    <cellStyle name="Note 3 3 29" xfId="39716" xr:uid="{00000000-0005-0000-0000-0000249B0000}"/>
    <cellStyle name="Note 3 3 29 2" xfId="39717" xr:uid="{00000000-0005-0000-0000-0000259B0000}"/>
    <cellStyle name="Note 3 3 29 2 2" xfId="39718" xr:uid="{00000000-0005-0000-0000-0000269B0000}"/>
    <cellStyle name="Note 3 3 29 2 3" xfId="39719" xr:uid="{00000000-0005-0000-0000-0000279B0000}"/>
    <cellStyle name="Note 3 3 29 2 4" xfId="39720" xr:uid="{00000000-0005-0000-0000-0000289B0000}"/>
    <cellStyle name="Note 3 3 29 2 5" xfId="39721" xr:uid="{00000000-0005-0000-0000-0000299B0000}"/>
    <cellStyle name="Note 3 3 29 2 6" xfId="39722" xr:uid="{00000000-0005-0000-0000-00002A9B0000}"/>
    <cellStyle name="Note 3 3 29 3" xfId="39723" xr:uid="{00000000-0005-0000-0000-00002B9B0000}"/>
    <cellStyle name="Note 3 3 29 4" xfId="39724" xr:uid="{00000000-0005-0000-0000-00002C9B0000}"/>
    <cellStyle name="Note 3 3 29 5" xfId="39725" xr:uid="{00000000-0005-0000-0000-00002D9B0000}"/>
    <cellStyle name="Note 3 3 29 6" xfId="39726" xr:uid="{00000000-0005-0000-0000-00002E9B0000}"/>
    <cellStyle name="Note 3 3 29 7" xfId="39727" xr:uid="{00000000-0005-0000-0000-00002F9B0000}"/>
    <cellStyle name="Note 3 3 3" xfId="39728" xr:uid="{00000000-0005-0000-0000-0000309B0000}"/>
    <cellStyle name="Note 3 3 3 2" xfId="39729" xr:uid="{00000000-0005-0000-0000-0000319B0000}"/>
    <cellStyle name="Note 3 3 3 2 2" xfId="39730" xr:uid="{00000000-0005-0000-0000-0000329B0000}"/>
    <cellStyle name="Note 3 3 3 2 2 2" xfId="39731" xr:uid="{00000000-0005-0000-0000-0000339B0000}"/>
    <cellStyle name="Note 3 3 3 2 2 3" xfId="39732" xr:uid="{00000000-0005-0000-0000-0000349B0000}"/>
    <cellStyle name="Note 3 3 3 2 2 4" xfId="39733" xr:uid="{00000000-0005-0000-0000-0000359B0000}"/>
    <cellStyle name="Note 3 3 3 2 2 5" xfId="39734" xr:uid="{00000000-0005-0000-0000-0000369B0000}"/>
    <cellStyle name="Note 3 3 3 2 2 6" xfId="39735" xr:uid="{00000000-0005-0000-0000-0000379B0000}"/>
    <cellStyle name="Note 3 3 3 2 3" xfId="39736" xr:uid="{00000000-0005-0000-0000-0000389B0000}"/>
    <cellStyle name="Note 3 3 3 2 4" xfId="39737" xr:uid="{00000000-0005-0000-0000-0000399B0000}"/>
    <cellStyle name="Note 3 3 3 2 5" xfId="39738" xr:uid="{00000000-0005-0000-0000-00003A9B0000}"/>
    <cellStyle name="Note 3 3 3 2 6" xfId="39739" xr:uid="{00000000-0005-0000-0000-00003B9B0000}"/>
    <cellStyle name="Note 3 3 3 2 7" xfId="39740" xr:uid="{00000000-0005-0000-0000-00003C9B0000}"/>
    <cellStyle name="Note 3 3 3 3" xfId="39741" xr:uid="{00000000-0005-0000-0000-00003D9B0000}"/>
    <cellStyle name="Note 3 3 3 3 2" xfId="39742" xr:uid="{00000000-0005-0000-0000-00003E9B0000}"/>
    <cellStyle name="Note 3 3 3 3 3" xfId="39743" xr:uid="{00000000-0005-0000-0000-00003F9B0000}"/>
    <cellStyle name="Note 3 3 3 3 4" xfId="39744" xr:uid="{00000000-0005-0000-0000-0000409B0000}"/>
    <cellStyle name="Note 3 3 3 3 5" xfId="39745" xr:uid="{00000000-0005-0000-0000-0000419B0000}"/>
    <cellStyle name="Note 3 3 3 3 6" xfId="39746" xr:uid="{00000000-0005-0000-0000-0000429B0000}"/>
    <cellStyle name="Note 3 3 3 4" xfId="39747" xr:uid="{00000000-0005-0000-0000-0000439B0000}"/>
    <cellStyle name="Note 3 3 3 5" xfId="39748" xr:uid="{00000000-0005-0000-0000-0000449B0000}"/>
    <cellStyle name="Note 3 3 3 6" xfId="39749" xr:uid="{00000000-0005-0000-0000-0000459B0000}"/>
    <cellStyle name="Note 3 3 3 7" xfId="39750" xr:uid="{00000000-0005-0000-0000-0000469B0000}"/>
    <cellStyle name="Note 3 3 30" xfId="39751" xr:uid="{00000000-0005-0000-0000-0000479B0000}"/>
    <cellStyle name="Note 3 3 30 2" xfId="39752" xr:uid="{00000000-0005-0000-0000-0000489B0000}"/>
    <cellStyle name="Note 3 3 30 2 2" xfId="39753" xr:uid="{00000000-0005-0000-0000-0000499B0000}"/>
    <cellStyle name="Note 3 3 30 2 3" xfId="39754" xr:uid="{00000000-0005-0000-0000-00004A9B0000}"/>
    <cellStyle name="Note 3 3 30 2 4" xfId="39755" xr:uid="{00000000-0005-0000-0000-00004B9B0000}"/>
    <cellStyle name="Note 3 3 30 2 5" xfId="39756" xr:uid="{00000000-0005-0000-0000-00004C9B0000}"/>
    <cellStyle name="Note 3 3 30 2 6" xfId="39757" xr:uid="{00000000-0005-0000-0000-00004D9B0000}"/>
    <cellStyle name="Note 3 3 30 3" xfId="39758" xr:uid="{00000000-0005-0000-0000-00004E9B0000}"/>
    <cellStyle name="Note 3 3 30 4" xfId="39759" xr:uid="{00000000-0005-0000-0000-00004F9B0000}"/>
    <cellStyle name="Note 3 3 30 5" xfId="39760" xr:uid="{00000000-0005-0000-0000-0000509B0000}"/>
    <cellStyle name="Note 3 3 30 6" xfId="39761" xr:uid="{00000000-0005-0000-0000-0000519B0000}"/>
    <cellStyle name="Note 3 3 30 7" xfId="39762" xr:uid="{00000000-0005-0000-0000-0000529B0000}"/>
    <cellStyle name="Note 3 3 31" xfId="39763" xr:uid="{00000000-0005-0000-0000-0000539B0000}"/>
    <cellStyle name="Note 3 3 31 2" xfId="39764" xr:uid="{00000000-0005-0000-0000-0000549B0000}"/>
    <cellStyle name="Note 3 3 31 2 2" xfId="39765" xr:uid="{00000000-0005-0000-0000-0000559B0000}"/>
    <cellStyle name="Note 3 3 31 2 3" xfId="39766" xr:uid="{00000000-0005-0000-0000-0000569B0000}"/>
    <cellStyle name="Note 3 3 31 2 4" xfId="39767" xr:uid="{00000000-0005-0000-0000-0000579B0000}"/>
    <cellStyle name="Note 3 3 31 2 5" xfId="39768" xr:uid="{00000000-0005-0000-0000-0000589B0000}"/>
    <cellStyle name="Note 3 3 31 2 6" xfId="39769" xr:uid="{00000000-0005-0000-0000-0000599B0000}"/>
    <cellStyle name="Note 3 3 31 3" xfId="39770" xr:uid="{00000000-0005-0000-0000-00005A9B0000}"/>
    <cellStyle name="Note 3 3 31 4" xfId="39771" xr:uid="{00000000-0005-0000-0000-00005B9B0000}"/>
    <cellStyle name="Note 3 3 31 5" xfId="39772" xr:uid="{00000000-0005-0000-0000-00005C9B0000}"/>
    <cellStyle name="Note 3 3 31 6" xfId="39773" xr:uid="{00000000-0005-0000-0000-00005D9B0000}"/>
    <cellStyle name="Note 3 3 31 7" xfId="39774" xr:uid="{00000000-0005-0000-0000-00005E9B0000}"/>
    <cellStyle name="Note 3 3 32" xfId="39775" xr:uid="{00000000-0005-0000-0000-00005F9B0000}"/>
    <cellStyle name="Note 3 3 32 2" xfId="39776" xr:uid="{00000000-0005-0000-0000-0000609B0000}"/>
    <cellStyle name="Note 3 3 32 2 2" xfId="39777" xr:uid="{00000000-0005-0000-0000-0000619B0000}"/>
    <cellStyle name="Note 3 3 32 2 3" xfId="39778" xr:uid="{00000000-0005-0000-0000-0000629B0000}"/>
    <cellStyle name="Note 3 3 32 2 4" xfId="39779" xr:uid="{00000000-0005-0000-0000-0000639B0000}"/>
    <cellStyle name="Note 3 3 32 2 5" xfId="39780" xr:uid="{00000000-0005-0000-0000-0000649B0000}"/>
    <cellStyle name="Note 3 3 32 2 6" xfId="39781" xr:uid="{00000000-0005-0000-0000-0000659B0000}"/>
    <cellStyle name="Note 3 3 32 3" xfId="39782" xr:uid="{00000000-0005-0000-0000-0000669B0000}"/>
    <cellStyle name="Note 3 3 32 4" xfId="39783" xr:uid="{00000000-0005-0000-0000-0000679B0000}"/>
    <cellStyle name="Note 3 3 32 5" xfId="39784" xr:uid="{00000000-0005-0000-0000-0000689B0000}"/>
    <cellStyle name="Note 3 3 32 6" xfId="39785" xr:uid="{00000000-0005-0000-0000-0000699B0000}"/>
    <cellStyle name="Note 3 3 32 7" xfId="39786" xr:uid="{00000000-0005-0000-0000-00006A9B0000}"/>
    <cellStyle name="Note 3 3 33" xfId="39787" xr:uid="{00000000-0005-0000-0000-00006B9B0000}"/>
    <cellStyle name="Note 3 3 33 2" xfId="39788" xr:uid="{00000000-0005-0000-0000-00006C9B0000}"/>
    <cellStyle name="Note 3 3 33 2 2" xfId="39789" xr:uid="{00000000-0005-0000-0000-00006D9B0000}"/>
    <cellStyle name="Note 3 3 33 2 3" xfId="39790" xr:uid="{00000000-0005-0000-0000-00006E9B0000}"/>
    <cellStyle name="Note 3 3 33 2 4" xfId="39791" xr:uid="{00000000-0005-0000-0000-00006F9B0000}"/>
    <cellStyle name="Note 3 3 33 2 5" xfId="39792" xr:uid="{00000000-0005-0000-0000-0000709B0000}"/>
    <cellStyle name="Note 3 3 33 2 6" xfId="39793" xr:uid="{00000000-0005-0000-0000-0000719B0000}"/>
    <cellStyle name="Note 3 3 33 3" xfId="39794" xr:uid="{00000000-0005-0000-0000-0000729B0000}"/>
    <cellStyle name="Note 3 3 33 4" xfId="39795" xr:uid="{00000000-0005-0000-0000-0000739B0000}"/>
    <cellStyle name="Note 3 3 33 5" xfId="39796" xr:uid="{00000000-0005-0000-0000-0000749B0000}"/>
    <cellStyle name="Note 3 3 33 6" xfId="39797" xr:uid="{00000000-0005-0000-0000-0000759B0000}"/>
    <cellStyle name="Note 3 3 33 7" xfId="39798" xr:uid="{00000000-0005-0000-0000-0000769B0000}"/>
    <cellStyle name="Note 3 3 34" xfId="39799" xr:uid="{00000000-0005-0000-0000-0000779B0000}"/>
    <cellStyle name="Note 3 3 34 2" xfId="39800" xr:uid="{00000000-0005-0000-0000-0000789B0000}"/>
    <cellStyle name="Note 3 3 34 2 2" xfId="39801" xr:uid="{00000000-0005-0000-0000-0000799B0000}"/>
    <cellStyle name="Note 3 3 34 2 3" xfId="39802" xr:uid="{00000000-0005-0000-0000-00007A9B0000}"/>
    <cellStyle name="Note 3 3 34 2 4" xfId="39803" xr:uid="{00000000-0005-0000-0000-00007B9B0000}"/>
    <cellStyle name="Note 3 3 34 2 5" xfId="39804" xr:uid="{00000000-0005-0000-0000-00007C9B0000}"/>
    <cellStyle name="Note 3 3 34 2 6" xfId="39805" xr:uid="{00000000-0005-0000-0000-00007D9B0000}"/>
    <cellStyle name="Note 3 3 34 3" xfId="39806" xr:uid="{00000000-0005-0000-0000-00007E9B0000}"/>
    <cellStyle name="Note 3 3 34 4" xfId="39807" xr:uid="{00000000-0005-0000-0000-00007F9B0000}"/>
    <cellStyle name="Note 3 3 34 5" xfId="39808" xr:uid="{00000000-0005-0000-0000-0000809B0000}"/>
    <cellStyle name="Note 3 3 34 6" xfId="39809" xr:uid="{00000000-0005-0000-0000-0000819B0000}"/>
    <cellStyle name="Note 3 3 34 7" xfId="39810" xr:uid="{00000000-0005-0000-0000-0000829B0000}"/>
    <cellStyle name="Note 3 3 35" xfId="39811" xr:uid="{00000000-0005-0000-0000-0000839B0000}"/>
    <cellStyle name="Note 3 3 35 2" xfId="39812" xr:uid="{00000000-0005-0000-0000-0000849B0000}"/>
    <cellStyle name="Note 3 3 35 2 2" xfId="39813" xr:uid="{00000000-0005-0000-0000-0000859B0000}"/>
    <cellStyle name="Note 3 3 35 2 3" xfId="39814" xr:uid="{00000000-0005-0000-0000-0000869B0000}"/>
    <cellStyle name="Note 3 3 35 2 4" xfId="39815" xr:uid="{00000000-0005-0000-0000-0000879B0000}"/>
    <cellStyle name="Note 3 3 35 2 5" xfId="39816" xr:uid="{00000000-0005-0000-0000-0000889B0000}"/>
    <cellStyle name="Note 3 3 35 2 6" xfId="39817" xr:uid="{00000000-0005-0000-0000-0000899B0000}"/>
    <cellStyle name="Note 3 3 35 3" xfId="39818" xr:uid="{00000000-0005-0000-0000-00008A9B0000}"/>
    <cellStyle name="Note 3 3 35 4" xfId="39819" xr:uid="{00000000-0005-0000-0000-00008B9B0000}"/>
    <cellStyle name="Note 3 3 35 5" xfId="39820" xr:uid="{00000000-0005-0000-0000-00008C9B0000}"/>
    <cellStyle name="Note 3 3 35 6" xfId="39821" xr:uid="{00000000-0005-0000-0000-00008D9B0000}"/>
    <cellStyle name="Note 3 3 35 7" xfId="39822" xr:uid="{00000000-0005-0000-0000-00008E9B0000}"/>
    <cellStyle name="Note 3 3 36" xfId="39823" xr:uid="{00000000-0005-0000-0000-00008F9B0000}"/>
    <cellStyle name="Note 3 3 36 2" xfId="39824" xr:uid="{00000000-0005-0000-0000-0000909B0000}"/>
    <cellStyle name="Note 3 3 36 2 2" xfId="39825" xr:uid="{00000000-0005-0000-0000-0000919B0000}"/>
    <cellStyle name="Note 3 3 36 2 3" xfId="39826" xr:uid="{00000000-0005-0000-0000-0000929B0000}"/>
    <cellStyle name="Note 3 3 36 2 4" xfId="39827" xr:uid="{00000000-0005-0000-0000-0000939B0000}"/>
    <cellStyle name="Note 3 3 36 2 5" xfId="39828" xr:uid="{00000000-0005-0000-0000-0000949B0000}"/>
    <cellStyle name="Note 3 3 36 2 6" xfId="39829" xr:uid="{00000000-0005-0000-0000-0000959B0000}"/>
    <cellStyle name="Note 3 3 36 3" xfId="39830" xr:uid="{00000000-0005-0000-0000-0000969B0000}"/>
    <cellStyle name="Note 3 3 36 4" xfId="39831" xr:uid="{00000000-0005-0000-0000-0000979B0000}"/>
    <cellStyle name="Note 3 3 36 5" xfId="39832" xr:uid="{00000000-0005-0000-0000-0000989B0000}"/>
    <cellStyle name="Note 3 3 36 6" xfId="39833" xr:uid="{00000000-0005-0000-0000-0000999B0000}"/>
    <cellStyle name="Note 3 3 36 7" xfId="39834" xr:uid="{00000000-0005-0000-0000-00009A9B0000}"/>
    <cellStyle name="Note 3 3 37" xfId="39835" xr:uid="{00000000-0005-0000-0000-00009B9B0000}"/>
    <cellStyle name="Note 3 3 37 2" xfId="39836" xr:uid="{00000000-0005-0000-0000-00009C9B0000}"/>
    <cellStyle name="Note 3 3 37 2 2" xfId="39837" xr:uid="{00000000-0005-0000-0000-00009D9B0000}"/>
    <cellStyle name="Note 3 3 37 2 3" xfId="39838" xr:uid="{00000000-0005-0000-0000-00009E9B0000}"/>
    <cellStyle name="Note 3 3 37 2 4" xfId="39839" xr:uid="{00000000-0005-0000-0000-00009F9B0000}"/>
    <cellStyle name="Note 3 3 37 2 5" xfId="39840" xr:uid="{00000000-0005-0000-0000-0000A09B0000}"/>
    <cellStyle name="Note 3 3 37 2 6" xfId="39841" xr:uid="{00000000-0005-0000-0000-0000A19B0000}"/>
    <cellStyle name="Note 3 3 37 3" xfId="39842" xr:uid="{00000000-0005-0000-0000-0000A29B0000}"/>
    <cellStyle name="Note 3 3 37 4" xfId="39843" xr:uid="{00000000-0005-0000-0000-0000A39B0000}"/>
    <cellStyle name="Note 3 3 37 5" xfId="39844" xr:uid="{00000000-0005-0000-0000-0000A49B0000}"/>
    <cellStyle name="Note 3 3 37 6" xfId="39845" xr:uid="{00000000-0005-0000-0000-0000A59B0000}"/>
    <cellStyle name="Note 3 3 37 7" xfId="39846" xr:uid="{00000000-0005-0000-0000-0000A69B0000}"/>
    <cellStyle name="Note 3 3 38" xfId="39847" xr:uid="{00000000-0005-0000-0000-0000A79B0000}"/>
    <cellStyle name="Note 3 3 38 2" xfId="39848" xr:uid="{00000000-0005-0000-0000-0000A89B0000}"/>
    <cellStyle name="Note 3 3 38 2 2" xfId="39849" xr:uid="{00000000-0005-0000-0000-0000A99B0000}"/>
    <cellStyle name="Note 3 3 38 2 3" xfId="39850" xr:uid="{00000000-0005-0000-0000-0000AA9B0000}"/>
    <cellStyle name="Note 3 3 38 2 4" xfId="39851" xr:uid="{00000000-0005-0000-0000-0000AB9B0000}"/>
    <cellStyle name="Note 3 3 38 2 5" xfId="39852" xr:uid="{00000000-0005-0000-0000-0000AC9B0000}"/>
    <cellStyle name="Note 3 3 38 2 6" xfId="39853" xr:uid="{00000000-0005-0000-0000-0000AD9B0000}"/>
    <cellStyle name="Note 3 3 38 3" xfId="39854" xr:uid="{00000000-0005-0000-0000-0000AE9B0000}"/>
    <cellStyle name="Note 3 3 38 4" xfId="39855" xr:uid="{00000000-0005-0000-0000-0000AF9B0000}"/>
    <cellStyle name="Note 3 3 38 5" xfId="39856" xr:uid="{00000000-0005-0000-0000-0000B09B0000}"/>
    <cellStyle name="Note 3 3 38 6" xfId="39857" xr:uid="{00000000-0005-0000-0000-0000B19B0000}"/>
    <cellStyle name="Note 3 3 38 7" xfId="39858" xr:uid="{00000000-0005-0000-0000-0000B29B0000}"/>
    <cellStyle name="Note 3 3 39" xfId="39859" xr:uid="{00000000-0005-0000-0000-0000B39B0000}"/>
    <cellStyle name="Note 3 3 39 2" xfId="39860" xr:uid="{00000000-0005-0000-0000-0000B49B0000}"/>
    <cellStyle name="Note 3 3 39 2 2" xfId="39861" xr:uid="{00000000-0005-0000-0000-0000B59B0000}"/>
    <cellStyle name="Note 3 3 39 2 3" xfId="39862" xr:uid="{00000000-0005-0000-0000-0000B69B0000}"/>
    <cellStyle name="Note 3 3 39 2 4" xfId="39863" xr:uid="{00000000-0005-0000-0000-0000B79B0000}"/>
    <cellStyle name="Note 3 3 39 2 5" xfId="39864" xr:uid="{00000000-0005-0000-0000-0000B89B0000}"/>
    <cellStyle name="Note 3 3 39 2 6" xfId="39865" xr:uid="{00000000-0005-0000-0000-0000B99B0000}"/>
    <cellStyle name="Note 3 3 39 3" xfId="39866" xr:uid="{00000000-0005-0000-0000-0000BA9B0000}"/>
    <cellStyle name="Note 3 3 39 4" xfId="39867" xr:uid="{00000000-0005-0000-0000-0000BB9B0000}"/>
    <cellStyle name="Note 3 3 39 5" xfId="39868" xr:uid="{00000000-0005-0000-0000-0000BC9B0000}"/>
    <cellStyle name="Note 3 3 39 6" xfId="39869" xr:uid="{00000000-0005-0000-0000-0000BD9B0000}"/>
    <cellStyle name="Note 3 3 39 7" xfId="39870" xr:uid="{00000000-0005-0000-0000-0000BE9B0000}"/>
    <cellStyle name="Note 3 3 4" xfId="39871" xr:uid="{00000000-0005-0000-0000-0000BF9B0000}"/>
    <cellStyle name="Note 3 3 4 2" xfId="39872" xr:uid="{00000000-0005-0000-0000-0000C09B0000}"/>
    <cellStyle name="Note 3 3 4 2 2" xfId="39873" xr:uid="{00000000-0005-0000-0000-0000C19B0000}"/>
    <cellStyle name="Note 3 3 4 2 3" xfId="39874" xr:uid="{00000000-0005-0000-0000-0000C29B0000}"/>
    <cellStyle name="Note 3 3 4 2 4" xfId="39875" xr:uid="{00000000-0005-0000-0000-0000C39B0000}"/>
    <cellStyle name="Note 3 3 4 2 5" xfId="39876" xr:uid="{00000000-0005-0000-0000-0000C49B0000}"/>
    <cellStyle name="Note 3 3 4 2 6" xfId="39877" xr:uid="{00000000-0005-0000-0000-0000C59B0000}"/>
    <cellStyle name="Note 3 3 4 3" xfId="39878" xr:uid="{00000000-0005-0000-0000-0000C69B0000}"/>
    <cellStyle name="Note 3 3 4 3 2" xfId="39879" xr:uid="{00000000-0005-0000-0000-0000C79B0000}"/>
    <cellStyle name="Note 3 3 4 3 3" xfId="39880" xr:uid="{00000000-0005-0000-0000-0000C89B0000}"/>
    <cellStyle name="Note 3 3 4 3 4" xfId="39881" xr:uid="{00000000-0005-0000-0000-0000C99B0000}"/>
    <cellStyle name="Note 3 3 4 3 5" xfId="39882" xr:uid="{00000000-0005-0000-0000-0000CA9B0000}"/>
    <cellStyle name="Note 3 3 4 3 6" xfId="39883" xr:uid="{00000000-0005-0000-0000-0000CB9B0000}"/>
    <cellStyle name="Note 3 3 4 4" xfId="39884" xr:uid="{00000000-0005-0000-0000-0000CC9B0000}"/>
    <cellStyle name="Note 3 3 4 5" xfId="39885" xr:uid="{00000000-0005-0000-0000-0000CD9B0000}"/>
    <cellStyle name="Note 3 3 4 6" xfId="39886" xr:uid="{00000000-0005-0000-0000-0000CE9B0000}"/>
    <cellStyle name="Note 3 3 4 7" xfId="39887" xr:uid="{00000000-0005-0000-0000-0000CF9B0000}"/>
    <cellStyle name="Note 3 3 4 8" xfId="39888" xr:uid="{00000000-0005-0000-0000-0000D09B0000}"/>
    <cellStyle name="Note 3 3 40" xfId="39889" xr:uid="{00000000-0005-0000-0000-0000D19B0000}"/>
    <cellStyle name="Note 3 3 40 2" xfId="39890" xr:uid="{00000000-0005-0000-0000-0000D29B0000}"/>
    <cellStyle name="Note 3 3 40 2 2" xfId="39891" xr:uid="{00000000-0005-0000-0000-0000D39B0000}"/>
    <cellStyle name="Note 3 3 40 2 3" xfId="39892" xr:uid="{00000000-0005-0000-0000-0000D49B0000}"/>
    <cellStyle name="Note 3 3 40 2 4" xfId="39893" xr:uid="{00000000-0005-0000-0000-0000D59B0000}"/>
    <cellStyle name="Note 3 3 40 2 5" xfId="39894" xr:uid="{00000000-0005-0000-0000-0000D69B0000}"/>
    <cellStyle name="Note 3 3 40 2 6" xfId="39895" xr:uid="{00000000-0005-0000-0000-0000D79B0000}"/>
    <cellStyle name="Note 3 3 40 3" xfId="39896" xr:uid="{00000000-0005-0000-0000-0000D89B0000}"/>
    <cellStyle name="Note 3 3 40 4" xfId="39897" xr:uid="{00000000-0005-0000-0000-0000D99B0000}"/>
    <cellStyle name="Note 3 3 40 5" xfId="39898" xr:uid="{00000000-0005-0000-0000-0000DA9B0000}"/>
    <cellStyle name="Note 3 3 40 6" xfId="39899" xr:uid="{00000000-0005-0000-0000-0000DB9B0000}"/>
    <cellStyle name="Note 3 3 40 7" xfId="39900" xr:uid="{00000000-0005-0000-0000-0000DC9B0000}"/>
    <cellStyle name="Note 3 3 41" xfId="39901" xr:uid="{00000000-0005-0000-0000-0000DD9B0000}"/>
    <cellStyle name="Note 3 3 41 2" xfId="39902" xr:uid="{00000000-0005-0000-0000-0000DE9B0000}"/>
    <cellStyle name="Note 3 3 41 2 2" xfId="39903" xr:uid="{00000000-0005-0000-0000-0000DF9B0000}"/>
    <cellStyle name="Note 3 3 41 2 3" xfId="39904" xr:uid="{00000000-0005-0000-0000-0000E09B0000}"/>
    <cellStyle name="Note 3 3 41 2 4" xfId="39905" xr:uid="{00000000-0005-0000-0000-0000E19B0000}"/>
    <cellStyle name="Note 3 3 41 2 5" xfId="39906" xr:uid="{00000000-0005-0000-0000-0000E29B0000}"/>
    <cellStyle name="Note 3 3 41 2 6" xfId="39907" xr:uid="{00000000-0005-0000-0000-0000E39B0000}"/>
    <cellStyle name="Note 3 3 41 3" xfId="39908" xr:uid="{00000000-0005-0000-0000-0000E49B0000}"/>
    <cellStyle name="Note 3 3 41 4" xfId="39909" xr:uid="{00000000-0005-0000-0000-0000E59B0000}"/>
    <cellStyle name="Note 3 3 41 5" xfId="39910" xr:uid="{00000000-0005-0000-0000-0000E69B0000}"/>
    <cellStyle name="Note 3 3 41 6" xfId="39911" xr:uid="{00000000-0005-0000-0000-0000E79B0000}"/>
    <cellStyle name="Note 3 3 41 7" xfId="39912" xr:uid="{00000000-0005-0000-0000-0000E89B0000}"/>
    <cellStyle name="Note 3 3 42" xfId="39913" xr:uid="{00000000-0005-0000-0000-0000E99B0000}"/>
    <cellStyle name="Note 3 3 42 2" xfId="39914" xr:uid="{00000000-0005-0000-0000-0000EA9B0000}"/>
    <cellStyle name="Note 3 3 42 3" xfId="39915" xr:uid="{00000000-0005-0000-0000-0000EB9B0000}"/>
    <cellStyle name="Note 3 3 42 4" xfId="39916" xr:uid="{00000000-0005-0000-0000-0000EC9B0000}"/>
    <cellStyle name="Note 3 3 42 5" xfId="39917" xr:uid="{00000000-0005-0000-0000-0000ED9B0000}"/>
    <cellStyle name="Note 3 3 42 6" xfId="39918" xr:uid="{00000000-0005-0000-0000-0000EE9B0000}"/>
    <cellStyle name="Note 3 3 43" xfId="39919" xr:uid="{00000000-0005-0000-0000-0000EF9B0000}"/>
    <cellStyle name="Note 3 3 43 2" xfId="39920" xr:uid="{00000000-0005-0000-0000-0000F09B0000}"/>
    <cellStyle name="Note 3 3 43 3" xfId="39921" xr:uid="{00000000-0005-0000-0000-0000F19B0000}"/>
    <cellStyle name="Note 3 3 43 4" xfId="39922" xr:uid="{00000000-0005-0000-0000-0000F29B0000}"/>
    <cellStyle name="Note 3 3 43 5" xfId="39923" xr:uid="{00000000-0005-0000-0000-0000F39B0000}"/>
    <cellStyle name="Note 3 3 43 6" xfId="39924" xr:uid="{00000000-0005-0000-0000-0000F49B0000}"/>
    <cellStyle name="Note 3 3 44" xfId="39925" xr:uid="{00000000-0005-0000-0000-0000F59B0000}"/>
    <cellStyle name="Note 3 3 45" xfId="39926" xr:uid="{00000000-0005-0000-0000-0000F69B0000}"/>
    <cellStyle name="Note 3 3 46" xfId="39927" xr:uid="{00000000-0005-0000-0000-0000F79B0000}"/>
    <cellStyle name="Note 3 3 47" xfId="39928" xr:uid="{00000000-0005-0000-0000-0000F89B0000}"/>
    <cellStyle name="Note 3 3 5" xfId="39929" xr:uid="{00000000-0005-0000-0000-0000F99B0000}"/>
    <cellStyle name="Note 3 3 5 2" xfId="39930" xr:uid="{00000000-0005-0000-0000-0000FA9B0000}"/>
    <cellStyle name="Note 3 3 5 2 2" xfId="39931" xr:uid="{00000000-0005-0000-0000-0000FB9B0000}"/>
    <cellStyle name="Note 3 3 5 2 3" xfId="39932" xr:uid="{00000000-0005-0000-0000-0000FC9B0000}"/>
    <cellStyle name="Note 3 3 5 2 4" xfId="39933" xr:uid="{00000000-0005-0000-0000-0000FD9B0000}"/>
    <cellStyle name="Note 3 3 5 2 5" xfId="39934" xr:uid="{00000000-0005-0000-0000-0000FE9B0000}"/>
    <cellStyle name="Note 3 3 5 2 6" xfId="39935" xr:uid="{00000000-0005-0000-0000-0000FF9B0000}"/>
    <cellStyle name="Note 3 3 5 3" xfId="39936" xr:uid="{00000000-0005-0000-0000-0000009C0000}"/>
    <cellStyle name="Note 3 3 5 4" xfId="39937" xr:uid="{00000000-0005-0000-0000-0000019C0000}"/>
    <cellStyle name="Note 3 3 5 5" xfId="39938" xr:uid="{00000000-0005-0000-0000-0000029C0000}"/>
    <cellStyle name="Note 3 3 5 6" xfId="39939" xr:uid="{00000000-0005-0000-0000-0000039C0000}"/>
    <cellStyle name="Note 3 3 5 7" xfId="39940" xr:uid="{00000000-0005-0000-0000-0000049C0000}"/>
    <cellStyle name="Note 3 3 6" xfId="39941" xr:uid="{00000000-0005-0000-0000-0000059C0000}"/>
    <cellStyle name="Note 3 3 6 2" xfId="39942" xr:uid="{00000000-0005-0000-0000-0000069C0000}"/>
    <cellStyle name="Note 3 3 6 2 2" xfId="39943" xr:uid="{00000000-0005-0000-0000-0000079C0000}"/>
    <cellStyle name="Note 3 3 6 2 3" xfId="39944" xr:uid="{00000000-0005-0000-0000-0000089C0000}"/>
    <cellStyle name="Note 3 3 6 2 4" xfId="39945" xr:uid="{00000000-0005-0000-0000-0000099C0000}"/>
    <cellStyle name="Note 3 3 6 2 5" xfId="39946" xr:uid="{00000000-0005-0000-0000-00000A9C0000}"/>
    <cellStyle name="Note 3 3 6 2 6" xfId="39947" xr:uid="{00000000-0005-0000-0000-00000B9C0000}"/>
    <cellStyle name="Note 3 3 6 3" xfId="39948" xr:uid="{00000000-0005-0000-0000-00000C9C0000}"/>
    <cellStyle name="Note 3 3 6 4" xfId="39949" xr:uid="{00000000-0005-0000-0000-00000D9C0000}"/>
    <cellStyle name="Note 3 3 6 5" xfId="39950" xr:uid="{00000000-0005-0000-0000-00000E9C0000}"/>
    <cellStyle name="Note 3 3 6 6" xfId="39951" xr:uid="{00000000-0005-0000-0000-00000F9C0000}"/>
    <cellStyle name="Note 3 3 6 7" xfId="39952" xr:uid="{00000000-0005-0000-0000-0000109C0000}"/>
    <cellStyle name="Note 3 3 7" xfId="39953" xr:uid="{00000000-0005-0000-0000-0000119C0000}"/>
    <cellStyle name="Note 3 3 7 2" xfId="39954" xr:uid="{00000000-0005-0000-0000-0000129C0000}"/>
    <cellStyle name="Note 3 3 7 2 2" xfId="39955" xr:uid="{00000000-0005-0000-0000-0000139C0000}"/>
    <cellStyle name="Note 3 3 7 2 3" xfId="39956" xr:uid="{00000000-0005-0000-0000-0000149C0000}"/>
    <cellStyle name="Note 3 3 7 2 4" xfId="39957" xr:uid="{00000000-0005-0000-0000-0000159C0000}"/>
    <cellStyle name="Note 3 3 7 2 5" xfId="39958" xr:uid="{00000000-0005-0000-0000-0000169C0000}"/>
    <cellStyle name="Note 3 3 7 2 6" xfId="39959" xr:uid="{00000000-0005-0000-0000-0000179C0000}"/>
    <cellStyle name="Note 3 3 7 3" xfId="39960" xr:uid="{00000000-0005-0000-0000-0000189C0000}"/>
    <cellStyle name="Note 3 3 7 4" xfId="39961" xr:uid="{00000000-0005-0000-0000-0000199C0000}"/>
    <cellStyle name="Note 3 3 7 5" xfId="39962" xr:uid="{00000000-0005-0000-0000-00001A9C0000}"/>
    <cellStyle name="Note 3 3 7 6" xfId="39963" xr:uid="{00000000-0005-0000-0000-00001B9C0000}"/>
    <cellStyle name="Note 3 3 7 7" xfId="39964" xr:uid="{00000000-0005-0000-0000-00001C9C0000}"/>
    <cellStyle name="Note 3 3 8" xfId="39965" xr:uid="{00000000-0005-0000-0000-00001D9C0000}"/>
    <cellStyle name="Note 3 3 8 2" xfId="39966" xr:uid="{00000000-0005-0000-0000-00001E9C0000}"/>
    <cellStyle name="Note 3 3 8 2 2" xfId="39967" xr:uid="{00000000-0005-0000-0000-00001F9C0000}"/>
    <cellStyle name="Note 3 3 8 2 3" xfId="39968" xr:uid="{00000000-0005-0000-0000-0000209C0000}"/>
    <cellStyle name="Note 3 3 8 2 4" xfId="39969" xr:uid="{00000000-0005-0000-0000-0000219C0000}"/>
    <cellStyle name="Note 3 3 8 2 5" xfId="39970" xr:uid="{00000000-0005-0000-0000-0000229C0000}"/>
    <cellStyle name="Note 3 3 8 2 6" xfId="39971" xr:uid="{00000000-0005-0000-0000-0000239C0000}"/>
    <cellStyle name="Note 3 3 8 3" xfId="39972" xr:uid="{00000000-0005-0000-0000-0000249C0000}"/>
    <cellStyle name="Note 3 3 8 4" xfId="39973" xr:uid="{00000000-0005-0000-0000-0000259C0000}"/>
    <cellStyle name="Note 3 3 8 5" xfId="39974" xr:uid="{00000000-0005-0000-0000-0000269C0000}"/>
    <cellStyle name="Note 3 3 8 6" xfId="39975" xr:uid="{00000000-0005-0000-0000-0000279C0000}"/>
    <cellStyle name="Note 3 3 8 7" xfId="39976" xr:uid="{00000000-0005-0000-0000-0000289C0000}"/>
    <cellStyle name="Note 3 3 9" xfId="39977" xr:uid="{00000000-0005-0000-0000-0000299C0000}"/>
    <cellStyle name="Note 3 3 9 2" xfId="39978" xr:uid="{00000000-0005-0000-0000-00002A9C0000}"/>
    <cellStyle name="Note 3 3 9 2 2" xfId="39979" xr:uid="{00000000-0005-0000-0000-00002B9C0000}"/>
    <cellStyle name="Note 3 3 9 2 3" xfId="39980" xr:uid="{00000000-0005-0000-0000-00002C9C0000}"/>
    <cellStyle name="Note 3 3 9 2 4" xfId="39981" xr:uid="{00000000-0005-0000-0000-00002D9C0000}"/>
    <cellStyle name="Note 3 3 9 2 5" xfId="39982" xr:uid="{00000000-0005-0000-0000-00002E9C0000}"/>
    <cellStyle name="Note 3 3 9 2 6" xfId="39983" xr:uid="{00000000-0005-0000-0000-00002F9C0000}"/>
    <cellStyle name="Note 3 3 9 3" xfId="39984" xr:uid="{00000000-0005-0000-0000-0000309C0000}"/>
    <cellStyle name="Note 3 3 9 4" xfId="39985" xr:uid="{00000000-0005-0000-0000-0000319C0000}"/>
    <cellStyle name="Note 3 3 9 5" xfId="39986" xr:uid="{00000000-0005-0000-0000-0000329C0000}"/>
    <cellStyle name="Note 3 3 9 6" xfId="39987" xr:uid="{00000000-0005-0000-0000-0000339C0000}"/>
    <cellStyle name="Note 3 3 9 7" xfId="39988" xr:uid="{00000000-0005-0000-0000-0000349C0000}"/>
    <cellStyle name="Note 3 30" xfId="39989" xr:uid="{00000000-0005-0000-0000-0000359C0000}"/>
    <cellStyle name="Note 3 30 2" xfId="39990" xr:uid="{00000000-0005-0000-0000-0000369C0000}"/>
    <cellStyle name="Note 3 30 2 2" xfId="39991" xr:uid="{00000000-0005-0000-0000-0000379C0000}"/>
    <cellStyle name="Note 3 30 2 3" xfId="39992" xr:uid="{00000000-0005-0000-0000-0000389C0000}"/>
    <cellStyle name="Note 3 30 2 4" xfId="39993" xr:uid="{00000000-0005-0000-0000-0000399C0000}"/>
    <cellStyle name="Note 3 30 2 5" xfId="39994" xr:uid="{00000000-0005-0000-0000-00003A9C0000}"/>
    <cellStyle name="Note 3 30 2 6" xfId="39995" xr:uid="{00000000-0005-0000-0000-00003B9C0000}"/>
    <cellStyle name="Note 3 30 3" xfId="39996" xr:uid="{00000000-0005-0000-0000-00003C9C0000}"/>
    <cellStyle name="Note 3 30 4" xfId="39997" xr:uid="{00000000-0005-0000-0000-00003D9C0000}"/>
    <cellStyle name="Note 3 30 5" xfId="39998" xr:uid="{00000000-0005-0000-0000-00003E9C0000}"/>
    <cellStyle name="Note 3 30 6" xfId="39999" xr:uid="{00000000-0005-0000-0000-00003F9C0000}"/>
    <cellStyle name="Note 3 30 7" xfId="40000" xr:uid="{00000000-0005-0000-0000-0000409C0000}"/>
    <cellStyle name="Note 3 31" xfId="40001" xr:uid="{00000000-0005-0000-0000-0000419C0000}"/>
    <cellStyle name="Note 3 31 2" xfId="40002" xr:uid="{00000000-0005-0000-0000-0000429C0000}"/>
    <cellStyle name="Note 3 31 2 2" xfId="40003" xr:uid="{00000000-0005-0000-0000-0000439C0000}"/>
    <cellStyle name="Note 3 31 2 3" xfId="40004" xr:uid="{00000000-0005-0000-0000-0000449C0000}"/>
    <cellStyle name="Note 3 31 2 4" xfId="40005" xr:uid="{00000000-0005-0000-0000-0000459C0000}"/>
    <cellStyle name="Note 3 31 2 5" xfId="40006" xr:uid="{00000000-0005-0000-0000-0000469C0000}"/>
    <cellStyle name="Note 3 31 2 6" xfId="40007" xr:uid="{00000000-0005-0000-0000-0000479C0000}"/>
    <cellStyle name="Note 3 31 3" xfId="40008" xr:uid="{00000000-0005-0000-0000-0000489C0000}"/>
    <cellStyle name="Note 3 31 4" xfId="40009" xr:uid="{00000000-0005-0000-0000-0000499C0000}"/>
    <cellStyle name="Note 3 31 5" xfId="40010" xr:uid="{00000000-0005-0000-0000-00004A9C0000}"/>
    <cellStyle name="Note 3 31 6" xfId="40011" xr:uid="{00000000-0005-0000-0000-00004B9C0000}"/>
    <cellStyle name="Note 3 31 7" xfId="40012" xr:uid="{00000000-0005-0000-0000-00004C9C0000}"/>
    <cellStyle name="Note 3 32" xfId="40013" xr:uid="{00000000-0005-0000-0000-00004D9C0000}"/>
    <cellStyle name="Note 3 32 2" xfId="40014" xr:uid="{00000000-0005-0000-0000-00004E9C0000}"/>
    <cellStyle name="Note 3 32 2 2" xfId="40015" xr:uid="{00000000-0005-0000-0000-00004F9C0000}"/>
    <cellStyle name="Note 3 32 2 3" xfId="40016" xr:uid="{00000000-0005-0000-0000-0000509C0000}"/>
    <cellStyle name="Note 3 32 2 4" xfId="40017" xr:uid="{00000000-0005-0000-0000-0000519C0000}"/>
    <cellStyle name="Note 3 32 2 5" xfId="40018" xr:uid="{00000000-0005-0000-0000-0000529C0000}"/>
    <cellStyle name="Note 3 32 2 6" xfId="40019" xr:uid="{00000000-0005-0000-0000-0000539C0000}"/>
    <cellStyle name="Note 3 32 3" xfId="40020" xr:uid="{00000000-0005-0000-0000-0000549C0000}"/>
    <cellStyle name="Note 3 32 4" xfId="40021" xr:uid="{00000000-0005-0000-0000-0000559C0000}"/>
    <cellStyle name="Note 3 32 5" xfId="40022" xr:uid="{00000000-0005-0000-0000-0000569C0000}"/>
    <cellStyle name="Note 3 32 6" xfId="40023" xr:uid="{00000000-0005-0000-0000-0000579C0000}"/>
    <cellStyle name="Note 3 32 7" xfId="40024" xr:uid="{00000000-0005-0000-0000-0000589C0000}"/>
    <cellStyle name="Note 3 33" xfId="40025" xr:uid="{00000000-0005-0000-0000-0000599C0000}"/>
    <cellStyle name="Note 3 33 2" xfId="40026" xr:uid="{00000000-0005-0000-0000-00005A9C0000}"/>
    <cellStyle name="Note 3 33 2 2" xfId="40027" xr:uid="{00000000-0005-0000-0000-00005B9C0000}"/>
    <cellStyle name="Note 3 33 2 3" xfId="40028" xr:uid="{00000000-0005-0000-0000-00005C9C0000}"/>
    <cellStyle name="Note 3 33 2 4" xfId="40029" xr:uid="{00000000-0005-0000-0000-00005D9C0000}"/>
    <cellStyle name="Note 3 33 2 5" xfId="40030" xr:uid="{00000000-0005-0000-0000-00005E9C0000}"/>
    <cellStyle name="Note 3 33 2 6" xfId="40031" xr:uid="{00000000-0005-0000-0000-00005F9C0000}"/>
    <cellStyle name="Note 3 33 3" xfId="40032" xr:uid="{00000000-0005-0000-0000-0000609C0000}"/>
    <cellStyle name="Note 3 33 4" xfId="40033" xr:uid="{00000000-0005-0000-0000-0000619C0000}"/>
    <cellStyle name="Note 3 33 5" xfId="40034" xr:uid="{00000000-0005-0000-0000-0000629C0000}"/>
    <cellStyle name="Note 3 33 6" xfId="40035" xr:uid="{00000000-0005-0000-0000-0000639C0000}"/>
    <cellStyle name="Note 3 33 7" xfId="40036" xr:uid="{00000000-0005-0000-0000-0000649C0000}"/>
    <cellStyle name="Note 3 34" xfId="40037" xr:uid="{00000000-0005-0000-0000-0000659C0000}"/>
    <cellStyle name="Note 3 34 2" xfId="40038" xr:uid="{00000000-0005-0000-0000-0000669C0000}"/>
    <cellStyle name="Note 3 34 2 2" xfId="40039" xr:uid="{00000000-0005-0000-0000-0000679C0000}"/>
    <cellStyle name="Note 3 34 2 3" xfId="40040" xr:uid="{00000000-0005-0000-0000-0000689C0000}"/>
    <cellStyle name="Note 3 34 2 4" xfId="40041" xr:uid="{00000000-0005-0000-0000-0000699C0000}"/>
    <cellStyle name="Note 3 34 2 5" xfId="40042" xr:uid="{00000000-0005-0000-0000-00006A9C0000}"/>
    <cellStyle name="Note 3 34 2 6" xfId="40043" xr:uid="{00000000-0005-0000-0000-00006B9C0000}"/>
    <cellStyle name="Note 3 34 3" xfId="40044" xr:uid="{00000000-0005-0000-0000-00006C9C0000}"/>
    <cellStyle name="Note 3 34 4" xfId="40045" xr:uid="{00000000-0005-0000-0000-00006D9C0000}"/>
    <cellStyle name="Note 3 34 5" xfId="40046" xr:uid="{00000000-0005-0000-0000-00006E9C0000}"/>
    <cellStyle name="Note 3 34 6" xfId="40047" xr:uid="{00000000-0005-0000-0000-00006F9C0000}"/>
    <cellStyle name="Note 3 34 7" xfId="40048" xr:uid="{00000000-0005-0000-0000-0000709C0000}"/>
    <cellStyle name="Note 3 35" xfId="40049" xr:uid="{00000000-0005-0000-0000-0000719C0000}"/>
    <cellStyle name="Note 3 35 2" xfId="40050" xr:uid="{00000000-0005-0000-0000-0000729C0000}"/>
    <cellStyle name="Note 3 35 2 2" xfId="40051" xr:uid="{00000000-0005-0000-0000-0000739C0000}"/>
    <cellStyle name="Note 3 35 2 3" xfId="40052" xr:uid="{00000000-0005-0000-0000-0000749C0000}"/>
    <cellStyle name="Note 3 35 2 4" xfId="40053" xr:uid="{00000000-0005-0000-0000-0000759C0000}"/>
    <cellStyle name="Note 3 35 2 5" xfId="40054" xr:uid="{00000000-0005-0000-0000-0000769C0000}"/>
    <cellStyle name="Note 3 35 2 6" xfId="40055" xr:uid="{00000000-0005-0000-0000-0000779C0000}"/>
    <cellStyle name="Note 3 35 3" xfId="40056" xr:uid="{00000000-0005-0000-0000-0000789C0000}"/>
    <cellStyle name="Note 3 35 4" xfId="40057" xr:uid="{00000000-0005-0000-0000-0000799C0000}"/>
    <cellStyle name="Note 3 35 5" xfId="40058" xr:uid="{00000000-0005-0000-0000-00007A9C0000}"/>
    <cellStyle name="Note 3 35 6" xfId="40059" xr:uid="{00000000-0005-0000-0000-00007B9C0000}"/>
    <cellStyle name="Note 3 35 7" xfId="40060" xr:uid="{00000000-0005-0000-0000-00007C9C0000}"/>
    <cellStyle name="Note 3 36" xfId="40061" xr:uid="{00000000-0005-0000-0000-00007D9C0000}"/>
    <cellStyle name="Note 3 36 2" xfId="40062" xr:uid="{00000000-0005-0000-0000-00007E9C0000}"/>
    <cellStyle name="Note 3 36 2 2" xfId="40063" xr:uid="{00000000-0005-0000-0000-00007F9C0000}"/>
    <cellStyle name="Note 3 36 2 3" xfId="40064" xr:uid="{00000000-0005-0000-0000-0000809C0000}"/>
    <cellStyle name="Note 3 36 2 4" xfId="40065" xr:uid="{00000000-0005-0000-0000-0000819C0000}"/>
    <cellStyle name="Note 3 36 2 5" xfId="40066" xr:uid="{00000000-0005-0000-0000-0000829C0000}"/>
    <cellStyle name="Note 3 36 2 6" xfId="40067" xr:uid="{00000000-0005-0000-0000-0000839C0000}"/>
    <cellStyle name="Note 3 36 3" xfId="40068" xr:uid="{00000000-0005-0000-0000-0000849C0000}"/>
    <cellStyle name="Note 3 36 4" xfId="40069" xr:uid="{00000000-0005-0000-0000-0000859C0000}"/>
    <cellStyle name="Note 3 36 5" xfId="40070" xr:uid="{00000000-0005-0000-0000-0000869C0000}"/>
    <cellStyle name="Note 3 36 6" xfId="40071" xr:uid="{00000000-0005-0000-0000-0000879C0000}"/>
    <cellStyle name="Note 3 36 7" xfId="40072" xr:uid="{00000000-0005-0000-0000-0000889C0000}"/>
    <cellStyle name="Note 3 37" xfId="40073" xr:uid="{00000000-0005-0000-0000-0000899C0000}"/>
    <cellStyle name="Note 3 37 2" xfId="40074" xr:uid="{00000000-0005-0000-0000-00008A9C0000}"/>
    <cellStyle name="Note 3 37 2 2" xfId="40075" xr:uid="{00000000-0005-0000-0000-00008B9C0000}"/>
    <cellStyle name="Note 3 37 2 3" xfId="40076" xr:uid="{00000000-0005-0000-0000-00008C9C0000}"/>
    <cellStyle name="Note 3 37 2 4" xfId="40077" xr:uid="{00000000-0005-0000-0000-00008D9C0000}"/>
    <cellStyle name="Note 3 37 2 5" xfId="40078" xr:uid="{00000000-0005-0000-0000-00008E9C0000}"/>
    <cellStyle name="Note 3 37 2 6" xfId="40079" xr:uid="{00000000-0005-0000-0000-00008F9C0000}"/>
    <cellStyle name="Note 3 37 3" xfId="40080" xr:uid="{00000000-0005-0000-0000-0000909C0000}"/>
    <cellStyle name="Note 3 37 4" xfId="40081" xr:uid="{00000000-0005-0000-0000-0000919C0000}"/>
    <cellStyle name="Note 3 37 5" xfId="40082" xr:uid="{00000000-0005-0000-0000-0000929C0000}"/>
    <cellStyle name="Note 3 37 6" xfId="40083" xr:uid="{00000000-0005-0000-0000-0000939C0000}"/>
    <cellStyle name="Note 3 37 7" xfId="40084" xr:uid="{00000000-0005-0000-0000-0000949C0000}"/>
    <cellStyle name="Note 3 38" xfId="40085" xr:uid="{00000000-0005-0000-0000-0000959C0000}"/>
    <cellStyle name="Note 3 38 2" xfId="40086" xr:uid="{00000000-0005-0000-0000-0000969C0000}"/>
    <cellStyle name="Note 3 38 2 2" xfId="40087" xr:uid="{00000000-0005-0000-0000-0000979C0000}"/>
    <cellStyle name="Note 3 38 2 3" xfId="40088" xr:uid="{00000000-0005-0000-0000-0000989C0000}"/>
    <cellStyle name="Note 3 38 2 4" xfId="40089" xr:uid="{00000000-0005-0000-0000-0000999C0000}"/>
    <cellStyle name="Note 3 38 2 5" xfId="40090" xr:uid="{00000000-0005-0000-0000-00009A9C0000}"/>
    <cellStyle name="Note 3 38 2 6" xfId="40091" xr:uid="{00000000-0005-0000-0000-00009B9C0000}"/>
    <cellStyle name="Note 3 38 3" xfId="40092" xr:uid="{00000000-0005-0000-0000-00009C9C0000}"/>
    <cellStyle name="Note 3 38 4" xfId="40093" xr:uid="{00000000-0005-0000-0000-00009D9C0000}"/>
    <cellStyle name="Note 3 38 5" xfId="40094" xr:uid="{00000000-0005-0000-0000-00009E9C0000}"/>
    <cellStyle name="Note 3 38 6" xfId="40095" xr:uid="{00000000-0005-0000-0000-00009F9C0000}"/>
    <cellStyle name="Note 3 38 7" xfId="40096" xr:uid="{00000000-0005-0000-0000-0000A09C0000}"/>
    <cellStyle name="Note 3 39" xfId="40097" xr:uid="{00000000-0005-0000-0000-0000A19C0000}"/>
    <cellStyle name="Note 3 39 2" xfId="40098" xr:uid="{00000000-0005-0000-0000-0000A29C0000}"/>
    <cellStyle name="Note 3 39 2 2" xfId="40099" xr:uid="{00000000-0005-0000-0000-0000A39C0000}"/>
    <cellStyle name="Note 3 39 2 3" xfId="40100" xr:uid="{00000000-0005-0000-0000-0000A49C0000}"/>
    <cellStyle name="Note 3 39 2 4" xfId="40101" xr:uid="{00000000-0005-0000-0000-0000A59C0000}"/>
    <cellStyle name="Note 3 39 2 5" xfId="40102" xr:uid="{00000000-0005-0000-0000-0000A69C0000}"/>
    <cellStyle name="Note 3 39 2 6" xfId="40103" xr:uid="{00000000-0005-0000-0000-0000A79C0000}"/>
    <cellStyle name="Note 3 39 3" xfId="40104" xr:uid="{00000000-0005-0000-0000-0000A89C0000}"/>
    <cellStyle name="Note 3 39 4" xfId="40105" xr:uid="{00000000-0005-0000-0000-0000A99C0000}"/>
    <cellStyle name="Note 3 39 5" xfId="40106" xr:uid="{00000000-0005-0000-0000-0000AA9C0000}"/>
    <cellStyle name="Note 3 39 6" xfId="40107" xr:uid="{00000000-0005-0000-0000-0000AB9C0000}"/>
    <cellStyle name="Note 3 39 7" xfId="40108" xr:uid="{00000000-0005-0000-0000-0000AC9C0000}"/>
    <cellStyle name="Note 3 4" xfId="40109" xr:uid="{00000000-0005-0000-0000-0000AD9C0000}"/>
    <cellStyle name="Note 3 4 2" xfId="40110" xr:uid="{00000000-0005-0000-0000-0000AE9C0000}"/>
    <cellStyle name="Note 3 4 2 2" xfId="40111" xr:uid="{00000000-0005-0000-0000-0000AF9C0000}"/>
    <cellStyle name="Note 3 4 2 2 2" xfId="40112" xr:uid="{00000000-0005-0000-0000-0000B09C0000}"/>
    <cellStyle name="Note 3 4 2 2 3" xfId="40113" xr:uid="{00000000-0005-0000-0000-0000B19C0000}"/>
    <cellStyle name="Note 3 4 2 2 4" xfId="40114" xr:uid="{00000000-0005-0000-0000-0000B29C0000}"/>
    <cellStyle name="Note 3 4 2 2 5" xfId="40115" xr:uid="{00000000-0005-0000-0000-0000B39C0000}"/>
    <cellStyle name="Note 3 4 2 2 6" xfId="40116" xr:uid="{00000000-0005-0000-0000-0000B49C0000}"/>
    <cellStyle name="Note 3 4 2 3" xfId="40117" xr:uid="{00000000-0005-0000-0000-0000B59C0000}"/>
    <cellStyle name="Note 3 4 2 3 2" xfId="40118" xr:uid="{00000000-0005-0000-0000-0000B69C0000}"/>
    <cellStyle name="Note 3 4 2 3 3" xfId="40119" xr:uid="{00000000-0005-0000-0000-0000B79C0000}"/>
    <cellStyle name="Note 3 4 2 3 4" xfId="40120" xr:uid="{00000000-0005-0000-0000-0000B89C0000}"/>
    <cellStyle name="Note 3 4 2 3 5" xfId="40121" xr:uid="{00000000-0005-0000-0000-0000B99C0000}"/>
    <cellStyle name="Note 3 4 2 3 6" xfId="40122" xr:uid="{00000000-0005-0000-0000-0000BA9C0000}"/>
    <cellStyle name="Note 3 4 2 4" xfId="40123" xr:uid="{00000000-0005-0000-0000-0000BB9C0000}"/>
    <cellStyle name="Note 3 4 2 5" xfId="40124" xr:uid="{00000000-0005-0000-0000-0000BC9C0000}"/>
    <cellStyle name="Note 3 4 2 6" xfId="40125" xr:uid="{00000000-0005-0000-0000-0000BD9C0000}"/>
    <cellStyle name="Note 3 4 2 7" xfId="40126" xr:uid="{00000000-0005-0000-0000-0000BE9C0000}"/>
    <cellStyle name="Note 3 4 3" xfId="40127" xr:uid="{00000000-0005-0000-0000-0000BF9C0000}"/>
    <cellStyle name="Note 3 4 3 2" xfId="40128" xr:uid="{00000000-0005-0000-0000-0000C09C0000}"/>
    <cellStyle name="Note 3 4 3 2 2" xfId="40129" xr:uid="{00000000-0005-0000-0000-0000C19C0000}"/>
    <cellStyle name="Note 3 4 3 2 3" xfId="40130" xr:uid="{00000000-0005-0000-0000-0000C29C0000}"/>
    <cellStyle name="Note 3 4 3 2 4" xfId="40131" xr:uid="{00000000-0005-0000-0000-0000C39C0000}"/>
    <cellStyle name="Note 3 4 3 2 5" xfId="40132" xr:uid="{00000000-0005-0000-0000-0000C49C0000}"/>
    <cellStyle name="Note 3 4 3 2 6" xfId="40133" xr:uid="{00000000-0005-0000-0000-0000C59C0000}"/>
    <cellStyle name="Note 3 4 3 3" xfId="40134" xr:uid="{00000000-0005-0000-0000-0000C69C0000}"/>
    <cellStyle name="Note 3 4 3 4" xfId="40135" xr:uid="{00000000-0005-0000-0000-0000C79C0000}"/>
    <cellStyle name="Note 3 4 3 5" xfId="40136" xr:uid="{00000000-0005-0000-0000-0000C89C0000}"/>
    <cellStyle name="Note 3 4 3 6" xfId="40137" xr:uid="{00000000-0005-0000-0000-0000C99C0000}"/>
    <cellStyle name="Note 3 4 4" xfId="40138" xr:uid="{00000000-0005-0000-0000-0000CA9C0000}"/>
    <cellStyle name="Note 3 4 4 2" xfId="40139" xr:uid="{00000000-0005-0000-0000-0000CB9C0000}"/>
    <cellStyle name="Note 3 4 4 3" xfId="40140" xr:uid="{00000000-0005-0000-0000-0000CC9C0000}"/>
    <cellStyle name="Note 3 4 4 4" xfId="40141" xr:uid="{00000000-0005-0000-0000-0000CD9C0000}"/>
    <cellStyle name="Note 3 4 4 5" xfId="40142" xr:uid="{00000000-0005-0000-0000-0000CE9C0000}"/>
    <cellStyle name="Note 3 4 4 6" xfId="40143" xr:uid="{00000000-0005-0000-0000-0000CF9C0000}"/>
    <cellStyle name="Note 3 4 5" xfId="40144" xr:uid="{00000000-0005-0000-0000-0000D09C0000}"/>
    <cellStyle name="Note 3 4 5 2" xfId="40145" xr:uid="{00000000-0005-0000-0000-0000D19C0000}"/>
    <cellStyle name="Note 3 4 5 3" xfId="40146" xr:uid="{00000000-0005-0000-0000-0000D29C0000}"/>
    <cellStyle name="Note 3 4 5 4" xfId="40147" xr:uid="{00000000-0005-0000-0000-0000D39C0000}"/>
    <cellStyle name="Note 3 4 5 5" xfId="40148" xr:uid="{00000000-0005-0000-0000-0000D49C0000}"/>
    <cellStyle name="Note 3 4 5 6" xfId="40149" xr:uid="{00000000-0005-0000-0000-0000D59C0000}"/>
    <cellStyle name="Note 3 4 6" xfId="40150" xr:uid="{00000000-0005-0000-0000-0000D69C0000}"/>
    <cellStyle name="Note 3 4 7" xfId="40151" xr:uid="{00000000-0005-0000-0000-0000D79C0000}"/>
    <cellStyle name="Note 3 4 8" xfId="40152" xr:uid="{00000000-0005-0000-0000-0000D89C0000}"/>
    <cellStyle name="Note 3 4 9" xfId="40153" xr:uid="{00000000-0005-0000-0000-0000D99C0000}"/>
    <cellStyle name="Note 3 40" xfId="40154" xr:uid="{00000000-0005-0000-0000-0000DA9C0000}"/>
    <cellStyle name="Note 3 40 2" xfId="40155" xr:uid="{00000000-0005-0000-0000-0000DB9C0000}"/>
    <cellStyle name="Note 3 40 2 2" xfId="40156" xr:uid="{00000000-0005-0000-0000-0000DC9C0000}"/>
    <cellStyle name="Note 3 40 2 3" xfId="40157" xr:uid="{00000000-0005-0000-0000-0000DD9C0000}"/>
    <cellStyle name="Note 3 40 2 4" xfId="40158" xr:uid="{00000000-0005-0000-0000-0000DE9C0000}"/>
    <cellStyle name="Note 3 40 2 5" xfId="40159" xr:uid="{00000000-0005-0000-0000-0000DF9C0000}"/>
    <cellStyle name="Note 3 40 2 6" xfId="40160" xr:uid="{00000000-0005-0000-0000-0000E09C0000}"/>
    <cellStyle name="Note 3 40 3" xfId="40161" xr:uid="{00000000-0005-0000-0000-0000E19C0000}"/>
    <cellStyle name="Note 3 40 4" xfId="40162" xr:uid="{00000000-0005-0000-0000-0000E29C0000}"/>
    <cellStyle name="Note 3 40 5" xfId="40163" xr:uid="{00000000-0005-0000-0000-0000E39C0000}"/>
    <cellStyle name="Note 3 40 6" xfId="40164" xr:uid="{00000000-0005-0000-0000-0000E49C0000}"/>
    <cellStyle name="Note 3 40 7" xfId="40165" xr:uid="{00000000-0005-0000-0000-0000E59C0000}"/>
    <cellStyle name="Note 3 41" xfId="40166" xr:uid="{00000000-0005-0000-0000-0000E69C0000}"/>
    <cellStyle name="Note 3 41 2" xfId="40167" xr:uid="{00000000-0005-0000-0000-0000E79C0000}"/>
    <cellStyle name="Note 3 41 2 2" xfId="40168" xr:uid="{00000000-0005-0000-0000-0000E89C0000}"/>
    <cellStyle name="Note 3 41 2 3" xfId="40169" xr:uid="{00000000-0005-0000-0000-0000E99C0000}"/>
    <cellStyle name="Note 3 41 2 4" xfId="40170" xr:uid="{00000000-0005-0000-0000-0000EA9C0000}"/>
    <cellStyle name="Note 3 41 2 5" xfId="40171" xr:uid="{00000000-0005-0000-0000-0000EB9C0000}"/>
    <cellStyle name="Note 3 41 2 6" xfId="40172" xr:uid="{00000000-0005-0000-0000-0000EC9C0000}"/>
    <cellStyle name="Note 3 41 3" xfId="40173" xr:uid="{00000000-0005-0000-0000-0000ED9C0000}"/>
    <cellStyle name="Note 3 41 4" xfId="40174" xr:uid="{00000000-0005-0000-0000-0000EE9C0000}"/>
    <cellStyle name="Note 3 41 5" xfId="40175" xr:uid="{00000000-0005-0000-0000-0000EF9C0000}"/>
    <cellStyle name="Note 3 41 6" xfId="40176" xr:uid="{00000000-0005-0000-0000-0000F09C0000}"/>
    <cellStyle name="Note 3 41 7" xfId="40177" xr:uid="{00000000-0005-0000-0000-0000F19C0000}"/>
    <cellStyle name="Note 3 42" xfId="40178" xr:uid="{00000000-0005-0000-0000-0000F29C0000}"/>
    <cellStyle name="Note 3 42 2" xfId="40179" xr:uid="{00000000-0005-0000-0000-0000F39C0000}"/>
    <cellStyle name="Note 3 42 2 2" xfId="40180" xr:uid="{00000000-0005-0000-0000-0000F49C0000}"/>
    <cellStyle name="Note 3 42 2 3" xfId="40181" xr:uid="{00000000-0005-0000-0000-0000F59C0000}"/>
    <cellStyle name="Note 3 42 2 4" xfId="40182" xr:uid="{00000000-0005-0000-0000-0000F69C0000}"/>
    <cellStyle name="Note 3 42 2 5" xfId="40183" xr:uid="{00000000-0005-0000-0000-0000F79C0000}"/>
    <cellStyle name="Note 3 42 2 6" xfId="40184" xr:uid="{00000000-0005-0000-0000-0000F89C0000}"/>
    <cellStyle name="Note 3 42 3" xfId="40185" xr:uid="{00000000-0005-0000-0000-0000F99C0000}"/>
    <cellStyle name="Note 3 42 4" xfId="40186" xr:uid="{00000000-0005-0000-0000-0000FA9C0000}"/>
    <cellStyle name="Note 3 42 5" xfId="40187" xr:uid="{00000000-0005-0000-0000-0000FB9C0000}"/>
    <cellStyle name="Note 3 42 6" xfId="40188" xr:uid="{00000000-0005-0000-0000-0000FC9C0000}"/>
    <cellStyle name="Note 3 42 7" xfId="40189" xr:uid="{00000000-0005-0000-0000-0000FD9C0000}"/>
    <cellStyle name="Note 3 43" xfId="40190" xr:uid="{00000000-0005-0000-0000-0000FE9C0000}"/>
    <cellStyle name="Note 3 43 2" xfId="40191" xr:uid="{00000000-0005-0000-0000-0000FF9C0000}"/>
    <cellStyle name="Note 3 43 2 2" xfId="40192" xr:uid="{00000000-0005-0000-0000-0000009D0000}"/>
    <cellStyle name="Note 3 43 2 3" xfId="40193" xr:uid="{00000000-0005-0000-0000-0000019D0000}"/>
    <cellStyle name="Note 3 43 2 4" xfId="40194" xr:uid="{00000000-0005-0000-0000-0000029D0000}"/>
    <cellStyle name="Note 3 43 2 5" xfId="40195" xr:uid="{00000000-0005-0000-0000-0000039D0000}"/>
    <cellStyle name="Note 3 43 2 6" xfId="40196" xr:uid="{00000000-0005-0000-0000-0000049D0000}"/>
    <cellStyle name="Note 3 43 3" xfId="40197" xr:uid="{00000000-0005-0000-0000-0000059D0000}"/>
    <cellStyle name="Note 3 43 4" xfId="40198" xr:uid="{00000000-0005-0000-0000-0000069D0000}"/>
    <cellStyle name="Note 3 43 5" xfId="40199" xr:uid="{00000000-0005-0000-0000-0000079D0000}"/>
    <cellStyle name="Note 3 43 6" xfId="40200" xr:uid="{00000000-0005-0000-0000-0000089D0000}"/>
    <cellStyle name="Note 3 43 7" xfId="40201" xr:uid="{00000000-0005-0000-0000-0000099D0000}"/>
    <cellStyle name="Note 3 44" xfId="40202" xr:uid="{00000000-0005-0000-0000-00000A9D0000}"/>
    <cellStyle name="Note 3 44 2" xfId="40203" xr:uid="{00000000-0005-0000-0000-00000B9D0000}"/>
    <cellStyle name="Note 3 44 3" xfId="40204" xr:uid="{00000000-0005-0000-0000-00000C9D0000}"/>
    <cellStyle name="Note 3 44 4" xfId="40205" xr:uid="{00000000-0005-0000-0000-00000D9D0000}"/>
    <cellStyle name="Note 3 44 5" xfId="40206" xr:uid="{00000000-0005-0000-0000-00000E9D0000}"/>
    <cellStyle name="Note 3 44 6" xfId="40207" xr:uid="{00000000-0005-0000-0000-00000F9D0000}"/>
    <cellStyle name="Note 3 45" xfId="40208" xr:uid="{00000000-0005-0000-0000-0000109D0000}"/>
    <cellStyle name="Note 3 45 2" xfId="40209" xr:uid="{00000000-0005-0000-0000-0000119D0000}"/>
    <cellStyle name="Note 3 45 3" xfId="40210" xr:uid="{00000000-0005-0000-0000-0000129D0000}"/>
    <cellStyle name="Note 3 45 4" xfId="40211" xr:uid="{00000000-0005-0000-0000-0000139D0000}"/>
    <cellStyle name="Note 3 45 5" xfId="40212" xr:uid="{00000000-0005-0000-0000-0000149D0000}"/>
    <cellStyle name="Note 3 45 6" xfId="40213" xr:uid="{00000000-0005-0000-0000-0000159D0000}"/>
    <cellStyle name="Note 3 46" xfId="40214" xr:uid="{00000000-0005-0000-0000-0000169D0000}"/>
    <cellStyle name="Note 3 47" xfId="40215" xr:uid="{00000000-0005-0000-0000-0000179D0000}"/>
    <cellStyle name="Note 3 48" xfId="40216" xr:uid="{00000000-0005-0000-0000-0000189D0000}"/>
    <cellStyle name="Note 3 49" xfId="40217" xr:uid="{00000000-0005-0000-0000-0000199D0000}"/>
    <cellStyle name="Note 3 5" xfId="40218" xr:uid="{00000000-0005-0000-0000-00001A9D0000}"/>
    <cellStyle name="Note 3 5 2" xfId="40219" xr:uid="{00000000-0005-0000-0000-00001B9D0000}"/>
    <cellStyle name="Note 3 5 2 2" xfId="40220" xr:uid="{00000000-0005-0000-0000-00001C9D0000}"/>
    <cellStyle name="Note 3 5 2 3" xfId="40221" xr:uid="{00000000-0005-0000-0000-00001D9D0000}"/>
    <cellStyle name="Note 3 5 2 4" xfId="40222" xr:uid="{00000000-0005-0000-0000-00001E9D0000}"/>
    <cellStyle name="Note 3 5 2 5" xfId="40223" xr:uid="{00000000-0005-0000-0000-00001F9D0000}"/>
    <cellStyle name="Note 3 5 2 6" xfId="40224" xr:uid="{00000000-0005-0000-0000-0000209D0000}"/>
    <cellStyle name="Note 3 5 3" xfId="40225" xr:uid="{00000000-0005-0000-0000-0000219D0000}"/>
    <cellStyle name="Note 3 5 3 2" xfId="40226" xr:uid="{00000000-0005-0000-0000-0000229D0000}"/>
    <cellStyle name="Note 3 5 3 3" xfId="40227" xr:uid="{00000000-0005-0000-0000-0000239D0000}"/>
    <cellStyle name="Note 3 5 3 4" xfId="40228" xr:uid="{00000000-0005-0000-0000-0000249D0000}"/>
    <cellStyle name="Note 3 5 3 5" xfId="40229" xr:uid="{00000000-0005-0000-0000-0000259D0000}"/>
    <cellStyle name="Note 3 5 3 6" xfId="40230" xr:uid="{00000000-0005-0000-0000-0000269D0000}"/>
    <cellStyle name="Note 3 5 4" xfId="40231" xr:uid="{00000000-0005-0000-0000-0000279D0000}"/>
    <cellStyle name="Note 3 5 5" xfId="40232" xr:uid="{00000000-0005-0000-0000-0000289D0000}"/>
    <cellStyle name="Note 3 5 6" xfId="40233" xr:uid="{00000000-0005-0000-0000-0000299D0000}"/>
    <cellStyle name="Note 3 5 7" xfId="40234" xr:uid="{00000000-0005-0000-0000-00002A9D0000}"/>
    <cellStyle name="Note 3 5 8" xfId="40235" xr:uid="{00000000-0005-0000-0000-00002B9D0000}"/>
    <cellStyle name="Note 3 6" xfId="40236" xr:uid="{00000000-0005-0000-0000-00002C9D0000}"/>
    <cellStyle name="Note 3 6 2" xfId="40237" xr:uid="{00000000-0005-0000-0000-00002D9D0000}"/>
    <cellStyle name="Note 3 6 2 2" xfId="40238" xr:uid="{00000000-0005-0000-0000-00002E9D0000}"/>
    <cellStyle name="Note 3 6 2 3" xfId="40239" xr:uid="{00000000-0005-0000-0000-00002F9D0000}"/>
    <cellStyle name="Note 3 6 2 4" xfId="40240" xr:uid="{00000000-0005-0000-0000-0000309D0000}"/>
    <cellStyle name="Note 3 6 2 5" xfId="40241" xr:uid="{00000000-0005-0000-0000-0000319D0000}"/>
    <cellStyle name="Note 3 6 2 6" xfId="40242" xr:uid="{00000000-0005-0000-0000-0000329D0000}"/>
    <cellStyle name="Note 3 6 3" xfId="40243" xr:uid="{00000000-0005-0000-0000-0000339D0000}"/>
    <cellStyle name="Note 3 6 4" xfId="40244" xr:uid="{00000000-0005-0000-0000-0000349D0000}"/>
    <cellStyle name="Note 3 6 5" xfId="40245" xr:uid="{00000000-0005-0000-0000-0000359D0000}"/>
    <cellStyle name="Note 3 6 6" xfId="40246" xr:uid="{00000000-0005-0000-0000-0000369D0000}"/>
    <cellStyle name="Note 3 6 7" xfId="40247" xr:uid="{00000000-0005-0000-0000-0000379D0000}"/>
    <cellStyle name="Note 3 7" xfId="40248" xr:uid="{00000000-0005-0000-0000-0000389D0000}"/>
    <cellStyle name="Note 3 7 2" xfId="40249" xr:uid="{00000000-0005-0000-0000-0000399D0000}"/>
    <cellStyle name="Note 3 7 2 2" xfId="40250" xr:uid="{00000000-0005-0000-0000-00003A9D0000}"/>
    <cellStyle name="Note 3 7 2 3" xfId="40251" xr:uid="{00000000-0005-0000-0000-00003B9D0000}"/>
    <cellStyle name="Note 3 7 2 4" xfId="40252" xr:uid="{00000000-0005-0000-0000-00003C9D0000}"/>
    <cellStyle name="Note 3 7 2 5" xfId="40253" xr:uid="{00000000-0005-0000-0000-00003D9D0000}"/>
    <cellStyle name="Note 3 7 2 6" xfId="40254" xr:uid="{00000000-0005-0000-0000-00003E9D0000}"/>
    <cellStyle name="Note 3 7 3" xfId="40255" xr:uid="{00000000-0005-0000-0000-00003F9D0000}"/>
    <cellStyle name="Note 3 7 4" xfId="40256" xr:uid="{00000000-0005-0000-0000-0000409D0000}"/>
    <cellStyle name="Note 3 7 5" xfId="40257" xr:uid="{00000000-0005-0000-0000-0000419D0000}"/>
    <cellStyle name="Note 3 7 6" xfId="40258" xr:uid="{00000000-0005-0000-0000-0000429D0000}"/>
    <cellStyle name="Note 3 7 7" xfId="40259" xr:uid="{00000000-0005-0000-0000-0000439D0000}"/>
    <cellStyle name="Note 3 8" xfId="40260" xr:uid="{00000000-0005-0000-0000-0000449D0000}"/>
    <cellStyle name="Note 3 8 2" xfId="40261" xr:uid="{00000000-0005-0000-0000-0000459D0000}"/>
    <cellStyle name="Note 3 8 2 2" xfId="40262" xr:uid="{00000000-0005-0000-0000-0000469D0000}"/>
    <cellStyle name="Note 3 8 2 3" xfId="40263" xr:uid="{00000000-0005-0000-0000-0000479D0000}"/>
    <cellStyle name="Note 3 8 2 4" xfId="40264" xr:uid="{00000000-0005-0000-0000-0000489D0000}"/>
    <cellStyle name="Note 3 8 2 5" xfId="40265" xr:uid="{00000000-0005-0000-0000-0000499D0000}"/>
    <cellStyle name="Note 3 8 2 6" xfId="40266" xr:uid="{00000000-0005-0000-0000-00004A9D0000}"/>
    <cellStyle name="Note 3 8 3" xfId="40267" xr:uid="{00000000-0005-0000-0000-00004B9D0000}"/>
    <cellStyle name="Note 3 8 4" xfId="40268" xr:uid="{00000000-0005-0000-0000-00004C9D0000}"/>
    <cellStyle name="Note 3 8 5" xfId="40269" xr:uid="{00000000-0005-0000-0000-00004D9D0000}"/>
    <cellStyle name="Note 3 8 6" xfId="40270" xr:uid="{00000000-0005-0000-0000-00004E9D0000}"/>
    <cellStyle name="Note 3 8 7" xfId="40271" xr:uid="{00000000-0005-0000-0000-00004F9D0000}"/>
    <cellStyle name="Note 3 9" xfId="40272" xr:uid="{00000000-0005-0000-0000-0000509D0000}"/>
    <cellStyle name="Note 3 9 2" xfId="40273" xr:uid="{00000000-0005-0000-0000-0000519D0000}"/>
    <cellStyle name="Note 3 9 2 2" xfId="40274" xr:uid="{00000000-0005-0000-0000-0000529D0000}"/>
    <cellStyle name="Note 3 9 2 3" xfId="40275" xr:uid="{00000000-0005-0000-0000-0000539D0000}"/>
    <cellStyle name="Note 3 9 2 4" xfId="40276" xr:uid="{00000000-0005-0000-0000-0000549D0000}"/>
    <cellStyle name="Note 3 9 2 5" xfId="40277" xr:uid="{00000000-0005-0000-0000-0000559D0000}"/>
    <cellStyle name="Note 3 9 2 6" xfId="40278" xr:uid="{00000000-0005-0000-0000-0000569D0000}"/>
    <cellStyle name="Note 3 9 3" xfId="40279" xr:uid="{00000000-0005-0000-0000-0000579D0000}"/>
    <cellStyle name="Note 3 9 4" xfId="40280" xr:uid="{00000000-0005-0000-0000-0000589D0000}"/>
    <cellStyle name="Note 3 9 5" xfId="40281" xr:uid="{00000000-0005-0000-0000-0000599D0000}"/>
    <cellStyle name="Note 3 9 6" xfId="40282" xr:uid="{00000000-0005-0000-0000-00005A9D0000}"/>
    <cellStyle name="Note 3 9 7" xfId="40283" xr:uid="{00000000-0005-0000-0000-00005B9D0000}"/>
    <cellStyle name="Note 4" xfId="40284" xr:uid="{00000000-0005-0000-0000-00005C9D0000}"/>
    <cellStyle name="Note 4 2" xfId="40285" xr:uid="{00000000-0005-0000-0000-00005D9D0000}"/>
    <cellStyle name="Note 4 2 10" xfId="40286" xr:uid="{00000000-0005-0000-0000-00005E9D0000}"/>
    <cellStyle name="Note 4 2 10 2" xfId="40287" xr:uid="{00000000-0005-0000-0000-00005F9D0000}"/>
    <cellStyle name="Note 4 2 10 3" xfId="40288" xr:uid="{00000000-0005-0000-0000-0000609D0000}"/>
    <cellStyle name="Note 4 2 10 4" xfId="40289" xr:uid="{00000000-0005-0000-0000-0000619D0000}"/>
    <cellStyle name="Note 4 2 10 5" xfId="40290" xr:uid="{00000000-0005-0000-0000-0000629D0000}"/>
    <cellStyle name="Note 4 2 10 6" xfId="40291" xr:uid="{00000000-0005-0000-0000-0000639D0000}"/>
    <cellStyle name="Note 4 2 11" xfId="40292" xr:uid="{00000000-0005-0000-0000-0000649D0000}"/>
    <cellStyle name="Note 4 2 12" xfId="40293" xr:uid="{00000000-0005-0000-0000-0000659D0000}"/>
    <cellStyle name="Note 4 2 13" xfId="40294" xr:uid="{00000000-0005-0000-0000-0000669D0000}"/>
    <cellStyle name="Note 4 2 14" xfId="40295" xr:uid="{00000000-0005-0000-0000-0000679D0000}"/>
    <cellStyle name="Note 4 2 2" xfId="40296" xr:uid="{00000000-0005-0000-0000-0000689D0000}"/>
    <cellStyle name="Note 4 2 2 10" xfId="40297" xr:uid="{00000000-0005-0000-0000-0000699D0000}"/>
    <cellStyle name="Note 4 2 2 11" xfId="40298" xr:uid="{00000000-0005-0000-0000-00006A9D0000}"/>
    <cellStyle name="Note 4 2 2 12" xfId="40299" xr:uid="{00000000-0005-0000-0000-00006B9D0000}"/>
    <cellStyle name="Note 4 2 2 2" xfId="40300" xr:uid="{00000000-0005-0000-0000-00006C9D0000}"/>
    <cellStyle name="Note 4 2 2 2 2" xfId="40301" xr:uid="{00000000-0005-0000-0000-00006D9D0000}"/>
    <cellStyle name="Note 4 2 2 2 2 2" xfId="40302" xr:uid="{00000000-0005-0000-0000-00006E9D0000}"/>
    <cellStyle name="Note 4 2 2 2 2 2 2" xfId="40303" xr:uid="{00000000-0005-0000-0000-00006F9D0000}"/>
    <cellStyle name="Note 4 2 2 2 2 2 3" xfId="40304" xr:uid="{00000000-0005-0000-0000-0000709D0000}"/>
    <cellStyle name="Note 4 2 2 2 2 2 4" xfId="40305" xr:uid="{00000000-0005-0000-0000-0000719D0000}"/>
    <cellStyle name="Note 4 2 2 2 2 2 5" xfId="40306" xr:uid="{00000000-0005-0000-0000-0000729D0000}"/>
    <cellStyle name="Note 4 2 2 2 2 2 6" xfId="40307" xr:uid="{00000000-0005-0000-0000-0000739D0000}"/>
    <cellStyle name="Note 4 2 2 2 2 3" xfId="40308" xr:uid="{00000000-0005-0000-0000-0000749D0000}"/>
    <cellStyle name="Note 4 2 2 2 2 4" xfId="40309" xr:uid="{00000000-0005-0000-0000-0000759D0000}"/>
    <cellStyle name="Note 4 2 2 2 2 5" xfId="40310" xr:uid="{00000000-0005-0000-0000-0000769D0000}"/>
    <cellStyle name="Note 4 2 2 2 2 6" xfId="40311" xr:uid="{00000000-0005-0000-0000-0000779D0000}"/>
    <cellStyle name="Note 4 2 2 2 3" xfId="40312" xr:uid="{00000000-0005-0000-0000-0000789D0000}"/>
    <cellStyle name="Note 4 2 2 2 3 2" xfId="40313" xr:uid="{00000000-0005-0000-0000-0000799D0000}"/>
    <cellStyle name="Note 4 2 2 2 3 2 2" xfId="40314" xr:uid="{00000000-0005-0000-0000-00007A9D0000}"/>
    <cellStyle name="Note 4 2 2 2 3 2 3" xfId="40315" xr:uid="{00000000-0005-0000-0000-00007B9D0000}"/>
    <cellStyle name="Note 4 2 2 2 3 2 4" xfId="40316" xr:uid="{00000000-0005-0000-0000-00007C9D0000}"/>
    <cellStyle name="Note 4 2 2 2 3 2 5" xfId="40317" xr:uid="{00000000-0005-0000-0000-00007D9D0000}"/>
    <cellStyle name="Note 4 2 2 2 3 2 6" xfId="40318" xr:uid="{00000000-0005-0000-0000-00007E9D0000}"/>
    <cellStyle name="Note 4 2 2 2 3 3" xfId="40319" xr:uid="{00000000-0005-0000-0000-00007F9D0000}"/>
    <cellStyle name="Note 4 2 2 2 3 4" xfId="40320" xr:uid="{00000000-0005-0000-0000-0000809D0000}"/>
    <cellStyle name="Note 4 2 2 2 3 5" xfId="40321" xr:uid="{00000000-0005-0000-0000-0000819D0000}"/>
    <cellStyle name="Note 4 2 2 2 3 6" xfId="40322" xr:uid="{00000000-0005-0000-0000-0000829D0000}"/>
    <cellStyle name="Note 4 2 2 2 4" xfId="40323" xr:uid="{00000000-0005-0000-0000-0000839D0000}"/>
    <cellStyle name="Note 4 2 2 2 4 2" xfId="40324" xr:uid="{00000000-0005-0000-0000-0000849D0000}"/>
    <cellStyle name="Note 4 2 2 2 4 3" xfId="40325" xr:uid="{00000000-0005-0000-0000-0000859D0000}"/>
    <cellStyle name="Note 4 2 2 2 4 4" xfId="40326" xr:uid="{00000000-0005-0000-0000-0000869D0000}"/>
    <cellStyle name="Note 4 2 2 2 4 5" xfId="40327" xr:uid="{00000000-0005-0000-0000-0000879D0000}"/>
    <cellStyle name="Note 4 2 2 2 4 6" xfId="40328" xr:uid="{00000000-0005-0000-0000-0000889D0000}"/>
    <cellStyle name="Note 4 2 2 2 5" xfId="40329" xr:uid="{00000000-0005-0000-0000-0000899D0000}"/>
    <cellStyle name="Note 4 2 2 2 6" xfId="40330" xr:uid="{00000000-0005-0000-0000-00008A9D0000}"/>
    <cellStyle name="Note 4 2 2 2 7" xfId="40331" xr:uid="{00000000-0005-0000-0000-00008B9D0000}"/>
    <cellStyle name="Note 4 2 2 2 8" xfId="40332" xr:uid="{00000000-0005-0000-0000-00008C9D0000}"/>
    <cellStyle name="Note 4 2 2 3" xfId="40333" xr:uid="{00000000-0005-0000-0000-00008D9D0000}"/>
    <cellStyle name="Note 4 2 2 3 2" xfId="40334" xr:uid="{00000000-0005-0000-0000-00008E9D0000}"/>
    <cellStyle name="Note 4 2 2 3 2 2" xfId="40335" xr:uid="{00000000-0005-0000-0000-00008F9D0000}"/>
    <cellStyle name="Note 4 2 2 3 2 2 2" xfId="40336" xr:uid="{00000000-0005-0000-0000-0000909D0000}"/>
    <cellStyle name="Note 4 2 2 3 2 2 3" xfId="40337" xr:uid="{00000000-0005-0000-0000-0000919D0000}"/>
    <cellStyle name="Note 4 2 2 3 2 2 4" xfId="40338" xr:uid="{00000000-0005-0000-0000-0000929D0000}"/>
    <cellStyle name="Note 4 2 2 3 2 2 5" xfId="40339" xr:uid="{00000000-0005-0000-0000-0000939D0000}"/>
    <cellStyle name="Note 4 2 2 3 2 2 6" xfId="40340" xr:uid="{00000000-0005-0000-0000-0000949D0000}"/>
    <cellStyle name="Note 4 2 2 3 2 3" xfId="40341" xr:uid="{00000000-0005-0000-0000-0000959D0000}"/>
    <cellStyle name="Note 4 2 2 3 2 4" xfId="40342" xr:uid="{00000000-0005-0000-0000-0000969D0000}"/>
    <cellStyle name="Note 4 2 2 3 2 5" xfId="40343" xr:uid="{00000000-0005-0000-0000-0000979D0000}"/>
    <cellStyle name="Note 4 2 2 3 2 6" xfId="40344" xr:uid="{00000000-0005-0000-0000-0000989D0000}"/>
    <cellStyle name="Note 4 2 2 3 3" xfId="40345" xr:uid="{00000000-0005-0000-0000-0000999D0000}"/>
    <cellStyle name="Note 4 2 2 3 3 2" xfId="40346" xr:uid="{00000000-0005-0000-0000-00009A9D0000}"/>
    <cellStyle name="Note 4 2 2 3 3 2 2" xfId="40347" xr:uid="{00000000-0005-0000-0000-00009B9D0000}"/>
    <cellStyle name="Note 4 2 2 3 3 2 3" xfId="40348" xr:uid="{00000000-0005-0000-0000-00009C9D0000}"/>
    <cellStyle name="Note 4 2 2 3 3 2 4" xfId="40349" xr:uid="{00000000-0005-0000-0000-00009D9D0000}"/>
    <cellStyle name="Note 4 2 2 3 3 2 5" xfId="40350" xr:uid="{00000000-0005-0000-0000-00009E9D0000}"/>
    <cellStyle name="Note 4 2 2 3 3 2 6" xfId="40351" xr:uid="{00000000-0005-0000-0000-00009F9D0000}"/>
    <cellStyle name="Note 4 2 2 3 3 3" xfId="40352" xr:uid="{00000000-0005-0000-0000-0000A09D0000}"/>
    <cellStyle name="Note 4 2 2 3 3 4" xfId="40353" xr:uid="{00000000-0005-0000-0000-0000A19D0000}"/>
    <cellStyle name="Note 4 2 2 3 3 5" xfId="40354" xr:uid="{00000000-0005-0000-0000-0000A29D0000}"/>
    <cellStyle name="Note 4 2 2 3 3 6" xfId="40355" xr:uid="{00000000-0005-0000-0000-0000A39D0000}"/>
    <cellStyle name="Note 4 2 2 3 4" xfId="40356" xr:uid="{00000000-0005-0000-0000-0000A49D0000}"/>
    <cellStyle name="Note 4 2 2 3 4 2" xfId="40357" xr:uid="{00000000-0005-0000-0000-0000A59D0000}"/>
    <cellStyle name="Note 4 2 2 3 4 3" xfId="40358" xr:uid="{00000000-0005-0000-0000-0000A69D0000}"/>
    <cellStyle name="Note 4 2 2 3 4 4" xfId="40359" xr:uid="{00000000-0005-0000-0000-0000A79D0000}"/>
    <cellStyle name="Note 4 2 2 3 4 5" xfId="40360" xr:uid="{00000000-0005-0000-0000-0000A89D0000}"/>
    <cellStyle name="Note 4 2 2 3 4 6" xfId="40361" xr:uid="{00000000-0005-0000-0000-0000A99D0000}"/>
    <cellStyle name="Note 4 2 2 3 5" xfId="40362" xr:uid="{00000000-0005-0000-0000-0000AA9D0000}"/>
    <cellStyle name="Note 4 2 2 3 6" xfId="40363" xr:uid="{00000000-0005-0000-0000-0000AB9D0000}"/>
    <cellStyle name="Note 4 2 2 3 7" xfId="40364" xr:uid="{00000000-0005-0000-0000-0000AC9D0000}"/>
    <cellStyle name="Note 4 2 2 3 8" xfId="40365" xr:uid="{00000000-0005-0000-0000-0000AD9D0000}"/>
    <cellStyle name="Note 4 2 2 4" xfId="40366" xr:uid="{00000000-0005-0000-0000-0000AE9D0000}"/>
    <cellStyle name="Note 4 2 2 4 2" xfId="40367" xr:uid="{00000000-0005-0000-0000-0000AF9D0000}"/>
    <cellStyle name="Note 4 2 2 4 2 2" xfId="40368" xr:uid="{00000000-0005-0000-0000-0000B09D0000}"/>
    <cellStyle name="Note 4 2 2 4 2 2 2" xfId="40369" xr:uid="{00000000-0005-0000-0000-0000B19D0000}"/>
    <cellStyle name="Note 4 2 2 4 2 2 3" xfId="40370" xr:uid="{00000000-0005-0000-0000-0000B29D0000}"/>
    <cellStyle name="Note 4 2 2 4 2 2 4" xfId="40371" xr:uid="{00000000-0005-0000-0000-0000B39D0000}"/>
    <cellStyle name="Note 4 2 2 4 2 2 5" xfId="40372" xr:uid="{00000000-0005-0000-0000-0000B49D0000}"/>
    <cellStyle name="Note 4 2 2 4 2 2 6" xfId="40373" xr:uid="{00000000-0005-0000-0000-0000B59D0000}"/>
    <cellStyle name="Note 4 2 2 4 2 3" xfId="40374" xr:uid="{00000000-0005-0000-0000-0000B69D0000}"/>
    <cellStyle name="Note 4 2 2 4 2 4" xfId="40375" xr:uid="{00000000-0005-0000-0000-0000B79D0000}"/>
    <cellStyle name="Note 4 2 2 4 2 5" xfId="40376" xr:uid="{00000000-0005-0000-0000-0000B89D0000}"/>
    <cellStyle name="Note 4 2 2 4 2 6" xfId="40377" xr:uid="{00000000-0005-0000-0000-0000B99D0000}"/>
    <cellStyle name="Note 4 2 2 4 3" xfId="40378" xr:uid="{00000000-0005-0000-0000-0000BA9D0000}"/>
    <cellStyle name="Note 4 2 2 4 3 2" xfId="40379" xr:uid="{00000000-0005-0000-0000-0000BB9D0000}"/>
    <cellStyle name="Note 4 2 2 4 3 2 2" xfId="40380" xr:uid="{00000000-0005-0000-0000-0000BC9D0000}"/>
    <cellStyle name="Note 4 2 2 4 3 2 3" xfId="40381" xr:uid="{00000000-0005-0000-0000-0000BD9D0000}"/>
    <cellStyle name="Note 4 2 2 4 3 2 4" xfId="40382" xr:uid="{00000000-0005-0000-0000-0000BE9D0000}"/>
    <cellStyle name="Note 4 2 2 4 3 2 5" xfId="40383" xr:uid="{00000000-0005-0000-0000-0000BF9D0000}"/>
    <cellStyle name="Note 4 2 2 4 3 2 6" xfId="40384" xr:uid="{00000000-0005-0000-0000-0000C09D0000}"/>
    <cellStyle name="Note 4 2 2 4 3 3" xfId="40385" xr:uid="{00000000-0005-0000-0000-0000C19D0000}"/>
    <cellStyle name="Note 4 2 2 4 3 4" xfId="40386" xr:uid="{00000000-0005-0000-0000-0000C29D0000}"/>
    <cellStyle name="Note 4 2 2 4 3 5" xfId="40387" xr:uid="{00000000-0005-0000-0000-0000C39D0000}"/>
    <cellStyle name="Note 4 2 2 4 3 6" xfId="40388" xr:uid="{00000000-0005-0000-0000-0000C49D0000}"/>
    <cellStyle name="Note 4 2 2 4 4" xfId="40389" xr:uid="{00000000-0005-0000-0000-0000C59D0000}"/>
    <cellStyle name="Note 4 2 2 4 4 2" xfId="40390" xr:uid="{00000000-0005-0000-0000-0000C69D0000}"/>
    <cellStyle name="Note 4 2 2 4 4 3" xfId="40391" xr:uid="{00000000-0005-0000-0000-0000C79D0000}"/>
    <cellStyle name="Note 4 2 2 4 4 4" xfId="40392" xr:uid="{00000000-0005-0000-0000-0000C89D0000}"/>
    <cellStyle name="Note 4 2 2 4 4 5" xfId="40393" xr:uid="{00000000-0005-0000-0000-0000C99D0000}"/>
    <cellStyle name="Note 4 2 2 4 4 6" xfId="40394" xr:uid="{00000000-0005-0000-0000-0000CA9D0000}"/>
    <cellStyle name="Note 4 2 2 4 5" xfId="40395" xr:uid="{00000000-0005-0000-0000-0000CB9D0000}"/>
    <cellStyle name="Note 4 2 2 4 6" xfId="40396" xr:uid="{00000000-0005-0000-0000-0000CC9D0000}"/>
    <cellStyle name="Note 4 2 2 4 7" xfId="40397" xr:uid="{00000000-0005-0000-0000-0000CD9D0000}"/>
    <cellStyle name="Note 4 2 2 4 8" xfId="40398" xr:uid="{00000000-0005-0000-0000-0000CE9D0000}"/>
    <cellStyle name="Note 4 2 2 5" xfId="40399" xr:uid="{00000000-0005-0000-0000-0000CF9D0000}"/>
    <cellStyle name="Note 4 2 2 5 2" xfId="40400" xr:uid="{00000000-0005-0000-0000-0000D09D0000}"/>
    <cellStyle name="Note 4 2 2 5 2 2" xfId="40401" xr:uid="{00000000-0005-0000-0000-0000D19D0000}"/>
    <cellStyle name="Note 4 2 2 5 2 2 2" xfId="40402" xr:uid="{00000000-0005-0000-0000-0000D29D0000}"/>
    <cellStyle name="Note 4 2 2 5 2 2 3" xfId="40403" xr:uid="{00000000-0005-0000-0000-0000D39D0000}"/>
    <cellStyle name="Note 4 2 2 5 2 2 4" xfId="40404" xr:uid="{00000000-0005-0000-0000-0000D49D0000}"/>
    <cellStyle name="Note 4 2 2 5 2 2 5" xfId="40405" xr:uid="{00000000-0005-0000-0000-0000D59D0000}"/>
    <cellStyle name="Note 4 2 2 5 2 2 6" xfId="40406" xr:uid="{00000000-0005-0000-0000-0000D69D0000}"/>
    <cellStyle name="Note 4 2 2 5 2 3" xfId="40407" xr:uid="{00000000-0005-0000-0000-0000D79D0000}"/>
    <cellStyle name="Note 4 2 2 5 2 4" xfId="40408" xr:uid="{00000000-0005-0000-0000-0000D89D0000}"/>
    <cellStyle name="Note 4 2 2 5 2 5" xfId="40409" xr:uid="{00000000-0005-0000-0000-0000D99D0000}"/>
    <cellStyle name="Note 4 2 2 5 2 6" xfId="40410" xr:uid="{00000000-0005-0000-0000-0000DA9D0000}"/>
    <cellStyle name="Note 4 2 2 5 3" xfId="40411" xr:uid="{00000000-0005-0000-0000-0000DB9D0000}"/>
    <cellStyle name="Note 4 2 2 5 3 2" xfId="40412" xr:uid="{00000000-0005-0000-0000-0000DC9D0000}"/>
    <cellStyle name="Note 4 2 2 5 3 2 2" xfId="40413" xr:uid="{00000000-0005-0000-0000-0000DD9D0000}"/>
    <cellStyle name="Note 4 2 2 5 3 2 3" xfId="40414" xr:uid="{00000000-0005-0000-0000-0000DE9D0000}"/>
    <cellStyle name="Note 4 2 2 5 3 2 4" xfId="40415" xr:uid="{00000000-0005-0000-0000-0000DF9D0000}"/>
    <cellStyle name="Note 4 2 2 5 3 2 5" xfId="40416" xr:uid="{00000000-0005-0000-0000-0000E09D0000}"/>
    <cellStyle name="Note 4 2 2 5 3 2 6" xfId="40417" xr:uid="{00000000-0005-0000-0000-0000E19D0000}"/>
    <cellStyle name="Note 4 2 2 5 3 3" xfId="40418" xr:uid="{00000000-0005-0000-0000-0000E29D0000}"/>
    <cellStyle name="Note 4 2 2 5 3 4" xfId="40419" xr:uid="{00000000-0005-0000-0000-0000E39D0000}"/>
    <cellStyle name="Note 4 2 2 5 3 5" xfId="40420" xr:uid="{00000000-0005-0000-0000-0000E49D0000}"/>
    <cellStyle name="Note 4 2 2 5 3 6" xfId="40421" xr:uid="{00000000-0005-0000-0000-0000E59D0000}"/>
    <cellStyle name="Note 4 2 2 5 4" xfId="40422" xr:uid="{00000000-0005-0000-0000-0000E69D0000}"/>
    <cellStyle name="Note 4 2 2 5 4 2" xfId="40423" xr:uid="{00000000-0005-0000-0000-0000E79D0000}"/>
    <cellStyle name="Note 4 2 2 5 4 3" xfId="40424" xr:uid="{00000000-0005-0000-0000-0000E89D0000}"/>
    <cellStyle name="Note 4 2 2 5 4 4" xfId="40425" xr:uid="{00000000-0005-0000-0000-0000E99D0000}"/>
    <cellStyle name="Note 4 2 2 5 4 5" xfId="40426" xr:uid="{00000000-0005-0000-0000-0000EA9D0000}"/>
    <cellStyle name="Note 4 2 2 5 4 6" xfId="40427" xr:uid="{00000000-0005-0000-0000-0000EB9D0000}"/>
    <cellStyle name="Note 4 2 2 5 5" xfId="40428" xr:uid="{00000000-0005-0000-0000-0000EC9D0000}"/>
    <cellStyle name="Note 4 2 2 5 6" xfId="40429" xr:uid="{00000000-0005-0000-0000-0000ED9D0000}"/>
    <cellStyle name="Note 4 2 2 5 7" xfId="40430" xr:uid="{00000000-0005-0000-0000-0000EE9D0000}"/>
    <cellStyle name="Note 4 2 2 5 8" xfId="40431" xr:uid="{00000000-0005-0000-0000-0000EF9D0000}"/>
    <cellStyle name="Note 4 2 2 6" xfId="40432" xr:uid="{00000000-0005-0000-0000-0000F09D0000}"/>
    <cellStyle name="Note 4 2 2 6 2" xfId="40433" xr:uid="{00000000-0005-0000-0000-0000F19D0000}"/>
    <cellStyle name="Note 4 2 2 6 2 2" xfId="40434" xr:uid="{00000000-0005-0000-0000-0000F29D0000}"/>
    <cellStyle name="Note 4 2 2 6 2 3" xfId="40435" xr:uid="{00000000-0005-0000-0000-0000F39D0000}"/>
    <cellStyle name="Note 4 2 2 6 2 4" xfId="40436" xr:uid="{00000000-0005-0000-0000-0000F49D0000}"/>
    <cellStyle name="Note 4 2 2 6 2 5" xfId="40437" xr:uid="{00000000-0005-0000-0000-0000F59D0000}"/>
    <cellStyle name="Note 4 2 2 6 2 6" xfId="40438" xr:uid="{00000000-0005-0000-0000-0000F69D0000}"/>
    <cellStyle name="Note 4 2 2 6 3" xfId="40439" xr:uid="{00000000-0005-0000-0000-0000F79D0000}"/>
    <cellStyle name="Note 4 2 2 6 4" xfId="40440" xr:uid="{00000000-0005-0000-0000-0000F89D0000}"/>
    <cellStyle name="Note 4 2 2 6 5" xfId="40441" xr:uid="{00000000-0005-0000-0000-0000F99D0000}"/>
    <cellStyle name="Note 4 2 2 6 6" xfId="40442" xr:uid="{00000000-0005-0000-0000-0000FA9D0000}"/>
    <cellStyle name="Note 4 2 2 7" xfId="40443" xr:uid="{00000000-0005-0000-0000-0000FB9D0000}"/>
    <cellStyle name="Note 4 2 2 7 2" xfId="40444" xr:uid="{00000000-0005-0000-0000-0000FC9D0000}"/>
    <cellStyle name="Note 4 2 2 7 2 2" xfId="40445" xr:uid="{00000000-0005-0000-0000-0000FD9D0000}"/>
    <cellStyle name="Note 4 2 2 7 2 3" xfId="40446" xr:uid="{00000000-0005-0000-0000-0000FE9D0000}"/>
    <cellStyle name="Note 4 2 2 7 2 4" xfId="40447" xr:uid="{00000000-0005-0000-0000-0000FF9D0000}"/>
    <cellStyle name="Note 4 2 2 7 2 5" xfId="40448" xr:uid="{00000000-0005-0000-0000-0000009E0000}"/>
    <cellStyle name="Note 4 2 2 7 2 6" xfId="40449" xr:uid="{00000000-0005-0000-0000-0000019E0000}"/>
    <cellStyle name="Note 4 2 2 7 3" xfId="40450" xr:uid="{00000000-0005-0000-0000-0000029E0000}"/>
    <cellStyle name="Note 4 2 2 7 4" xfId="40451" xr:uid="{00000000-0005-0000-0000-0000039E0000}"/>
    <cellStyle name="Note 4 2 2 7 5" xfId="40452" xr:uid="{00000000-0005-0000-0000-0000049E0000}"/>
    <cellStyle name="Note 4 2 2 7 6" xfId="40453" xr:uid="{00000000-0005-0000-0000-0000059E0000}"/>
    <cellStyle name="Note 4 2 2 8" xfId="40454" xr:uid="{00000000-0005-0000-0000-0000069E0000}"/>
    <cellStyle name="Note 4 2 2 8 2" xfId="40455" xr:uid="{00000000-0005-0000-0000-0000079E0000}"/>
    <cellStyle name="Note 4 2 2 8 3" xfId="40456" xr:uid="{00000000-0005-0000-0000-0000089E0000}"/>
    <cellStyle name="Note 4 2 2 8 4" xfId="40457" xr:uid="{00000000-0005-0000-0000-0000099E0000}"/>
    <cellStyle name="Note 4 2 2 8 5" xfId="40458" xr:uid="{00000000-0005-0000-0000-00000A9E0000}"/>
    <cellStyle name="Note 4 2 2 8 6" xfId="40459" xr:uid="{00000000-0005-0000-0000-00000B9E0000}"/>
    <cellStyle name="Note 4 2 2 9" xfId="40460" xr:uid="{00000000-0005-0000-0000-00000C9E0000}"/>
    <cellStyle name="Note 4 2 3" xfId="40461" xr:uid="{00000000-0005-0000-0000-00000D9E0000}"/>
    <cellStyle name="Note 4 2 3 2" xfId="40462" xr:uid="{00000000-0005-0000-0000-00000E9E0000}"/>
    <cellStyle name="Note 4 2 3 2 2" xfId="40463" xr:uid="{00000000-0005-0000-0000-00000F9E0000}"/>
    <cellStyle name="Note 4 2 3 2 2 2" xfId="40464" xr:uid="{00000000-0005-0000-0000-0000109E0000}"/>
    <cellStyle name="Note 4 2 3 2 2 3" xfId="40465" xr:uid="{00000000-0005-0000-0000-0000119E0000}"/>
    <cellStyle name="Note 4 2 3 2 2 4" xfId="40466" xr:uid="{00000000-0005-0000-0000-0000129E0000}"/>
    <cellStyle name="Note 4 2 3 2 2 5" xfId="40467" xr:uid="{00000000-0005-0000-0000-0000139E0000}"/>
    <cellStyle name="Note 4 2 3 2 2 6" xfId="40468" xr:uid="{00000000-0005-0000-0000-0000149E0000}"/>
    <cellStyle name="Note 4 2 3 2 3" xfId="40469" xr:uid="{00000000-0005-0000-0000-0000159E0000}"/>
    <cellStyle name="Note 4 2 3 2 4" xfId="40470" xr:uid="{00000000-0005-0000-0000-0000169E0000}"/>
    <cellStyle name="Note 4 2 3 2 5" xfId="40471" xr:uid="{00000000-0005-0000-0000-0000179E0000}"/>
    <cellStyle name="Note 4 2 3 2 6" xfId="40472" xr:uid="{00000000-0005-0000-0000-0000189E0000}"/>
    <cellStyle name="Note 4 2 3 3" xfId="40473" xr:uid="{00000000-0005-0000-0000-0000199E0000}"/>
    <cellStyle name="Note 4 2 3 3 2" xfId="40474" xr:uid="{00000000-0005-0000-0000-00001A9E0000}"/>
    <cellStyle name="Note 4 2 3 3 2 2" xfId="40475" xr:uid="{00000000-0005-0000-0000-00001B9E0000}"/>
    <cellStyle name="Note 4 2 3 3 2 3" xfId="40476" xr:uid="{00000000-0005-0000-0000-00001C9E0000}"/>
    <cellStyle name="Note 4 2 3 3 2 4" xfId="40477" xr:uid="{00000000-0005-0000-0000-00001D9E0000}"/>
    <cellStyle name="Note 4 2 3 3 2 5" xfId="40478" xr:uid="{00000000-0005-0000-0000-00001E9E0000}"/>
    <cellStyle name="Note 4 2 3 3 2 6" xfId="40479" xr:uid="{00000000-0005-0000-0000-00001F9E0000}"/>
    <cellStyle name="Note 4 2 3 3 3" xfId="40480" xr:uid="{00000000-0005-0000-0000-0000209E0000}"/>
    <cellStyle name="Note 4 2 3 3 4" xfId="40481" xr:uid="{00000000-0005-0000-0000-0000219E0000}"/>
    <cellStyle name="Note 4 2 3 3 5" xfId="40482" xr:uid="{00000000-0005-0000-0000-0000229E0000}"/>
    <cellStyle name="Note 4 2 3 3 6" xfId="40483" xr:uid="{00000000-0005-0000-0000-0000239E0000}"/>
    <cellStyle name="Note 4 2 3 4" xfId="40484" xr:uid="{00000000-0005-0000-0000-0000249E0000}"/>
    <cellStyle name="Note 4 2 3 4 2" xfId="40485" xr:uid="{00000000-0005-0000-0000-0000259E0000}"/>
    <cellStyle name="Note 4 2 3 4 3" xfId="40486" xr:uid="{00000000-0005-0000-0000-0000269E0000}"/>
    <cellStyle name="Note 4 2 3 4 4" xfId="40487" xr:uid="{00000000-0005-0000-0000-0000279E0000}"/>
    <cellStyle name="Note 4 2 3 4 5" xfId="40488" xr:uid="{00000000-0005-0000-0000-0000289E0000}"/>
    <cellStyle name="Note 4 2 3 4 6" xfId="40489" xr:uid="{00000000-0005-0000-0000-0000299E0000}"/>
    <cellStyle name="Note 4 2 3 5" xfId="40490" xr:uid="{00000000-0005-0000-0000-00002A9E0000}"/>
    <cellStyle name="Note 4 2 3 6" xfId="40491" xr:uid="{00000000-0005-0000-0000-00002B9E0000}"/>
    <cellStyle name="Note 4 2 3 7" xfId="40492" xr:uid="{00000000-0005-0000-0000-00002C9E0000}"/>
    <cellStyle name="Note 4 2 3 8" xfId="40493" xr:uid="{00000000-0005-0000-0000-00002D9E0000}"/>
    <cellStyle name="Note 4 2 4" xfId="40494" xr:uid="{00000000-0005-0000-0000-00002E9E0000}"/>
    <cellStyle name="Note 4 2 4 2" xfId="40495" xr:uid="{00000000-0005-0000-0000-00002F9E0000}"/>
    <cellStyle name="Note 4 2 4 2 2" xfId="40496" xr:uid="{00000000-0005-0000-0000-0000309E0000}"/>
    <cellStyle name="Note 4 2 4 2 2 2" xfId="40497" xr:uid="{00000000-0005-0000-0000-0000319E0000}"/>
    <cellStyle name="Note 4 2 4 2 2 3" xfId="40498" xr:uid="{00000000-0005-0000-0000-0000329E0000}"/>
    <cellStyle name="Note 4 2 4 2 2 4" xfId="40499" xr:uid="{00000000-0005-0000-0000-0000339E0000}"/>
    <cellStyle name="Note 4 2 4 2 2 5" xfId="40500" xr:uid="{00000000-0005-0000-0000-0000349E0000}"/>
    <cellStyle name="Note 4 2 4 2 2 6" xfId="40501" xr:uid="{00000000-0005-0000-0000-0000359E0000}"/>
    <cellStyle name="Note 4 2 4 2 3" xfId="40502" xr:uid="{00000000-0005-0000-0000-0000369E0000}"/>
    <cellStyle name="Note 4 2 4 2 4" xfId="40503" xr:uid="{00000000-0005-0000-0000-0000379E0000}"/>
    <cellStyle name="Note 4 2 4 2 5" xfId="40504" xr:uid="{00000000-0005-0000-0000-0000389E0000}"/>
    <cellStyle name="Note 4 2 4 2 6" xfId="40505" xr:uid="{00000000-0005-0000-0000-0000399E0000}"/>
    <cellStyle name="Note 4 2 4 3" xfId="40506" xr:uid="{00000000-0005-0000-0000-00003A9E0000}"/>
    <cellStyle name="Note 4 2 4 3 2" xfId="40507" xr:uid="{00000000-0005-0000-0000-00003B9E0000}"/>
    <cellStyle name="Note 4 2 4 3 2 2" xfId="40508" xr:uid="{00000000-0005-0000-0000-00003C9E0000}"/>
    <cellStyle name="Note 4 2 4 3 2 3" xfId="40509" xr:uid="{00000000-0005-0000-0000-00003D9E0000}"/>
    <cellStyle name="Note 4 2 4 3 2 4" xfId="40510" xr:uid="{00000000-0005-0000-0000-00003E9E0000}"/>
    <cellStyle name="Note 4 2 4 3 2 5" xfId="40511" xr:uid="{00000000-0005-0000-0000-00003F9E0000}"/>
    <cellStyle name="Note 4 2 4 3 2 6" xfId="40512" xr:uid="{00000000-0005-0000-0000-0000409E0000}"/>
    <cellStyle name="Note 4 2 4 3 3" xfId="40513" xr:uid="{00000000-0005-0000-0000-0000419E0000}"/>
    <cellStyle name="Note 4 2 4 3 4" xfId="40514" xr:uid="{00000000-0005-0000-0000-0000429E0000}"/>
    <cellStyle name="Note 4 2 4 3 5" xfId="40515" xr:uid="{00000000-0005-0000-0000-0000439E0000}"/>
    <cellStyle name="Note 4 2 4 3 6" xfId="40516" xr:uid="{00000000-0005-0000-0000-0000449E0000}"/>
    <cellStyle name="Note 4 2 4 4" xfId="40517" xr:uid="{00000000-0005-0000-0000-0000459E0000}"/>
    <cellStyle name="Note 4 2 4 4 2" xfId="40518" xr:uid="{00000000-0005-0000-0000-0000469E0000}"/>
    <cellStyle name="Note 4 2 4 4 3" xfId="40519" xr:uid="{00000000-0005-0000-0000-0000479E0000}"/>
    <cellStyle name="Note 4 2 4 4 4" xfId="40520" xr:uid="{00000000-0005-0000-0000-0000489E0000}"/>
    <cellStyle name="Note 4 2 4 4 5" xfId="40521" xr:uid="{00000000-0005-0000-0000-0000499E0000}"/>
    <cellStyle name="Note 4 2 4 4 6" xfId="40522" xr:uid="{00000000-0005-0000-0000-00004A9E0000}"/>
    <cellStyle name="Note 4 2 4 5" xfId="40523" xr:uid="{00000000-0005-0000-0000-00004B9E0000}"/>
    <cellStyle name="Note 4 2 4 6" xfId="40524" xr:uid="{00000000-0005-0000-0000-00004C9E0000}"/>
    <cellStyle name="Note 4 2 4 7" xfId="40525" xr:uid="{00000000-0005-0000-0000-00004D9E0000}"/>
    <cellStyle name="Note 4 2 4 8" xfId="40526" xr:uid="{00000000-0005-0000-0000-00004E9E0000}"/>
    <cellStyle name="Note 4 2 5" xfId="40527" xr:uid="{00000000-0005-0000-0000-00004F9E0000}"/>
    <cellStyle name="Note 4 2 5 2" xfId="40528" xr:uid="{00000000-0005-0000-0000-0000509E0000}"/>
    <cellStyle name="Note 4 2 5 2 2" xfId="40529" xr:uid="{00000000-0005-0000-0000-0000519E0000}"/>
    <cellStyle name="Note 4 2 5 2 2 2" xfId="40530" xr:uid="{00000000-0005-0000-0000-0000529E0000}"/>
    <cellStyle name="Note 4 2 5 2 2 3" xfId="40531" xr:uid="{00000000-0005-0000-0000-0000539E0000}"/>
    <cellStyle name="Note 4 2 5 2 2 4" xfId="40532" xr:uid="{00000000-0005-0000-0000-0000549E0000}"/>
    <cellStyle name="Note 4 2 5 2 2 5" xfId="40533" xr:uid="{00000000-0005-0000-0000-0000559E0000}"/>
    <cellStyle name="Note 4 2 5 2 2 6" xfId="40534" xr:uid="{00000000-0005-0000-0000-0000569E0000}"/>
    <cellStyle name="Note 4 2 5 2 3" xfId="40535" xr:uid="{00000000-0005-0000-0000-0000579E0000}"/>
    <cellStyle name="Note 4 2 5 2 4" xfId="40536" xr:uid="{00000000-0005-0000-0000-0000589E0000}"/>
    <cellStyle name="Note 4 2 5 2 5" xfId="40537" xr:uid="{00000000-0005-0000-0000-0000599E0000}"/>
    <cellStyle name="Note 4 2 5 2 6" xfId="40538" xr:uid="{00000000-0005-0000-0000-00005A9E0000}"/>
    <cellStyle name="Note 4 2 5 3" xfId="40539" xr:uid="{00000000-0005-0000-0000-00005B9E0000}"/>
    <cellStyle name="Note 4 2 5 3 2" xfId="40540" xr:uid="{00000000-0005-0000-0000-00005C9E0000}"/>
    <cellStyle name="Note 4 2 5 3 2 2" xfId="40541" xr:uid="{00000000-0005-0000-0000-00005D9E0000}"/>
    <cellStyle name="Note 4 2 5 3 2 3" xfId="40542" xr:uid="{00000000-0005-0000-0000-00005E9E0000}"/>
    <cellStyle name="Note 4 2 5 3 2 4" xfId="40543" xr:uid="{00000000-0005-0000-0000-00005F9E0000}"/>
    <cellStyle name="Note 4 2 5 3 2 5" xfId="40544" xr:uid="{00000000-0005-0000-0000-0000609E0000}"/>
    <cellStyle name="Note 4 2 5 3 2 6" xfId="40545" xr:uid="{00000000-0005-0000-0000-0000619E0000}"/>
    <cellStyle name="Note 4 2 5 3 3" xfId="40546" xr:uid="{00000000-0005-0000-0000-0000629E0000}"/>
    <cellStyle name="Note 4 2 5 3 4" xfId="40547" xr:uid="{00000000-0005-0000-0000-0000639E0000}"/>
    <cellStyle name="Note 4 2 5 3 5" xfId="40548" xr:uid="{00000000-0005-0000-0000-0000649E0000}"/>
    <cellStyle name="Note 4 2 5 3 6" xfId="40549" xr:uid="{00000000-0005-0000-0000-0000659E0000}"/>
    <cellStyle name="Note 4 2 5 4" xfId="40550" xr:uid="{00000000-0005-0000-0000-0000669E0000}"/>
    <cellStyle name="Note 4 2 5 4 2" xfId="40551" xr:uid="{00000000-0005-0000-0000-0000679E0000}"/>
    <cellStyle name="Note 4 2 5 4 3" xfId="40552" xr:uid="{00000000-0005-0000-0000-0000689E0000}"/>
    <cellStyle name="Note 4 2 5 4 4" xfId="40553" xr:uid="{00000000-0005-0000-0000-0000699E0000}"/>
    <cellStyle name="Note 4 2 5 4 5" xfId="40554" xr:uid="{00000000-0005-0000-0000-00006A9E0000}"/>
    <cellStyle name="Note 4 2 5 4 6" xfId="40555" xr:uid="{00000000-0005-0000-0000-00006B9E0000}"/>
    <cellStyle name="Note 4 2 5 5" xfId="40556" xr:uid="{00000000-0005-0000-0000-00006C9E0000}"/>
    <cellStyle name="Note 4 2 5 6" xfId="40557" xr:uid="{00000000-0005-0000-0000-00006D9E0000}"/>
    <cellStyle name="Note 4 2 5 7" xfId="40558" xr:uid="{00000000-0005-0000-0000-00006E9E0000}"/>
    <cellStyle name="Note 4 2 5 8" xfId="40559" xr:uid="{00000000-0005-0000-0000-00006F9E0000}"/>
    <cellStyle name="Note 4 2 6" xfId="40560" xr:uid="{00000000-0005-0000-0000-0000709E0000}"/>
    <cellStyle name="Note 4 2 6 2" xfId="40561" xr:uid="{00000000-0005-0000-0000-0000719E0000}"/>
    <cellStyle name="Note 4 2 6 2 2" xfId="40562" xr:uid="{00000000-0005-0000-0000-0000729E0000}"/>
    <cellStyle name="Note 4 2 6 2 2 2" xfId="40563" xr:uid="{00000000-0005-0000-0000-0000739E0000}"/>
    <cellStyle name="Note 4 2 6 2 2 3" xfId="40564" xr:uid="{00000000-0005-0000-0000-0000749E0000}"/>
    <cellStyle name="Note 4 2 6 2 2 4" xfId="40565" xr:uid="{00000000-0005-0000-0000-0000759E0000}"/>
    <cellStyle name="Note 4 2 6 2 2 5" xfId="40566" xr:uid="{00000000-0005-0000-0000-0000769E0000}"/>
    <cellStyle name="Note 4 2 6 2 2 6" xfId="40567" xr:uid="{00000000-0005-0000-0000-0000779E0000}"/>
    <cellStyle name="Note 4 2 6 2 3" xfId="40568" xr:uid="{00000000-0005-0000-0000-0000789E0000}"/>
    <cellStyle name="Note 4 2 6 2 4" xfId="40569" xr:uid="{00000000-0005-0000-0000-0000799E0000}"/>
    <cellStyle name="Note 4 2 6 2 5" xfId="40570" xr:uid="{00000000-0005-0000-0000-00007A9E0000}"/>
    <cellStyle name="Note 4 2 6 2 6" xfId="40571" xr:uid="{00000000-0005-0000-0000-00007B9E0000}"/>
    <cellStyle name="Note 4 2 6 3" xfId="40572" xr:uid="{00000000-0005-0000-0000-00007C9E0000}"/>
    <cellStyle name="Note 4 2 6 3 2" xfId="40573" xr:uid="{00000000-0005-0000-0000-00007D9E0000}"/>
    <cellStyle name="Note 4 2 6 3 2 2" xfId="40574" xr:uid="{00000000-0005-0000-0000-00007E9E0000}"/>
    <cellStyle name="Note 4 2 6 3 2 3" xfId="40575" xr:uid="{00000000-0005-0000-0000-00007F9E0000}"/>
    <cellStyle name="Note 4 2 6 3 2 4" xfId="40576" xr:uid="{00000000-0005-0000-0000-0000809E0000}"/>
    <cellStyle name="Note 4 2 6 3 2 5" xfId="40577" xr:uid="{00000000-0005-0000-0000-0000819E0000}"/>
    <cellStyle name="Note 4 2 6 3 2 6" xfId="40578" xr:uid="{00000000-0005-0000-0000-0000829E0000}"/>
    <cellStyle name="Note 4 2 6 3 3" xfId="40579" xr:uid="{00000000-0005-0000-0000-0000839E0000}"/>
    <cellStyle name="Note 4 2 6 3 4" xfId="40580" xr:uid="{00000000-0005-0000-0000-0000849E0000}"/>
    <cellStyle name="Note 4 2 6 3 5" xfId="40581" xr:uid="{00000000-0005-0000-0000-0000859E0000}"/>
    <cellStyle name="Note 4 2 6 3 6" xfId="40582" xr:uid="{00000000-0005-0000-0000-0000869E0000}"/>
    <cellStyle name="Note 4 2 6 4" xfId="40583" xr:uid="{00000000-0005-0000-0000-0000879E0000}"/>
    <cellStyle name="Note 4 2 6 4 2" xfId="40584" xr:uid="{00000000-0005-0000-0000-0000889E0000}"/>
    <cellStyle name="Note 4 2 6 4 3" xfId="40585" xr:uid="{00000000-0005-0000-0000-0000899E0000}"/>
    <cellStyle name="Note 4 2 6 4 4" xfId="40586" xr:uid="{00000000-0005-0000-0000-00008A9E0000}"/>
    <cellStyle name="Note 4 2 6 4 5" xfId="40587" xr:uid="{00000000-0005-0000-0000-00008B9E0000}"/>
    <cellStyle name="Note 4 2 6 4 6" xfId="40588" xr:uid="{00000000-0005-0000-0000-00008C9E0000}"/>
    <cellStyle name="Note 4 2 6 5" xfId="40589" xr:uid="{00000000-0005-0000-0000-00008D9E0000}"/>
    <cellStyle name="Note 4 2 6 6" xfId="40590" xr:uid="{00000000-0005-0000-0000-00008E9E0000}"/>
    <cellStyle name="Note 4 2 6 7" xfId="40591" xr:uid="{00000000-0005-0000-0000-00008F9E0000}"/>
    <cellStyle name="Note 4 2 6 8" xfId="40592" xr:uid="{00000000-0005-0000-0000-0000909E0000}"/>
    <cellStyle name="Note 4 2 7" xfId="40593" xr:uid="{00000000-0005-0000-0000-0000919E0000}"/>
    <cellStyle name="Note 4 2 7 2" xfId="40594" xr:uid="{00000000-0005-0000-0000-0000929E0000}"/>
    <cellStyle name="Note 4 2 7 2 2" xfId="40595" xr:uid="{00000000-0005-0000-0000-0000939E0000}"/>
    <cellStyle name="Note 4 2 7 2 2 2" xfId="40596" xr:uid="{00000000-0005-0000-0000-0000949E0000}"/>
    <cellStyle name="Note 4 2 7 2 2 3" xfId="40597" xr:uid="{00000000-0005-0000-0000-0000959E0000}"/>
    <cellStyle name="Note 4 2 7 2 2 4" xfId="40598" xr:uid="{00000000-0005-0000-0000-0000969E0000}"/>
    <cellStyle name="Note 4 2 7 2 2 5" xfId="40599" xr:uid="{00000000-0005-0000-0000-0000979E0000}"/>
    <cellStyle name="Note 4 2 7 2 2 6" xfId="40600" xr:uid="{00000000-0005-0000-0000-0000989E0000}"/>
    <cellStyle name="Note 4 2 7 2 3" xfId="40601" xr:uid="{00000000-0005-0000-0000-0000999E0000}"/>
    <cellStyle name="Note 4 2 7 2 4" xfId="40602" xr:uid="{00000000-0005-0000-0000-00009A9E0000}"/>
    <cellStyle name="Note 4 2 7 2 5" xfId="40603" xr:uid="{00000000-0005-0000-0000-00009B9E0000}"/>
    <cellStyle name="Note 4 2 7 2 6" xfId="40604" xr:uid="{00000000-0005-0000-0000-00009C9E0000}"/>
    <cellStyle name="Note 4 2 7 3" xfId="40605" xr:uid="{00000000-0005-0000-0000-00009D9E0000}"/>
    <cellStyle name="Note 4 2 7 3 2" xfId="40606" xr:uid="{00000000-0005-0000-0000-00009E9E0000}"/>
    <cellStyle name="Note 4 2 7 3 2 2" xfId="40607" xr:uid="{00000000-0005-0000-0000-00009F9E0000}"/>
    <cellStyle name="Note 4 2 7 3 2 3" xfId="40608" xr:uid="{00000000-0005-0000-0000-0000A09E0000}"/>
    <cellStyle name="Note 4 2 7 3 2 4" xfId="40609" xr:uid="{00000000-0005-0000-0000-0000A19E0000}"/>
    <cellStyle name="Note 4 2 7 3 2 5" xfId="40610" xr:uid="{00000000-0005-0000-0000-0000A29E0000}"/>
    <cellStyle name="Note 4 2 7 3 2 6" xfId="40611" xr:uid="{00000000-0005-0000-0000-0000A39E0000}"/>
    <cellStyle name="Note 4 2 7 3 3" xfId="40612" xr:uid="{00000000-0005-0000-0000-0000A49E0000}"/>
    <cellStyle name="Note 4 2 7 3 4" xfId="40613" xr:uid="{00000000-0005-0000-0000-0000A59E0000}"/>
    <cellStyle name="Note 4 2 7 3 5" xfId="40614" xr:uid="{00000000-0005-0000-0000-0000A69E0000}"/>
    <cellStyle name="Note 4 2 7 3 6" xfId="40615" xr:uid="{00000000-0005-0000-0000-0000A79E0000}"/>
    <cellStyle name="Note 4 2 7 4" xfId="40616" xr:uid="{00000000-0005-0000-0000-0000A89E0000}"/>
    <cellStyle name="Note 4 2 7 4 2" xfId="40617" xr:uid="{00000000-0005-0000-0000-0000A99E0000}"/>
    <cellStyle name="Note 4 2 7 4 3" xfId="40618" xr:uid="{00000000-0005-0000-0000-0000AA9E0000}"/>
    <cellStyle name="Note 4 2 7 4 4" xfId="40619" xr:uid="{00000000-0005-0000-0000-0000AB9E0000}"/>
    <cellStyle name="Note 4 2 7 4 5" xfId="40620" xr:uid="{00000000-0005-0000-0000-0000AC9E0000}"/>
    <cellStyle name="Note 4 2 7 4 6" xfId="40621" xr:uid="{00000000-0005-0000-0000-0000AD9E0000}"/>
    <cellStyle name="Note 4 2 7 5" xfId="40622" xr:uid="{00000000-0005-0000-0000-0000AE9E0000}"/>
    <cellStyle name="Note 4 2 7 6" xfId="40623" xr:uid="{00000000-0005-0000-0000-0000AF9E0000}"/>
    <cellStyle name="Note 4 2 7 7" xfId="40624" xr:uid="{00000000-0005-0000-0000-0000B09E0000}"/>
    <cellStyle name="Note 4 2 7 8" xfId="40625" xr:uid="{00000000-0005-0000-0000-0000B19E0000}"/>
    <cellStyle name="Note 4 2 8" xfId="40626" xr:uid="{00000000-0005-0000-0000-0000B29E0000}"/>
    <cellStyle name="Note 4 2 8 2" xfId="40627" xr:uid="{00000000-0005-0000-0000-0000B39E0000}"/>
    <cellStyle name="Note 4 2 8 2 2" xfId="40628" xr:uid="{00000000-0005-0000-0000-0000B49E0000}"/>
    <cellStyle name="Note 4 2 8 2 3" xfId="40629" xr:uid="{00000000-0005-0000-0000-0000B59E0000}"/>
    <cellStyle name="Note 4 2 8 2 4" xfId="40630" xr:uid="{00000000-0005-0000-0000-0000B69E0000}"/>
    <cellStyle name="Note 4 2 8 2 5" xfId="40631" xr:uid="{00000000-0005-0000-0000-0000B79E0000}"/>
    <cellStyle name="Note 4 2 8 2 6" xfId="40632" xr:uid="{00000000-0005-0000-0000-0000B89E0000}"/>
    <cellStyle name="Note 4 2 8 3" xfId="40633" xr:uid="{00000000-0005-0000-0000-0000B99E0000}"/>
    <cellStyle name="Note 4 2 8 4" xfId="40634" xr:uid="{00000000-0005-0000-0000-0000BA9E0000}"/>
    <cellStyle name="Note 4 2 8 5" xfId="40635" xr:uid="{00000000-0005-0000-0000-0000BB9E0000}"/>
    <cellStyle name="Note 4 2 8 6" xfId="40636" xr:uid="{00000000-0005-0000-0000-0000BC9E0000}"/>
    <cellStyle name="Note 4 2 9" xfId="40637" xr:uid="{00000000-0005-0000-0000-0000BD9E0000}"/>
    <cellStyle name="Note 4 2 9 2" xfId="40638" xr:uid="{00000000-0005-0000-0000-0000BE9E0000}"/>
    <cellStyle name="Note 4 2 9 2 2" xfId="40639" xr:uid="{00000000-0005-0000-0000-0000BF9E0000}"/>
    <cellStyle name="Note 4 2 9 2 3" xfId="40640" xr:uid="{00000000-0005-0000-0000-0000C09E0000}"/>
    <cellStyle name="Note 4 2 9 2 4" xfId="40641" xr:uid="{00000000-0005-0000-0000-0000C19E0000}"/>
    <cellStyle name="Note 4 2 9 2 5" xfId="40642" xr:uid="{00000000-0005-0000-0000-0000C29E0000}"/>
    <cellStyle name="Note 4 2 9 2 6" xfId="40643" xr:uid="{00000000-0005-0000-0000-0000C39E0000}"/>
    <cellStyle name="Note 4 2 9 3" xfId="40644" xr:uid="{00000000-0005-0000-0000-0000C49E0000}"/>
    <cellStyle name="Note 4 2 9 4" xfId="40645" xr:uid="{00000000-0005-0000-0000-0000C59E0000}"/>
    <cellStyle name="Note 4 2 9 5" xfId="40646" xr:uid="{00000000-0005-0000-0000-0000C69E0000}"/>
    <cellStyle name="Note 4 2 9 6" xfId="40647" xr:uid="{00000000-0005-0000-0000-0000C79E0000}"/>
    <cellStyle name="Note 4 3" xfId="40648" xr:uid="{00000000-0005-0000-0000-0000C89E0000}"/>
    <cellStyle name="Note 4 3 2" xfId="40649" xr:uid="{00000000-0005-0000-0000-0000C99E0000}"/>
    <cellStyle name="Note 4 3 2 2" xfId="40650" xr:uid="{00000000-0005-0000-0000-0000CA9E0000}"/>
    <cellStyle name="Note 4 3 2 2 2" xfId="40651" xr:uid="{00000000-0005-0000-0000-0000CB9E0000}"/>
    <cellStyle name="Note 4 3 2 2 3" xfId="40652" xr:uid="{00000000-0005-0000-0000-0000CC9E0000}"/>
    <cellStyle name="Note 4 3 2 2 4" xfId="40653" xr:uid="{00000000-0005-0000-0000-0000CD9E0000}"/>
    <cellStyle name="Note 4 3 2 2 5" xfId="40654" xr:uid="{00000000-0005-0000-0000-0000CE9E0000}"/>
    <cellStyle name="Note 4 3 2 2 6" xfId="40655" xr:uid="{00000000-0005-0000-0000-0000CF9E0000}"/>
    <cellStyle name="Note 4 3 2 3" xfId="40656" xr:uid="{00000000-0005-0000-0000-0000D09E0000}"/>
    <cellStyle name="Note 4 3 2 4" xfId="40657" xr:uid="{00000000-0005-0000-0000-0000D19E0000}"/>
    <cellStyle name="Note 4 3 2 5" xfId="40658" xr:uid="{00000000-0005-0000-0000-0000D29E0000}"/>
    <cellStyle name="Note 4 3 2 6" xfId="40659" xr:uid="{00000000-0005-0000-0000-0000D39E0000}"/>
    <cellStyle name="Note 4 3 3" xfId="40660" xr:uid="{00000000-0005-0000-0000-0000D49E0000}"/>
    <cellStyle name="Note 4 3 3 2" xfId="40661" xr:uid="{00000000-0005-0000-0000-0000D59E0000}"/>
    <cellStyle name="Note 4 3 3 2 2" xfId="40662" xr:uid="{00000000-0005-0000-0000-0000D69E0000}"/>
    <cellStyle name="Note 4 3 3 2 3" xfId="40663" xr:uid="{00000000-0005-0000-0000-0000D79E0000}"/>
    <cellStyle name="Note 4 3 3 2 4" xfId="40664" xr:uid="{00000000-0005-0000-0000-0000D89E0000}"/>
    <cellStyle name="Note 4 3 3 2 5" xfId="40665" xr:uid="{00000000-0005-0000-0000-0000D99E0000}"/>
    <cellStyle name="Note 4 3 3 2 6" xfId="40666" xr:uid="{00000000-0005-0000-0000-0000DA9E0000}"/>
    <cellStyle name="Note 4 3 3 3" xfId="40667" xr:uid="{00000000-0005-0000-0000-0000DB9E0000}"/>
    <cellStyle name="Note 4 3 3 4" xfId="40668" xr:uid="{00000000-0005-0000-0000-0000DC9E0000}"/>
    <cellStyle name="Note 4 3 3 5" xfId="40669" xr:uid="{00000000-0005-0000-0000-0000DD9E0000}"/>
    <cellStyle name="Note 4 3 3 6" xfId="40670" xr:uid="{00000000-0005-0000-0000-0000DE9E0000}"/>
    <cellStyle name="Note 4 3 4" xfId="40671" xr:uid="{00000000-0005-0000-0000-0000DF9E0000}"/>
    <cellStyle name="Note 4 3 4 2" xfId="40672" xr:uid="{00000000-0005-0000-0000-0000E09E0000}"/>
    <cellStyle name="Note 4 3 4 3" xfId="40673" xr:uid="{00000000-0005-0000-0000-0000E19E0000}"/>
    <cellStyle name="Note 4 3 4 4" xfId="40674" xr:uid="{00000000-0005-0000-0000-0000E29E0000}"/>
    <cellStyle name="Note 4 3 4 5" xfId="40675" xr:uid="{00000000-0005-0000-0000-0000E39E0000}"/>
    <cellStyle name="Note 4 3 4 6" xfId="40676" xr:uid="{00000000-0005-0000-0000-0000E49E0000}"/>
    <cellStyle name="Note 4 3 5" xfId="40677" xr:uid="{00000000-0005-0000-0000-0000E59E0000}"/>
    <cellStyle name="Note 4 3 6" xfId="40678" xr:uid="{00000000-0005-0000-0000-0000E69E0000}"/>
    <cellStyle name="Note 4 3 7" xfId="40679" xr:uid="{00000000-0005-0000-0000-0000E79E0000}"/>
    <cellStyle name="Note 4 3 8" xfId="40680" xr:uid="{00000000-0005-0000-0000-0000E89E0000}"/>
    <cellStyle name="Note 4 4" xfId="40681" xr:uid="{00000000-0005-0000-0000-0000E99E0000}"/>
    <cellStyle name="Note 4 4 2" xfId="40682" xr:uid="{00000000-0005-0000-0000-0000EA9E0000}"/>
    <cellStyle name="Note 4 4 2 2" xfId="40683" xr:uid="{00000000-0005-0000-0000-0000EB9E0000}"/>
    <cellStyle name="Note 4 4 2 2 2" xfId="40684" xr:uid="{00000000-0005-0000-0000-0000EC9E0000}"/>
    <cellStyle name="Note 4 4 2 2 3" xfId="40685" xr:uid="{00000000-0005-0000-0000-0000ED9E0000}"/>
    <cellStyle name="Note 4 4 2 2 4" xfId="40686" xr:uid="{00000000-0005-0000-0000-0000EE9E0000}"/>
    <cellStyle name="Note 4 4 2 2 5" xfId="40687" xr:uid="{00000000-0005-0000-0000-0000EF9E0000}"/>
    <cellStyle name="Note 4 4 2 2 6" xfId="40688" xr:uid="{00000000-0005-0000-0000-0000F09E0000}"/>
    <cellStyle name="Note 4 4 2 3" xfId="40689" xr:uid="{00000000-0005-0000-0000-0000F19E0000}"/>
    <cellStyle name="Note 4 4 2 4" xfId="40690" xr:uid="{00000000-0005-0000-0000-0000F29E0000}"/>
    <cellStyle name="Note 4 4 2 5" xfId="40691" xr:uid="{00000000-0005-0000-0000-0000F39E0000}"/>
    <cellStyle name="Note 4 4 2 6" xfId="40692" xr:uid="{00000000-0005-0000-0000-0000F49E0000}"/>
    <cellStyle name="Note 4 4 3" xfId="40693" xr:uid="{00000000-0005-0000-0000-0000F59E0000}"/>
    <cellStyle name="Note 4 4 3 2" xfId="40694" xr:uid="{00000000-0005-0000-0000-0000F69E0000}"/>
    <cellStyle name="Note 4 4 3 2 2" xfId="40695" xr:uid="{00000000-0005-0000-0000-0000F79E0000}"/>
    <cellStyle name="Note 4 4 3 2 3" xfId="40696" xr:uid="{00000000-0005-0000-0000-0000F89E0000}"/>
    <cellStyle name="Note 4 4 3 2 4" xfId="40697" xr:uid="{00000000-0005-0000-0000-0000F99E0000}"/>
    <cellStyle name="Note 4 4 3 2 5" xfId="40698" xr:uid="{00000000-0005-0000-0000-0000FA9E0000}"/>
    <cellStyle name="Note 4 4 3 2 6" xfId="40699" xr:uid="{00000000-0005-0000-0000-0000FB9E0000}"/>
    <cellStyle name="Note 4 4 3 3" xfId="40700" xr:uid="{00000000-0005-0000-0000-0000FC9E0000}"/>
    <cellStyle name="Note 4 4 3 4" xfId="40701" xr:uid="{00000000-0005-0000-0000-0000FD9E0000}"/>
    <cellStyle name="Note 4 4 3 5" xfId="40702" xr:uid="{00000000-0005-0000-0000-0000FE9E0000}"/>
    <cellStyle name="Note 4 4 3 6" xfId="40703" xr:uid="{00000000-0005-0000-0000-0000FF9E0000}"/>
    <cellStyle name="Note 4 4 4" xfId="40704" xr:uid="{00000000-0005-0000-0000-0000009F0000}"/>
    <cellStyle name="Note 4 4 4 2" xfId="40705" xr:uid="{00000000-0005-0000-0000-0000019F0000}"/>
    <cellStyle name="Note 4 4 4 3" xfId="40706" xr:uid="{00000000-0005-0000-0000-0000029F0000}"/>
    <cellStyle name="Note 4 4 4 4" xfId="40707" xr:uid="{00000000-0005-0000-0000-0000039F0000}"/>
    <cellStyle name="Note 4 4 4 5" xfId="40708" xr:uid="{00000000-0005-0000-0000-0000049F0000}"/>
    <cellStyle name="Note 4 4 4 6" xfId="40709" xr:uid="{00000000-0005-0000-0000-0000059F0000}"/>
    <cellStyle name="Note 4 4 5" xfId="40710" xr:uid="{00000000-0005-0000-0000-0000069F0000}"/>
    <cellStyle name="Note 4 4 6" xfId="40711" xr:uid="{00000000-0005-0000-0000-0000079F0000}"/>
    <cellStyle name="Note 4 4 7" xfId="40712" xr:uid="{00000000-0005-0000-0000-0000089F0000}"/>
    <cellStyle name="Note 4 4 8" xfId="40713" xr:uid="{00000000-0005-0000-0000-0000099F0000}"/>
    <cellStyle name="Note 4 5" xfId="40714" xr:uid="{00000000-0005-0000-0000-00000A9F0000}"/>
    <cellStyle name="Note 4 5 2" xfId="40715" xr:uid="{00000000-0005-0000-0000-00000B9F0000}"/>
    <cellStyle name="Note 4 5 3" xfId="40716" xr:uid="{00000000-0005-0000-0000-00000C9F0000}"/>
    <cellStyle name="Note 4 5 4" xfId="40717" xr:uid="{00000000-0005-0000-0000-00000D9F0000}"/>
    <cellStyle name="Note 4 5 5" xfId="40718" xr:uid="{00000000-0005-0000-0000-00000E9F0000}"/>
    <cellStyle name="Note 4 5 6" xfId="40719" xr:uid="{00000000-0005-0000-0000-00000F9F0000}"/>
    <cellStyle name="Note 4 6" xfId="40720" xr:uid="{00000000-0005-0000-0000-0000109F0000}"/>
    <cellStyle name="Note 4 7" xfId="40721" xr:uid="{00000000-0005-0000-0000-0000119F0000}"/>
    <cellStyle name="Note 4 8" xfId="40722" xr:uid="{00000000-0005-0000-0000-0000129F0000}"/>
    <cellStyle name="Note 4 9" xfId="40723" xr:uid="{00000000-0005-0000-0000-0000139F0000}"/>
    <cellStyle name="Note 5" xfId="40724" xr:uid="{00000000-0005-0000-0000-0000149F0000}"/>
    <cellStyle name="Note 5 2" xfId="40725" xr:uid="{00000000-0005-0000-0000-0000159F0000}"/>
    <cellStyle name="Note 5 3" xfId="40726" xr:uid="{00000000-0005-0000-0000-0000169F0000}"/>
    <cellStyle name="Number_A" xfId="40727" xr:uid="{00000000-0005-0000-0000-0000179F0000}"/>
    <cellStyle name="numbtext" xfId="40728" xr:uid="{00000000-0005-0000-0000-0000189F0000}"/>
    <cellStyle name="NumColmHd" xfId="40729" xr:uid="{00000000-0005-0000-0000-0000199F0000}"/>
    <cellStyle name="Output 2" xfId="40730" xr:uid="{00000000-0005-0000-0000-00001A9F0000}"/>
    <cellStyle name="Output 2 10" xfId="40731" xr:uid="{00000000-0005-0000-0000-00001B9F0000}"/>
    <cellStyle name="Output 2 10 2" xfId="40732" xr:uid="{00000000-0005-0000-0000-00001C9F0000}"/>
    <cellStyle name="Output 2 10 2 2" xfId="40733" xr:uid="{00000000-0005-0000-0000-00001D9F0000}"/>
    <cellStyle name="Output 2 10 2 3" xfId="40734" xr:uid="{00000000-0005-0000-0000-00001E9F0000}"/>
    <cellStyle name="Output 2 10 2 4" xfId="40735" xr:uid="{00000000-0005-0000-0000-00001F9F0000}"/>
    <cellStyle name="Output 2 10 2 5" xfId="40736" xr:uid="{00000000-0005-0000-0000-0000209F0000}"/>
    <cellStyle name="Output 2 10 3" xfId="40737" xr:uid="{00000000-0005-0000-0000-0000219F0000}"/>
    <cellStyle name="Output 2 10 4" xfId="40738" xr:uid="{00000000-0005-0000-0000-0000229F0000}"/>
    <cellStyle name="Output 2 10 5" xfId="40739" xr:uid="{00000000-0005-0000-0000-0000239F0000}"/>
    <cellStyle name="Output 2 10 6" xfId="40740" xr:uid="{00000000-0005-0000-0000-0000249F0000}"/>
    <cellStyle name="Output 2 11" xfId="40741" xr:uid="{00000000-0005-0000-0000-0000259F0000}"/>
    <cellStyle name="Output 2 11 2" xfId="40742" xr:uid="{00000000-0005-0000-0000-0000269F0000}"/>
    <cellStyle name="Output 2 11 2 2" xfId="40743" xr:uid="{00000000-0005-0000-0000-0000279F0000}"/>
    <cellStyle name="Output 2 11 2 3" xfId="40744" xr:uid="{00000000-0005-0000-0000-0000289F0000}"/>
    <cellStyle name="Output 2 11 2 4" xfId="40745" xr:uid="{00000000-0005-0000-0000-0000299F0000}"/>
    <cellStyle name="Output 2 11 2 5" xfId="40746" xr:uid="{00000000-0005-0000-0000-00002A9F0000}"/>
    <cellStyle name="Output 2 11 3" xfId="40747" xr:uid="{00000000-0005-0000-0000-00002B9F0000}"/>
    <cellStyle name="Output 2 11 4" xfId="40748" xr:uid="{00000000-0005-0000-0000-00002C9F0000}"/>
    <cellStyle name="Output 2 11 5" xfId="40749" xr:uid="{00000000-0005-0000-0000-00002D9F0000}"/>
    <cellStyle name="Output 2 11 6" xfId="40750" xr:uid="{00000000-0005-0000-0000-00002E9F0000}"/>
    <cellStyle name="Output 2 12" xfId="40751" xr:uid="{00000000-0005-0000-0000-00002F9F0000}"/>
    <cellStyle name="Output 2 12 2" xfId="40752" xr:uid="{00000000-0005-0000-0000-0000309F0000}"/>
    <cellStyle name="Output 2 12 2 2" xfId="40753" xr:uid="{00000000-0005-0000-0000-0000319F0000}"/>
    <cellStyle name="Output 2 12 2 3" xfId="40754" xr:uid="{00000000-0005-0000-0000-0000329F0000}"/>
    <cellStyle name="Output 2 12 2 4" xfId="40755" xr:uid="{00000000-0005-0000-0000-0000339F0000}"/>
    <cellStyle name="Output 2 12 2 5" xfId="40756" xr:uid="{00000000-0005-0000-0000-0000349F0000}"/>
    <cellStyle name="Output 2 12 3" xfId="40757" xr:uid="{00000000-0005-0000-0000-0000359F0000}"/>
    <cellStyle name="Output 2 12 4" xfId="40758" xr:uid="{00000000-0005-0000-0000-0000369F0000}"/>
    <cellStyle name="Output 2 12 5" xfId="40759" xr:uid="{00000000-0005-0000-0000-0000379F0000}"/>
    <cellStyle name="Output 2 12 6" xfId="40760" xr:uid="{00000000-0005-0000-0000-0000389F0000}"/>
    <cellStyle name="Output 2 13" xfId="40761" xr:uid="{00000000-0005-0000-0000-0000399F0000}"/>
    <cellStyle name="Output 2 13 2" xfId="40762" xr:uid="{00000000-0005-0000-0000-00003A9F0000}"/>
    <cellStyle name="Output 2 13 2 2" xfId="40763" xr:uid="{00000000-0005-0000-0000-00003B9F0000}"/>
    <cellStyle name="Output 2 13 2 3" xfId="40764" xr:uid="{00000000-0005-0000-0000-00003C9F0000}"/>
    <cellStyle name="Output 2 13 2 4" xfId="40765" xr:uid="{00000000-0005-0000-0000-00003D9F0000}"/>
    <cellStyle name="Output 2 13 2 5" xfId="40766" xr:uid="{00000000-0005-0000-0000-00003E9F0000}"/>
    <cellStyle name="Output 2 13 3" xfId="40767" xr:uid="{00000000-0005-0000-0000-00003F9F0000}"/>
    <cellStyle name="Output 2 13 4" xfId="40768" xr:uid="{00000000-0005-0000-0000-0000409F0000}"/>
    <cellStyle name="Output 2 13 5" xfId="40769" xr:uid="{00000000-0005-0000-0000-0000419F0000}"/>
    <cellStyle name="Output 2 13 6" xfId="40770" xr:uid="{00000000-0005-0000-0000-0000429F0000}"/>
    <cellStyle name="Output 2 14" xfId="40771" xr:uid="{00000000-0005-0000-0000-0000439F0000}"/>
    <cellStyle name="Output 2 14 2" xfId="40772" xr:uid="{00000000-0005-0000-0000-0000449F0000}"/>
    <cellStyle name="Output 2 14 2 2" xfId="40773" xr:uid="{00000000-0005-0000-0000-0000459F0000}"/>
    <cellStyle name="Output 2 14 2 3" xfId="40774" xr:uid="{00000000-0005-0000-0000-0000469F0000}"/>
    <cellStyle name="Output 2 14 2 4" xfId="40775" xr:uid="{00000000-0005-0000-0000-0000479F0000}"/>
    <cellStyle name="Output 2 14 2 5" xfId="40776" xr:uid="{00000000-0005-0000-0000-0000489F0000}"/>
    <cellStyle name="Output 2 14 3" xfId="40777" xr:uid="{00000000-0005-0000-0000-0000499F0000}"/>
    <cellStyle name="Output 2 14 4" xfId="40778" xr:uid="{00000000-0005-0000-0000-00004A9F0000}"/>
    <cellStyle name="Output 2 14 5" xfId="40779" xr:uid="{00000000-0005-0000-0000-00004B9F0000}"/>
    <cellStyle name="Output 2 14 6" xfId="40780" xr:uid="{00000000-0005-0000-0000-00004C9F0000}"/>
    <cellStyle name="Output 2 15" xfId="40781" xr:uid="{00000000-0005-0000-0000-00004D9F0000}"/>
    <cellStyle name="Output 2 15 2" xfId="40782" xr:uid="{00000000-0005-0000-0000-00004E9F0000}"/>
    <cellStyle name="Output 2 15 2 2" xfId="40783" xr:uid="{00000000-0005-0000-0000-00004F9F0000}"/>
    <cellStyle name="Output 2 15 2 3" xfId="40784" xr:uid="{00000000-0005-0000-0000-0000509F0000}"/>
    <cellStyle name="Output 2 15 2 4" xfId="40785" xr:uid="{00000000-0005-0000-0000-0000519F0000}"/>
    <cellStyle name="Output 2 15 2 5" xfId="40786" xr:uid="{00000000-0005-0000-0000-0000529F0000}"/>
    <cellStyle name="Output 2 15 3" xfId="40787" xr:uid="{00000000-0005-0000-0000-0000539F0000}"/>
    <cellStyle name="Output 2 15 4" xfId="40788" xr:uid="{00000000-0005-0000-0000-0000549F0000}"/>
    <cellStyle name="Output 2 15 5" xfId="40789" xr:uid="{00000000-0005-0000-0000-0000559F0000}"/>
    <cellStyle name="Output 2 15 6" xfId="40790" xr:uid="{00000000-0005-0000-0000-0000569F0000}"/>
    <cellStyle name="Output 2 16" xfId="40791" xr:uid="{00000000-0005-0000-0000-0000579F0000}"/>
    <cellStyle name="Output 2 16 2" xfId="40792" xr:uid="{00000000-0005-0000-0000-0000589F0000}"/>
    <cellStyle name="Output 2 16 2 2" xfId="40793" xr:uid="{00000000-0005-0000-0000-0000599F0000}"/>
    <cellStyle name="Output 2 16 2 3" xfId="40794" xr:uid="{00000000-0005-0000-0000-00005A9F0000}"/>
    <cellStyle name="Output 2 16 2 4" xfId="40795" xr:uid="{00000000-0005-0000-0000-00005B9F0000}"/>
    <cellStyle name="Output 2 16 2 5" xfId="40796" xr:uid="{00000000-0005-0000-0000-00005C9F0000}"/>
    <cellStyle name="Output 2 16 3" xfId="40797" xr:uid="{00000000-0005-0000-0000-00005D9F0000}"/>
    <cellStyle name="Output 2 16 4" xfId="40798" xr:uid="{00000000-0005-0000-0000-00005E9F0000}"/>
    <cellStyle name="Output 2 16 5" xfId="40799" xr:uid="{00000000-0005-0000-0000-00005F9F0000}"/>
    <cellStyle name="Output 2 16 6" xfId="40800" xr:uid="{00000000-0005-0000-0000-0000609F0000}"/>
    <cellStyle name="Output 2 17" xfId="40801" xr:uid="{00000000-0005-0000-0000-0000619F0000}"/>
    <cellStyle name="Output 2 17 2" xfId="40802" xr:uid="{00000000-0005-0000-0000-0000629F0000}"/>
    <cellStyle name="Output 2 17 2 2" xfId="40803" xr:uid="{00000000-0005-0000-0000-0000639F0000}"/>
    <cellStyle name="Output 2 17 2 3" xfId="40804" xr:uid="{00000000-0005-0000-0000-0000649F0000}"/>
    <cellStyle name="Output 2 17 2 4" xfId="40805" xr:uid="{00000000-0005-0000-0000-0000659F0000}"/>
    <cellStyle name="Output 2 17 2 5" xfId="40806" xr:uid="{00000000-0005-0000-0000-0000669F0000}"/>
    <cellStyle name="Output 2 17 3" xfId="40807" xr:uid="{00000000-0005-0000-0000-0000679F0000}"/>
    <cellStyle name="Output 2 17 4" xfId="40808" xr:uid="{00000000-0005-0000-0000-0000689F0000}"/>
    <cellStyle name="Output 2 17 5" xfId="40809" xr:uid="{00000000-0005-0000-0000-0000699F0000}"/>
    <cellStyle name="Output 2 17 6" xfId="40810" xr:uid="{00000000-0005-0000-0000-00006A9F0000}"/>
    <cellStyle name="Output 2 18" xfId="40811" xr:uid="{00000000-0005-0000-0000-00006B9F0000}"/>
    <cellStyle name="Output 2 18 2" xfId="40812" xr:uid="{00000000-0005-0000-0000-00006C9F0000}"/>
    <cellStyle name="Output 2 18 2 2" xfId="40813" xr:uid="{00000000-0005-0000-0000-00006D9F0000}"/>
    <cellStyle name="Output 2 18 2 3" xfId="40814" xr:uid="{00000000-0005-0000-0000-00006E9F0000}"/>
    <cellStyle name="Output 2 18 2 4" xfId="40815" xr:uid="{00000000-0005-0000-0000-00006F9F0000}"/>
    <cellStyle name="Output 2 18 2 5" xfId="40816" xr:uid="{00000000-0005-0000-0000-0000709F0000}"/>
    <cellStyle name="Output 2 18 3" xfId="40817" xr:uid="{00000000-0005-0000-0000-0000719F0000}"/>
    <cellStyle name="Output 2 18 4" xfId="40818" xr:uid="{00000000-0005-0000-0000-0000729F0000}"/>
    <cellStyle name="Output 2 18 5" xfId="40819" xr:uid="{00000000-0005-0000-0000-0000739F0000}"/>
    <cellStyle name="Output 2 18 6" xfId="40820" xr:uid="{00000000-0005-0000-0000-0000749F0000}"/>
    <cellStyle name="Output 2 19" xfId="40821" xr:uid="{00000000-0005-0000-0000-0000759F0000}"/>
    <cellStyle name="Output 2 19 2" xfId="40822" xr:uid="{00000000-0005-0000-0000-0000769F0000}"/>
    <cellStyle name="Output 2 19 2 2" xfId="40823" xr:uid="{00000000-0005-0000-0000-0000779F0000}"/>
    <cellStyle name="Output 2 19 2 3" xfId="40824" xr:uid="{00000000-0005-0000-0000-0000789F0000}"/>
    <cellStyle name="Output 2 19 2 4" xfId="40825" xr:uid="{00000000-0005-0000-0000-0000799F0000}"/>
    <cellStyle name="Output 2 19 2 5" xfId="40826" xr:uid="{00000000-0005-0000-0000-00007A9F0000}"/>
    <cellStyle name="Output 2 19 3" xfId="40827" xr:uid="{00000000-0005-0000-0000-00007B9F0000}"/>
    <cellStyle name="Output 2 19 4" xfId="40828" xr:uid="{00000000-0005-0000-0000-00007C9F0000}"/>
    <cellStyle name="Output 2 19 5" xfId="40829" xr:uid="{00000000-0005-0000-0000-00007D9F0000}"/>
    <cellStyle name="Output 2 19 6" xfId="40830" xr:uid="{00000000-0005-0000-0000-00007E9F0000}"/>
    <cellStyle name="Output 2 2" xfId="40831" xr:uid="{00000000-0005-0000-0000-00007F9F0000}"/>
    <cellStyle name="Output 2 2 10" xfId="40832" xr:uid="{00000000-0005-0000-0000-0000809F0000}"/>
    <cellStyle name="Output 2 2 10 2" xfId="40833" xr:uid="{00000000-0005-0000-0000-0000819F0000}"/>
    <cellStyle name="Output 2 2 10 2 2" xfId="40834" xr:uid="{00000000-0005-0000-0000-0000829F0000}"/>
    <cellStyle name="Output 2 2 10 2 3" xfId="40835" xr:uid="{00000000-0005-0000-0000-0000839F0000}"/>
    <cellStyle name="Output 2 2 10 2 4" xfId="40836" xr:uid="{00000000-0005-0000-0000-0000849F0000}"/>
    <cellStyle name="Output 2 2 10 2 5" xfId="40837" xr:uid="{00000000-0005-0000-0000-0000859F0000}"/>
    <cellStyle name="Output 2 2 10 3" xfId="40838" xr:uid="{00000000-0005-0000-0000-0000869F0000}"/>
    <cellStyle name="Output 2 2 10 4" xfId="40839" xr:uid="{00000000-0005-0000-0000-0000879F0000}"/>
    <cellStyle name="Output 2 2 10 5" xfId="40840" xr:uid="{00000000-0005-0000-0000-0000889F0000}"/>
    <cellStyle name="Output 2 2 10 6" xfId="40841" xr:uid="{00000000-0005-0000-0000-0000899F0000}"/>
    <cellStyle name="Output 2 2 11" xfId="40842" xr:uid="{00000000-0005-0000-0000-00008A9F0000}"/>
    <cellStyle name="Output 2 2 11 2" xfId="40843" xr:uid="{00000000-0005-0000-0000-00008B9F0000}"/>
    <cellStyle name="Output 2 2 11 2 2" xfId="40844" xr:uid="{00000000-0005-0000-0000-00008C9F0000}"/>
    <cellStyle name="Output 2 2 11 2 3" xfId="40845" xr:uid="{00000000-0005-0000-0000-00008D9F0000}"/>
    <cellStyle name="Output 2 2 11 2 4" xfId="40846" xr:uid="{00000000-0005-0000-0000-00008E9F0000}"/>
    <cellStyle name="Output 2 2 11 2 5" xfId="40847" xr:uid="{00000000-0005-0000-0000-00008F9F0000}"/>
    <cellStyle name="Output 2 2 11 3" xfId="40848" xr:uid="{00000000-0005-0000-0000-0000909F0000}"/>
    <cellStyle name="Output 2 2 11 4" xfId="40849" xr:uid="{00000000-0005-0000-0000-0000919F0000}"/>
    <cellStyle name="Output 2 2 11 5" xfId="40850" xr:uid="{00000000-0005-0000-0000-0000929F0000}"/>
    <cellStyle name="Output 2 2 11 6" xfId="40851" xr:uid="{00000000-0005-0000-0000-0000939F0000}"/>
    <cellStyle name="Output 2 2 12" xfId="40852" xr:uid="{00000000-0005-0000-0000-0000949F0000}"/>
    <cellStyle name="Output 2 2 12 2" xfId="40853" xr:uid="{00000000-0005-0000-0000-0000959F0000}"/>
    <cellStyle name="Output 2 2 12 2 2" xfId="40854" xr:uid="{00000000-0005-0000-0000-0000969F0000}"/>
    <cellStyle name="Output 2 2 12 2 3" xfId="40855" xr:uid="{00000000-0005-0000-0000-0000979F0000}"/>
    <cellStyle name="Output 2 2 12 2 4" xfId="40856" xr:uid="{00000000-0005-0000-0000-0000989F0000}"/>
    <cellStyle name="Output 2 2 12 2 5" xfId="40857" xr:uid="{00000000-0005-0000-0000-0000999F0000}"/>
    <cellStyle name="Output 2 2 12 3" xfId="40858" xr:uid="{00000000-0005-0000-0000-00009A9F0000}"/>
    <cellStyle name="Output 2 2 12 4" xfId="40859" xr:uid="{00000000-0005-0000-0000-00009B9F0000}"/>
    <cellStyle name="Output 2 2 12 5" xfId="40860" xr:uid="{00000000-0005-0000-0000-00009C9F0000}"/>
    <cellStyle name="Output 2 2 12 6" xfId="40861" xr:uid="{00000000-0005-0000-0000-00009D9F0000}"/>
    <cellStyle name="Output 2 2 13" xfId="40862" xr:uid="{00000000-0005-0000-0000-00009E9F0000}"/>
    <cellStyle name="Output 2 2 13 2" xfId="40863" xr:uid="{00000000-0005-0000-0000-00009F9F0000}"/>
    <cellStyle name="Output 2 2 13 2 2" xfId="40864" xr:uid="{00000000-0005-0000-0000-0000A09F0000}"/>
    <cellStyle name="Output 2 2 13 2 3" xfId="40865" xr:uid="{00000000-0005-0000-0000-0000A19F0000}"/>
    <cellStyle name="Output 2 2 13 2 4" xfId="40866" xr:uid="{00000000-0005-0000-0000-0000A29F0000}"/>
    <cellStyle name="Output 2 2 13 2 5" xfId="40867" xr:uid="{00000000-0005-0000-0000-0000A39F0000}"/>
    <cellStyle name="Output 2 2 13 3" xfId="40868" xr:uid="{00000000-0005-0000-0000-0000A49F0000}"/>
    <cellStyle name="Output 2 2 13 4" xfId="40869" xr:uid="{00000000-0005-0000-0000-0000A59F0000}"/>
    <cellStyle name="Output 2 2 13 5" xfId="40870" xr:uid="{00000000-0005-0000-0000-0000A69F0000}"/>
    <cellStyle name="Output 2 2 13 6" xfId="40871" xr:uid="{00000000-0005-0000-0000-0000A79F0000}"/>
    <cellStyle name="Output 2 2 14" xfId="40872" xr:uid="{00000000-0005-0000-0000-0000A89F0000}"/>
    <cellStyle name="Output 2 2 14 2" xfId="40873" xr:uid="{00000000-0005-0000-0000-0000A99F0000}"/>
    <cellStyle name="Output 2 2 14 2 2" xfId="40874" xr:uid="{00000000-0005-0000-0000-0000AA9F0000}"/>
    <cellStyle name="Output 2 2 14 2 3" xfId="40875" xr:uid="{00000000-0005-0000-0000-0000AB9F0000}"/>
    <cellStyle name="Output 2 2 14 2 4" xfId="40876" xr:uid="{00000000-0005-0000-0000-0000AC9F0000}"/>
    <cellStyle name="Output 2 2 14 2 5" xfId="40877" xr:uid="{00000000-0005-0000-0000-0000AD9F0000}"/>
    <cellStyle name="Output 2 2 14 3" xfId="40878" xr:uid="{00000000-0005-0000-0000-0000AE9F0000}"/>
    <cellStyle name="Output 2 2 14 4" xfId="40879" xr:uid="{00000000-0005-0000-0000-0000AF9F0000}"/>
    <cellStyle name="Output 2 2 14 5" xfId="40880" xr:uid="{00000000-0005-0000-0000-0000B09F0000}"/>
    <cellStyle name="Output 2 2 14 6" xfId="40881" xr:uid="{00000000-0005-0000-0000-0000B19F0000}"/>
    <cellStyle name="Output 2 2 15" xfId="40882" xr:uid="{00000000-0005-0000-0000-0000B29F0000}"/>
    <cellStyle name="Output 2 2 15 2" xfId="40883" xr:uid="{00000000-0005-0000-0000-0000B39F0000}"/>
    <cellStyle name="Output 2 2 15 2 2" xfId="40884" xr:uid="{00000000-0005-0000-0000-0000B49F0000}"/>
    <cellStyle name="Output 2 2 15 2 3" xfId="40885" xr:uid="{00000000-0005-0000-0000-0000B59F0000}"/>
    <cellStyle name="Output 2 2 15 2 4" xfId="40886" xr:uid="{00000000-0005-0000-0000-0000B69F0000}"/>
    <cellStyle name="Output 2 2 15 2 5" xfId="40887" xr:uid="{00000000-0005-0000-0000-0000B79F0000}"/>
    <cellStyle name="Output 2 2 15 3" xfId="40888" xr:uid="{00000000-0005-0000-0000-0000B89F0000}"/>
    <cellStyle name="Output 2 2 15 4" xfId="40889" xr:uid="{00000000-0005-0000-0000-0000B99F0000}"/>
    <cellStyle name="Output 2 2 15 5" xfId="40890" xr:uid="{00000000-0005-0000-0000-0000BA9F0000}"/>
    <cellStyle name="Output 2 2 15 6" xfId="40891" xr:uid="{00000000-0005-0000-0000-0000BB9F0000}"/>
    <cellStyle name="Output 2 2 16" xfId="40892" xr:uid="{00000000-0005-0000-0000-0000BC9F0000}"/>
    <cellStyle name="Output 2 2 16 2" xfId="40893" xr:uid="{00000000-0005-0000-0000-0000BD9F0000}"/>
    <cellStyle name="Output 2 2 16 2 2" xfId="40894" xr:uid="{00000000-0005-0000-0000-0000BE9F0000}"/>
    <cellStyle name="Output 2 2 16 2 3" xfId="40895" xr:uid="{00000000-0005-0000-0000-0000BF9F0000}"/>
    <cellStyle name="Output 2 2 16 2 4" xfId="40896" xr:uid="{00000000-0005-0000-0000-0000C09F0000}"/>
    <cellStyle name="Output 2 2 16 2 5" xfId="40897" xr:uid="{00000000-0005-0000-0000-0000C19F0000}"/>
    <cellStyle name="Output 2 2 16 3" xfId="40898" xr:uid="{00000000-0005-0000-0000-0000C29F0000}"/>
    <cellStyle name="Output 2 2 16 4" xfId="40899" xr:uid="{00000000-0005-0000-0000-0000C39F0000}"/>
    <cellStyle name="Output 2 2 16 5" xfId="40900" xr:uid="{00000000-0005-0000-0000-0000C49F0000}"/>
    <cellStyle name="Output 2 2 16 6" xfId="40901" xr:uid="{00000000-0005-0000-0000-0000C59F0000}"/>
    <cellStyle name="Output 2 2 17" xfId="40902" xr:uid="{00000000-0005-0000-0000-0000C69F0000}"/>
    <cellStyle name="Output 2 2 17 2" xfId="40903" xr:uid="{00000000-0005-0000-0000-0000C79F0000}"/>
    <cellStyle name="Output 2 2 17 2 2" xfId="40904" xr:uid="{00000000-0005-0000-0000-0000C89F0000}"/>
    <cellStyle name="Output 2 2 17 2 3" xfId="40905" xr:uid="{00000000-0005-0000-0000-0000C99F0000}"/>
    <cellStyle name="Output 2 2 17 2 4" xfId="40906" xr:uid="{00000000-0005-0000-0000-0000CA9F0000}"/>
    <cellStyle name="Output 2 2 17 2 5" xfId="40907" xr:uid="{00000000-0005-0000-0000-0000CB9F0000}"/>
    <cellStyle name="Output 2 2 17 3" xfId="40908" xr:uid="{00000000-0005-0000-0000-0000CC9F0000}"/>
    <cellStyle name="Output 2 2 17 4" xfId="40909" xr:uid="{00000000-0005-0000-0000-0000CD9F0000}"/>
    <cellStyle name="Output 2 2 17 5" xfId="40910" xr:uid="{00000000-0005-0000-0000-0000CE9F0000}"/>
    <cellStyle name="Output 2 2 17 6" xfId="40911" xr:uid="{00000000-0005-0000-0000-0000CF9F0000}"/>
    <cellStyle name="Output 2 2 18" xfId="40912" xr:uid="{00000000-0005-0000-0000-0000D09F0000}"/>
    <cellStyle name="Output 2 2 18 2" xfId="40913" xr:uid="{00000000-0005-0000-0000-0000D19F0000}"/>
    <cellStyle name="Output 2 2 18 2 2" xfId="40914" xr:uid="{00000000-0005-0000-0000-0000D29F0000}"/>
    <cellStyle name="Output 2 2 18 2 3" xfId="40915" xr:uid="{00000000-0005-0000-0000-0000D39F0000}"/>
    <cellStyle name="Output 2 2 18 2 4" xfId="40916" xr:uid="{00000000-0005-0000-0000-0000D49F0000}"/>
    <cellStyle name="Output 2 2 18 2 5" xfId="40917" xr:uid="{00000000-0005-0000-0000-0000D59F0000}"/>
    <cellStyle name="Output 2 2 18 3" xfId="40918" xr:uid="{00000000-0005-0000-0000-0000D69F0000}"/>
    <cellStyle name="Output 2 2 18 4" xfId="40919" xr:uid="{00000000-0005-0000-0000-0000D79F0000}"/>
    <cellStyle name="Output 2 2 18 5" xfId="40920" xr:uid="{00000000-0005-0000-0000-0000D89F0000}"/>
    <cellStyle name="Output 2 2 18 6" xfId="40921" xr:uid="{00000000-0005-0000-0000-0000D99F0000}"/>
    <cellStyle name="Output 2 2 19" xfId="40922" xr:uid="{00000000-0005-0000-0000-0000DA9F0000}"/>
    <cellStyle name="Output 2 2 19 2" xfId="40923" xr:uid="{00000000-0005-0000-0000-0000DB9F0000}"/>
    <cellStyle name="Output 2 2 19 2 2" xfId="40924" xr:uid="{00000000-0005-0000-0000-0000DC9F0000}"/>
    <cellStyle name="Output 2 2 19 2 3" xfId="40925" xr:uid="{00000000-0005-0000-0000-0000DD9F0000}"/>
    <cellStyle name="Output 2 2 19 2 4" xfId="40926" xr:uid="{00000000-0005-0000-0000-0000DE9F0000}"/>
    <cellStyle name="Output 2 2 19 2 5" xfId="40927" xr:uid="{00000000-0005-0000-0000-0000DF9F0000}"/>
    <cellStyle name="Output 2 2 19 3" xfId="40928" xr:uid="{00000000-0005-0000-0000-0000E09F0000}"/>
    <cellStyle name="Output 2 2 19 4" xfId="40929" xr:uid="{00000000-0005-0000-0000-0000E19F0000}"/>
    <cellStyle name="Output 2 2 19 5" xfId="40930" xr:uid="{00000000-0005-0000-0000-0000E29F0000}"/>
    <cellStyle name="Output 2 2 19 6" xfId="40931" xr:uid="{00000000-0005-0000-0000-0000E39F0000}"/>
    <cellStyle name="Output 2 2 2" xfId="40932" xr:uid="{00000000-0005-0000-0000-0000E49F0000}"/>
    <cellStyle name="Output 2 2 2 10" xfId="40933" xr:uid="{00000000-0005-0000-0000-0000E59F0000}"/>
    <cellStyle name="Output 2 2 2 10 2" xfId="40934" xr:uid="{00000000-0005-0000-0000-0000E69F0000}"/>
    <cellStyle name="Output 2 2 2 10 3" xfId="40935" xr:uid="{00000000-0005-0000-0000-0000E79F0000}"/>
    <cellStyle name="Output 2 2 2 10 4" xfId="40936" xr:uid="{00000000-0005-0000-0000-0000E89F0000}"/>
    <cellStyle name="Output 2 2 2 10 5" xfId="40937" xr:uid="{00000000-0005-0000-0000-0000E99F0000}"/>
    <cellStyle name="Output 2 2 2 10 6" xfId="40938" xr:uid="{00000000-0005-0000-0000-0000EA9F0000}"/>
    <cellStyle name="Output 2 2 2 11" xfId="40939" xr:uid="{00000000-0005-0000-0000-0000EB9F0000}"/>
    <cellStyle name="Output 2 2 2 11 2" xfId="40940" xr:uid="{00000000-0005-0000-0000-0000EC9F0000}"/>
    <cellStyle name="Output 2 2 2 11 3" xfId="40941" xr:uid="{00000000-0005-0000-0000-0000ED9F0000}"/>
    <cellStyle name="Output 2 2 2 11 4" xfId="40942" xr:uid="{00000000-0005-0000-0000-0000EE9F0000}"/>
    <cellStyle name="Output 2 2 2 11 5" xfId="40943" xr:uid="{00000000-0005-0000-0000-0000EF9F0000}"/>
    <cellStyle name="Output 2 2 2 12" xfId="40944" xr:uid="{00000000-0005-0000-0000-0000F09F0000}"/>
    <cellStyle name="Output 2 2 2 13" xfId="40945" xr:uid="{00000000-0005-0000-0000-0000F19F0000}"/>
    <cellStyle name="Output 2 2 2 14" xfId="40946" xr:uid="{00000000-0005-0000-0000-0000F29F0000}"/>
    <cellStyle name="Output 2 2 2 15" xfId="40947" xr:uid="{00000000-0005-0000-0000-0000F39F0000}"/>
    <cellStyle name="Output 2 2 2 2" xfId="40948" xr:uid="{00000000-0005-0000-0000-0000F49F0000}"/>
    <cellStyle name="Output 2 2 2 2 10" xfId="40949" xr:uid="{00000000-0005-0000-0000-0000F59F0000}"/>
    <cellStyle name="Output 2 2 2 2 2" xfId="40950" xr:uid="{00000000-0005-0000-0000-0000F69F0000}"/>
    <cellStyle name="Output 2 2 2 2 2 2" xfId="40951" xr:uid="{00000000-0005-0000-0000-0000F79F0000}"/>
    <cellStyle name="Output 2 2 2 2 2 2 2" xfId="40952" xr:uid="{00000000-0005-0000-0000-0000F89F0000}"/>
    <cellStyle name="Output 2 2 2 2 2 2 2 2" xfId="40953" xr:uid="{00000000-0005-0000-0000-0000F99F0000}"/>
    <cellStyle name="Output 2 2 2 2 2 2 2 3" xfId="40954" xr:uid="{00000000-0005-0000-0000-0000FA9F0000}"/>
    <cellStyle name="Output 2 2 2 2 2 2 2 4" xfId="40955" xr:uid="{00000000-0005-0000-0000-0000FB9F0000}"/>
    <cellStyle name="Output 2 2 2 2 2 2 2 5" xfId="40956" xr:uid="{00000000-0005-0000-0000-0000FC9F0000}"/>
    <cellStyle name="Output 2 2 2 2 2 2 2 6" xfId="40957" xr:uid="{00000000-0005-0000-0000-0000FD9F0000}"/>
    <cellStyle name="Output 2 2 2 2 2 2 3" xfId="40958" xr:uid="{00000000-0005-0000-0000-0000FE9F0000}"/>
    <cellStyle name="Output 2 2 2 2 2 2 4" xfId="40959" xr:uid="{00000000-0005-0000-0000-0000FF9F0000}"/>
    <cellStyle name="Output 2 2 2 2 2 2 5" xfId="40960" xr:uid="{00000000-0005-0000-0000-000000A00000}"/>
    <cellStyle name="Output 2 2 2 2 2 2 6" xfId="40961" xr:uid="{00000000-0005-0000-0000-000001A00000}"/>
    <cellStyle name="Output 2 2 2 2 2 3" xfId="40962" xr:uid="{00000000-0005-0000-0000-000002A00000}"/>
    <cellStyle name="Output 2 2 2 2 2 3 2" xfId="40963" xr:uid="{00000000-0005-0000-0000-000003A00000}"/>
    <cellStyle name="Output 2 2 2 2 2 3 2 2" xfId="40964" xr:uid="{00000000-0005-0000-0000-000004A00000}"/>
    <cellStyle name="Output 2 2 2 2 2 3 2 3" xfId="40965" xr:uid="{00000000-0005-0000-0000-000005A00000}"/>
    <cellStyle name="Output 2 2 2 2 2 3 2 4" xfId="40966" xr:uid="{00000000-0005-0000-0000-000006A00000}"/>
    <cellStyle name="Output 2 2 2 2 2 3 2 5" xfId="40967" xr:uid="{00000000-0005-0000-0000-000007A00000}"/>
    <cellStyle name="Output 2 2 2 2 2 3 2 6" xfId="40968" xr:uid="{00000000-0005-0000-0000-000008A00000}"/>
    <cellStyle name="Output 2 2 2 2 2 3 3" xfId="40969" xr:uid="{00000000-0005-0000-0000-000009A00000}"/>
    <cellStyle name="Output 2 2 2 2 2 3 4" xfId="40970" xr:uid="{00000000-0005-0000-0000-00000AA00000}"/>
    <cellStyle name="Output 2 2 2 2 2 3 5" xfId="40971" xr:uid="{00000000-0005-0000-0000-00000BA00000}"/>
    <cellStyle name="Output 2 2 2 2 2 3 6" xfId="40972" xr:uid="{00000000-0005-0000-0000-00000CA00000}"/>
    <cellStyle name="Output 2 2 2 2 2 4" xfId="40973" xr:uid="{00000000-0005-0000-0000-00000DA00000}"/>
    <cellStyle name="Output 2 2 2 2 2 4 2" xfId="40974" xr:uid="{00000000-0005-0000-0000-00000EA00000}"/>
    <cellStyle name="Output 2 2 2 2 2 4 3" xfId="40975" xr:uid="{00000000-0005-0000-0000-00000FA00000}"/>
    <cellStyle name="Output 2 2 2 2 2 4 4" xfId="40976" xr:uid="{00000000-0005-0000-0000-000010A00000}"/>
    <cellStyle name="Output 2 2 2 2 2 4 5" xfId="40977" xr:uid="{00000000-0005-0000-0000-000011A00000}"/>
    <cellStyle name="Output 2 2 2 2 2 4 6" xfId="40978" xr:uid="{00000000-0005-0000-0000-000012A00000}"/>
    <cellStyle name="Output 2 2 2 2 2 5" xfId="40979" xr:uid="{00000000-0005-0000-0000-000013A00000}"/>
    <cellStyle name="Output 2 2 2 2 2 6" xfId="40980" xr:uid="{00000000-0005-0000-0000-000014A00000}"/>
    <cellStyle name="Output 2 2 2 2 2 7" xfId="40981" xr:uid="{00000000-0005-0000-0000-000015A00000}"/>
    <cellStyle name="Output 2 2 2 2 2 8" xfId="40982" xr:uid="{00000000-0005-0000-0000-000016A00000}"/>
    <cellStyle name="Output 2 2 2 2 3" xfId="40983" xr:uid="{00000000-0005-0000-0000-000017A00000}"/>
    <cellStyle name="Output 2 2 2 2 3 2" xfId="40984" xr:uid="{00000000-0005-0000-0000-000018A00000}"/>
    <cellStyle name="Output 2 2 2 2 3 2 2" xfId="40985" xr:uid="{00000000-0005-0000-0000-000019A00000}"/>
    <cellStyle name="Output 2 2 2 2 3 2 3" xfId="40986" xr:uid="{00000000-0005-0000-0000-00001AA00000}"/>
    <cellStyle name="Output 2 2 2 2 3 2 4" xfId="40987" xr:uid="{00000000-0005-0000-0000-00001BA00000}"/>
    <cellStyle name="Output 2 2 2 2 3 2 5" xfId="40988" xr:uid="{00000000-0005-0000-0000-00001CA00000}"/>
    <cellStyle name="Output 2 2 2 2 3 2 6" xfId="40989" xr:uid="{00000000-0005-0000-0000-00001DA00000}"/>
    <cellStyle name="Output 2 2 2 2 3 3" xfId="40990" xr:uid="{00000000-0005-0000-0000-00001EA00000}"/>
    <cellStyle name="Output 2 2 2 2 3 4" xfId="40991" xr:uid="{00000000-0005-0000-0000-00001FA00000}"/>
    <cellStyle name="Output 2 2 2 2 3 5" xfId="40992" xr:uid="{00000000-0005-0000-0000-000020A00000}"/>
    <cellStyle name="Output 2 2 2 2 3 6" xfId="40993" xr:uid="{00000000-0005-0000-0000-000021A00000}"/>
    <cellStyle name="Output 2 2 2 2 4" xfId="40994" xr:uid="{00000000-0005-0000-0000-000022A00000}"/>
    <cellStyle name="Output 2 2 2 2 4 2" xfId="40995" xr:uid="{00000000-0005-0000-0000-000023A00000}"/>
    <cellStyle name="Output 2 2 2 2 4 2 2" xfId="40996" xr:uid="{00000000-0005-0000-0000-000024A00000}"/>
    <cellStyle name="Output 2 2 2 2 4 2 3" xfId="40997" xr:uid="{00000000-0005-0000-0000-000025A00000}"/>
    <cellStyle name="Output 2 2 2 2 4 2 4" xfId="40998" xr:uid="{00000000-0005-0000-0000-000026A00000}"/>
    <cellStyle name="Output 2 2 2 2 4 2 5" xfId="40999" xr:uid="{00000000-0005-0000-0000-000027A00000}"/>
    <cellStyle name="Output 2 2 2 2 4 2 6" xfId="41000" xr:uid="{00000000-0005-0000-0000-000028A00000}"/>
    <cellStyle name="Output 2 2 2 2 4 3" xfId="41001" xr:uid="{00000000-0005-0000-0000-000029A00000}"/>
    <cellStyle name="Output 2 2 2 2 4 4" xfId="41002" xr:uid="{00000000-0005-0000-0000-00002AA00000}"/>
    <cellStyle name="Output 2 2 2 2 4 5" xfId="41003" xr:uid="{00000000-0005-0000-0000-00002BA00000}"/>
    <cellStyle name="Output 2 2 2 2 4 6" xfId="41004" xr:uid="{00000000-0005-0000-0000-00002CA00000}"/>
    <cellStyle name="Output 2 2 2 2 5" xfId="41005" xr:uid="{00000000-0005-0000-0000-00002DA00000}"/>
    <cellStyle name="Output 2 2 2 2 5 2" xfId="41006" xr:uid="{00000000-0005-0000-0000-00002EA00000}"/>
    <cellStyle name="Output 2 2 2 2 5 3" xfId="41007" xr:uid="{00000000-0005-0000-0000-00002FA00000}"/>
    <cellStyle name="Output 2 2 2 2 5 4" xfId="41008" xr:uid="{00000000-0005-0000-0000-000030A00000}"/>
    <cellStyle name="Output 2 2 2 2 5 5" xfId="41009" xr:uid="{00000000-0005-0000-0000-000031A00000}"/>
    <cellStyle name="Output 2 2 2 2 5 6" xfId="41010" xr:uid="{00000000-0005-0000-0000-000032A00000}"/>
    <cellStyle name="Output 2 2 2 2 6" xfId="41011" xr:uid="{00000000-0005-0000-0000-000033A00000}"/>
    <cellStyle name="Output 2 2 2 2 6 2" xfId="41012" xr:uid="{00000000-0005-0000-0000-000034A00000}"/>
    <cellStyle name="Output 2 2 2 2 6 3" xfId="41013" xr:uid="{00000000-0005-0000-0000-000035A00000}"/>
    <cellStyle name="Output 2 2 2 2 6 4" xfId="41014" xr:uid="{00000000-0005-0000-0000-000036A00000}"/>
    <cellStyle name="Output 2 2 2 2 6 5" xfId="41015" xr:uid="{00000000-0005-0000-0000-000037A00000}"/>
    <cellStyle name="Output 2 2 2 2 7" xfId="41016" xr:uid="{00000000-0005-0000-0000-000038A00000}"/>
    <cellStyle name="Output 2 2 2 2 8" xfId="41017" xr:uid="{00000000-0005-0000-0000-000039A00000}"/>
    <cellStyle name="Output 2 2 2 2 9" xfId="41018" xr:uid="{00000000-0005-0000-0000-00003AA00000}"/>
    <cellStyle name="Output 2 2 2 3" xfId="41019" xr:uid="{00000000-0005-0000-0000-00003BA00000}"/>
    <cellStyle name="Output 2 2 2 3 2" xfId="41020" xr:uid="{00000000-0005-0000-0000-00003CA00000}"/>
    <cellStyle name="Output 2 2 2 3 2 2" xfId="41021" xr:uid="{00000000-0005-0000-0000-00003DA00000}"/>
    <cellStyle name="Output 2 2 2 3 2 2 2" xfId="41022" xr:uid="{00000000-0005-0000-0000-00003EA00000}"/>
    <cellStyle name="Output 2 2 2 3 2 2 3" xfId="41023" xr:uid="{00000000-0005-0000-0000-00003FA00000}"/>
    <cellStyle name="Output 2 2 2 3 2 2 4" xfId="41024" xr:uid="{00000000-0005-0000-0000-000040A00000}"/>
    <cellStyle name="Output 2 2 2 3 2 2 5" xfId="41025" xr:uid="{00000000-0005-0000-0000-000041A00000}"/>
    <cellStyle name="Output 2 2 2 3 2 2 6" xfId="41026" xr:uid="{00000000-0005-0000-0000-000042A00000}"/>
    <cellStyle name="Output 2 2 2 3 2 3" xfId="41027" xr:uid="{00000000-0005-0000-0000-000043A00000}"/>
    <cellStyle name="Output 2 2 2 3 2 4" xfId="41028" xr:uid="{00000000-0005-0000-0000-000044A00000}"/>
    <cellStyle name="Output 2 2 2 3 2 5" xfId="41029" xr:uid="{00000000-0005-0000-0000-000045A00000}"/>
    <cellStyle name="Output 2 2 2 3 2 6" xfId="41030" xr:uid="{00000000-0005-0000-0000-000046A00000}"/>
    <cellStyle name="Output 2 2 2 3 3" xfId="41031" xr:uid="{00000000-0005-0000-0000-000047A00000}"/>
    <cellStyle name="Output 2 2 2 3 3 2" xfId="41032" xr:uid="{00000000-0005-0000-0000-000048A00000}"/>
    <cellStyle name="Output 2 2 2 3 3 2 2" xfId="41033" xr:uid="{00000000-0005-0000-0000-000049A00000}"/>
    <cellStyle name="Output 2 2 2 3 3 2 3" xfId="41034" xr:uid="{00000000-0005-0000-0000-00004AA00000}"/>
    <cellStyle name="Output 2 2 2 3 3 2 4" xfId="41035" xr:uid="{00000000-0005-0000-0000-00004BA00000}"/>
    <cellStyle name="Output 2 2 2 3 3 2 5" xfId="41036" xr:uid="{00000000-0005-0000-0000-00004CA00000}"/>
    <cellStyle name="Output 2 2 2 3 3 2 6" xfId="41037" xr:uid="{00000000-0005-0000-0000-00004DA00000}"/>
    <cellStyle name="Output 2 2 2 3 3 3" xfId="41038" xr:uid="{00000000-0005-0000-0000-00004EA00000}"/>
    <cellStyle name="Output 2 2 2 3 3 4" xfId="41039" xr:uid="{00000000-0005-0000-0000-00004FA00000}"/>
    <cellStyle name="Output 2 2 2 3 3 5" xfId="41040" xr:uid="{00000000-0005-0000-0000-000050A00000}"/>
    <cellStyle name="Output 2 2 2 3 3 6" xfId="41041" xr:uid="{00000000-0005-0000-0000-000051A00000}"/>
    <cellStyle name="Output 2 2 2 3 4" xfId="41042" xr:uid="{00000000-0005-0000-0000-000052A00000}"/>
    <cellStyle name="Output 2 2 2 3 4 2" xfId="41043" xr:uid="{00000000-0005-0000-0000-000053A00000}"/>
    <cellStyle name="Output 2 2 2 3 4 3" xfId="41044" xr:uid="{00000000-0005-0000-0000-000054A00000}"/>
    <cellStyle name="Output 2 2 2 3 4 4" xfId="41045" xr:uid="{00000000-0005-0000-0000-000055A00000}"/>
    <cellStyle name="Output 2 2 2 3 4 5" xfId="41046" xr:uid="{00000000-0005-0000-0000-000056A00000}"/>
    <cellStyle name="Output 2 2 2 3 4 6" xfId="41047" xr:uid="{00000000-0005-0000-0000-000057A00000}"/>
    <cellStyle name="Output 2 2 2 3 5" xfId="41048" xr:uid="{00000000-0005-0000-0000-000058A00000}"/>
    <cellStyle name="Output 2 2 2 3 6" xfId="41049" xr:uid="{00000000-0005-0000-0000-000059A00000}"/>
    <cellStyle name="Output 2 2 2 3 7" xfId="41050" xr:uid="{00000000-0005-0000-0000-00005AA00000}"/>
    <cellStyle name="Output 2 2 2 3 8" xfId="41051" xr:uid="{00000000-0005-0000-0000-00005BA00000}"/>
    <cellStyle name="Output 2 2 2 4" xfId="41052" xr:uid="{00000000-0005-0000-0000-00005CA00000}"/>
    <cellStyle name="Output 2 2 2 4 2" xfId="41053" xr:uid="{00000000-0005-0000-0000-00005DA00000}"/>
    <cellStyle name="Output 2 2 2 4 2 2" xfId="41054" xr:uid="{00000000-0005-0000-0000-00005EA00000}"/>
    <cellStyle name="Output 2 2 2 4 2 2 2" xfId="41055" xr:uid="{00000000-0005-0000-0000-00005FA00000}"/>
    <cellStyle name="Output 2 2 2 4 2 2 3" xfId="41056" xr:uid="{00000000-0005-0000-0000-000060A00000}"/>
    <cellStyle name="Output 2 2 2 4 2 2 4" xfId="41057" xr:uid="{00000000-0005-0000-0000-000061A00000}"/>
    <cellStyle name="Output 2 2 2 4 2 2 5" xfId="41058" xr:uid="{00000000-0005-0000-0000-000062A00000}"/>
    <cellStyle name="Output 2 2 2 4 2 2 6" xfId="41059" xr:uid="{00000000-0005-0000-0000-000063A00000}"/>
    <cellStyle name="Output 2 2 2 4 2 3" xfId="41060" xr:uid="{00000000-0005-0000-0000-000064A00000}"/>
    <cellStyle name="Output 2 2 2 4 2 4" xfId="41061" xr:uid="{00000000-0005-0000-0000-000065A00000}"/>
    <cellStyle name="Output 2 2 2 4 2 5" xfId="41062" xr:uid="{00000000-0005-0000-0000-000066A00000}"/>
    <cellStyle name="Output 2 2 2 4 2 6" xfId="41063" xr:uid="{00000000-0005-0000-0000-000067A00000}"/>
    <cellStyle name="Output 2 2 2 4 3" xfId="41064" xr:uid="{00000000-0005-0000-0000-000068A00000}"/>
    <cellStyle name="Output 2 2 2 4 3 2" xfId="41065" xr:uid="{00000000-0005-0000-0000-000069A00000}"/>
    <cellStyle name="Output 2 2 2 4 3 2 2" xfId="41066" xr:uid="{00000000-0005-0000-0000-00006AA00000}"/>
    <cellStyle name="Output 2 2 2 4 3 2 3" xfId="41067" xr:uid="{00000000-0005-0000-0000-00006BA00000}"/>
    <cellStyle name="Output 2 2 2 4 3 2 4" xfId="41068" xr:uid="{00000000-0005-0000-0000-00006CA00000}"/>
    <cellStyle name="Output 2 2 2 4 3 2 5" xfId="41069" xr:uid="{00000000-0005-0000-0000-00006DA00000}"/>
    <cellStyle name="Output 2 2 2 4 3 2 6" xfId="41070" xr:uid="{00000000-0005-0000-0000-00006EA00000}"/>
    <cellStyle name="Output 2 2 2 4 3 3" xfId="41071" xr:uid="{00000000-0005-0000-0000-00006FA00000}"/>
    <cellStyle name="Output 2 2 2 4 3 4" xfId="41072" xr:uid="{00000000-0005-0000-0000-000070A00000}"/>
    <cellStyle name="Output 2 2 2 4 3 5" xfId="41073" xr:uid="{00000000-0005-0000-0000-000071A00000}"/>
    <cellStyle name="Output 2 2 2 4 3 6" xfId="41074" xr:uid="{00000000-0005-0000-0000-000072A00000}"/>
    <cellStyle name="Output 2 2 2 4 4" xfId="41075" xr:uid="{00000000-0005-0000-0000-000073A00000}"/>
    <cellStyle name="Output 2 2 2 4 4 2" xfId="41076" xr:uid="{00000000-0005-0000-0000-000074A00000}"/>
    <cellStyle name="Output 2 2 2 4 4 3" xfId="41077" xr:uid="{00000000-0005-0000-0000-000075A00000}"/>
    <cellStyle name="Output 2 2 2 4 4 4" xfId="41078" xr:uid="{00000000-0005-0000-0000-000076A00000}"/>
    <cellStyle name="Output 2 2 2 4 4 5" xfId="41079" xr:uid="{00000000-0005-0000-0000-000077A00000}"/>
    <cellStyle name="Output 2 2 2 4 4 6" xfId="41080" xr:uid="{00000000-0005-0000-0000-000078A00000}"/>
    <cellStyle name="Output 2 2 2 4 5" xfId="41081" xr:uid="{00000000-0005-0000-0000-000079A00000}"/>
    <cellStyle name="Output 2 2 2 4 6" xfId="41082" xr:uid="{00000000-0005-0000-0000-00007AA00000}"/>
    <cellStyle name="Output 2 2 2 4 7" xfId="41083" xr:uid="{00000000-0005-0000-0000-00007BA00000}"/>
    <cellStyle name="Output 2 2 2 4 8" xfId="41084" xr:uid="{00000000-0005-0000-0000-00007CA00000}"/>
    <cellStyle name="Output 2 2 2 5" xfId="41085" xr:uid="{00000000-0005-0000-0000-00007DA00000}"/>
    <cellStyle name="Output 2 2 2 5 2" xfId="41086" xr:uid="{00000000-0005-0000-0000-00007EA00000}"/>
    <cellStyle name="Output 2 2 2 5 2 2" xfId="41087" xr:uid="{00000000-0005-0000-0000-00007FA00000}"/>
    <cellStyle name="Output 2 2 2 5 2 2 2" xfId="41088" xr:uid="{00000000-0005-0000-0000-000080A00000}"/>
    <cellStyle name="Output 2 2 2 5 2 2 3" xfId="41089" xr:uid="{00000000-0005-0000-0000-000081A00000}"/>
    <cellStyle name="Output 2 2 2 5 2 2 4" xfId="41090" xr:uid="{00000000-0005-0000-0000-000082A00000}"/>
    <cellStyle name="Output 2 2 2 5 2 2 5" xfId="41091" xr:uid="{00000000-0005-0000-0000-000083A00000}"/>
    <cellStyle name="Output 2 2 2 5 2 2 6" xfId="41092" xr:uid="{00000000-0005-0000-0000-000084A00000}"/>
    <cellStyle name="Output 2 2 2 5 2 3" xfId="41093" xr:uid="{00000000-0005-0000-0000-000085A00000}"/>
    <cellStyle name="Output 2 2 2 5 2 4" xfId="41094" xr:uid="{00000000-0005-0000-0000-000086A00000}"/>
    <cellStyle name="Output 2 2 2 5 2 5" xfId="41095" xr:uid="{00000000-0005-0000-0000-000087A00000}"/>
    <cellStyle name="Output 2 2 2 5 2 6" xfId="41096" xr:uid="{00000000-0005-0000-0000-000088A00000}"/>
    <cellStyle name="Output 2 2 2 5 3" xfId="41097" xr:uid="{00000000-0005-0000-0000-000089A00000}"/>
    <cellStyle name="Output 2 2 2 5 3 2" xfId="41098" xr:uid="{00000000-0005-0000-0000-00008AA00000}"/>
    <cellStyle name="Output 2 2 2 5 3 2 2" xfId="41099" xr:uid="{00000000-0005-0000-0000-00008BA00000}"/>
    <cellStyle name="Output 2 2 2 5 3 2 3" xfId="41100" xr:uid="{00000000-0005-0000-0000-00008CA00000}"/>
    <cellStyle name="Output 2 2 2 5 3 2 4" xfId="41101" xr:uid="{00000000-0005-0000-0000-00008DA00000}"/>
    <cellStyle name="Output 2 2 2 5 3 2 5" xfId="41102" xr:uid="{00000000-0005-0000-0000-00008EA00000}"/>
    <cellStyle name="Output 2 2 2 5 3 2 6" xfId="41103" xr:uid="{00000000-0005-0000-0000-00008FA00000}"/>
    <cellStyle name="Output 2 2 2 5 3 3" xfId="41104" xr:uid="{00000000-0005-0000-0000-000090A00000}"/>
    <cellStyle name="Output 2 2 2 5 3 4" xfId="41105" xr:uid="{00000000-0005-0000-0000-000091A00000}"/>
    <cellStyle name="Output 2 2 2 5 3 5" xfId="41106" xr:uid="{00000000-0005-0000-0000-000092A00000}"/>
    <cellStyle name="Output 2 2 2 5 3 6" xfId="41107" xr:uid="{00000000-0005-0000-0000-000093A00000}"/>
    <cellStyle name="Output 2 2 2 5 4" xfId="41108" xr:uid="{00000000-0005-0000-0000-000094A00000}"/>
    <cellStyle name="Output 2 2 2 5 4 2" xfId="41109" xr:uid="{00000000-0005-0000-0000-000095A00000}"/>
    <cellStyle name="Output 2 2 2 5 4 3" xfId="41110" xr:uid="{00000000-0005-0000-0000-000096A00000}"/>
    <cellStyle name="Output 2 2 2 5 4 4" xfId="41111" xr:uid="{00000000-0005-0000-0000-000097A00000}"/>
    <cellStyle name="Output 2 2 2 5 4 5" xfId="41112" xr:uid="{00000000-0005-0000-0000-000098A00000}"/>
    <cellStyle name="Output 2 2 2 5 4 6" xfId="41113" xr:uid="{00000000-0005-0000-0000-000099A00000}"/>
    <cellStyle name="Output 2 2 2 5 5" xfId="41114" xr:uid="{00000000-0005-0000-0000-00009AA00000}"/>
    <cellStyle name="Output 2 2 2 5 6" xfId="41115" xr:uid="{00000000-0005-0000-0000-00009BA00000}"/>
    <cellStyle name="Output 2 2 2 5 7" xfId="41116" xr:uid="{00000000-0005-0000-0000-00009CA00000}"/>
    <cellStyle name="Output 2 2 2 5 8" xfId="41117" xr:uid="{00000000-0005-0000-0000-00009DA00000}"/>
    <cellStyle name="Output 2 2 2 6" xfId="41118" xr:uid="{00000000-0005-0000-0000-00009EA00000}"/>
    <cellStyle name="Output 2 2 2 6 2" xfId="41119" xr:uid="{00000000-0005-0000-0000-00009FA00000}"/>
    <cellStyle name="Output 2 2 2 6 2 2" xfId="41120" xr:uid="{00000000-0005-0000-0000-0000A0A00000}"/>
    <cellStyle name="Output 2 2 2 6 2 2 2" xfId="41121" xr:uid="{00000000-0005-0000-0000-0000A1A00000}"/>
    <cellStyle name="Output 2 2 2 6 2 2 3" xfId="41122" xr:uid="{00000000-0005-0000-0000-0000A2A00000}"/>
    <cellStyle name="Output 2 2 2 6 2 2 4" xfId="41123" xr:uid="{00000000-0005-0000-0000-0000A3A00000}"/>
    <cellStyle name="Output 2 2 2 6 2 2 5" xfId="41124" xr:uid="{00000000-0005-0000-0000-0000A4A00000}"/>
    <cellStyle name="Output 2 2 2 6 2 2 6" xfId="41125" xr:uid="{00000000-0005-0000-0000-0000A5A00000}"/>
    <cellStyle name="Output 2 2 2 6 2 3" xfId="41126" xr:uid="{00000000-0005-0000-0000-0000A6A00000}"/>
    <cellStyle name="Output 2 2 2 6 2 4" xfId="41127" xr:uid="{00000000-0005-0000-0000-0000A7A00000}"/>
    <cellStyle name="Output 2 2 2 6 2 5" xfId="41128" xr:uid="{00000000-0005-0000-0000-0000A8A00000}"/>
    <cellStyle name="Output 2 2 2 6 2 6" xfId="41129" xr:uid="{00000000-0005-0000-0000-0000A9A00000}"/>
    <cellStyle name="Output 2 2 2 6 3" xfId="41130" xr:uid="{00000000-0005-0000-0000-0000AAA00000}"/>
    <cellStyle name="Output 2 2 2 6 3 2" xfId="41131" xr:uid="{00000000-0005-0000-0000-0000ABA00000}"/>
    <cellStyle name="Output 2 2 2 6 3 2 2" xfId="41132" xr:uid="{00000000-0005-0000-0000-0000ACA00000}"/>
    <cellStyle name="Output 2 2 2 6 3 2 3" xfId="41133" xr:uid="{00000000-0005-0000-0000-0000ADA00000}"/>
    <cellStyle name="Output 2 2 2 6 3 2 4" xfId="41134" xr:uid="{00000000-0005-0000-0000-0000AEA00000}"/>
    <cellStyle name="Output 2 2 2 6 3 2 5" xfId="41135" xr:uid="{00000000-0005-0000-0000-0000AFA00000}"/>
    <cellStyle name="Output 2 2 2 6 3 2 6" xfId="41136" xr:uid="{00000000-0005-0000-0000-0000B0A00000}"/>
    <cellStyle name="Output 2 2 2 6 3 3" xfId="41137" xr:uid="{00000000-0005-0000-0000-0000B1A00000}"/>
    <cellStyle name="Output 2 2 2 6 3 4" xfId="41138" xr:uid="{00000000-0005-0000-0000-0000B2A00000}"/>
    <cellStyle name="Output 2 2 2 6 3 5" xfId="41139" xr:uid="{00000000-0005-0000-0000-0000B3A00000}"/>
    <cellStyle name="Output 2 2 2 6 3 6" xfId="41140" xr:uid="{00000000-0005-0000-0000-0000B4A00000}"/>
    <cellStyle name="Output 2 2 2 6 4" xfId="41141" xr:uid="{00000000-0005-0000-0000-0000B5A00000}"/>
    <cellStyle name="Output 2 2 2 6 4 2" xfId="41142" xr:uid="{00000000-0005-0000-0000-0000B6A00000}"/>
    <cellStyle name="Output 2 2 2 6 4 3" xfId="41143" xr:uid="{00000000-0005-0000-0000-0000B7A00000}"/>
    <cellStyle name="Output 2 2 2 6 4 4" xfId="41144" xr:uid="{00000000-0005-0000-0000-0000B8A00000}"/>
    <cellStyle name="Output 2 2 2 6 4 5" xfId="41145" xr:uid="{00000000-0005-0000-0000-0000B9A00000}"/>
    <cellStyle name="Output 2 2 2 6 4 6" xfId="41146" xr:uid="{00000000-0005-0000-0000-0000BAA00000}"/>
    <cellStyle name="Output 2 2 2 6 5" xfId="41147" xr:uid="{00000000-0005-0000-0000-0000BBA00000}"/>
    <cellStyle name="Output 2 2 2 6 6" xfId="41148" xr:uid="{00000000-0005-0000-0000-0000BCA00000}"/>
    <cellStyle name="Output 2 2 2 6 7" xfId="41149" xr:uid="{00000000-0005-0000-0000-0000BDA00000}"/>
    <cellStyle name="Output 2 2 2 6 8" xfId="41150" xr:uid="{00000000-0005-0000-0000-0000BEA00000}"/>
    <cellStyle name="Output 2 2 2 7" xfId="41151" xr:uid="{00000000-0005-0000-0000-0000BFA00000}"/>
    <cellStyle name="Output 2 2 2 7 2" xfId="41152" xr:uid="{00000000-0005-0000-0000-0000C0A00000}"/>
    <cellStyle name="Output 2 2 2 7 2 2" xfId="41153" xr:uid="{00000000-0005-0000-0000-0000C1A00000}"/>
    <cellStyle name="Output 2 2 2 7 2 2 2" xfId="41154" xr:uid="{00000000-0005-0000-0000-0000C2A00000}"/>
    <cellStyle name="Output 2 2 2 7 2 2 3" xfId="41155" xr:uid="{00000000-0005-0000-0000-0000C3A00000}"/>
    <cellStyle name="Output 2 2 2 7 2 2 4" xfId="41156" xr:uid="{00000000-0005-0000-0000-0000C4A00000}"/>
    <cellStyle name="Output 2 2 2 7 2 2 5" xfId="41157" xr:uid="{00000000-0005-0000-0000-0000C5A00000}"/>
    <cellStyle name="Output 2 2 2 7 2 2 6" xfId="41158" xr:uid="{00000000-0005-0000-0000-0000C6A00000}"/>
    <cellStyle name="Output 2 2 2 7 2 3" xfId="41159" xr:uid="{00000000-0005-0000-0000-0000C7A00000}"/>
    <cellStyle name="Output 2 2 2 7 2 4" xfId="41160" xr:uid="{00000000-0005-0000-0000-0000C8A00000}"/>
    <cellStyle name="Output 2 2 2 7 2 5" xfId="41161" xr:uid="{00000000-0005-0000-0000-0000C9A00000}"/>
    <cellStyle name="Output 2 2 2 7 2 6" xfId="41162" xr:uid="{00000000-0005-0000-0000-0000CAA00000}"/>
    <cellStyle name="Output 2 2 2 7 3" xfId="41163" xr:uid="{00000000-0005-0000-0000-0000CBA00000}"/>
    <cellStyle name="Output 2 2 2 7 3 2" xfId="41164" xr:uid="{00000000-0005-0000-0000-0000CCA00000}"/>
    <cellStyle name="Output 2 2 2 7 3 2 2" xfId="41165" xr:uid="{00000000-0005-0000-0000-0000CDA00000}"/>
    <cellStyle name="Output 2 2 2 7 3 2 3" xfId="41166" xr:uid="{00000000-0005-0000-0000-0000CEA00000}"/>
    <cellStyle name="Output 2 2 2 7 3 2 4" xfId="41167" xr:uid="{00000000-0005-0000-0000-0000CFA00000}"/>
    <cellStyle name="Output 2 2 2 7 3 2 5" xfId="41168" xr:uid="{00000000-0005-0000-0000-0000D0A00000}"/>
    <cellStyle name="Output 2 2 2 7 3 2 6" xfId="41169" xr:uid="{00000000-0005-0000-0000-0000D1A00000}"/>
    <cellStyle name="Output 2 2 2 7 3 3" xfId="41170" xr:uid="{00000000-0005-0000-0000-0000D2A00000}"/>
    <cellStyle name="Output 2 2 2 7 3 4" xfId="41171" xr:uid="{00000000-0005-0000-0000-0000D3A00000}"/>
    <cellStyle name="Output 2 2 2 7 3 5" xfId="41172" xr:uid="{00000000-0005-0000-0000-0000D4A00000}"/>
    <cellStyle name="Output 2 2 2 7 3 6" xfId="41173" xr:uid="{00000000-0005-0000-0000-0000D5A00000}"/>
    <cellStyle name="Output 2 2 2 7 4" xfId="41174" xr:uid="{00000000-0005-0000-0000-0000D6A00000}"/>
    <cellStyle name="Output 2 2 2 7 4 2" xfId="41175" xr:uid="{00000000-0005-0000-0000-0000D7A00000}"/>
    <cellStyle name="Output 2 2 2 7 4 3" xfId="41176" xr:uid="{00000000-0005-0000-0000-0000D8A00000}"/>
    <cellStyle name="Output 2 2 2 7 4 4" xfId="41177" xr:uid="{00000000-0005-0000-0000-0000D9A00000}"/>
    <cellStyle name="Output 2 2 2 7 4 5" xfId="41178" xr:uid="{00000000-0005-0000-0000-0000DAA00000}"/>
    <cellStyle name="Output 2 2 2 7 4 6" xfId="41179" xr:uid="{00000000-0005-0000-0000-0000DBA00000}"/>
    <cellStyle name="Output 2 2 2 7 5" xfId="41180" xr:uid="{00000000-0005-0000-0000-0000DCA00000}"/>
    <cellStyle name="Output 2 2 2 7 6" xfId="41181" xr:uid="{00000000-0005-0000-0000-0000DDA00000}"/>
    <cellStyle name="Output 2 2 2 7 7" xfId="41182" xr:uid="{00000000-0005-0000-0000-0000DEA00000}"/>
    <cellStyle name="Output 2 2 2 7 8" xfId="41183" xr:uid="{00000000-0005-0000-0000-0000DFA00000}"/>
    <cellStyle name="Output 2 2 2 8" xfId="41184" xr:uid="{00000000-0005-0000-0000-0000E0A00000}"/>
    <cellStyle name="Output 2 2 2 8 2" xfId="41185" xr:uid="{00000000-0005-0000-0000-0000E1A00000}"/>
    <cellStyle name="Output 2 2 2 8 2 2" xfId="41186" xr:uid="{00000000-0005-0000-0000-0000E2A00000}"/>
    <cellStyle name="Output 2 2 2 8 2 3" xfId="41187" xr:uid="{00000000-0005-0000-0000-0000E3A00000}"/>
    <cellStyle name="Output 2 2 2 8 2 4" xfId="41188" xr:uid="{00000000-0005-0000-0000-0000E4A00000}"/>
    <cellStyle name="Output 2 2 2 8 2 5" xfId="41189" xr:uid="{00000000-0005-0000-0000-0000E5A00000}"/>
    <cellStyle name="Output 2 2 2 8 2 6" xfId="41190" xr:uid="{00000000-0005-0000-0000-0000E6A00000}"/>
    <cellStyle name="Output 2 2 2 8 3" xfId="41191" xr:uid="{00000000-0005-0000-0000-0000E7A00000}"/>
    <cellStyle name="Output 2 2 2 8 4" xfId="41192" xr:uid="{00000000-0005-0000-0000-0000E8A00000}"/>
    <cellStyle name="Output 2 2 2 8 5" xfId="41193" xr:uid="{00000000-0005-0000-0000-0000E9A00000}"/>
    <cellStyle name="Output 2 2 2 8 6" xfId="41194" xr:uid="{00000000-0005-0000-0000-0000EAA00000}"/>
    <cellStyle name="Output 2 2 2 9" xfId="41195" xr:uid="{00000000-0005-0000-0000-0000EBA00000}"/>
    <cellStyle name="Output 2 2 2 9 2" xfId="41196" xr:uid="{00000000-0005-0000-0000-0000ECA00000}"/>
    <cellStyle name="Output 2 2 2 9 2 2" xfId="41197" xr:uid="{00000000-0005-0000-0000-0000EDA00000}"/>
    <cellStyle name="Output 2 2 2 9 2 3" xfId="41198" xr:uid="{00000000-0005-0000-0000-0000EEA00000}"/>
    <cellStyle name="Output 2 2 2 9 2 4" xfId="41199" xr:uid="{00000000-0005-0000-0000-0000EFA00000}"/>
    <cellStyle name="Output 2 2 2 9 2 5" xfId="41200" xr:uid="{00000000-0005-0000-0000-0000F0A00000}"/>
    <cellStyle name="Output 2 2 2 9 2 6" xfId="41201" xr:uid="{00000000-0005-0000-0000-0000F1A00000}"/>
    <cellStyle name="Output 2 2 2 9 3" xfId="41202" xr:uid="{00000000-0005-0000-0000-0000F2A00000}"/>
    <cellStyle name="Output 2 2 2 9 4" xfId="41203" xr:uid="{00000000-0005-0000-0000-0000F3A00000}"/>
    <cellStyle name="Output 2 2 2 9 5" xfId="41204" xr:uid="{00000000-0005-0000-0000-0000F4A00000}"/>
    <cellStyle name="Output 2 2 2 9 6" xfId="41205" xr:uid="{00000000-0005-0000-0000-0000F5A00000}"/>
    <cellStyle name="Output 2 2 20" xfId="41206" xr:uid="{00000000-0005-0000-0000-0000F6A00000}"/>
    <cellStyle name="Output 2 2 20 2" xfId="41207" xr:uid="{00000000-0005-0000-0000-0000F7A00000}"/>
    <cellStyle name="Output 2 2 20 2 2" xfId="41208" xr:uid="{00000000-0005-0000-0000-0000F8A00000}"/>
    <cellStyle name="Output 2 2 20 2 3" xfId="41209" xr:uid="{00000000-0005-0000-0000-0000F9A00000}"/>
    <cellStyle name="Output 2 2 20 2 4" xfId="41210" xr:uid="{00000000-0005-0000-0000-0000FAA00000}"/>
    <cellStyle name="Output 2 2 20 2 5" xfId="41211" xr:uid="{00000000-0005-0000-0000-0000FBA00000}"/>
    <cellStyle name="Output 2 2 20 3" xfId="41212" xr:uid="{00000000-0005-0000-0000-0000FCA00000}"/>
    <cellStyle name="Output 2 2 20 4" xfId="41213" xr:uid="{00000000-0005-0000-0000-0000FDA00000}"/>
    <cellStyle name="Output 2 2 20 5" xfId="41214" xr:uid="{00000000-0005-0000-0000-0000FEA00000}"/>
    <cellStyle name="Output 2 2 20 6" xfId="41215" xr:uid="{00000000-0005-0000-0000-0000FFA00000}"/>
    <cellStyle name="Output 2 2 21" xfId="41216" xr:uid="{00000000-0005-0000-0000-000000A10000}"/>
    <cellStyle name="Output 2 2 21 2" xfId="41217" xr:uid="{00000000-0005-0000-0000-000001A10000}"/>
    <cellStyle name="Output 2 2 21 2 2" xfId="41218" xr:uid="{00000000-0005-0000-0000-000002A10000}"/>
    <cellStyle name="Output 2 2 21 2 3" xfId="41219" xr:uid="{00000000-0005-0000-0000-000003A10000}"/>
    <cellStyle name="Output 2 2 21 2 4" xfId="41220" xr:uid="{00000000-0005-0000-0000-000004A10000}"/>
    <cellStyle name="Output 2 2 21 2 5" xfId="41221" xr:uid="{00000000-0005-0000-0000-000005A10000}"/>
    <cellStyle name="Output 2 2 21 3" xfId="41222" xr:uid="{00000000-0005-0000-0000-000006A10000}"/>
    <cellStyle name="Output 2 2 21 4" xfId="41223" xr:uid="{00000000-0005-0000-0000-000007A10000}"/>
    <cellStyle name="Output 2 2 21 5" xfId="41224" xr:uid="{00000000-0005-0000-0000-000008A10000}"/>
    <cellStyle name="Output 2 2 21 6" xfId="41225" xr:uid="{00000000-0005-0000-0000-000009A10000}"/>
    <cellStyle name="Output 2 2 22" xfId="41226" xr:uid="{00000000-0005-0000-0000-00000AA10000}"/>
    <cellStyle name="Output 2 2 22 2" xfId="41227" xr:uid="{00000000-0005-0000-0000-00000BA10000}"/>
    <cellStyle name="Output 2 2 22 2 2" xfId="41228" xr:uid="{00000000-0005-0000-0000-00000CA10000}"/>
    <cellStyle name="Output 2 2 22 2 3" xfId="41229" xr:uid="{00000000-0005-0000-0000-00000DA10000}"/>
    <cellStyle name="Output 2 2 22 2 4" xfId="41230" xr:uid="{00000000-0005-0000-0000-00000EA10000}"/>
    <cellStyle name="Output 2 2 22 2 5" xfId="41231" xr:uid="{00000000-0005-0000-0000-00000FA10000}"/>
    <cellStyle name="Output 2 2 22 3" xfId="41232" xr:uid="{00000000-0005-0000-0000-000010A10000}"/>
    <cellStyle name="Output 2 2 22 4" xfId="41233" xr:uid="{00000000-0005-0000-0000-000011A10000}"/>
    <cellStyle name="Output 2 2 22 5" xfId="41234" xr:uid="{00000000-0005-0000-0000-000012A10000}"/>
    <cellStyle name="Output 2 2 22 6" xfId="41235" xr:uid="{00000000-0005-0000-0000-000013A10000}"/>
    <cellStyle name="Output 2 2 23" xfId="41236" xr:uid="{00000000-0005-0000-0000-000014A10000}"/>
    <cellStyle name="Output 2 2 23 2" xfId="41237" xr:uid="{00000000-0005-0000-0000-000015A10000}"/>
    <cellStyle name="Output 2 2 23 2 2" xfId="41238" xr:uid="{00000000-0005-0000-0000-000016A10000}"/>
    <cellStyle name="Output 2 2 23 2 3" xfId="41239" xr:uid="{00000000-0005-0000-0000-000017A10000}"/>
    <cellStyle name="Output 2 2 23 2 4" xfId="41240" xr:uid="{00000000-0005-0000-0000-000018A10000}"/>
    <cellStyle name="Output 2 2 23 2 5" xfId="41241" xr:uid="{00000000-0005-0000-0000-000019A10000}"/>
    <cellStyle name="Output 2 2 23 3" xfId="41242" xr:uid="{00000000-0005-0000-0000-00001AA10000}"/>
    <cellStyle name="Output 2 2 23 4" xfId="41243" xr:uid="{00000000-0005-0000-0000-00001BA10000}"/>
    <cellStyle name="Output 2 2 23 5" xfId="41244" xr:uid="{00000000-0005-0000-0000-00001CA10000}"/>
    <cellStyle name="Output 2 2 23 6" xfId="41245" xr:uid="{00000000-0005-0000-0000-00001DA10000}"/>
    <cellStyle name="Output 2 2 24" xfId="41246" xr:uid="{00000000-0005-0000-0000-00001EA10000}"/>
    <cellStyle name="Output 2 2 24 2" xfId="41247" xr:uid="{00000000-0005-0000-0000-00001FA10000}"/>
    <cellStyle name="Output 2 2 24 2 2" xfId="41248" xr:uid="{00000000-0005-0000-0000-000020A10000}"/>
    <cellStyle name="Output 2 2 24 2 3" xfId="41249" xr:uid="{00000000-0005-0000-0000-000021A10000}"/>
    <cellStyle name="Output 2 2 24 2 4" xfId="41250" xr:uid="{00000000-0005-0000-0000-000022A10000}"/>
    <cellStyle name="Output 2 2 24 2 5" xfId="41251" xr:uid="{00000000-0005-0000-0000-000023A10000}"/>
    <cellStyle name="Output 2 2 24 3" xfId="41252" xr:uid="{00000000-0005-0000-0000-000024A10000}"/>
    <cellStyle name="Output 2 2 24 4" xfId="41253" xr:uid="{00000000-0005-0000-0000-000025A10000}"/>
    <cellStyle name="Output 2 2 24 5" xfId="41254" xr:uid="{00000000-0005-0000-0000-000026A10000}"/>
    <cellStyle name="Output 2 2 24 6" xfId="41255" xr:uid="{00000000-0005-0000-0000-000027A10000}"/>
    <cellStyle name="Output 2 2 25" xfId="41256" xr:uid="{00000000-0005-0000-0000-000028A10000}"/>
    <cellStyle name="Output 2 2 25 2" xfId="41257" xr:uid="{00000000-0005-0000-0000-000029A10000}"/>
    <cellStyle name="Output 2 2 25 2 2" xfId="41258" xr:uid="{00000000-0005-0000-0000-00002AA10000}"/>
    <cellStyle name="Output 2 2 25 2 3" xfId="41259" xr:uid="{00000000-0005-0000-0000-00002BA10000}"/>
    <cellStyle name="Output 2 2 25 2 4" xfId="41260" xr:uid="{00000000-0005-0000-0000-00002CA10000}"/>
    <cellStyle name="Output 2 2 25 2 5" xfId="41261" xr:uid="{00000000-0005-0000-0000-00002DA10000}"/>
    <cellStyle name="Output 2 2 25 3" xfId="41262" xr:uid="{00000000-0005-0000-0000-00002EA10000}"/>
    <cellStyle name="Output 2 2 25 4" xfId="41263" xr:uid="{00000000-0005-0000-0000-00002FA10000}"/>
    <cellStyle name="Output 2 2 25 5" xfId="41264" xr:uid="{00000000-0005-0000-0000-000030A10000}"/>
    <cellStyle name="Output 2 2 25 6" xfId="41265" xr:uid="{00000000-0005-0000-0000-000031A10000}"/>
    <cellStyle name="Output 2 2 26" xfId="41266" xr:uid="{00000000-0005-0000-0000-000032A10000}"/>
    <cellStyle name="Output 2 2 26 2" xfId="41267" xr:uid="{00000000-0005-0000-0000-000033A10000}"/>
    <cellStyle name="Output 2 2 26 2 2" xfId="41268" xr:uid="{00000000-0005-0000-0000-000034A10000}"/>
    <cellStyle name="Output 2 2 26 2 3" xfId="41269" xr:uid="{00000000-0005-0000-0000-000035A10000}"/>
    <cellStyle name="Output 2 2 26 2 4" xfId="41270" xr:uid="{00000000-0005-0000-0000-000036A10000}"/>
    <cellStyle name="Output 2 2 26 2 5" xfId="41271" xr:uid="{00000000-0005-0000-0000-000037A10000}"/>
    <cellStyle name="Output 2 2 26 3" xfId="41272" xr:uid="{00000000-0005-0000-0000-000038A10000}"/>
    <cellStyle name="Output 2 2 26 4" xfId="41273" xr:uid="{00000000-0005-0000-0000-000039A10000}"/>
    <cellStyle name="Output 2 2 26 5" xfId="41274" xr:uid="{00000000-0005-0000-0000-00003AA10000}"/>
    <cellStyle name="Output 2 2 26 6" xfId="41275" xr:uid="{00000000-0005-0000-0000-00003BA10000}"/>
    <cellStyle name="Output 2 2 27" xfId="41276" xr:uid="{00000000-0005-0000-0000-00003CA10000}"/>
    <cellStyle name="Output 2 2 27 2" xfId="41277" xr:uid="{00000000-0005-0000-0000-00003DA10000}"/>
    <cellStyle name="Output 2 2 27 2 2" xfId="41278" xr:uid="{00000000-0005-0000-0000-00003EA10000}"/>
    <cellStyle name="Output 2 2 27 2 3" xfId="41279" xr:uid="{00000000-0005-0000-0000-00003FA10000}"/>
    <cellStyle name="Output 2 2 27 2 4" xfId="41280" xr:uid="{00000000-0005-0000-0000-000040A10000}"/>
    <cellStyle name="Output 2 2 27 2 5" xfId="41281" xr:uid="{00000000-0005-0000-0000-000041A10000}"/>
    <cellStyle name="Output 2 2 27 3" xfId="41282" xr:uid="{00000000-0005-0000-0000-000042A10000}"/>
    <cellStyle name="Output 2 2 27 4" xfId="41283" xr:uid="{00000000-0005-0000-0000-000043A10000}"/>
    <cellStyle name="Output 2 2 27 5" xfId="41284" xr:uid="{00000000-0005-0000-0000-000044A10000}"/>
    <cellStyle name="Output 2 2 27 6" xfId="41285" xr:uid="{00000000-0005-0000-0000-000045A10000}"/>
    <cellStyle name="Output 2 2 28" xfId="41286" xr:uid="{00000000-0005-0000-0000-000046A10000}"/>
    <cellStyle name="Output 2 2 28 2" xfId="41287" xr:uid="{00000000-0005-0000-0000-000047A10000}"/>
    <cellStyle name="Output 2 2 28 2 2" xfId="41288" xr:uid="{00000000-0005-0000-0000-000048A10000}"/>
    <cellStyle name="Output 2 2 28 2 3" xfId="41289" xr:uid="{00000000-0005-0000-0000-000049A10000}"/>
    <cellStyle name="Output 2 2 28 2 4" xfId="41290" xr:uid="{00000000-0005-0000-0000-00004AA10000}"/>
    <cellStyle name="Output 2 2 28 2 5" xfId="41291" xr:uid="{00000000-0005-0000-0000-00004BA10000}"/>
    <cellStyle name="Output 2 2 28 3" xfId="41292" xr:uid="{00000000-0005-0000-0000-00004CA10000}"/>
    <cellStyle name="Output 2 2 28 4" xfId="41293" xr:uid="{00000000-0005-0000-0000-00004DA10000}"/>
    <cellStyle name="Output 2 2 28 5" xfId="41294" xr:uid="{00000000-0005-0000-0000-00004EA10000}"/>
    <cellStyle name="Output 2 2 28 6" xfId="41295" xr:uid="{00000000-0005-0000-0000-00004FA10000}"/>
    <cellStyle name="Output 2 2 29" xfId="41296" xr:uid="{00000000-0005-0000-0000-000050A10000}"/>
    <cellStyle name="Output 2 2 29 2" xfId="41297" xr:uid="{00000000-0005-0000-0000-000051A10000}"/>
    <cellStyle name="Output 2 2 29 2 2" xfId="41298" xr:uid="{00000000-0005-0000-0000-000052A10000}"/>
    <cellStyle name="Output 2 2 29 2 3" xfId="41299" xr:uid="{00000000-0005-0000-0000-000053A10000}"/>
    <cellStyle name="Output 2 2 29 2 4" xfId="41300" xr:uid="{00000000-0005-0000-0000-000054A10000}"/>
    <cellStyle name="Output 2 2 29 2 5" xfId="41301" xr:uid="{00000000-0005-0000-0000-000055A10000}"/>
    <cellStyle name="Output 2 2 29 3" xfId="41302" xr:uid="{00000000-0005-0000-0000-000056A10000}"/>
    <cellStyle name="Output 2 2 29 4" xfId="41303" xr:uid="{00000000-0005-0000-0000-000057A10000}"/>
    <cellStyle name="Output 2 2 29 5" xfId="41304" xr:uid="{00000000-0005-0000-0000-000058A10000}"/>
    <cellStyle name="Output 2 2 29 6" xfId="41305" xr:uid="{00000000-0005-0000-0000-000059A10000}"/>
    <cellStyle name="Output 2 2 3" xfId="41306" xr:uid="{00000000-0005-0000-0000-00005AA10000}"/>
    <cellStyle name="Output 2 2 3 2" xfId="41307" xr:uid="{00000000-0005-0000-0000-00005BA10000}"/>
    <cellStyle name="Output 2 2 3 2 2" xfId="41308" xr:uid="{00000000-0005-0000-0000-00005CA10000}"/>
    <cellStyle name="Output 2 2 3 2 3" xfId="41309" xr:uid="{00000000-0005-0000-0000-00005DA10000}"/>
    <cellStyle name="Output 2 2 3 2 4" xfId="41310" xr:uid="{00000000-0005-0000-0000-00005EA10000}"/>
    <cellStyle name="Output 2 2 3 2 5" xfId="41311" xr:uid="{00000000-0005-0000-0000-00005FA10000}"/>
    <cellStyle name="Output 2 2 3 3" xfId="41312" xr:uid="{00000000-0005-0000-0000-000060A10000}"/>
    <cellStyle name="Output 2 2 3 3 2" xfId="41313" xr:uid="{00000000-0005-0000-0000-000061A10000}"/>
    <cellStyle name="Output 2 2 3 3 3" xfId="41314" xr:uid="{00000000-0005-0000-0000-000062A10000}"/>
    <cellStyle name="Output 2 2 3 3 4" xfId="41315" xr:uid="{00000000-0005-0000-0000-000063A10000}"/>
    <cellStyle name="Output 2 2 3 3 5" xfId="41316" xr:uid="{00000000-0005-0000-0000-000064A10000}"/>
    <cellStyle name="Output 2 2 3 4" xfId="41317" xr:uid="{00000000-0005-0000-0000-000065A10000}"/>
    <cellStyle name="Output 2 2 3 5" xfId="41318" xr:uid="{00000000-0005-0000-0000-000066A10000}"/>
    <cellStyle name="Output 2 2 3 6" xfId="41319" xr:uid="{00000000-0005-0000-0000-000067A10000}"/>
    <cellStyle name="Output 2 2 3 7" xfId="41320" xr:uid="{00000000-0005-0000-0000-000068A10000}"/>
    <cellStyle name="Output 2 2 3 8" xfId="41321" xr:uid="{00000000-0005-0000-0000-000069A10000}"/>
    <cellStyle name="Output 2 2 30" xfId="41322" xr:uid="{00000000-0005-0000-0000-00006AA10000}"/>
    <cellStyle name="Output 2 2 30 2" xfId="41323" xr:uid="{00000000-0005-0000-0000-00006BA10000}"/>
    <cellStyle name="Output 2 2 30 2 2" xfId="41324" xr:uid="{00000000-0005-0000-0000-00006CA10000}"/>
    <cellStyle name="Output 2 2 30 2 3" xfId="41325" xr:uid="{00000000-0005-0000-0000-00006DA10000}"/>
    <cellStyle name="Output 2 2 30 2 4" xfId="41326" xr:uid="{00000000-0005-0000-0000-00006EA10000}"/>
    <cellStyle name="Output 2 2 30 2 5" xfId="41327" xr:uid="{00000000-0005-0000-0000-00006FA10000}"/>
    <cellStyle name="Output 2 2 30 3" xfId="41328" xr:uid="{00000000-0005-0000-0000-000070A10000}"/>
    <cellStyle name="Output 2 2 30 4" xfId="41329" xr:uid="{00000000-0005-0000-0000-000071A10000}"/>
    <cellStyle name="Output 2 2 30 5" xfId="41330" xr:uid="{00000000-0005-0000-0000-000072A10000}"/>
    <cellStyle name="Output 2 2 30 6" xfId="41331" xr:uid="{00000000-0005-0000-0000-000073A10000}"/>
    <cellStyle name="Output 2 2 31" xfId="41332" xr:uid="{00000000-0005-0000-0000-000074A10000}"/>
    <cellStyle name="Output 2 2 31 2" xfId="41333" xr:uid="{00000000-0005-0000-0000-000075A10000}"/>
    <cellStyle name="Output 2 2 31 2 2" xfId="41334" xr:uid="{00000000-0005-0000-0000-000076A10000}"/>
    <cellStyle name="Output 2 2 31 2 3" xfId="41335" xr:uid="{00000000-0005-0000-0000-000077A10000}"/>
    <cellStyle name="Output 2 2 31 2 4" xfId="41336" xr:uid="{00000000-0005-0000-0000-000078A10000}"/>
    <cellStyle name="Output 2 2 31 2 5" xfId="41337" xr:uid="{00000000-0005-0000-0000-000079A10000}"/>
    <cellStyle name="Output 2 2 31 3" xfId="41338" xr:uid="{00000000-0005-0000-0000-00007AA10000}"/>
    <cellStyle name="Output 2 2 31 4" xfId="41339" xr:uid="{00000000-0005-0000-0000-00007BA10000}"/>
    <cellStyle name="Output 2 2 31 5" xfId="41340" xr:uid="{00000000-0005-0000-0000-00007CA10000}"/>
    <cellStyle name="Output 2 2 31 6" xfId="41341" xr:uid="{00000000-0005-0000-0000-00007DA10000}"/>
    <cellStyle name="Output 2 2 32" xfId="41342" xr:uid="{00000000-0005-0000-0000-00007EA10000}"/>
    <cellStyle name="Output 2 2 32 2" xfId="41343" xr:uid="{00000000-0005-0000-0000-00007FA10000}"/>
    <cellStyle name="Output 2 2 32 2 2" xfId="41344" xr:uid="{00000000-0005-0000-0000-000080A10000}"/>
    <cellStyle name="Output 2 2 32 2 3" xfId="41345" xr:uid="{00000000-0005-0000-0000-000081A10000}"/>
    <cellStyle name="Output 2 2 32 2 4" xfId="41346" xr:uid="{00000000-0005-0000-0000-000082A10000}"/>
    <cellStyle name="Output 2 2 32 2 5" xfId="41347" xr:uid="{00000000-0005-0000-0000-000083A10000}"/>
    <cellStyle name="Output 2 2 32 3" xfId="41348" xr:uid="{00000000-0005-0000-0000-000084A10000}"/>
    <cellStyle name="Output 2 2 32 4" xfId="41349" xr:uid="{00000000-0005-0000-0000-000085A10000}"/>
    <cellStyle name="Output 2 2 32 5" xfId="41350" xr:uid="{00000000-0005-0000-0000-000086A10000}"/>
    <cellStyle name="Output 2 2 32 6" xfId="41351" xr:uid="{00000000-0005-0000-0000-000087A10000}"/>
    <cellStyle name="Output 2 2 33" xfId="41352" xr:uid="{00000000-0005-0000-0000-000088A10000}"/>
    <cellStyle name="Output 2 2 33 2" xfId="41353" xr:uid="{00000000-0005-0000-0000-000089A10000}"/>
    <cellStyle name="Output 2 2 33 2 2" xfId="41354" xr:uid="{00000000-0005-0000-0000-00008AA10000}"/>
    <cellStyle name="Output 2 2 33 2 3" xfId="41355" xr:uid="{00000000-0005-0000-0000-00008BA10000}"/>
    <cellStyle name="Output 2 2 33 2 4" xfId="41356" xr:uid="{00000000-0005-0000-0000-00008CA10000}"/>
    <cellStyle name="Output 2 2 33 2 5" xfId="41357" xr:uid="{00000000-0005-0000-0000-00008DA10000}"/>
    <cellStyle name="Output 2 2 33 3" xfId="41358" xr:uid="{00000000-0005-0000-0000-00008EA10000}"/>
    <cellStyle name="Output 2 2 33 4" xfId="41359" xr:uid="{00000000-0005-0000-0000-00008FA10000}"/>
    <cellStyle name="Output 2 2 33 5" xfId="41360" xr:uid="{00000000-0005-0000-0000-000090A10000}"/>
    <cellStyle name="Output 2 2 33 6" xfId="41361" xr:uid="{00000000-0005-0000-0000-000091A10000}"/>
    <cellStyle name="Output 2 2 34" xfId="41362" xr:uid="{00000000-0005-0000-0000-000092A10000}"/>
    <cellStyle name="Output 2 2 34 2" xfId="41363" xr:uid="{00000000-0005-0000-0000-000093A10000}"/>
    <cellStyle name="Output 2 2 34 2 2" xfId="41364" xr:uid="{00000000-0005-0000-0000-000094A10000}"/>
    <cellStyle name="Output 2 2 34 2 3" xfId="41365" xr:uid="{00000000-0005-0000-0000-000095A10000}"/>
    <cellStyle name="Output 2 2 34 2 4" xfId="41366" xr:uid="{00000000-0005-0000-0000-000096A10000}"/>
    <cellStyle name="Output 2 2 34 2 5" xfId="41367" xr:uid="{00000000-0005-0000-0000-000097A10000}"/>
    <cellStyle name="Output 2 2 34 3" xfId="41368" xr:uid="{00000000-0005-0000-0000-000098A10000}"/>
    <cellStyle name="Output 2 2 34 4" xfId="41369" xr:uid="{00000000-0005-0000-0000-000099A10000}"/>
    <cellStyle name="Output 2 2 34 5" xfId="41370" xr:uid="{00000000-0005-0000-0000-00009AA10000}"/>
    <cellStyle name="Output 2 2 34 6" xfId="41371" xr:uid="{00000000-0005-0000-0000-00009BA10000}"/>
    <cellStyle name="Output 2 2 35" xfId="41372" xr:uid="{00000000-0005-0000-0000-00009CA10000}"/>
    <cellStyle name="Output 2 2 35 2" xfId="41373" xr:uid="{00000000-0005-0000-0000-00009DA10000}"/>
    <cellStyle name="Output 2 2 35 2 2" xfId="41374" xr:uid="{00000000-0005-0000-0000-00009EA10000}"/>
    <cellStyle name="Output 2 2 35 2 3" xfId="41375" xr:uid="{00000000-0005-0000-0000-00009FA10000}"/>
    <cellStyle name="Output 2 2 35 2 4" xfId="41376" xr:uid="{00000000-0005-0000-0000-0000A0A10000}"/>
    <cellStyle name="Output 2 2 35 2 5" xfId="41377" xr:uid="{00000000-0005-0000-0000-0000A1A10000}"/>
    <cellStyle name="Output 2 2 35 3" xfId="41378" xr:uid="{00000000-0005-0000-0000-0000A2A10000}"/>
    <cellStyle name="Output 2 2 35 4" xfId="41379" xr:uid="{00000000-0005-0000-0000-0000A3A10000}"/>
    <cellStyle name="Output 2 2 35 5" xfId="41380" xr:uid="{00000000-0005-0000-0000-0000A4A10000}"/>
    <cellStyle name="Output 2 2 35 6" xfId="41381" xr:uid="{00000000-0005-0000-0000-0000A5A10000}"/>
    <cellStyle name="Output 2 2 36" xfId="41382" xr:uid="{00000000-0005-0000-0000-0000A6A10000}"/>
    <cellStyle name="Output 2 2 36 2" xfId="41383" xr:uid="{00000000-0005-0000-0000-0000A7A10000}"/>
    <cellStyle name="Output 2 2 36 2 2" xfId="41384" xr:uid="{00000000-0005-0000-0000-0000A8A10000}"/>
    <cellStyle name="Output 2 2 36 2 3" xfId="41385" xr:uid="{00000000-0005-0000-0000-0000A9A10000}"/>
    <cellStyle name="Output 2 2 36 2 4" xfId="41386" xr:uid="{00000000-0005-0000-0000-0000AAA10000}"/>
    <cellStyle name="Output 2 2 36 2 5" xfId="41387" xr:uid="{00000000-0005-0000-0000-0000ABA10000}"/>
    <cellStyle name="Output 2 2 36 3" xfId="41388" xr:uid="{00000000-0005-0000-0000-0000ACA10000}"/>
    <cellStyle name="Output 2 2 36 4" xfId="41389" xr:uid="{00000000-0005-0000-0000-0000ADA10000}"/>
    <cellStyle name="Output 2 2 36 5" xfId="41390" xr:uid="{00000000-0005-0000-0000-0000AEA10000}"/>
    <cellStyle name="Output 2 2 36 6" xfId="41391" xr:uid="{00000000-0005-0000-0000-0000AFA10000}"/>
    <cellStyle name="Output 2 2 37" xfId="41392" xr:uid="{00000000-0005-0000-0000-0000B0A10000}"/>
    <cellStyle name="Output 2 2 37 2" xfId="41393" xr:uid="{00000000-0005-0000-0000-0000B1A10000}"/>
    <cellStyle name="Output 2 2 37 2 2" xfId="41394" xr:uid="{00000000-0005-0000-0000-0000B2A10000}"/>
    <cellStyle name="Output 2 2 37 2 3" xfId="41395" xr:uid="{00000000-0005-0000-0000-0000B3A10000}"/>
    <cellStyle name="Output 2 2 37 2 4" xfId="41396" xr:uid="{00000000-0005-0000-0000-0000B4A10000}"/>
    <cellStyle name="Output 2 2 37 2 5" xfId="41397" xr:uid="{00000000-0005-0000-0000-0000B5A10000}"/>
    <cellStyle name="Output 2 2 37 3" xfId="41398" xr:uid="{00000000-0005-0000-0000-0000B6A10000}"/>
    <cellStyle name="Output 2 2 37 4" xfId="41399" xr:uid="{00000000-0005-0000-0000-0000B7A10000}"/>
    <cellStyle name="Output 2 2 37 5" xfId="41400" xr:uid="{00000000-0005-0000-0000-0000B8A10000}"/>
    <cellStyle name="Output 2 2 37 6" xfId="41401" xr:uid="{00000000-0005-0000-0000-0000B9A10000}"/>
    <cellStyle name="Output 2 2 38" xfId="41402" xr:uid="{00000000-0005-0000-0000-0000BAA10000}"/>
    <cellStyle name="Output 2 2 38 2" xfId="41403" xr:uid="{00000000-0005-0000-0000-0000BBA10000}"/>
    <cellStyle name="Output 2 2 38 2 2" xfId="41404" xr:uid="{00000000-0005-0000-0000-0000BCA10000}"/>
    <cellStyle name="Output 2 2 38 2 3" xfId="41405" xr:uid="{00000000-0005-0000-0000-0000BDA10000}"/>
    <cellStyle name="Output 2 2 38 2 4" xfId="41406" xr:uid="{00000000-0005-0000-0000-0000BEA10000}"/>
    <cellStyle name="Output 2 2 38 2 5" xfId="41407" xr:uid="{00000000-0005-0000-0000-0000BFA10000}"/>
    <cellStyle name="Output 2 2 38 3" xfId="41408" xr:uid="{00000000-0005-0000-0000-0000C0A10000}"/>
    <cellStyle name="Output 2 2 38 4" xfId="41409" xr:uid="{00000000-0005-0000-0000-0000C1A10000}"/>
    <cellStyle name="Output 2 2 38 5" xfId="41410" xr:uid="{00000000-0005-0000-0000-0000C2A10000}"/>
    <cellStyle name="Output 2 2 38 6" xfId="41411" xr:uid="{00000000-0005-0000-0000-0000C3A10000}"/>
    <cellStyle name="Output 2 2 39" xfId="41412" xr:uid="{00000000-0005-0000-0000-0000C4A10000}"/>
    <cellStyle name="Output 2 2 39 2" xfId="41413" xr:uid="{00000000-0005-0000-0000-0000C5A10000}"/>
    <cellStyle name="Output 2 2 39 2 2" xfId="41414" xr:uid="{00000000-0005-0000-0000-0000C6A10000}"/>
    <cellStyle name="Output 2 2 39 2 3" xfId="41415" xr:uid="{00000000-0005-0000-0000-0000C7A10000}"/>
    <cellStyle name="Output 2 2 39 2 4" xfId="41416" xr:uid="{00000000-0005-0000-0000-0000C8A10000}"/>
    <cellStyle name="Output 2 2 39 2 5" xfId="41417" xr:uid="{00000000-0005-0000-0000-0000C9A10000}"/>
    <cellStyle name="Output 2 2 39 3" xfId="41418" xr:uid="{00000000-0005-0000-0000-0000CAA10000}"/>
    <cellStyle name="Output 2 2 39 4" xfId="41419" xr:uid="{00000000-0005-0000-0000-0000CBA10000}"/>
    <cellStyle name="Output 2 2 39 5" xfId="41420" xr:uid="{00000000-0005-0000-0000-0000CCA10000}"/>
    <cellStyle name="Output 2 2 39 6" xfId="41421" xr:uid="{00000000-0005-0000-0000-0000CDA10000}"/>
    <cellStyle name="Output 2 2 4" xfId="41422" xr:uid="{00000000-0005-0000-0000-0000CEA10000}"/>
    <cellStyle name="Output 2 2 4 2" xfId="41423" xr:uid="{00000000-0005-0000-0000-0000CFA10000}"/>
    <cellStyle name="Output 2 2 4 2 2" xfId="41424" xr:uid="{00000000-0005-0000-0000-0000D0A10000}"/>
    <cellStyle name="Output 2 2 4 2 3" xfId="41425" xr:uid="{00000000-0005-0000-0000-0000D1A10000}"/>
    <cellStyle name="Output 2 2 4 2 4" xfId="41426" xr:uid="{00000000-0005-0000-0000-0000D2A10000}"/>
    <cellStyle name="Output 2 2 4 2 5" xfId="41427" xr:uid="{00000000-0005-0000-0000-0000D3A10000}"/>
    <cellStyle name="Output 2 2 4 3" xfId="41428" xr:uid="{00000000-0005-0000-0000-0000D4A10000}"/>
    <cellStyle name="Output 2 2 4 4" xfId="41429" xr:uid="{00000000-0005-0000-0000-0000D5A10000}"/>
    <cellStyle name="Output 2 2 4 5" xfId="41430" xr:uid="{00000000-0005-0000-0000-0000D6A10000}"/>
    <cellStyle name="Output 2 2 4 6" xfId="41431" xr:uid="{00000000-0005-0000-0000-0000D7A10000}"/>
    <cellStyle name="Output 2 2 40" xfId="41432" xr:uid="{00000000-0005-0000-0000-0000D8A10000}"/>
    <cellStyle name="Output 2 2 40 2" xfId="41433" xr:uid="{00000000-0005-0000-0000-0000D9A10000}"/>
    <cellStyle name="Output 2 2 40 2 2" xfId="41434" xr:uid="{00000000-0005-0000-0000-0000DAA10000}"/>
    <cellStyle name="Output 2 2 40 2 3" xfId="41435" xr:uid="{00000000-0005-0000-0000-0000DBA10000}"/>
    <cellStyle name="Output 2 2 40 2 4" xfId="41436" xr:uid="{00000000-0005-0000-0000-0000DCA10000}"/>
    <cellStyle name="Output 2 2 40 2 5" xfId="41437" xr:uid="{00000000-0005-0000-0000-0000DDA10000}"/>
    <cellStyle name="Output 2 2 40 3" xfId="41438" xr:uid="{00000000-0005-0000-0000-0000DEA10000}"/>
    <cellStyle name="Output 2 2 40 4" xfId="41439" xr:uid="{00000000-0005-0000-0000-0000DFA10000}"/>
    <cellStyle name="Output 2 2 40 5" xfId="41440" xr:uid="{00000000-0005-0000-0000-0000E0A10000}"/>
    <cellStyle name="Output 2 2 40 6" xfId="41441" xr:uid="{00000000-0005-0000-0000-0000E1A10000}"/>
    <cellStyle name="Output 2 2 41" xfId="41442" xr:uid="{00000000-0005-0000-0000-0000E2A10000}"/>
    <cellStyle name="Output 2 2 41 2" xfId="41443" xr:uid="{00000000-0005-0000-0000-0000E3A10000}"/>
    <cellStyle name="Output 2 2 41 2 2" xfId="41444" xr:uid="{00000000-0005-0000-0000-0000E4A10000}"/>
    <cellStyle name="Output 2 2 41 2 3" xfId="41445" xr:uid="{00000000-0005-0000-0000-0000E5A10000}"/>
    <cellStyle name="Output 2 2 41 2 4" xfId="41446" xr:uid="{00000000-0005-0000-0000-0000E6A10000}"/>
    <cellStyle name="Output 2 2 41 2 5" xfId="41447" xr:uid="{00000000-0005-0000-0000-0000E7A10000}"/>
    <cellStyle name="Output 2 2 41 3" xfId="41448" xr:uid="{00000000-0005-0000-0000-0000E8A10000}"/>
    <cellStyle name="Output 2 2 41 4" xfId="41449" xr:uid="{00000000-0005-0000-0000-0000E9A10000}"/>
    <cellStyle name="Output 2 2 41 5" xfId="41450" xr:uid="{00000000-0005-0000-0000-0000EAA10000}"/>
    <cellStyle name="Output 2 2 41 6" xfId="41451" xr:uid="{00000000-0005-0000-0000-0000EBA10000}"/>
    <cellStyle name="Output 2 2 42" xfId="41452" xr:uid="{00000000-0005-0000-0000-0000ECA10000}"/>
    <cellStyle name="Output 2 2 42 2" xfId="41453" xr:uid="{00000000-0005-0000-0000-0000EDA10000}"/>
    <cellStyle name="Output 2 2 42 3" xfId="41454" xr:uid="{00000000-0005-0000-0000-0000EEA10000}"/>
    <cellStyle name="Output 2 2 42 4" xfId="41455" xr:uid="{00000000-0005-0000-0000-0000EFA10000}"/>
    <cellStyle name="Output 2 2 42 5" xfId="41456" xr:uid="{00000000-0005-0000-0000-0000F0A10000}"/>
    <cellStyle name="Output 2 2 43" xfId="41457" xr:uid="{00000000-0005-0000-0000-0000F1A10000}"/>
    <cellStyle name="Output 2 2 43 2" xfId="41458" xr:uid="{00000000-0005-0000-0000-0000F2A10000}"/>
    <cellStyle name="Output 2 2 43 3" xfId="41459" xr:uid="{00000000-0005-0000-0000-0000F3A10000}"/>
    <cellStyle name="Output 2 2 43 4" xfId="41460" xr:uid="{00000000-0005-0000-0000-0000F4A10000}"/>
    <cellStyle name="Output 2 2 43 5" xfId="41461" xr:uid="{00000000-0005-0000-0000-0000F5A10000}"/>
    <cellStyle name="Output 2 2 44" xfId="41462" xr:uid="{00000000-0005-0000-0000-0000F6A10000}"/>
    <cellStyle name="Output 2 2 45" xfId="41463" xr:uid="{00000000-0005-0000-0000-0000F7A10000}"/>
    <cellStyle name="Output 2 2 46" xfId="41464" xr:uid="{00000000-0005-0000-0000-0000F8A10000}"/>
    <cellStyle name="Output 2 2 47" xfId="41465" xr:uid="{00000000-0005-0000-0000-0000F9A10000}"/>
    <cellStyle name="Output 2 2 5" xfId="41466" xr:uid="{00000000-0005-0000-0000-0000FAA10000}"/>
    <cellStyle name="Output 2 2 5 2" xfId="41467" xr:uid="{00000000-0005-0000-0000-0000FBA10000}"/>
    <cellStyle name="Output 2 2 5 2 2" xfId="41468" xr:uid="{00000000-0005-0000-0000-0000FCA10000}"/>
    <cellStyle name="Output 2 2 5 2 3" xfId="41469" xr:uid="{00000000-0005-0000-0000-0000FDA10000}"/>
    <cellStyle name="Output 2 2 5 2 4" xfId="41470" xr:uid="{00000000-0005-0000-0000-0000FEA10000}"/>
    <cellStyle name="Output 2 2 5 2 5" xfId="41471" xr:uid="{00000000-0005-0000-0000-0000FFA10000}"/>
    <cellStyle name="Output 2 2 5 3" xfId="41472" xr:uid="{00000000-0005-0000-0000-000000A20000}"/>
    <cellStyle name="Output 2 2 5 4" xfId="41473" xr:uid="{00000000-0005-0000-0000-000001A20000}"/>
    <cellStyle name="Output 2 2 5 5" xfId="41474" xr:uid="{00000000-0005-0000-0000-000002A20000}"/>
    <cellStyle name="Output 2 2 5 6" xfId="41475" xr:uid="{00000000-0005-0000-0000-000003A20000}"/>
    <cellStyle name="Output 2 2 6" xfId="41476" xr:uid="{00000000-0005-0000-0000-000004A20000}"/>
    <cellStyle name="Output 2 2 6 2" xfId="41477" xr:uid="{00000000-0005-0000-0000-000005A20000}"/>
    <cellStyle name="Output 2 2 6 2 2" xfId="41478" xr:uid="{00000000-0005-0000-0000-000006A20000}"/>
    <cellStyle name="Output 2 2 6 2 3" xfId="41479" xr:uid="{00000000-0005-0000-0000-000007A20000}"/>
    <cellStyle name="Output 2 2 6 2 4" xfId="41480" xr:uid="{00000000-0005-0000-0000-000008A20000}"/>
    <cellStyle name="Output 2 2 6 2 5" xfId="41481" xr:uid="{00000000-0005-0000-0000-000009A20000}"/>
    <cellStyle name="Output 2 2 6 3" xfId="41482" xr:uid="{00000000-0005-0000-0000-00000AA20000}"/>
    <cellStyle name="Output 2 2 6 4" xfId="41483" xr:uid="{00000000-0005-0000-0000-00000BA20000}"/>
    <cellStyle name="Output 2 2 6 5" xfId="41484" xr:uid="{00000000-0005-0000-0000-00000CA20000}"/>
    <cellStyle name="Output 2 2 6 6" xfId="41485" xr:uid="{00000000-0005-0000-0000-00000DA20000}"/>
    <cellStyle name="Output 2 2 7" xfId="41486" xr:uid="{00000000-0005-0000-0000-00000EA20000}"/>
    <cellStyle name="Output 2 2 7 2" xfId="41487" xr:uid="{00000000-0005-0000-0000-00000FA20000}"/>
    <cellStyle name="Output 2 2 7 2 2" xfId="41488" xr:uid="{00000000-0005-0000-0000-000010A20000}"/>
    <cellStyle name="Output 2 2 7 2 3" xfId="41489" xr:uid="{00000000-0005-0000-0000-000011A20000}"/>
    <cellStyle name="Output 2 2 7 2 4" xfId="41490" xr:uid="{00000000-0005-0000-0000-000012A20000}"/>
    <cellStyle name="Output 2 2 7 2 5" xfId="41491" xr:uid="{00000000-0005-0000-0000-000013A20000}"/>
    <cellStyle name="Output 2 2 7 3" xfId="41492" xr:uid="{00000000-0005-0000-0000-000014A20000}"/>
    <cellStyle name="Output 2 2 7 4" xfId="41493" xr:uid="{00000000-0005-0000-0000-000015A20000}"/>
    <cellStyle name="Output 2 2 7 5" xfId="41494" xr:uid="{00000000-0005-0000-0000-000016A20000}"/>
    <cellStyle name="Output 2 2 7 6" xfId="41495" xr:uid="{00000000-0005-0000-0000-000017A20000}"/>
    <cellStyle name="Output 2 2 8" xfId="41496" xr:uid="{00000000-0005-0000-0000-000018A20000}"/>
    <cellStyle name="Output 2 2 8 2" xfId="41497" xr:uid="{00000000-0005-0000-0000-000019A20000}"/>
    <cellStyle name="Output 2 2 8 2 2" xfId="41498" xr:uid="{00000000-0005-0000-0000-00001AA20000}"/>
    <cellStyle name="Output 2 2 8 2 3" xfId="41499" xr:uid="{00000000-0005-0000-0000-00001BA20000}"/>
    <cellStyle name="Output 2 2 8 2 4" xfId="41500" xr:uid="{00000000-0005-0000-0000-00001CA20000}"/>
    <cellStyle name="Output 2 2 8 2 5" xfId="41501" xr:uid="{00000000-0005-0000-0000-00001DA20000}"/>
    <cellStyle name="Output 2 2 8 3" xfId="41502" xr:uid="{00000000-0005-0000-0000-00001EA20000}"/>
    <cellStyle name="Output 2 2 8 4" xfId="41503" xr:uid="{00000000-0005-0000-0000-00001FA20000}"/>
    <cellStyle name="Output 2 2 8 5" xfId="41504" xr:uid="{00000000-0005-0000-0000-000020A20000}"/>
    <cellStyle name="Output 2 2 8 6" xfId="41505" xr:uid="{00000000-0005-0000-0000-000021A20000}"/>
    <cellStyle name="Output 2 2 9" xfId="41506" xr:uid="{00000000-0005-0000-0000-000022A20000}"/>
    <cellStyle name="Output 2 2 9 2" xfId="41507" xr:uid="{00000000-0005-0000-0000-000023A20000}"/>
    <cellStyle name="Output 2 2 9 2 2" xfId="41508" xr:uid="{00000000-0005-0000-0000-000024A20000}"/>
    <cellStyle name="Output 2 2 9 2 3" xfId="41509" xr:uid="{00000000-0005-0000-0000-000025A20000}"/>
    <cellStyle name="Output 2 2 9 2 4" xfId="41510" xr:uid="{00000000-0005-0000-0000-000026A20000}"/>
    <cellStyle name="Output 2 2 9 2 5" xfId="41511" xr:uid="{00000000-0005-0000-0000-000027A20000}"/>
    <cellStyle name="Output 2 2 9 3" xfId="41512" xr:uid="{00000000-0005-0000-0000-000028A20000}"/>
    <cellStyle name="Output 2 2 9 4" xfId="41513" xr:uid="{00000000-0005-0000-0000-000029A20000}"/>
    <cellStyle name="Output 2 2 9 5" xfId="41514" xr:uid="{00000000-0005-0000-0000-00002AA20000}"/>
    <cellStyle name="Output 2 2 9 6" xfId="41515" xr:uid="{00000000-0005-0000-0000-00002BA20000}"/>
    <cellStyle name="Output 2 20" xfId="41516" xr:uid="{00000000-0005-0000-0000-00002CA20000}"/>
    <cellStyle name="Output 2 20 2" xfId="41517" xr:uid="{00000000-0005-0000-0000-00002DA20000}"/>
    <cellStyle name="Output 2 20 2 2" xfId="41518" xr:uid="{00000000-0005-0000-0000-00002EA20000}"/>
    <cellStyle name="Output 2 20 2 3" xfId="41519" xr:uid="{00000000-0005-0000-0000-00002FA20000}"/>
    <cellStyle name="Output 2 20 2 4" xfId="41520" xr:uid="{00000000-0005-0000-0000-000030A20000}"/>
    <cellStyle name="Output 2 20 2 5" xfId="41521" xr:uid="{00000000-0005-0000-0000-000031A20000}"/>
    <cellStyle name="Output 2 20 3" xfId="41522" xr:uid="{00000000-0005-0000-0000-000032A20000}"/>
    <cellStyle name="Output 2 20 4" xfId="41523" xr:uid="{00000000-0005-0000-0000-000033A20000}"/>
    <cellStyle name="Output 2 20 5" xfId="41524" xr:uid="{00000000-0005-0000-0000-000034A20000}"/>
    <cellStyle name="Output 2 20 6" xfId="41525" xr:uid="{00000000-0005-0000-0000-000035A20000}"/>
    <cellStyle name="Output 2 21" xfId="41526" xr:uid="{00000000-0005-0000-0000-000036A20000}"/>
    <cellStyle name="Output 2 21 2" xfId="41527" xr:uid="{00000000-0005-0000-0000-000037A20000}"/>
    <cellStyle name="Output 2 21 2 2" xfId="41528" xr:uid="{00000000-0005-0000-0000-000038A20000}"/>
    <cellStyle name="Output 2 21 2 3" xfId="41529" xr:uid="{00000000-0005-0000-0000-000039A20000}"/>
    <cellStyle name="Output 2 21 2 4" xfId="41530" xr:uid="{00000000-0005-0000-0000-00003AA20000}"/>
    <cellStyle name="Output 2 21 2 5" xfId="41531" xr:uid="{00000000-0005-0000-0000-00003BA20000}"/>
    <cellStyle name="Output 2 21 3" xfId="41532" xr:uid="{00000000-0005-0000-0000-00003CA20000}"/>
    <cellStyle name="Output 2 21 4" xfId="41533" xr:uid="{00000000-0005-0000-0000-00003DA20000}"/>
    <cellStyle name="Output 2 21 5" xfId="41534" xr:uid="{00000000-0005-0000-0000-00003EA20000}"/>
    <cellStyle name="Output 2 21 6" xfId="41535" xr:uid="{00000000-0005-0000-0000-00003FA20000}"/>
    <cellStyle name="Output 2 22" xfId="41536" xr:uid="{00000000-0005-0000-0000-000040A20000}"/>
    <cellStyle name="Output 2 22 2" xfId="41537" xr:uid="{00000000-0005-0000-0000-000041A20000}"/>
    <cellStyle name="Output 2 22 2 2" xfId="41538" xr:uid="{00000000-0005-0000-0000-000042A20000}"/>
    <cellStyle name="Output 2 22 2 3" xfId="41539" xr:uid="{00000000-0005-0000-0000-000043A20000}"/>
    <cellStyle name="Output 2 22 2 4" xfId="41540" xr:uid="{00000000-0005-0000-0000-000044A20000}"/>
    <cellStyle name="Output 2 22 2 5" xfId="41541" xr:uid="{00000000-0005-0000-0000-000045A20000}"/>
    <cellStyle name="Output 2 22 3" xfId="41542" xr:uid="{00000000-0005-0000-0000-000046A20000}"/>
    <cellStyle name="Output 2 22 4" xfId="41543" xr:uid="{00000000-0005-0000-0000-000047A20000}"/>
    <cellStyle name="Output 2 22 5" xfId="41544" xr:uid="{00000000-0005-0000-0000-000048A20000}"/>
    <cellStyle name="Output 2 22 6" xfId="41545" xr:uid="{00000000-0005-0000-0000-000049A20000}"/>
    <cellStyle name="Output 2 23" xfId="41546" xr:uid="{00000000-0005-0000-0000-00004AA20000}"/>
    <cellStyle name="Output 2 23 2" xfId="41547" xr:uid="{00000000-0005-0000-0000-00004BA20000}"/>
    <cellStyle name="Output 2 23 2 2" xfId="41548" xr:uid="{00000000-0005-0000-0000-00004CA20000}"/>
    <cellStyle name="Output 2 23 2 3" xfId="41549" xr:uid="{00000000-0005-0000-0000-00004DA20000}"/>
    <cellStyle name="Output 2 23 2 4" xfId="41550" xr:uid="{00000000-0005-0000-0000-00004EA20000}"/>
    <cellStyle name="Output 2 23 2 5" xfId="41551" xr:uid="{00000000-0005-0000-0000-00004FA20000}"/>
    <cellStyle name="Output 2 23 3" xfId="41552" xr:uid="{00000000-0005-0000-0000-000050A20000}"/>
    <cellStyle name="Output 2 23 4" xfId="41553" xr:uid="{00000000-0005-0000-0000-000051A20000}"/>
    <cellStyle name="Output 2 23 5" xfId="41554" xr:uid="{00000000-0005-0000-0000-000052A20000}"/>
    <cellStyle name="Output 2 23 6" xfId="41555" xr:uid="{00000000-0005-0000-0000-000053A20000}"/>
    <cellStyle name="Output 2 24" xfId="41556" xr:uid="{00000000-0005-0000-0000-000054A20000}"/>
    <cellStyle name="Output 2 24 2" xfId="41557" xr:uid="{00000000-0005-0000-0000-000055A20000}"/>
    <cellStyle name="Output 2 24 2 2" xfId="41558" xr:uid="{00000000-0005-0000-0000-000056A20000}"/>
    <cellStyle name="Output 2 24 2 3" xfId="41559" xr:uid="{00000000-0005-0000-0000-000057A20000}"/>
    <cellStyle name="Output 2 24 2 4" xfId="41560" xr:uid="{00000000-0005-0000-0000-000058A20000}"/>
    <cellStyle name="Output 2 24 2 5" xfId="41561" xr:uid="{00000000-0005-0000-0000-000059A20000}"/>
    <cellStyle name="Output 2 24 3" xfId="41562" xr:uid="{00000000-0005-0000-0000-00005AA20000}"/>
    <cellStyle name="Output 2 24 4" xfId="41563" xr:uid="{00000000-0005-0000-0000-00005BA20000}"/>
    <cellStyle name="Output 2 24 5" xfId="41564" xr:uid="{00000000-0005-0000-0000-00005CA20000}"/>
    <cellStyle name="Output 2 24 6" xfId="41565" xr:uid="{00000000-0005-0000-0000-00005DA20000}"/>
    <cellStyle name="Output 2 25" xfId="41566" xr:uid="{00000000-0005-0000-0000-00005EA20000}"/>
    <cellStyle name="Output 2 25 2" xfId="41567" xr:uid="{00000000-0005-0000-0000-00005FA20000}"/>
    <cellStyle name="Output 2 25 2 2" xfId="41568" xr:uid="{00000000-0005-0000-0000-000060A20000}"/>
    <cellStyle name="Output 2 25 2 3" xfId="41569" xr:uid="{00000000-0005-0000-0000-000061A20000}"/>
    <cellStyle name="Output 2 25 2 4" xfId="41570" xr:uid="{00000000-0005-0000-0000-000062A20000}"/>
    <cellStyle name="Output 2 25 2 5" xfId="41571" xr:uid="{00000000-0005-0000-0000-000063A20000}"/>
    <cellStyle name="Output 2 25 3" xfId="41572" xr:uid="{00000000-0005-0000-0000-000064A20000}"/>
    <cellStyle name="Output 2 25 4" xfId="41573" xr:uid="{00000000-0005-0000-0000-000065A20000}"/>
    <cellStyle name="Output 2 25 5" xfId="41574" xr:uid="{00000000-0005-0000-0000-000066A20000}"/>
    <cellStyle name="Output 2 25 6" xfId="41575" xr:uid="{00000000-0005-0000-0000-000067A20000}"/>
    <cellStyle name="Output 2 26" xfId="41576" xr:uid="{00000000-0005-0000-0000-000068A20000}"/>
    <cellStyle name="Output 2 26 2" xfId="41577" xr:uid="{00000000-0005-0000-0000-000069A20000}"/>
    <cellStyle name="Output 2 26 2 2" xfId="41578" xr:uid="{00000000-0005-0000-0000-00006AA20000}"/>
    <cellStyle name="Output 2 26 2 3" xfId="41579" xr:uid="{00000000-0005-0000-0000-00006BA20000}"/>
    <cellStyle name="Output 2 26 2 4" xfId="41580" xr:uid="{00000000-0005-0000-0000-00006CA20000}"/>
    <cellStyle name="Output 2 26 2 5" xfId="41581" xr:uid="{00000000-0005-0000-0000-00006DA20000}"/>
    <cellStyle name="Output 2 26 3" xfId="41582" xr:uid="{00000000-0005-0000-0000-00006EA20000}"/>
    <cellStyle name="Output 2 26 4" xfId="41583" xr:uid="{00000000-0005-0000-0000-00006FA20000}"/>
    <cellStyle name="Output 2 26 5" xfId="41584" xr:uid="{00000000-0005-0000-0000-000070A20000}"/>
    <cellStyle name="Output 2 26 6" xfId="41585" xr:uid="{00000000-0005-0000-0000-000071A20000}"/>
    <cellStyle name="Output 2 27" xfId="41586" xr:uid="{00000000-0005-0000-0000-000072A20000}"/>
    <cellStyle name="Output 2 27 2" xfId="41587" xr:uid="{00000000-0005-0000-0000-000073A20000}"/>
    <cellStyle name="Output 2 27 2 2" xfId="41588" xr:uid="{00000000-0005-0000-0000-000074A20000}"/>
    <cellStyle name="Output 2 27 2 3" xfId="41589" xr:uid="{00000000-0005-0000-0000-000075A20000}"/>
    <cellStyle name="Output 2 27 2 4" xfId="41590" xr:uid="{00000000-0005-0000-0000-000076A20000}"/>
    <cellStyle name="Output 2 27 2 5" xfId="41591" xr:uid="{00000000-0005-0000-0000-000077A20000}"/>
    <cellStyle name="Output 2 27 3" xfId="41592" xr:uid="{00000000-0005-0000-0000-000078A20000}"/>
    <cellStyle name="Output 2 27 4" xfId="41593" xr:uid="{00000000-0005-0000-0000-000079A20000}"/>
    <cellStyle name="Output 2 27 5" xfId="41594" xr:uid="{00000000-0005-0000-0000-00007AA20000}"/>
    <cellStyle name="Output 2 27 6" xfId="41595" xr:uid="{00000000-0005-0000-0000-00007BA20000}"/>
    <cellStyle name="Output 2 28" xfId="41596" xr:uid="{00000000-0005-0000-0000-00007CA20000}"/>
    <cellStyle name="Output 2 28 2" xfId="41597" xr:uid="{00000000-0005-0000-0000-00007DA20000}"/>
    <cellStyle name="Output 2 28 2 2" xfId="41598" xr:uid="{00000000-0005-0000-0000-00007EA20000}"/>
    <cellStyle name="Output 2 28 2 3" xfId="41599" xr:uid="{00000000-0005-0000-0000-00007FA20000}"/>
    <cellStyle name="Output 2 28 2 4" xfId="41600" xr:uid="{00000000-0005-0000-0000-000080A20000}"/>
    <cellStyle name="Output 2 28 2 5" xfId="41601" xr:uid="{00000000-0005-0000-0000-000081A20000}"/>
    <cellStyle name="Output 2 28 3" xfId="41602" xr:uid="{00000000-0005-0000-0000-000082A20000}"/>
    <cellStyle name="Output 2 28 4" xfId="41603" xr:uid="{00000000-0005-0000-0000-000083A20000}"/>
    <cellStyle name="Output 2 28 5" xfId="41604" xr:uid="{00000000-0005-0000-0000-000084A20000}"/>
    <cellStyle name="Output 2 28 6" xfId="41605" xr:uid="{00000000-0005-0000-0000-000085A20000}"/>
    <cellStyle name="Output 2 29" xfId="41606" xr:uid="{00000000-0005-0000-0000-000086A20000}"/>
    <cellStyle name="Output 2 29 2" xfId="41607" xr:uid="{00000000-0005-0000-0000-000087A20000}"/>
    <cellStyle name="Output 2 29 2 2" xfId="41608" xr:uid="{00000000-0005-0000-0000-000088A20000}"/>
    <cellStyle name="Output 2 29 2 3" xfId="41609" xr:uid="{00000000-0005-0000-0000-000089A20000}"/>
    <cellStyle name="Output 2 29 2 4" xfId="41610" xr:uid="{00000000-0005-0000-0000-00008AA20000}"/>
    <cellStyle name="Output 2 29 2 5" xfId="41611" xr:uid="{00000000-0005-0000-0000-00008BA20000}"/>
    <cellStyle name="Output 2 29 3" xfId="41612" xr:uid="{00000000-0005-0000-0000-00008CA20000}"/>
    <cellStyle name="Output 2 29 4" xfId="41613" xr:uid="{00000000-0005-0000-0000-00008DA20000}"/>
    <cellStyle name="Output 2 29 5" xfId="41614" xr:uid="{00000000-0005-0000-0000-00008EA20000}"/>
    <cellStyle name="Output 2 29 6" xfId="41615" xr:uid="{00000000-0005-0000-0000-00008FA20000}"/>
    <cellStyle name="Output 2 3" xfId="41616" xr:uid="{00000000-0005-0000-0000-000090A20000}"/>
    <cellStyle name="Output 2 3 10" xfId="41617" xr:uid="{00000000-0005-0000-0000-000091A20000}"/>
    <cellStyle name="Output 2 3 10 2" xfId="41618" xr:uid="{00000000-0005-0000-0000-000092A20000}"/>
    <cellStyle name="Output 2 3 10 2 2" xfId="41619" xr:uid="{00000000-0005-0000-0000-000093A20000}"/>
    <cellStyle name="Output 2 3 10 2 3" xfId="41620" xr:uid="{00000000-0005-0000-0000-000094A20000}"/>
    <cellStyle name="Output 2 3 10 2 4" xfId="41621" xr:uid="{00000000-0005-0000-0000-000095A20000}"/>
    <cellStyle name="Output 2 3 10 2 5" xfId="41622" xr:uid="{00000000-0005-0000-0000-000096A20000}"/>
    <cellStyle name="Output 2 3 10 3" xfId="41623" xr:uid="{00000000-0005-0000-0000-000097A20000}"/>
    <cellStyle name="Output 2 3 10 3 2" xfId="41624" xr:uid="{00000000-0005-0000-0000-000098A20000}"/>
    <cellStyle name="Output 2 3 10 3 3" xfId="41625" xr:uid="{00000000-0005-0000-0000-000099A20000}"/>
    <cellStyle name="Output 2 3 10 3 4" xfId="41626" xr:uid="{00000000-0005-0000-0000-00009AA20000}"/>
    <cellStyle name="Output 2 3 10 3 5" xfId="41627" xr:uid="{00000000-0005-0000-0000-00009BA20000}"/>
    <cellStyle name="Output 2 3 10 4" xfId="41628" xr:uid="{00000000-0005-0000-0000-00009CA20000}"/>
    <cellStyle name="Output 2 3 10 5" xfId="41629" xr:uid="{00000000-0005-0000-0000-00009DA20000}"/>
    <cellStyle name="Output 2 3 10 6" xfId="41630" xr:uid="{00000000-0005-0000-0000-00009EA20000}"/>
    <cellStyle name="Output 2 3 10 7" xfId="41631" xr:uid="{00000000-0005-0000-0000-00009FA20000}"/>
    <cellStyle name="Output 2 3 10 8" xfId="41632" xr:uid="{00000000-0005-0000-0000-0000A0A20000}"/>
    <cellStyle name="Output 2 3 11" xfId="41633" xr:uid="{00000000-0005-0000-0000-0000A1A20000}"/>
    <cellStyle name="Output 2 3 11 2" xfId="41634" xr:uid="{00000000-0005-0000-0000-0000A2A20000}"/>
    <cellStyle name="Output 2 3 11 2 2" xfId="41635" xr:uid="{00000000-0005-0000-0000-0000A3A20000}"/>
    <cellStyle name="Output 2 3 11 2 3" xfId="41636" xr:uid="{00000000-0005-0000-0000-0000A4A20000}"/>
    <cellStyle name="Output 2 3 11 2 4" xfId="41637" xr:uid="{00000000-0005-0000-0000-0000A5A20000}"/>
    <cellStyle name="Output 2 3 11 2 5" xfId="41638" xr:uid="{00000000-0005-0000-0000-0000A6A20000}"/>
    <cellStyle name="Output 2 3 11 3" xfId="41639" xr:uid="{00000000-0005-0000-0000-0000A7A20000}"/>
    <cellStyle name="Output 2 3 11 4" xfId="41640" xr:uid="{00000000-0005-0000-0000-0000A8A20000}"/>
    <cellStyle name="Output 2 3 11 5" xfId="41641" xr:uid="{00000000-0005-0000-0000-0000A9A20000}"/>
    <cellStyle name="Output 2 3 11 6" xfId="41642" xr:uid="{00000000-0005-0000-0000-0000AAA20000}"/>
    <cellStyle name="Output 2 3 12" xfId="41643" xr:uid="{00000000-0005-0000-0000-0000ABA20000}"/>
    <cellStyle name="Output 2 3 12 2" xfId="41644" xr:uid="{00000000-0005-0000-0000-0000ACA20000}"/>
    <cellStyle name="Output 2 3 12 2 2" xfId="41645" xr:uid="{00000000-0005-0000-0000-0000ADA20000}"/>
    <cellStyle name="Output 2 3 12 2 3" xfId="41646" xr:uid="{00000000-0005-0000-0000-0000AEA20000}"/>
    <cellStyle name="Output 2 3 12 2 4" xfId="41647" xr:uid="{00000000-0005-0000-0000-0000AFA20000}"/>
    <cellStyle name="Output 2 3 12 2 5" xfId="41648" xr:uid="{00000000-0005-0000-0000-0000B0A20000}"/>
    <cellStyle name="Output 2 3 12 3" xfId="41649" xr:uid="{00000000-0005-0000-0000-0000B1A20000}"/>
    <cellStyle name="Output 2 3 12 4" xfId="41650" xr:uid="{00000000-0005-0000-0000-0000B2A20000}"/>
    <cellStyle name="Output 2 3 12 5" xfId="41651" xr:uid="{00000000-0005-0000-0000-0000B3A20000}"/>
    <cellStyle name="Output 2 3 12 6" xfId="41652" xr:uid="{00000000-0005-0000-0000-0000B4A20000}"/>
    <cellStyle name="Output 2 3 13" xfId="41653" xr:uid="{00000000-0005-0000-0000-0000B5A20000}"/>
    <cellStyle name="Output 2 3 13 2" xfId="41654" xr:uid="{00000000-0005-0000-0000-0000B6A20000}"/>
    <cellStyle name="Output 2 3 13 2 2" xfId="41655" xr:uid="{00000000-0005-0000-0000-0000B7A20000}"/>
    <cellStyle name="Output 2 3 13 2 3" xfId="41656" xr:uid="{00000000-0005-0000-0000-0000B8A20000}"/>
    <cellStyle name="Output 2 3 13 2 4" xfId="41657" xr:uid="{00000000-0005-0000-0000-0000B9A20000}"/>
    <cellStyle name="Output 2 3 13 2 5" xfId="41658" xr:uid="{00000000-0005-0000-0000-0000BAA20000}"/>
    <cellStyle name="Output 2 3 13 3" xfId="41659" xr:uid="{00000000-0005-0000-0000-0000BBA20000}"/>
    <cellStyle name="Output 2 3 13 4" xfId="41660" xr:uid="{00000000-0005-0000-0000-0000BCA20000}"/>
    <cellStyle name="Output 2 3 13 5" xfId="41661" xr:uid="{00000000-0005-0000-0000-0000BDA20000}"/>
    <cellStyle name="Output 2 3 13 6" xfId="41662" xr:uid="{00000000-0005-0000-0000-0000BEA20000}"/>
    <cellStyle name="Output 2 3 14" xfId="41663" xr:uid="{00000000-0005-0000-0000-0000BFA20000}"/>
    <cellStyle name="Output 2 3 14 2" xfId="41664" xr:uid="{00000000-0005-0000-0000-0000C0A20000}"/>
    <cellStyle name="Output 2 3 14 2 2" xfId="41665" xr:uid="{00000000-0005-0000-0000-0000C1A20000}"/>
    <cellStyle name="Output 2 3 14 2 3" xfId="41666" xr:uid="{00000000-0005-0000-0000-0000C2A20000}"/>
    <cellStyle name="Output 2 3 14 2 4" xfId="41667" xr:uid="{00000000-0005-0000-0000-0000C3A20000}"/>
    <cellStyle name="Output 2 3 14 2 5" xfId="41668" xr:uid="{00000000-0005-0000-0000-0000C4A20000}"/>
    <cellStyle name="Output 2 3 14 3" xfId="41669" xr:uid="{00000000-0005-0000-0000-0000C5A20000}"/>
    <cellStyle name="Output 2 3 14 4" xfId="41670" xr:uid="{00000000-0005-0000-0000-0000C6A20000}"/>
    <cellStyle name="Output 2 3 14 5" xfId="41671" xr:uid="{00000000-0005-0000-0000-0000C7A20000}"/>
    <cellStyle name="Output 2 3 14 6" xfId="41672" xr:uid="{00000000-0005-0000-0000-0000C8A20000}"/>
    <cellStyle name="Output 2 3 15" xfId="41673" xr:uid="{00000000-0005-0000-0000-0000C9A20000}"/>
    <cellStyle name="Output 2 3 15 2" xfId="41674" xr:uid="{00000000-0005-0000-0000-0000CAA20000}"/>
    <cellStyle name="Output 2 3 15 2 2" xfId="41675" xr:uid="{00000000-0005-0000-0000-0000CBA20000}"/>
    <cellStyle name="Output 2 3 15 2 3" xfId="41676" xr:uid="{00000000-0005-0000-0000-0000CCA20000}"/>
    <cellStyle name="Output 2 3 15 2 4" xfId="41677" xr:uid="{00000000-0005-0000-0000-0000CDA20000}"/>
    <cellStyle name="Output 2 3 15 2 5" xfId="41678" xr:uid="{00000000-0005-0000-0000-0000CEA20000}"/>
    <cellStyle name="Output 2 3 15 3" xfId="41679" xr:uid="{00000000-0005-0000-0000-0000CFA20000}"/>
    <cellStyle name="Output 2 3 15 4" xfId="41680" xr:uid="{00000000-0005-0000-0000-0000D0A20000}"/>
    <cellStyle name="Output 2 3 15 5" xfId="41681" xr:uid="{00000000-0005-0000-0000-0000D1A20000}"/>
    <cellStyle name="Output 2 3 15 6" xfId="41682" xr:uid="{00000000-0005-0000-0000-0000D2A20000}"/>
    <cellStyle name="Output 2 3 16" xfId="41683" xr:uid="{00000000-0005-0000-0000-0000D3A20000}"/>
    <cellStyle name="Output 2 3 16 2" xfId="41684" xr:uid="{00000000-0005-0000-0000-0000D4A20000}"/>
    <cellStyle name="Output 2 3 16 2 2" xfId="41685" xr:uid="{00000000-0005-0000-0000-0000D5A20000}"/>
    <cellStyle name="Output 2 3 16 2 3" xfId="41686" xr:uid="{00000000-0005-0000-0000-0000D6A20000}"/>
    <cellStyle name="Output 2 3 16 2 4" xfId="41687" xr:uid="{00000000-0005-0000-0000-0000D7A20000}"/>
    <cellStyle name="Output 2 3 16 2 5" xfId="41688" xr:uid="{00000000-0005-0000-0000-0000D8A20000}"/>
    <cellStyle name="Output 2 3 16 3" xfId="41689" xr:uid="{00000000-0005-0000-0000-0000D9A20000}"/>
    <cellStyle name="Output 2 3 16 4" xfId="41690" xr:uid="{00000000-0005-0000-0000-0000DAA20000}"/>
    <cellStyle name="Output 2 3 16 5" xfId="41691" xr:uid="{00000000-0005-0000-0000-0000DBA20000}"/>
    <cellStyle name="Output 2 3 16 6" xfId="41692" xr:uid="{00000000-0005-0000-0000-0000DCA20000}"/>
    <cellStyle name="Output 2 3 17" xfId="41693" xr:uid="{00000000-0005-0000-0000-0000DDA20000}"/>
    <cellStyle name="Output 2 3 17 2" xfId="41694" xr:uid="{00000000-0005-0000-0000-0000DEA20000}"/>
    <cellStyle name="Output 2 3 17 2 2" xfId="41695" xr:uid="{00000000-0005-0000-0000-0000DFA20000}"/>
    <cellStyle name="Output 2 3 17 2 3" xfId="41696" xr:uid="{00000000-0005-0000-0000-0000E0A20000}"/>
    <cellStyle name="Output 2 3 17 2 4" xfId="41697" xr:uid="{00000000-0005-0000-0000-0000E1A20000}"/>
    <cellStyle name="Output 2 3 17 2 5" xfId="41698" xr:uid="{00000000-0005-0000-0000-0000E2A20000}"/>
    <cellStyle name="Output 2 3 17 3" xfId="41699" xr:uid="{00000000-0005-0000-0000-0000E3A20000}"/>
    <cellStyle name="Output 2 3 17 4" xfId="41700" xr:uid="{00000000-0005-0000-0000-0000E4A20000}"/>
    <cellStyle name="Output 2 3 17 5" xfId="41701" xr:uid="{00000000-0005-0000-0000-0000E5A20000}"/>
    <cellStyle name="Output 2 3 17 6" xfId="41702" xr:uid="{00000000-0005-0000-0000-0000E6A20000}"/>
    <cellStyle name="Output 2 3 18" xfId="41703" xr:uid="{00000000-0005-0000-0000-0000E7A20000}"/>
    <cellStyle name="Output 2 3 18 2" xfId="41704" xr:uid="{00000000-0005-0000-0000-0000E8A20000}"/>
    <cellStyle name="Output 2 3 18 2 2" xfId="41705" xr:uid="{00000000-0005-0000-0000-0000E9A20000}"/>
    <cellStyle name="Output 2 3 18 2 3" xfId="41706" xr:uid="{00000000-0005-0000-0000-0000EAA20000}"/>
    <cellStyle name="Output 2 3 18 2 4" xfId="41707" xr:uid="{00000000-0005-0000-0000-0000EBA20000}"/>
    <cellStyle name="Output 2 3 18 2 5" xfId="41708" xr:uid="{00000000-0005-0000-0000-0000ECA20000}"/>
    <cellStyle name="Output 2 3 18 3" xfId="41709" xr:uid="{00000000-0005-0000-0000-0000EDA20000}"/>
    <cellStyle name="Output 2 3 18 4" xfId="41710" xr:uid="{00000000-0005-0000-0000-0000EEA20000}"/>
    <cellStyle name="Output 2 3 18 5" xfId="41711" xr:uid="{00000000-0005-0000-0000-0000EFA20000}"/>
    <cellStyle name="Output 2 3 18 6" xfId="41712" xr:uid="{00000000-0005-0000-0000-0000F0A20000}"/>
    <cellStyle name="Output 2 3 19" xfId="41713" xr:uid="{00000000-0005-0000-0000-0000F1A20000}"/>
    <cellStyle name="Output 2 3 19 2" xfId="41714" xr:uid="{00000000-0005-0000-0000-0000F2A20000}"/>
    <cellStyle name="Output 2 3 19 2 2" xfId="41715" xr:uid="{00000000-0005-0000-0000-0000F3A20000}"/>
    <cellStyle name="Output 2 3 19 2 3" xfId="41716" xr:uid="{00000000-0005-0000-0000-0000F4A20000}"/>
    <cellStyle name="Output 2 3 19 2 4" xfId="41717" xr:uid="{00000000-0005-0000-0000-0000F5A20000}"/>
    <cellStyle name="Output 2 3 19 2 5" xfId="41718" xr:uid="{00000000-0005-0000-0000-0000F6A20000}"/>
    <cellStyle name="Output 2 3 19 3" xfId="41719" xr:uid="{00000000-0005-0000-0000-0000F7A20000}"/>
    <cellStyle name="Output 2 3 19 4" xfId="41720" xr:uid="{00000000-0005-0000-0000-0000F8A20000}"/>
    <cellStyle name="Output 2 3 19 5" xfId="41721" xr:uid="{00000000-0005-0000-0000-0000F9A20000}"/>
    <cellStyle name="Output 2 3 19 6" xfId="41722" xr:uid="{00000000-0005-0000-0000-0000FAA20000}"/>
    <cellStyle name="Output 2 3 2" xfId="41723" xr:uid="{00000000-0005-0000-0000-0000FBA20000}"/>
    <cellStyle name="Output 2 3 2 10" xfId="41724" xr:uid="{00000000-0005-0000-0000-0000FCA20000}"/>
    <cellStyle name="Output 2 3 2 2" xfId="41725" xr:uid="{00000000-0005-0000-0000-0000FDA20000}"/>
    <cellStyle name="Output 2 3 2 2 2" xfId="41726" xr:uid="{00000000-0005-0000-0000-0000FEA20000}"/>
    <cellStyle name="Output 2 3 2 2 2 2" xfId="41727" xr:uid="{00000000-0005-0000-0000-0000FFA20000}"/>
    <cellStyle name="Output 2 3 2 2 2 2 2" xfId="41728" xr:uid="{00000000-0005-0000-0000-000000A30000}"/>
    <cellStyle name="Output 2 3 2 2 2 2 3" xfId="41729" xr:uid="{00000000-0005-0000-0000-000001A30000}"/>
    <cellStyle name="Output 2 3 2 2 2 2 4" xfId="41730" xr:uid="{00000000-0005-0000-0000-000002A30000}"/>
    <cellStyle name="Output 2 3 2 2 2 2 5" xfId="41731" xr:uid="{00000000-0005-0000-0000-000003A30000}"/>
    <cellStyle name="Output 2 3 2 2 2 2 6" xfId="41732" xr:uid="{00000000-0005-0000-0000-000004A30000}"/>
    <cellStyle name="Output 2 3 2 2 2 3" xfId="41733" xr:uid="{00000000-0005-0000-0000-000005A30000}"/>
    <cellStyle name="Output 2 3 2 2 2 4" xfId="41734" xr:uid="{00000000-0005-0000-0000-000006A30000}"/>
    <cellStyle name="Output 2 3 2 2 2 5" xfId="41735" xr:uid="{00000000-0005-0000-0000-000007A30000}"/>
    <cellStyle name="Output 2 3 2 2 2 6" xfId="41736" xr:uid="{00000000-0005-0000-0000-000008A30000}"/>
    <cellStyle name="Output 2 3 2 2 3" xfId="41737" xr:uid="{00000000-0005-0000-0000-000009A30000}"/>
    <cellStyle name="Output 2 3 2 2 3 2" xfId="41738" xr:uid="{00000000-0005-0000-0000-00000AA30000}"/>
    <cellStyle name="Output 2 3 2 2 3 2 2" xfId="41739" xr:uid="{00000000-0005-0000-0000-00000BA30000}"/>
    <cellStyle name="Output 2 3 2 2 3 2 3" xfId="41740" xr:uid="{00000000-0005-0000-0000-00000CA30000}"/>
    <cellStyle name="Output 2 3 2 2 3 2 4" xfId="41741" xr:uid="{00000000-0005-0000-0000-00000DA30000}"/>
    <cellStyle name="Output 2 3 2 2 3 2 5" xfId="41742" xr:uid="{00000000-0005-0000-0000-00000EA30000}"/>
    <cellStyle name="Output 2 3 2 2 3 2 6" xfId="41743" xr:uid="{00000000-0005-0000-0000-00000FA30000}"/>
    <cellStyle name="Output 2 3 2 2 3 3" xfId="41744" xr:uid="{00000000-0005-0000-0000-000010A30000}"/>
    <cellStyle name="Output 2 3 2 2 3 4" xfId="41745" xr:uid="{00000000-0005-0000-0000-000011A30000}"/>
    <cellStyle name="Output 2 3 2 2 3 5" xfId="41746" xr:uid="{00000000-0005-0000-0000-000012A30000}"/>
    <cellStyle name="Output 2 3 2 2 3 6" xfId="41747" xr:uid="{00000000-0005-0000-0000-000013A30000}"/>
    <cellStyle name="Output 2 3 2 2 4" xfId="41748" xr:uid="{00000000-0005-0000-0000-000014A30000}"/>
    <cellStyle name="Output 2 3 2 2 4 2" xfId="41749" xr:uid="{00000000-0005-0000-0000-000015A30000}"/>
    <cellStyle name="Output 2 3 2 2 4 3" xfId="41750" xr:uid="{00000000-0005-0000-0000-000016A30000}"/>
    <cellStyle name="Output 2 3 2 2 4 4" xfId="41751" xr:uid="{00000000-0005-0000-0000-000017A30000}"/>
    <cellStyle name="Output 2 3 2 2 4 5" xfId="41752" xr:uid="{00000000-0005-0000-0000-000018A30000}"/>
    <cellStyle name="Output 2 3 2 2 4 6" xfId="41753" xr:uid="{00000000-0005-0000-0000-000019A30000}"/>
    <cellStyle name="Output 2 3 2 2 5" xfId="41754" xr:uid="{00000000-0005-0000-0000-00001AA30000}"/>
    <cellStyle name="Output 2 3 2 2 5 2" xfId="41755" xr:uid="{00000000-0005-0000-0000-00001BA30000}"/>
    <cellStyle name="Output 2 3 2 2 5 3" xfId="41756" xr:uid="{00000000-0005-0000-0000-00001CA30000}"/>
    <cellStyle name="Output 2 3 2 2 5 4" xfId="41757" xr:uid="{00000000-0005-0000-0000-00001DA30000}"/>
    <cellStyle name="Output 2 3 2 2 5 5" xfId="41758" xr:uid="{00000000-0005-0000-0000-00001EA30000}"/>
    <cellStyle name="Output 2 3 2 2 6" xfId="41759" xr:uid="{00000000-0005-0000-0000-00001FA30000}"/>
    <cellStyle name="Output 2 3 2 2 7" xfId="41760" xr:uid="{00000000-0005-0000-0000-000020A30000}"/>
    <cellStyle name="Output 2 3 2 2 8" xfId="41761" xr:uid="{00000000-0005-0000-0000-000021A30000}"/>
    <cellStyle name="Output 2 3 2 2 9" xfId="41762" xr:uid="{00000000-0005-0000-0000-000022A30000}"/>
    <cellStyle name="Output 2 3 2 3" xfId="41763" xr:uid="{00000000-0005-0000-0000-000023A30000}"/>
    <cellStyle name="Output 2 3 2 3 2" xfId="41764" xr:uid="{00000000-0005-0000-0000-000024A30000}"/>
    <cellStyle name="Output 2 3 2 3 2 2" xfId="41765" xr:uid="{00000000-0005-0000-0000-000025A30000}"/>
    <cellStyle name="Output 2 3 2 3 2 3" xfId="41766" xr:uid="{00000000-0005-0000-0000-000026A30000}"/>
    <cellStyle name="Output 2 3 2 3 2 4" xfId="41767" xr:uid="{00000000-0005-0000-0000-000027A30000}"/>
    <cellStyle name="Output 2 3 2 3 2 5" xfId="41768" xr:uid="{00000000-0005-0000-0000-000028A30000}"/>
    <cellStyle name="Output 2 3 2 3 2 6" xfId="41769" xr:uid="{00000000-0005-0000-0000-000029A30000}"/>
    <cellStyle name="Output 2 3 2 3 3" xfId="41770" xr:uid="{00000000-0005-0000-0000-00002AA30000}"/>
    <cellStyle name="Output 2 3 2 3 4" xfId="41771" xr:uid="{00000000-0005-0000-0000-00002BA30000}"/>
    <cellStyle name="Output 2 3 2 3 5" xfId="41772" xr:uid="{00000000-0005-0000-0000-00002CA30000}"/>
    <cellStyle name="Output 2 3 2 3 6" xfId="41773" xr:uid="{00000000-0005-0000-0000-00002DA30000}"/>
    <cellStyle name="Output 2 3 2 4" xfId="41774" xr:uid="{00000000-0005-0000-0000-00002EA30000}"/>
    <cellStyle name="Output 2 3 2 4 2" xfId="41775" xr:uid="{00000000-0005-0000-0000-00002FA30000}"/>
    <cellStyle name="Output 2 3 2 4 2 2" xfId="41776" xr:uid="{00000000-0005-0000-0000-000030A30000}"/>
    <cellStyle name="Output 2 3 2 4 2 3" xfId="41777" xr:uid="{00000000-0005-0000-0000-000031A30000}"/>
    <cellStyle name="Output 2 3 2 4 2 4" xfId="41778" xr:uid="{00000000-0005-0000-0000-000032A30000}"/>
    <cellStyle name="Output 2 3 2 4 2 5" xfId="41779" xr:uid="{00000000-0005-0000-0000-000033A30000}"/>
    <cellStyle name="Output 2 3 2 4 2 6" xfId="41780" xr:uid="{00000000-0005-0000-0000-000034A30000}"/>
    <cellStyle name="Output 2 3 2 4 3" xfId="41781" xr:uid="{00000000-0005-0000-0000-000035A30000}"/>
    <cellStyle name="Output 2 3 2 4 4" xfId="41782" xr:uid="{00000000-0005-0000-0000-000036A30000}"/>
    <cellStyle name="Output 2 3 2 4 5" xfId="41783" xr:uid="{00000000-0005-0000-0000-000037A30000}"/>
    <cellStyle name="Output 2 3 2 4 6" xfId="41784" xr:uid="{00000000-0005-0000-0000-000038A30000}"/>
    <cellStyle name="Output 2 3 2 5" xfId="41785" xr:uid="{00000000-0005-0000-0000-000039A30000}"/>
    <cellStyle name="Output 2 3 2 5 2" xfId="41786" xr:uid="{00000000-0005-0000-0000-00003AA30000}"/>
    <cellStyle name="Output 2 3 2 5 3" xfId="41787" xr:uid="{00000000-0005-0000-0000-00003BA30000}"/>
    <cellStyle name="Output 2 3 2 5 4" xfId="41788" xr:uid="{00000000-0005-0000-0000-00003CA30000}"/>
    <cellStyle name="Output 2 3 2 5 5" xfId="41789" xr:uid="{00000000-0005-0000-0000-00003DA30000}"/>
    <cellStyle name="Output 2 3 2 5 6" xfId="41790" xr:uid="{00000000-0005-0000-0000-00003EA30000}"/>
    <cellStyle name="Output 2 3 2 6" xfId="41791" xr:uid="{00000000-0005-0000-0000-00003FA30000}"/>
    <cellStyle name="Output 2 3 2 6 2" xfId="41792" xr:uid="{00000000-0005-0000-0000-000040A30000}"/>
    <cellStyle name="Output 2 3 2 6 3" xfId="41793" xr:uid="{00000000-0005-0000-0000-000041A30000}"/>
    <cellStyle name="Output 2 3 2 6 4" xfId="41794" xr:uid="{00000000-0005-0000-0000-000042A30000}"/>
    <cellStyle name="Output 2 3 2 6 5" xfId="41795" xr:uid="{00000000-0005-0000-0000-000043A30000}"/>
    <cellStyle name="Output 2 3 2 7" xfId="41796" xr:uid="{00000000-0005-0000-0000-000044A30000}"/>
    <cellStyle name="Output 2 3 2 8" xfId="41797" xr:uid="{00000000-0005-0000-0000-000045A30000}"/>
    <cellStyle name="Output 2 3 2 9" xfId="41798" xr:uid="{00000000-0005-0000-0000-000046A30000}"/>
    <cellStyle name="Output 2 3 20" xfId="41799" xr:uid="{00000000-0005-0000-0000-000047A30000}"/>
    <cellStyle name="Output 2 3 20 2" xfId="41800" xr:uid="{00000000-0005-0000-0000-000048A30000}"/>
    <cellStyle name="Output 2 3 20 2 2" xfId="41801" xr:uid="{00000000-0005-0000-0000-000049A30000}"/>
    <cellStyle name="Output 2 3 20 2 3" xfId="41802" xr:uid="{00000000-0005-0000-0000-00004AA30000}"/>
    <cellStyle name="Output 2 3 20 2 4" xfId="41803" xr:uid="{00000000-0005-0000-0000-00004BA30000}"/>
    <cellStyle name="Output 2 3 20 2 5" xfId="41804" xr:uid="{00000000-0005-0000-0000-00004CA30000}"/>
    <cellStyle name="Output 2 3 20 3" xfId="41805" xr:uid="{00000000-0005-0000-0000-00004DA30000}"/>
    <cellStyle name="Output 2 3 20 4" xfId="41806" xr:uid="{00000000-0005-0000-0000-00004EA30000}"/>
    <cellStyle name="Output 2 3 20 5" xfId="41807" xr:uid="{00000000-0005-0000-0000-00004FA30000}"/>
    <cellStyle name="Output 2 3 20 6" xfId="41808" xr:uid="{00000000-0005-0000-0000-000050A30000}"/>
    <cellStyle name="Output 2 3 21" xfId="41809" xr:uid="{00000000-0005-0000-0000-000051A30000}"/>
    <cellStyle name="Output 2 3 21 2" xfId="41810" xr:uid="{00000000-0005-0000-0000-000052A30000}"/>
    <cellStyle name="Output 2 3 21 2 2" xfId="41811" xr:uid="{00000000-0005-0000-0000-000053A30000}"/>
    <cellStyle name="Output 2 3 21 2 3" xfId="41812" xr:uid="{00000000-0005-0000-0000-000054A30000}"/>
    <cellStyle name="Output 2 3 21 2 4" xfId="41813" xr:uid="{00000000-0005-0000-0000-000055A30000}"/>
    <cellStyle name="Output 2 3 21 2 5" xfId="41814" xr:uid="{00000000-0005-0000-0000-000056A30000}"/>
    <cellStyle name="Output 2 3 21 3" xfId="41815" xr:uid="{00000000-0005-0000-0000-000057A30000}"/>
    <cellStyle name="Output 2 3 21 4" xfId="41816" xr:uid="{00000000-0005-0000-0000-000058A30000}"/>
    <cellStyle name="Output 2 3 21 5" xfId="41817" xr:uid="{00000000-0005-0000-0000-000059A30000}"/>
    <cellStyle name="Output 2 3 21 6" xfId="41818" xr:uid="{00000000-0005-0000-0000-00005AA30000}"/>
    <cellStyle name="Output 2 3 22" xfId="41819" xr:uid="{00000000-0005-0000-0000-00005BA30000}"/>
    <cellStyle name="Output 2 3 22 2" xfId="41820" xr:uid="{00000000-0005-0000-0000-00005CA30000}"/>
    <cellStyle name="Output 2 3 22 2 2" xfId="41821" xr:uid="{00000000-0005-0000-0000-00005DA30000}"/>
    <cellStyle name="Output 2 3 22 2 3" xfId="41822" xr:uid="{00000000-0005-0000-0000-00005EA30000}"/>
    <cellStyle name="Output 2 3 22 2 4" xfId="41823" xr:uid="{00000000-0005-0000-0000-00005FA30000}"/>
    <cellStyle name="Output 2 3 22 2 5" xfId="41824" xr:uid="{00000000-0005-0000-0000-000060A30000}"/>
    <cellStyle name="Output 2 3 22 3" xfId="41825" xr:uid="{00000000-0005-0000-0000-000061A30000}"/>
    <cellStyle name="Output 2 3 22 4" xfId="41826" xr:uid="{00000000-0005-0000-0000-000062A30000}"/>
    <cellStyle name="Output 2 3 22 5" xfId="41827" xr:uid="{00000000-0005-0000-0000-000063A30000}"/>
    <cellStyle name="Output 2 3 22 6" xfId="41828" xr:uid="{00000000-0005-0000-0000-000064A30000}"/>
    <cellStyle name="Output 2 3 23" xfId="41829" xr:uid="{00000000-0005-0000-0000-000065A30000}"/>
    <cellStyle name="Output 2 3 23 2" xfId="41830" xr:uid="{00000000-0005-0000-0000-000066A30000}"/>
    <cellStyle name="Output 2 3 23 2 2" xfId="41831" xr:uid="{00000000-0005-0000-0000-000067A30000}"/>
    <cellStyle name="Output 2 3 23 2 3" xfId="41832" xr:uid="{00000000-0005-0000-0000-000068A30000}"/>
    <cellStyle name="Output 2 3 23 2 4" xfId="41833" xr:uid="{00000000-0005-0000-0000-000069A30000}"/>
    <cellStyle name="Output 2 3 23 2 5" xfId="41834" xr:uid="{00000000-0005-0000-0000-00006AA30000}"/>
    <cellStyle name="Output 2 3 23 3" xfId="41835" xr:uid="{00000000-0005-0000-0000-00006BA30000}"/>
    <cellStyle name="Output 2 3 23 4" xfId="41836" xr:uid="{00000000-0005-0000-0000-00006CA30000}"/>
    <cellStyle name="Output 2 3 23 5" xfId="41837" xr:uid="{00000000-0005-0000-0000-00006DA30000}"/>
    <cellStyle name="Output 2 3 23 6" xfId="41838" xr:uid="{00000000-0005-0000-0000-00006EA30000}"/>
    <cellStyle name="Output 2 3 24" xfId="41839" xr:uid="{00000000-0005-0000-0000-00006FA30000}"/>
    <cellStyle name="Output 2 3 24 2" xfId="41840" xr:uid="{00000000-0005-0000-0000-000070A30000}"/>
    <cellStyle name="Output 2 3 24 2 2" xfId="41841" xr:uid="{00000000-0005-0000-0000-000071A30000}"/>
    <cellStyle name="Output 2 3 24 2 3" xfId="41842" xr:uid="{00000000-0005-0000-0000-000072A30000}"/>
    <cellStyle name="Output 2 3 24 2 4" xfId="41843" xr:uid="{00000000-0005-0000-0000-000073A30000}"/>
    <cellStyle name="Output 2 3 24 2 5" xfId="41844" xr:uid="{00000000-0005-0000-0000-000074A30000}"/>
    <cellStyle name="Output 2 3 24 3" xfId="41845" xr:uid="{00000000-0005-0000-0000-000075A30000}"/>
    <cellStyle name="Output 2 3 24 4" xfId="41846" xr:uid="{00000000-0005-0000-0000-000076A30000}"/>
    <cellStyle name="Output 2 3 24 5" xfId="41847" xr:uid="{00000000-0005-0000-0000-000077A30000}"/>
    <cellStyle name="Output 2 3 24 6" xfId="41848" xr:uid="{00000000-0005-0000-0000-000078A30000}"/>
    <cellStyle name="Output 2 3 25" xfId="41849" xr:uid="{00000000-0005-0000-0000-000079A30000}"/>
    <cellStyle name="Output 2 3 25 2" xfId="41850" xr:uid="{00000000-0005-0000-0000-00007AA30000}"/>
    <cellStyle name="Output 2 3 25 2 2" xfId="41851" xr:uid="{00000000-0005-0000-0000-00007BA30000}"/>
    <cellStyle name="Output 2 3 25 2 3" xfId="41852" xr:uid="{00000000-0005-0000-0000-00007CA30000}"/>
    <cellStyle name="Output 2 3 25 2 4" xfId="41853" xr:uid="{00000000-0005-0000-0000-00007DA30000}"/>
    <cellStyle name="Output 2 3 25 2 5" xfId="41854" xr:uid="{00000000-0005-0000-0000-00007EA30000}"/>
    <cellStyle name="Output 2 3 25 3" xfId="41855" xr:uid="{00000000-0005-0000-0000-00007FA30000}"/>
    <cellStyle name="Output 2 3 25 4" xfId="41856" xr:uid="{00000000-0005-0000-0000-000080A30000}"/>
    <cellStyle name="Output 2 3 25 5" xfId="41857" xr:uid="{00000000-0005-0000-0000-000081A30000}"/>
    <cellStyle name="Output 2 3 25 6" xfId="41858" xr:uid="{00000000-0005-0000-0000-000082A30000}"/>
    <cellStyle name="Output 2 3 26" xfId="41859" xr:uid="{00000000-0005-0000-0000-000083A30000}"/>
    <cellStyle name="Output 2 3 26 2" xfId="41860" xr:uid="{00000000-0005-0000-0000-000084A30000}"/>
    <cellStyle name="Output 2 3 26 2 2" xfId="41861" xr:uid="{00000000-0005-0000-0000-000085A30000}"/>
    <cellStyle name="Output 2 3 26 2 3" xfId="41862" xr:uid="{00000000-0005-0000-0000-000086A30000}"/>
    <cellStyle name="Output 2 3 26 2 4" xfId="41863" xr:uid="{00000000-0005-0000-0000-000087A30000}"/>
    <cellStyle name="Output 2 3 26 2 5" xfId="41864" xr:uid="{00000000-0005-0000-0000-000088A30000}"/>
    <cellStyle name="Output 2 3 26 3" xfId="41865" xr:uid="{00000000-0005-0000-0000-000089A30000}"/>
    <cellStyle name="Output 2 3 26 4" xfId="41866" xr:uid="{00000000-0005-0000-0000-00008AA30000}"/>
    <cellStyle name="Output 2 3 26 5" xfId="41867" xr:uid="{00000000-0005-0000-0000-00008BA30000}"/>
    <cellStyle name="Output 2 3 26 6" xfId="41868" xr:uid="{00000000-0005-0000-0000-00008CA30000}"/>
    <cellStyle name="Output 2 3 27" xfId="41869" xr:uid="{00000000-0005-0000-0000-00008DA30000}"/>
    <cellStyle name="Output 2 3 27 2" xfId="41870" xr:uid="{00000000-0005-0000-0000-00008EA30000}"/>
    <cellStyle name="Output 2 3 27 2 2" xfId="41871" xr:uid="{00000000-0005-0000-0000-00008FA30000}"/>
    <cellStyle name="Output 2 3 27 2 3" xfId="41872" xr:uid="{00000000-0005-0000-0000-000090A30000}"/>
    <cellStyle name="Output 2 3 27 2 4" xfId="41873" xr:uid="{00000000-0005-0000-0000-000091A30000}"/>
    <cellStyle name="Output 2 3 27 2 5" xfId="41874" xr:uid="{00000000-0005-0000-0000-000092A30000}"/>
    <cellStyle name="Output 2 3 27 3" xfId="41875" xr:uid="{00000000-0005-0000-0000-000093A30000}"/>
    <cellStyle name="Output 2 3 27 4" xfId="41876" xr:uid="{00000000-0005-0000-0000-000094A30000}"/>
    <cellStyle name="Output 2 3 27 5" xfId="41877" xr:uid="{00000000-0005-0000-0000-000095A30000}"/>
    <cellStyle name="Output 2 3 27 6" xfId="41878" xr:uid="{00000000-0005-0000-0000-000096A30000}"/>
    <cellStyle name="Output 2 3 28" xfId="41879" xr:uid="{00000000-0005-0000-0000-000097A30000}"/>
    <cellStyle name="Output 2 3 28 2" xfId="41880" xr:uid="{00000000-0005-0000-0000-000098A30000}"/>
    <cellStyle name="Output 2 3 28 2 2" xfId="41881" xr:uid="{00000000-0005-0000-0000-000099A30000}"/>
    <cellStyle name="Output 2 3 28 2 3" xfId="41882" xr:uid="{00000000-0005-0000-0000-00009AA30000}"/>
    <cellStyle name="Output 2 3 28 2 4" xfId="41883" xr:uid="{00000000-0005-0000-0000-00009BA30000}"/>
    <cellStyle name="Output 2 3 28 2 5" xfId="41884" xr:uid="{00000000-0005-0000-0000-00009CA30000}"/>
    <cellStyle name="Output 2 3 28 3" xfId="41885" xr:uid="{00000000-0005-0000-0000-00009DA30000}"/>
    <cellStyle name="Output 2 3 28 4" xfId="41886" xr:uid="{00000000-0005-0000-0000-00009EA30000}"/>
    <cellStyle name="Output 2 3 28 5" xfId="41887" xr:uid="{00000000-0005-0000-0000-00009FA30000}"/>
    <cellStyle name="Output 2 3 28 6" xfId="41888" xr:uid="{00000000-0005-0000-0000-0000A0A30000}"/>
    <cellStyle name="Output 2 3 29" xfId="41889" xr:uid="{00000000-0005-0000-0000-0000A1A30000}"/>
    <cellStyle name="Output 2 3 29 2" xfId="41890" xr:uid="{00000000-0005-0000-0000-0000A2A30000}"/>
    <cellStyle name="Output 2 3 29 2 2" xfId="41891" xr:uid="{00000000-0005-0000-0000-0000A3A30000}"/>
    <cellStyle name="Output 2 3 29 2 3" xfId="41892" xr:uid="{00000000-0005-0000-0000-0000A4A30000}"/>
    <cellStyle name="Output 2 3 29 2 4" xfId="41893" xr:uid="{00000000-0005-0000-0000-0000A5A30000}"/>
    <cellStyle name="Output 2 3 29 2 5" xfId="41894" xr:uid="{00000000-0005-0000-0000-0000A6A30000}"/>
    <cellStyle name="Output 2 3 29 3" xfId="41895" xr:uid="{00000000-0005-0000-0000-0000A7A30000}"/>
    <cellStyle name="Output 2 3 29 4" xfId="41896" xr:uid="{00000000-0005-0000-0000-0000A8A30000}"/>
    <cellStyle name="Output 2 3 29 5" xfId="41897" xr:uid="{00000000-0005-0000-0000-0000A9A30000}"/>
    <cellStyle name="Output 2 3 29 6" xfId="41898" xr:uid="{00000000-0005-0000-0000-0000AAA30000}"/>
    <cellStyle name="Output 2 3 3" xfId="41899" xr:uid="{00000000-0005-0000-0000-0000ABA30000}"/>
    <cellStyle name="Output 2 3 3 2" xfId="41900" xr:uid="{00000000-0005-0000-0000-0000ACA30000}"/>
    <cellStyle name="Output 2 3 3 2 2" xfId="41901" xr:uid="{00000000-0005-0000-0000-0000ADA30000}"/>
    <cellStyle name="Output 2 3 3 2 2 2" xfId="41902" xr:uid="{00000000-0005-0000-0000-0000AEA30000}"/>
    <cellStyle name="Output 2 3 3 2 2 3" xfId="41903" xr:uid="{00000000-0005-0000-0000-0000AFA30000}"/>
    <cellStyle name="Output 2 3 3 2 2 4" xfId="41904" xr:uid="{00000000-0005-0000-0000-0000B0A30000}"/>
    <cellStyle name="Output 2 3 3 2 2 5" xfId="41905" xr:uid="{00000000-0005-0000-0000-0000B1A30000}"/>
    <cellStyle name="Output 2 3 3 2 2 6" xfId="41906" xr:uid="{00000000-0005-0000-0000-0000B2A30000}"/>
    <cellStyle name="Output 2 3 3 2 3" xfId="41907" xr:uid="{00000000-0005-0000-0000-0000B3A30000}"/>
    <cellStyle name="Output 2 3 3 2 3 2" xfId="41908" xr:uid="{00000000-0005-0000-0000-0000B4A30000}"/>
    <cellStyle name="Output 2 3 3 2 3 3" xfId="41909" xr:uid="{00000000-0005-0000-0000-0000B5A30000}"/>
    <cellStyle name="Output 2 3 3 2 3 4" xfId="41910" xr:uid="{00000000-0005-0000-0000-0000B6A30000}"/>
    <cellStyle name="Output 2 3 3 2 3 5" xfId="41911" xr:uid="{00000000-0005-0000-0000-0000B7A30000}"/>
    <cellStyle name="Output 2 3 3 2 4" xfId="41912" xr:uid="{00000000-0005-0000-0000-0000B8A30000}"/>
    <cellStyle name="Output 2 3 3 2 5" xfId="41913" xr:uid="{00000000-0005-0000-0000-0000B9A30000}"/>
    <cellStyle name="Output 2 3 3 2 6" xfId="41914" xr:uid="{00000000-0005-0000-0000-0000BAA30000}"/>
    <cellStyle name="Output 2 3 3 2 7" xfId="41915" xr:uid="{00000000-0005-0000-0000-0000BBA30000}"/>
    <cellStyle name="Output 2 3 3 3" xfId="41916" xr:uid="{00000000-0005-0000-0000-0000BCA30000}"/>
    <cellStyle name="Output 2 3 3 3 2" xfId="41917" xr:uid="{00000000-0005-0000-0000-0000BDA30000}"/>
    <cellStyle name="Output 2 3 3 3 2 2" xfId="41918" xr:uid="{00000000-0005-0000-0000-0000BEA30000}"/>
    <cellStyle name="Output 2 3 3 3 2 3" xfId="41919" xr:uid="{00000000-0005-0000-0000-0000BFA30000}"/>
    <cellStyle name="Output 2 3 3 3 2 4" xfId="41920" xr:uid="{00000000-0005-0000-0000-0000C0A30000}"/>
    <cellStyle name="Output 2 3 3 3 2 5" xfId="41921" xr:uid="{00000000-0005-0000-0000-0000C1A30000}"/>
    <cellStyle name="Output 2 3 3 3 2 6" xfId="41922" xr:uid="{00000000-0005-0000-0000-0000C2A30000}"/>
    <cellStyle name="Output 2 3 3 3 3" xfId="41923" xr:uid="{00000000-0005-0000-0000-0000C3A30000}"/>
    <cellStyle name="Output 2 3 3 3 4" xfId="41924" xr:uid="{00000000-0005-0000-0000-0000C4A30000}"/>
    <cellStyle name="Output 2 3 3 3 5" xfId="41925" xr:uid="{00000000-0005-0000-0000-0000C5A30000}"/>
    <cellStyle name="Output 2 3 3 3 6" xfId="41926" xr:uid="{00000000-0005-0000-0000-0000C6A30000}"/>
    <cellStyle name="Output 2 3 3 4" xfId="41927" xr:uid="{00000000-0005-0000-0000-0000C7A30000}"/>
    <cellStyle name="Output 2 3 3 4 2" xfId="41928" xr:uid="{00000000-0005-0000-0000-0000C8A30000}"/>
    <cellStyle name="Output 2 3 3 4 3" xfId="41929" xr:uid="{00000000-0005-0000-0000-0000C9A30000}"/>
    <cellStyle name="Output 2 3 3 4 4" xfId="41930" xr:uid="{00000000-0005-0000-0000-0000CAA30000}"/>
    <cellStyle name="Output 2 3 3 4 5" xfId="41931" xr:uid="{00000000-0005-0000-0000-0000CBA30000}"/>
    <cellStyle name="Output 2 3 3 4 6" xfId="41932" xr:uid="{00000000-0005-0000-0000-0000CCA30000}"/>
    <cellStyle name="Output 2 3 3 5" xfId="41933" xr:uid="{00000000-0005-0000-0000-0000CDA30000}"/>
    <cellStyle name="Output 2 3 3 5 2" xfId="41934" xr:uid="{00000000-0005-0000-0000-0000CEA30000}"/>
    <cellStyle name="Output 2 3 3 5 3" xfId="41935" xr:uid="{00000000-0005-0000-0000-0000CFA30000}"/>
    <cellStyle name="Output 2 3 3 5 4" xfId="41936" xr:uid="{00000000-0005-0000-0000-0000D0A30000}"/>
    <cellStyle name="Output 2 3 3 5 5" xfId="41937" xr:uid="{00000000-0005-0000-0000-0000D1A30000}"/>
    <cellStyle name="Output 2 3 3 6" xfId="41938" xr:uid="{00000000-0005-0000-0000-0000D2A30000}"/>
    <cellStyle name="Output 2 3 3 7" xfId="41939" xr:uid="{00000000-0005-0000-0000-0000D3A30000}"/>
    <cellStyle name="Output 2 3 3 8" xfId="41940" xr:uid="{00000000-0005-0000-0000-0000D4A30000}"/>
    <cellStyle name="Output 2 3 3 9" xfId="41941" xr:uid="{00000000-0005-0000-0000-0000D5A30000}"/>
    <cellStyle name="Output 2 3 30" xfId="41942" xr:uid="{00000000-0005-0000-0000-0000D6A30000}"/>
    <cellStyle name="Output 2 3 30 2" xfId="41943" xr:uid="{00000000-0005-0000-0000-0000D7A30000}"/>
    <cellStyle name="Output 2 3 30 2 2" xfId="41944" xr:uid="{00000000-0005-0000-0000-0000D8A30000}"/>
    <cellStyle name="Output 2 3 30 2 3" xfId="41945" xr:uid="{00000000-0005-0000-0000-0000D9A30000}"/>
    <cellStyle name="Output 2 3 30 2 4" xfId="41946" xr:uid="{00000000-0005-0000-0000-0000DAA30000}"/>
    <cellStyle name="Output 2 3 30 2 5" xfId="41947" xr:uid="{00000000-0005-0000-0000-0000DBA30000}"/>
    <cellStyle name="Output 2 3 30 3" xfId="41948" xr:uid="{00000000-0005-0000-0000-0000DCA30000}"/>
    <cellStyle name="Output 2 3 30 4" xfId="41949" xr:uid="{00000000-0005-0000-0000-0000DDA30000}"/>
    <cellStyle name="Output 2 3 30 5" xfId="41950" xr:uid="{00000000-0005-0000-0000-0000DEA30000}"/>
    <cellStyle name="Output 2 3 30 6" xfId="41951" xr:uid="{00000000-0005-0000-0000-0000DFA30000}"/>
    <cellStyle name="Output 2 3 31" xfId="41952" xr:uid="{00000000-0005-0000-0000-0000E0A30000}"/>
    <cellStyle name="Output 2 3 31 2" xfId="41953" xr:uid="{00000000-0005-0000-0000-0000E1A30000}"/>
    <cellStyle name="Output 2 3 31 2 2" xfId="41954" xr:uid="{00000000-0005-0000-0000-0000E2A30000}"/>
    <cellStyle name="Output 2 3 31 2 3" xfId="41955" xr:uid="{00000000-0005-0000-0000-0000E3A30000}"/>
    <cellStyle name="Output 2 3 31 2 4" xfId="41956" xr:uid="{00000000-0005-0000-0000-0000E4A30000}"/>
    <cellStyle name="Output 2 3 31 2 5" xfId="41957" xr:uid="{00000000-0005-0000-0000-0000E5A30000}"/>
    <cellStyle name="Output 2 3 31 3" xfId="41958" xr:uid="{00000000-0005-0000-0000-0000E6A30000}"/>
    <cellStyle name="Output 2 3 31 4" xfId="41959" xr:uid="{00000000-0005-0000-0000-0000E7A30000}"/>
    <cellStyle name="Output 2 3 31 5" xfId="41960" xr:uid="{00000000-0005-0000-0000-0000E8A30000}"/>
    <cellStyle name="Output 2 3 31 6" xfId="41961" xr:uid="{00000000-0005-0000-0000-0000E9A30000}"/>
    <cellStyle name="Output 2 3 32" xfId="41962" xr:uid="{00000000-0005-0000-0000-0000EAA30000}"/>
    <cellStyle name="Output 2 3 32 2" xfId="41963" xr:uid="{00000000-0005-0000-0000-0000EBA30000}"/>
    <cellStyle name="Output 2 3 32 2 2" xfId="41964" xr:uid="{00000000-0005-0000-0000-0000ECA30000}"/>
    <cellStyle name="Output 2 3 32 2 3" xfId="41965" xr:uid="{00000000-0005-0000-0000-0000EDA30000}"/>
    <cellStyle name="Output 2 3 32 2 4" xfId="41966" xr:uid="{00000000-0005-0000-0000-0000EEA30000}"/>
    <cellStyle name="Output 2 3 32 2 5" xfId="41967" xr:uid="{00000000-0005-0000-0000-0000EFA30000}"/>
    <cellStyle name="Output 2 3 32 3" xfId="41968" xr:uid="{00000000-0005-0000-0000-0000F0A30000}"/>
    <cellStyle name="Output 2 3 32 4" xfId="41969" xr:uid="{00000000-0005-0000-0000-0000F1A30000}"/>
    <cellStyle name="Output 2 3 32 5" xfId="41970" xr:uid="{00000000-0005-0000-0000-0000F2A30000}"/>
    <cellStyle name="Output 2 3 32 6" xfId="41971" xr:uid="{00000000-0005-0000-0000-0000F3A30000}"/>
    <cellStyle name="Output 2 3 33" xfId="41972" xr:uid="{00000000-0005-0000-0000-0000F4A30000}"/>
    <cellStyle name="Output 2 3 33 2" xfId="41973" xr:uid="{00000000-0005-0000-0000-0000F5A30000}"/>
    <cellStyle name="Output 2 3 33 2 2" xfId="41974" xr:uid="{00000000-0005-0000-0000-0000F6A30000}"/>
    <cellStyle name="Output 2 3 33 2 3" xfId="41975" xr:uid="{00000000-0005-0000-0000-0000F7A30000}"/>
    <cellStyle name="Output 2 3 33 2 4" xfId="41976" xr:uid="{00000000-0005-0000-0000-0000F8A30000}"/>
    <cellStyle name="Output 2 3 33 2 5" xfId="41977" xr:uid="{00000000-0005-0000-0000-0000F9A30000}"/>
    <cellStyle name="Output 2 3 33 3" xfId="41978" xr:uid="{00000000-0005-0000-0000-0000FAA30000}"/>
    <cellStyle name="Output 2 3 33 4" xfId="41979" xr:uid="{00000000-0005-0000-0000-0000FBA30000}"/>
    <cellStyle name="Output 2 3 33 5" xfId="41980" xr:uid="{00000000-0005-0000-0000-0000FCA30000}"/>
    <cellStyle name="Output 2 3 33 6" xfId="41981" xr:uid="{00000000-0005-0000-0000-0000FDA30000}"/>
    <cellStyle name="Output 2 3 34" xfId="41982" xr:uid="{00000000-0005-0000-0000-0000FEA30000}"/>
    <cellStyle name="Output 2 3 34 2" xfId="41983" xr:uid="{00000000-0005-0000-0000-0000FFA30000}"/>
    <cellStyle name="Output 2 3 34 2 2" xfId="41984" xr:uid="{00000000-0005-0000-0000-000000A40000}"/>
    <cellStyle name="Output 2 3 34 2 3" xfId="41985" xr:uid="{00000000-0005-0000-0000-000001A40000}"/>
    <cellStyle name="Output 2 3 34 2 4" xfId="41986" xr:uid="{00000000-0005-0000-0000-000002A40000}"/>
    <cellStyle name="Output 2 3 34 2 5" xfId="41987" xr:uid="{00000000-0005-0000-0000-000003A40000}"/>
    <cellStyle name="Output 2 3 34 3" xfId="41988" xr:uid="{00000000-0005-0000-0000-000004A40000}"/>
    <cellStyle name="Output 2 3 34 4" xfId="41989" xr:uid="{00000000-0005-0000-0000-000005A40000}"/>
    <cellStyle name="Output 2 3 34 5" xfId="41990" xr:uid="{00000000-0005-0000-0000-000006A40000}"/>
    <cellStyle name="Output 2 3 34 6" xfId="41991" xr:uid="{00000000-0005-0000-0000-000007A40000}"/>
    <cellStyle name="Output 2 3 35" xfId="41992" xr:uid="{00000000-0005-0000-0000-000008A40000}"/>
    <cellStyle name="Output 2 3 35 2" xfId="41993" xr:uid="{00000000-0005-0000-0000-000009A40000}"/>
    <cellStyle name="Output 2 3 35 2 2" xfId="41994" xr:uid="{00000000-0005-0000-0000-00000AA40000}"/>
    <cellStyle name="Output 2 3 35 2 3" xfId="41995" xr:uid="{00000000-0005-0000-0000-00000BA40000}"/>
    <cellStyle name="Output 2 3 35 2 4" xfId="41996" xr:uid="{00000000-0005-0000-0000-00000CA40000}"/>
    <cellStyle name="Output 2 3 35 2 5" xfId="41997" xr:uid="{00000000-0005-0000-0000-00000DA40000}"/>
    <cellStyle name="Output 2 3 35 3" xfId="41998" xr:uid="{00000000-0005-0000-0000-00000EA40000}"/>
    <cellStyle name="Output 2 3 35 4" xfId="41999" xr:uid="{00000000-0005-0000-0000-00000FA40000}"/>
    <cellStyle name="Output 2 3 35 5" xfId="42000" xr:uid="{00000000-0005-0000-0000-000010A40000}"/>
    <cellStyle name="Output 2 3 35 6" xfId="42001" xr:uid="{00000000-0005-0000-0000-000011A40000}"/>
    <cellStyle name="Output 2 3 36" xfId="42002" xr:uid="{00000000-0005-0000-0000-000012A40000}"/>
    <cellStyle name="Output 2 3 36 2" xfId="42003" xr:uid="{00000000-0005-0000-0000-000013A40000}"/>
    <cellStyle name="Output 2 3 36 2 2" xfId="42004" xr:uid="{00000000-0005-0000-0000-000014A40000}"/>
    <cellStyle name="Output 2 3 36 2 3" xfId="42005" xr:uid="{00000000-0005-0000-0000-000015A40000}"/>
    <cellStyle name="Output 2 3 36 2 4" xfId="42006" xr:uid="{00000000-0005-0000-0000-000016A40000}"/>
    <cellStyle name="Output 2 3 36 2 5" xfId="42007" xr:uid="{00000000-0005-0000-0000-000017A40000}"/>
    <cellStyle name="Output 2 3 36 3" xfId="42008" xr:uid="{00000000-0005-0000-0000-000018A40000}"/>
    <cellStyle name="Output 2 3 36 4" xfId="42009" xr:uid="{00000000-0005-0000-0000-000019A40000}"/>
    <cellStyle name="Output 2 3 36 5" xfId="42010" xr:uid="{00000000-0005-0000-0000-00001AA40000}"/>
    <cellStyle name="Output 2 3 36 6" xfId="42011" xr:uid="{00000000-0005-0000-0000-00001BA40000}"/>
    <cellStyle name="Output 2 3 37" xfId="42012" xr:uid="{00000000-0005-0000-0000-00001CA40000}"/>
    <cellStyle name="Output 2 3 37 2" xfId="42013" xr:uid="{00000000-0005-0000-0000-00001DA40000}"/>
    <cellStyle name="Output 2 3 37 2 2" xfId="42014" xr:uid="{00000000-0005-0000-0000-00001EA40000}"/>
    <cellStyle name="Output 2 3 37 2 3" xfId="42015" xr:uid="{00000000-0005-0000-0000-00001FA40000}"/>
    <cellStyle name="Output 2 3 37 2 4" xfId="42016" xr:uid="{00000000-0005-0000-0000-000020A40000}"/>
    <cellStyle name="Output 2 3 37 2 5" xfId="42017" xr:uid="{00000000-0005-0000-0000-000021A40000}"/>
    <cellStyle name="Output 2 3 37 3" xfId="42018" xr:uid="{00000000-0005-0000-0000-000022A40000}"/>
    <cellStyle name="Output 2 3 37 4" xfId="42019" xr:uid="{00000000-0005-0000-0000-000023A40000}"/>
    <cellStyle name="Output 2 3 37 5" xfId="42020" xr:uid="{00000000-0005-0000-0000-000024A40000}"/>
    <cellStyle name="Output 2 3 37 6" xfId="42021" xr:uid="{00000000-0005-0000-0000-000025A40000}"/>
    <cellStyle name="Output 2 3 38" xfId="42022" xr:uid="{00000000-0005-0000-0000-000026A40000}"/>
    <cellStyle name="Output 2 3 38 2" xfId="42023" xr:uid="{00000000-0005-0000-0000-000027A40000}"/>
    <cellStyle name="Output 2 3 38 2 2" xfId="42024" xr:uid="{00000000-0005-0000-0000-000028A40000}"/>
    <cellStyle name="Output 2 3 38 2 3" xfId="42025" xr:uid="{00000000-0005-0000-0000-000029A40000}"/>
    <cellStyle name="Output 2 3 38 2 4" xfId="42026" xr:uid="{00000000-0005-0000-0000-00002AA40000}"/>
    <cellStyle name="Output 2 3 38 2 5" xfId="42027" xr:uid="{00000000-0005-0000-0000-00002BA40000}"/>
    <cellStyle name="Output 2 3 38 3" xfId="42028" xr:uid="{00000000-0005-0000-0000-00002CA40000}"/>
    <cellStyle name="Output 2 3 38 4" xfId="42029" xr:uid="{00000000-0005-0000-0000-00002DA40000}"/>
    <cellStyle name="Output 2 3 38 5" xfId="42030" xr:uid="{00000000-0005-0000-0000-00002EA40000}"/>
    <cellStyle name="Output 2 3 38 6" xfId="42031" xr:uid="{00000000-0005-0000-0000-00002FA40000}"/>
    <cellStyle name="Output 2 3 39" xfId="42032" xr:uid="{00000000-0005-0000-0000-000030A40000}"/>
    <cellStyle name="Output 2 3 39 2" xfId="42033" xr:uid="{00000000-0005-0000-0000-000031A40000}"/>
    <cellStyle name="Output 2 3 39 2 2" xfId="42034" xr:uid="{00000000-0005-0000-0000-000032A40000}"/>
    <cellStyle name="Output 2 3 39 2 3" xfId="42035" xr:uid="{00000000-0005-0000-0000-000033A40000}"/>
    <cellStyle name="Output 2 3 39 2 4" xfId="42036" xr:uid="{00000000-0005-0000-0000-000034A40000}"/>
    <cellStyle name="Output 2 3 39 2 5" xfId="42037" xr:uid="{00000000-0005-0000-0000-000035A40000}"/>
    <cellStyle name="Output 2 3 39 3" xfId="42038" xr:uid="{00000000-0005-0000-0000-000036A40000}"/>
    <cellStyle name="Output 2 3 39 4" xfId="42039" xr:uid="{00000000-0005-0000-0000-000037A40000}"/>
    <cellStyle name="Output 2 3 39 5" xfId="42040" xr:uid="{00000000-0005-0000-0000-000038A40000}"/>
    <cellStyle name="Output 2 3 39 6" xfId="42041" xr:uid="{00000000-0005-0000-0000-000039A40000}"/>
    <cellStyle name="Output 2 3 4" xfId="42042" xr:uid="{00000000-0005-0000-0000-00003AA40000}"/>
    <cellStyle name="Output 2 3 4 2" xfId="42043" xr:uid="{00000000-0005-0000-0000-00003BA40000}"/>
    <cellStyle name="Output 2 3 4 2 2" xfId="42044" xr:uid="{00000000-0005-0000-0000-00003CA40000}"/>
    <cellStyle name="Output 2 3 4 2 2 2" xfId="42045" xr:uid="{00000000-0005-0000-0000-00003DA40000}"/>
    <cellStyle name="Output 2 3 4 2 2 3" xfId="42046" xr:uid="{00000000-0005-0000-0000-00003EA40000}"/>
    <cellStyle name="Output 2 3 4 2 2 4" xfId="42047" xr:uid="{00000000-0005-0000-0000-00003FA40000}"/>
    <cellStyle name="Output 2 3 4 2 2 5" xfId="42048" xr:uid="{00000000-0005-0000-0000-000040A40000}"/>
    <cellStyle name="Output 2 3 4 2 2 6" xfId="42049" xr:uid="{00000000-0005-0000-0000-000041A40000}"/>
    <cellStyle name="Output 2 3 4 2 3" xfId="42050" xr:uid="{00000000-0005-0000-0000-000042A40000}"/>
    <cellStyle name="Output 2 3 4 2 3 2" xfId="42051" xr:uid="{00000000-0005-0000-0000-000043A40000}"/>
    <cellStyle name="Output 2 3 4 2 3 3" xfId="42052" xr:uid="{00000000-0005-0000-0000-000044A40000}"/>
    <cellStyle name="Output 2 3 4 2 3 4" xfId="42053" xr:uid="{00000000-0005-0000-0000-000045A40000}"/>
    <cellStyle name="Output 2 3 4 2 3 5" xfId="42054" xr:uid="{00000000-0005-0000-0000-000046A40000}"/>
    <cellStyle name="Output 2 3 4 2 4" xfId="42055" xr:uid="{00000000-0005-0000-0000-000047A40000}"/>
    <cellStyle name="Output 2 3 4 2 5" xfId="42056" xr:uid="{00000000-0005-0000-0000-000048A40000}"/>
    <cellStyle name="Output 2 3 4 2 6" xfId="42057" xr:uid="{00000000-0005-0000-0000-000049A40000}"/>
    <cellStyle name="Output 2 3 4 2 7" xfId="42058" xr:uid="{00000000-0005-0000-0000-00004AA40000}"/>
    <cellStyle name="Output 2 3 4 3" xfId="42059" xr:uid="{00000000-0005-0000-0000-00004BA40000}"/>
    <cellStyle name="Output 2 3 4 3 2" xfId="42060" xr:uid="{00000000-0005-0000-0000-00004CA40000}"/>
    <cellStyle name="Output 2 3 4 3 2 2" xfId="42061" xr:uid="{00000000-0005-0000-0000-00004DA40000}"/>
    <cellStyle name="Output 2 3 4 3 2 3" xfId="42062" xr:uid="{00000000-0005-0000-0000-00004EA40000}"/>
    <cellStyle name="Output 2 3 4 3 2 4" xfId="42063" xr:uid="{00000000-0005-0000-0000-00004FA40000}"/>
    <cellStyle name="Output 2 3 4 3 2 5" xfId="42064" xr:uid="{00000000-0005-0000-0000-000050A40000}"/>
    <cellStyle name="Output 2 3 4 3 2 6" xfId="42065" xr:uid="{00000000-0005-0000-0000-000051A40000}"/>
    <cellStyle name="Output 2 3 4 3 3" xfId="42066" xr:uid="{00000000-0005-0000-0000-000052A40000}"/>
    <cellStyle name="Output 2 3 4 3 4" xfId="42067" xr:uid="{00000000-0005-0000-0000-000053A40000}"/>
    <cellStyle name="Output 2 3 4 3 5" xfId="42068" xr:uid="{00000000-0005-0000-0000-000054A40000}"/>
    <cellStyle name="Output 2 3 4 3 6" xfId="42069" xr:uid="{00000000-0005-0000-0000-000055A40000}"/>
    <cellStyle name="Output 2 3 4 4" xfId="42070" xr:uid="{00000000-0005-0000-0000-000056A40000}"/>
    <cellStyle name="Output 2 3 4 4 2" xfId="42071" xr:uid="{00000000-0005-0000-0000-000057A40000}"/>
    <cellStyle name="Output 2 3 4 4 3" xfId="42072" xr:uid="{00000000-0005-0000-0000-000058A40000}"/>
    <cellStyle name="Output 2 3 4 4 4" xfId="42073" xr:uid="{00000000-0005-0000-0000-000059A40000}"/>
    <cellStyle name="Output 2 3 4 4 5" xfId="42074" xr:uid="{00000000-0005-0000-0000-00005AA40000}"/>
    <cellStyle name="Output 2 3 4 4 6" xfId="42075" xr:uid="{00000000-0005-0000-0000-00005BA40000}"/>
    <cellStyle name="Output 2 3 4 5" xfId="42076" xr:uid="{00000000-0005-0000-0000-00005CA40000}"/>
    <cellStyle name="Output 2 3 4 5 2" xfId="42077" xr:uid="{00000000-0005-0000-0000-00005DA40000}"/>
    <cellStyle name="Output 2 3 4 5 3" xfId="42078" xr:uid="{00000000-0005-0000-0000-00005EA40000}"/>
    <cellStyle name="Output 2 3 4 5 4" xfId="42079" xr:uid="{00000000-0005-0000-0000-00005FA40000}"/>
    <cellStyle name="Output 2 3 4 5 5" xfId="42080" xr:uid="{00000000-0005-0000-0000-000060A40000}"/>
    <cellStyle name="Output 2 3 4 6" xfId="42081" xr:uid="{00000000-0005-0000-0000-000061A40000}"/>
    <cellStyle name="Output 2 3 4 7" xfId="42082" xr:uid="{00000000-0005-0000-0000-000062A40000}"/>
    <cellStyle name="Output 2 3 4 8" xfId="42083" xr:uid="{00000000-0005-0000-0000-000063A40000}"/>
    <cellStyle name="Output 2 3 4 9" xfId="42084" xr:uid="{00000000-0005-0000-0000-000064A40000}"/>
    <cellStyle name="Output 2 3 40" xfId="42085" xr:uid="{00000000-0005-0000-0000-000065A40000}"/>
    <cellStyle name="Output 2 3 40 2" xfId="42086" xr:uid="{00000000-0005-0000-0000-000066A40000}"/>
    <cellStyle name="Output 2 3 40 2 2" xfId="42087" xr:uid="{00000000-0005-0000-0000-000067A40000}"/>
    <cellStyle name="Output 2 3 40 2 3" xfId="42088" xr:uid="{00000000-0005-0000-0000-000068A40000}"/>
    <cellStyle name="Output 2 3 40 2 4" xfId="42089" xr:uid="{00000000-0005-0000-0000-000069A40000}"/>
    <cellStyle name="Output 2 3 40 2 5" xfId="42090" xr:uid="{00000000-0005-0000-0000-00006AA40000}"/>
    <cellStyle name="Output 2 3 40 3" xfId="42091" xr:uid="{00000000-0005-0000-0000-00006BA40000}"/>
    <cellStyle name="Output 2 3 40 4" xfId="42092" xr:uid="{00000000-0005-0000-0000-00006CA40000}"/>
    <cellStyle name="Output 2 3 40 5" xfId="42093" xr:uid="{00000000-0005-0000-0000-00006DA40000}"/>
    <cellStyle name="Output 2 3 40 6" xfId="42094" xr:uid="{00000000-0005-0000-0000-00006EA40000}"/>
    <cellStyle name="Output 2 3 41" xfId="42095" xr:uid="{00000000-0005-0000-0000-00006FA40000}"/>
    <cellStyle name="Output 2 3 41 2" xfId="42096" xr:uid="{00000000-0005-0000-0000-000070A40000}"/>
    <cellStyle name="Output 2 3 41 2 2" xfId="42097" xr:uid="{00000000-0005-0000-0000-000071A40000}"/>
    <cellStyle name="Output 2 3 41 2 3" xfId="42098" xr:uid="{00000000-0005-0000-0000-000072A40000}"/>
    <cellStyle name="Output 2 3 41 2 4" xfId="42099" xr:uid="{00000000-0005-0000-0000-000073A40000}"/>
    <cellStyle name="Output 2 3 41 2 5" xfId="42100" xr:uid="{00000000-0005-0000-0000-000074A40000}"/>
    <cellStyle name="Output 2 3 41 3" xfId="42101" xr:uid="{00000000-0005-0000-0000-000075A40000}"/>
    <cellStyle name="Output 2 3 41 4" xfId="42102" xr:uid="{00000000-0005-0000-0000-000076A40000}"/>
    <cellStyle name="Output 2 3 41 5" xfId="42103" xr:uid="{00000000-0005-0000-0000-000077A40000}"/>
    <cellStyle name="Output 2 3 41 6" xfId="42104" xr:uid="{00000000-0005-0000-0000-000078A40000}"/>
    <cellStyle name="Output 2 3 42" xfId="42105" xr:uid="{00000000-0005-0000-0000-000079A40000}"/>
    <cellStyle name="Output 2 3 42 2" xfId="42106" xr:uid="{00000000-0005-0000-0000-00007AA40000}"/>
    <cellStyle name="Output 2 3 42 3" xfId="42107" xr:uid="{00000000-0005-0000-0000-00007BA40000}"/>
    <cellStyle name="Output 2 3 42 4" xfId="42108" xr:uid="{00000000-0005-0000-0000-00007CA40000}"/>
    <cellStyle name="Output 2 3 42 5" xfId="42109" xr:uid="{00000000-0005-0000-0000-00007DA40000}"/>
    <cellStyle name="Output 2 3 43" xfId="42110" xr:uid="{00000000-0005-0000-0000-00007EA40000}"/>
    <cellStyle name="Output 2 3 43 2" xfId="42111" xr:uid="{00000000-0005-0000-0000-00007FA40000}"/>
    <cellStyle name="Output 2 3 43 3" xfId="42112" xr:uid="{00000000-0005-0000-0000-000080A40000}"/>
    <cellStyle name="Output 2 3 43 4" xfId="42113" xr:uid="{00000000-0005-0000-0000-000081A40000}"/>
    <cellStyle name="Output 2 3 43 5" xfId="42114" xr:uid="{00000000-0005-0000-0000-000082A40000}"/>
    <cellStyle name="Output 2 3 44" xfId="42115" xr:uid="{00000000-0005-0000-0000-000083A40000}"/>
    <cellStyle name="Output 2 3 45" xfId="42116" xr:uid="{00000000-0005-0000-0000-000084A40000}"/>
    <cellStyle name="Output 2 3 46" xfId="42117" xr:uid="{00000000-0005-0000-0000-000085A40000}"/>
    <cellStyle name="Output 2 3 47" xfId="42118" xr:uid="{00000000-0005-0000-0000-000086A40000}"/>
    <cellStyle name="Output 2 3 5" xfId="42119" xr:uid="{00000000-0005-0000-0000-000087A40000}"/>
    <cellStyle name="Output 2 3 5 2" xfId="42120" xr:uid="{00000000-0005-0000-0000-000088A40000}"/>
    <cellStyle name="Output 2 3 5 2 2" xfId="42121" xr:uid="{00000000-0005-0000-0000-000089A40000}"/>
    <cellStyle name="Output 2 3 5 2 2 2" xfId="42122" xr:uid="{00000000-0005-0000-0000-00008AA40000}"/>
    <cellStyle name="Output 2 3 5 2 2 3" xfId="42123" xr:uid="{00000000-0005-0000-0000-00008BA40000}"/>
    <cellStyle name="Output 2 3 5 2 2 4" xfId="42124" xr:uid="{00000000-0005-0000-0000-00008CA40000}"/>
    <cellStyle name="Output 2 3 5 2 2 5" xfId="42125" xr:uid="{00000000-0005-0000-0000-00008DA40000}"/>
    <cellStyle name="Output 2 3 5 2 2 6" xfId="42126" xr:uid="{00000000-0005-0000-0000-00008EA40000}"/>
    <cellStyle name="Output 2 3 5 2 3" xfId="42127" xr:uid="{00000000-0005-0000-0000-00008FA40000}"/>
    <cellStyle name="Output 2 3 5 2 3 2" xfId="42128" xr:uid="{00000000-0005-0000-0000-000090A40000}"/>
    <cellStyle name="Output 2 3 5 2 3 3" xfId="42129" xr:uid="{00000000-0005-0000-0000-000091A40000}"/>
    <cellStyle name="Output 2 3 5 2 3 4" xfId="42130" xr:uid="{00000000-0005-0000-0000-000092A40000}"/>
    <cellStyle name="Output 2 3 5 2 3 5" xfId="42131" xr:uid="{00000000-0005-0000-0000-000093A40000}"/>
    <cellStyle name="Output 2 3 5 2 4" xfId="42132" xr:uid="{00000000-0005-0000-0000-000094A40000}"/>
    <cellStyle name="Output 2 3 5 2 5" xfId="42133" xr:uid="{00000000-0005-0000-0000-000095A40000}"/>
    <cellStyle name="Output 2 3 5 2 6" xfId="42134" xr:uid="{00000000-0005-0000-0000-000096A40000}"/>
    <cellStyle name="Output 2 3 5 2 7" xfId="42135" xr:uid="{00000000-0005-0000-0000-000097A40000}"/>
    <cellStyle name="Output 2 3 5 3" xfId="42136" xr:uid="{00000000-0005-0000-0000-000098A40000}"/>
    <cellStyle name="Output 2 3 5 3 2" xfId="42137" xr:uid="{00000000-0005-0000-0000-000099A40000}"/>
    <cellStyle name="Output 2 3 5 3 2 2" xfId="42138" xr:uid="{00000000-0005-0000-0000-00009AA40000}"/>
    <cellStyle name="Output 2 3 5 3 2 3" xfId="42139" xr:uid="{00000000-0005-0000-0000-00009BA40000}"/>
    <cellStyle name="Output 2 3 5 3 2 4" xfId="42140" xr:uid="{00000000-0005-0000-0000-00009CA40000}"/>
    <cellStyle name="Output 2 3 5 3 2 5" xfId="42141" xr:uid="{00000000-0005-0000-0000-00009DA40000}"/>
    <cellStyle name="Output 2 3 5 3 2 6" xfId="42142" xr:uid="{00000000-0005-0000-0000-00009EA40000}"/>
    <cellStyle name="Output 2 3 5 3 3" xfId="42143" xr:uid="{00000000-0005-0000-0000-00009FA40000}"/>
    <cellStyle name="Output 2 3 5 3 4" xfId="42144" xr:uid="{00000000-0005-0000-0000-0000A0A40000}"/>
    <cellStyle name="Output 2 3 5 3 5" xfId="42145" xr:uid="{00000000-0005-0000-0000-0000A1A40000}"/>
    <cellStyle name="Output 2 3 5 3 6" xfId="42146" xr:uid="{00000000-0005-0000-0000-0000A2A40000}"/>
    <cellStyle name="Output 2 3 5 4" xfId="42147" xr:uid="{00000000-0005-0000-0000-0000A3A40000}"/>
    <cellStyle name="Output 2 3 5 4 2" xfId="42148" xr:uid="{00000000-0005-0000-0000-0000A4A40000}"/>
    <cellStyle name="Output 2 3 5 4 3" xfId="42149" xr:uid="{00000000-0005-0000-0000-0000A5A40000}"/>
    <cellStyle name="Output 2 3 5 4 4" xfId="42150" xr:uid="{00000000-0005-0000-0000-0000A6A40000}"/>
    <cellStyle name="Output 2 3 5 4 5" xfId="42151" xr:uid="{00000000-0005-0000-0000-0000A7A40000}"/>
    <cellStyle name="Output 2 3 5 4 6" xfId="42152" xr:uid="{00000000-0005-0000-0000-0000A8A40000}"/>
    <cellStyle name="Output 2 3 5 5" xfId="42153" xr:uid="{00000000-0005-0000-0000-0000A9A40000}"/>
    <cellStyle name="Output 2 3 5 5 2" xfId="42154" xr:uid="{00000000-0005-0000-0000-0000AAA40000}"/>
    <cellStyle name="Output 2 3 5 5 3" xfId="42155" xr:uid="{00000000-0005-0000-0000-0000ABA40000}"/>
    <cellStyle name="Output 2 3 5 5 4" xfId="42156" xr:uid="{00000000-0005-0000-0000-0000ACA40000}"/>
    <cellStyle name="Output 2 3 5 5 5" xfId="42157" xr:uid="{00000000-0005-0000-0000-0000ADA40000}"/>
    <cellStyle name="Output 2 3 5 6" xfId="42158" xr:uid="{00000000-0005-0000-0000-0000AEA40000}"/>
    <cellStyle name="Output 2 3 5 7" xfId="42159" xr:uid="{00000000-0005-0000-0000-0000AFA40000}"/>
    <cellStyle name="Output 2 3 5 8" xfId="42160" xr:uid="{00000000-0005-0000-0000-0000B0A40000}"/>
    <cellStyle name="Output 2 3 5 9" xfId="42161" xr:uid="{00000000-0005-0000-0000-0000B1A40000}"/>
    <cellStyle name="Output 2 3 6" xfId="42162" xr:uid="{00000000-0005-0000-0000-0000B2A40000}"/>
    <cellStyle name="Output 2 3 6 2" xfId="42163" xr:uid="{00000000-0005-0000-0000-0000B3A40000}"/>
    <cellStyle name="Output 2 3 6 2 2" xfId="42164" xr:uid="{00000000-0005-0000-0000-0000B4A40000}"/>
    <cellStyle name="Output 2 3 6 2 2 2" xfId="42165" xr:uid="{00000000-0005-0000-0000-0000B5A40000}"/>
    <cellStyle name="Output 2 3 6 2 2 3" xfId="42166" xr:uid="{00000000-0005-0000-0000-0000B6A40000}"/>
    <cellStyle name="Output 2 3 6 2 2 4" xfId="42167" xr:uid="{00000000-0005-0000-0000-0000B7A40000}"/>
    <cellStyle name="Output 2 3 6 2 2 5" xfId="42168" xr:uid="{00000000-0005-0000-0000-0000B8A40000}"/>
    <cellStyle name="Output 2 3 6 2 2 6" xfId="42169" xr:uid="{00000000-0005-0000-0000-0000B9A40000}"/>
    <cellStyle name="Output 2 3 6 2 3" xfId="42170" xr:uid="{00000000-0005-0000-0000-0000BAA40000}"/>
    <cellStyle name="Output 2 3 6 2 3 2" xfId="42171" xr:uid="{00000000-0005-0000-0000-0000BBA40000}"/>
    <cellStyle name="Output 2 3 6 2 3 3" xfId="42172" xr:uid="{00000000-0005-0000-0000-0000BCA40000}"/>
    <cellStyle name="Output 2 3 6 2 3 4" xfId="42173" xr:uid="{00000000-0005-0000-0000-0000BDA40000}"/>
    <cellStyle name="Output 2 3 6 2 3 5" xfId="42174" xr:uid="{00000000-0005-0000-0000-0000BEA40000}"/>
    <cellStyle name="Output 2 3 6 2 4" xfId="42175" xr:uid="{00000000-0005-0000-0000-0000BFA40000}"/>
    <cellStyle name="Output 2 3 6 2 5" xfId="42176" xr:uid="{00000000-0005-0000-0000-0000C0A40000}"/>
    <cellStyle name="Output 2 3 6 2 6" xfId="42177" xr:uid="{00000000-0005-0000-0000-0000C1A40000}"/>
    <cellStyle name="Output 2 3 6 2 7" xfId="42178" xr:uid="{00000000-0005-0000-0000-0000C2A40000}"/>
    <cellStyle name="Output 2 3 6 3" xfId="42179" xr:uid="{00000000-0005-0000-0000-0000C3A40000}"/>
    <cellStyle name="Output 2 3 6 3 2" xfId="42180" xr:uid="{00000000-0005-0000-0000-0000C4A40000}"/>
    <cellStyle name="Output 2 3 6 3 2 2" xfId="42181" xr:uid="{00000000-0005-0000-0000-0000C5A40000}"/>
    <cellStyle name="Output 2 3 6 3 2 3" xfId="42182" xr:uid="{00000000-0005-0000-0000-0000C6A40000}"/>
    <cellStyle name="Output 2 3 6 3 2 4" xfId="42183" xr:uid="{00000000-0005-0000-0000-0000C7A40000}"/>
    <cellStyle name="Output 2 3 6 3 2 5" xfId="42184" xr:uid="{00000000-0005-0000-0000-0000C8A40000}"/>
    <cellStyle name="Output 2 3 6 3 2 6" xfId="42185" xr:uid="{00000000-0005-0000-0000-0000C9A40000}"/>
    <cellStyle name="Output 2 3 6 3 3" xfId="42186" xr:uid="{00000000-0005-0000-0000-0000CAA40000}"/>
    <cellStyle name="Output 2 3 6 3 4" xfId="42187" xr:uid="{00000000-0005-0000-0000-0000CBA40000}"/>
    <cellStyle name="Output 2 3 6 3 5" xfId="42188" xr:uid="{00000000-0005-0000-0000-0000CCA40000}"/>
    <cellStyle name="Output 2 3 6 3 6" xfId="42189" xr:uid="{00000000-0005-0000-0000-0000CDA40000}"/>
    <cellStyle name="Output 2 3 6 4" xfId="42190" xr:uid="{00000000-0005-0000-0000-0000CEA40000}"/>
    <cellStyle name="Output 2 3 6 4 2" xfId="42191" xr:uid="{00000000-0005-0000-0000-0000CFA40000}"/>
    <cellStyle name="Output 2 3 6 4 3" xfId="42192" xr:uid="{00000000-0005-0000-0000-0000D0A40000}"/>
    <cellStyle name="Output 2 3 6 4 4" xfId="42193" xr:uid="{00000000-0005-0000-0000-0000D1A40000}"/>
    <cellStyle name="Output 2 3 6 4 5" xfId="42194" xr:uid="{00000000-0005-0000-0000-0000D2A40000}"/>
    <cellStyle name="Output 2 3 6 4 6" xfId="42195" xr:uid="{00000000-0005-0000-0000-0000D3A40000}"/>
    <cellStyle name="Output 2 3 6 5" xfId="42196" xr:uid="{00000000-0005-0000-0000-0000D4A40000}"/>
    <cellStyle name="Output 2 3 6 5 2" xfId="42197" xr:uid="{00000000-0005-0000-0000-0000D5A40000}"/>
    <cellStyle name="Output 2 3 6 5 3" xfId="42198" xr:uid="{00000000-0005-0000-0000-0000D6A40000}"/>
    <cellStyle name="Output 2 3 6 5 4" xfId="42199" xr:uid="{00000000-0005-0000-0000-0000D7A40000}"/>
    <cellStyle name="Output 2 3 6 5 5" xfId="42200" xr:uid="{00000000-0005-0000-0000-0000D8A40000}"/>
    <cellStyle name="Output 2 3 6 6" xfId="42201" xr:uid="{00000000-0005-0000-0000-0000D9A40000}"/>
    <cellStyle name="Output 2 3 6 7" xfId="42202" xr:uid="{00000000-0005-0000-0000-0000DAA40000}"/>
    <cellStyle name="Output 2 3 6 8" xfId="42203" xr:uid="{00000000-0005-0000-0000-0000DBA40000}"/>
    <cellStyle name="Output 2 3 6 9" xfId="42204" xr:uid="{00000000-0005-0000-0000-0000DCA40000}"/>
    <cellStyle name="Output 2 3 7" xfId="42205" xr:uid="{00000000-0005-0000-0000-0000DDA40000}"/>
    <cellStyle name="Output 2 3 7 2" xfId="42206" xr:uid="{00000000-0005-0000-0000-0000DEA40000}"/>
    <cellStyle name="Output 2 3 7 2 2" xfId="42207" xr:uid="{00000000-0005-0000-0000-0000DFA40000}"/>
    <cellStyle name="Output 2 3 7 2 2 2" xfId="42208" xr:uid="{00000000-0005-0000-0000-0000E0A40000}"/>
    <cellStyle name="Output 2 3 7 2 2 3" xfId="42209" xr:uid="{00000000-0005-0000-0000-0000E1A40000}"/>
    <cellStyle name="Output 2 3 7 2 2 4" xfId="42210" xr:uid="{00000000-0005-0000-0000-0000E2A40000}"/>
    <cellStyle name="Output 2 3 7 2 2 5" xfId="42211" xr:uid="{00000000-0005-0000-0000-0000E3A40000}"/>
    <cellStyle name="Output 2 3 7 2 2 6" xfId="42212" xr:uid="{00000000-0005-0000-0000-0000E4A40000}"/>
    <cellStyle name="Output 2 3 7 2 3" xfId="42213" xr:uid="{00000000-0005-0000-0000-0000E5A40000}"/>
    <cellStyle name="Output 2 3 7 2 3 2" xfId="42214" xr:uid="{00000000-0005-0000-0000-0000E6A40000}"/>
    <cellStyle name="Output 2 3 7 2 3 3" xfId="42215" xr:uid="{00000000-0005-0000-0000-0000E7A40000}"/>
    <cellStyle name="Output 2 3 7 2 3 4" xfId="42216" xr:uid="{00000000-0005-0000-0000-0000E8A40000}"/>
    <cellStyle name="Output 2 3 7 2 3 5" xfId="42217" xr:uid="{00000000-0005-0000-0000-0000E9A40000}"/>
    <cellStyle name="Output 2 3 7 2 4" xfId="42218" xr:uid="{00000000-0005-0000-0000-0000EAA40000}"/>
    <cellStyle name="Output 2 3 7 2 5" xfId="42219" xr:uid="{00000000-0005-0000-0000-0000EBA40000}"/>
    <cellStyle name="Output 2 3 7 2 6" xfId="42220" xr:uid="{00000000-0005-0000-0000-0000ECA40000}"/>
    <cellStyle name="Output 2 3 7 2 7" xfId="42221" xr:uid="{00000000-0005-0000-0000-0000EDA40000}"/>
    <cellStyle name="Output 2 3 7 3" xfId="42222" xr:uid="{00000000-0005-0000-0000-0000EEA40000}"/>
    <cellStyle name="Output 2 3 7 3 2" xfId="42223" xr:uid="{00000000-0005-0000-0000-0000EFA40000}"/>
    <cellStyle name="Output 2 3 7 3 2 2" xfId="42224" xr:uid="{00000000-0005-0000-0000-0000F0A40000}"/>
    <cellStyle name="Output 2 3 7 3 2 3" xfId="42225" xr:uid="{00000000-0005-0000-0000-0000F1A40000}"/>
    <cellStyle name="Output 2 3 7 3 2 4" xfId="42226" xr:uid="{00000000-0005-0000-0000-0000F2A40000}"/>
    <cellStyle name="Output 2 3 7 3 2 5" xfId="42227" xr:uid="{00000000-0005-0000-0000-0000F3A40000}"/>
    <cellStyle name="Output 2 3 7 3 2 6" xfId="42228" xr:uid="{00000000-0005-0000-0000-0000F4A40000}"/>
    <cellStyle name="Output 2 3 7 3 3" xfId="42229" xr:uid="{00000000-0005-0000-0000-0000F5A40000}"/>
    <cellStyle name="Output 2 3 7 3 4" xfId="42230" xr:uid="{00000000-0005-0000-0000-0000F6A40000}"/>
    <cellStyle name="Output 2 3 7 3 5" xfId="42231" xr:uid="{00000000-0005-0000-0000-0000F7A40000}"/>
    <cellStyle name="Output 2 3 7 3 6" xfId="42232" xr:uid="{00000000-0005-0000-0000-0000F8A40000}"/>
    <cellStyle name="Output 2 3 7 4" xfId="42233" xr:uid="{00000000-0005-0000-0000-0000F9A40000}"/>
    <cellStyle name="Output 2 3 7 4 2" xfId="42234" xr:uid="{00000000-0005-0000-0000-0000FAA40000}"/>
    <cellStyle name="Output 2 3 7 4 3" xfId="42235" xr:uid="{00000000-0005-0000-0000-0000FBA40000}"/>
    <cellStyle name="Output 2 3 7 4 4" xfId="42236" xr:uid="{00000000-0005-0000-0000-0000FCA40000}"/>
    <cellStyle name="Output 2 3 7 4 5" xfId="42237" xr:uid="{00000000-0005-0000-0000-0000FDA40000}"/>
    <cellStyle name="Output 2 3 7 4 6" xfId="42238" xr:uid="{00000000-0005-0000-0000-0000FEA40000}"/>
    <cellStyle name="Output 2 3 7 5" xfId="42239" xr:uid="{00000000-0005-0000-0000-0000FFA40000}"/>
    <cellStyle name="Output 2 3 7 5 2" xfId="42240" xr:uid="{00000000-0005-0000-0000-000000A50000}"/>
    <cellStyle name="Output 2 3 7 5 3" xfId="42241" xr:uid="{00000000-0005-0000-0000-000001A50000}"/>
    <cellStyle name="Output 2 3 7 5 4" xfId="42242" xr:uid="{00000000-0005-0000-0000-000002A50000}"/>
    <cellStyle name="Output 2 3 7 5 5" xfId="42243" xr:uid="{00000000-0005-0000-0000-000003A50000}"/>
    <cellStyle name="Output 2 3 7 6" xfId="42244" xr:uid="{00000000-0005-0000-0000-000004A50000}"/>
    <cellStyle name="Output 2 3 7 7" xfId="42245" xr:uid="{00000000-0005-0000-0000-000005A50000}"/>
    <cellStyle name="Output 2 3 7 8" xfId="42246" xr:uid="{00000000-0005-0000-0000-000006A50000}"/>
    <cellStyle name="Output 2 3 7 9" xfId="42247" xr:uid="{00000000-0005-0000-0000-000007A50000}"/>
    <cellStyle name="Output 2 3 8" xfId="42248" xr:uid="{00000000-0005-0000-0000-000008A50000}"/>
    <cellStyle name="Output 2 3 8 2" xfId="42249" xr:uid="{00000000-0005-0000-0000-000009A50000}"/>
    <cellStyle name="Output 2 3 8 2 2" xfId="42250" xr:uid="{00000000-0005-0000-0000-00000AA50000}"/>
    <cellStyle name="Output 2 3 8 2 2 2" xfId="42251" xr:uid="{00000000-0005-0000-0000-00000BA50000}"/>
    <cellStyle name="Output 2 3 8 2 2 3" xfId="42252" xr:uid="{00000000-0005-0000-0000-00000CA50000}"/>
    <cellStyle name="Output 2 3 8 2 2 4" xfId="42253" xr:uid="{00000000-0005-0000-0000-00000DA50000}"/>
    <cellStyle name="Output 2 3 8 2 2 5" xfId="42254" xr:uid="{00000000-0005-0000-0000-00000EA50000}"/>
    <cellStyle name="Output 2 3 8 2 3" xfId="42255" xr:uid="{00000000-0005-0000-0000-00000FA50000}"/>
    <cellStyle name="Output 2 3 8 2 4" xfId="42256" xr:uid="{00000000-0005-0000-0000-000010A50000}"/>
    <cellStyle name="Output 2 3 8 2 5" xfId="42257" xr:uid="{00000000-0005-0000-0000-000011A50000}"/>
    <cellStyle name="Output 2 3 8 2 6" xfId="42258" xr:uid="{00000000-0005-0000-0000-000012A50000}"/>
    <cellStyle name="Output 2 3 8 2 7" xfId="42259" xr:uid="{00000000-0005-0000-0000-000013A50000}"/>
    <cellStyle name="Output 2 3 8 3" xfId="42260" xr:uid="{00000000-0005-0000-0000-000014A50000}"/>
    <cellStyle name="Output 2 3 8 3 2" xfId="42261" xr:uid="{00000000-0005-0000-0000-000015A50000}"/>
    <cellStyle name="Output 2 3 8 3 3" xfId="42262" xr:uid="{00000000-0005-0000-0000-000016A50000}"/>
    <cellStyle name="Output 2 3 8 3 4" xfId="42263" xr:uid="{00000000-0005-0000-0000-000017A50000}"/>
    <cellStyle name="Output 2 3 8 3 5" xfId="42264" xr:uid="{00000000-0005-0000-0000-000018A50000}"/>
    <cellStyle name="Output 2 3 8 4" xfId="42265" xr:uid="{00000000-0005-0000-0000-000019A50000}"/>
    <cellStyle name="Output 2 3 8 5" xfId="42266" xr:uid="{00000000-0005-0000-0000-00001AA50000}"/>
    <cellStyle name="Output 2 3 8 6" xfId="42267" xr:uid="{00000000-0005-0000-0000-00001BA50000}"/>
    <cellStyle name="Output 2 3 8 7" xfId="42268" xr:uid="{00000000-0005-0000-0000-00001CA50000}"/>
    <cellStyle name="Output 2 3 9" xfId="42269" xr:uid="{00000000-0005-0000-0000-00001DA50000}"/>
    <cellStyle name="Output 2 3 9 2" xfId="42270" xr:uid="{00000000-0005-0000-0000-00001EA50000}"/>
    <cellStyle name="Output 2 3 9 2 2" xfId="42271" xr:uid="{00000000-0005-0000-0000-00001FA50000}"/>
    <cellStyle name="Output 2 3 9 2 2 2" xfId="42272" xr:uid="{00000000-0005-0000-0000-000020A50000}"/>
    <cellStyle name="Output 2 3 9 2 2 3" xfId="42273" xr:uid="{00000000-0005-0000-0000-000021A50000}"/>
    <cellStyle name="Output 2 3 9 2 2 4" xfId="42274" xr:uid="{00000000-0005-0000-0000-000022A50000}"/>
    <cellStyle name="Output 2 3 9 2 2 5" xfId="42275" xr:uid="{00000000-0005-0000-0000-000023A50000}"/>
    <cellStyle name="Output 2 3 9 2 3" xfId="42276" xr:uid="{00000000-0005-0000-0000-000024A50000}"/>
    <cellStyle name="Output 2 3 9 2 4" xfId="42277" xr:uid="{00000000-0005-0000-0000-000025A50000}"/>
    <cellStyle name="Output 2 3 9 2 5" xfId="42278" xr:uid="{00000000-0005-0000-0000-000026A50000}"/>
    <cellStyle name="Output 2 3 9 2 6" xfId="42279" xr:uid="{00000000-0005-0000-0000-000027A50000}"/>
    <cellStyle name="Output 2 3 9 2 7" xfId="42280" xr:uid="{00000000-0005-0000-0000-000028A50000}"/>
    <cellStyle name="Output 2 3 9 3" xfId="42281" xr:uid="{00000000-0005-0000-0000-000029A50000}"/>
    <cellStyle name="Output 2 3 9 3 2" xfId="42282" xr:uid="{00000000-0005-0000-0000-00002AA50000}"/>
    <cellStyle name="Output 2 3 9 3 3" xfId="42283" xr:uid="{00000000-0005-0000-0000-00002BA50000}"/>
    <cellStyle name="Output 2 3 9 3 4" xfId="42284" xr:uid="{00000000-0005-0000-0000-00002CA50000}"/>
    <cellStyle name="Output 2 3 9 3 5" xfId="42285" xr:uid="{00000000-0005-0000-0000-00002DA50000}"/>
    <cellStyle name="Output 2 3 9 4" xfId="42286" xr:uid="{00000000-0005-0000-0000-00002EA50000}"/>
    <cellStyle name="Output 2 3 9 5" xfId="42287" xr:uid="{00000000-0005-0000-0000-00002FA50000}"/>
    <cellStyle name="Output 2 3 9 6" xfId="42288" xr:uid="{00000000-0005-0000-0000-000030A50000}"/>
    <cellStyle name="Output 2 3 9 7" xfId="42289" xr:uid="{00000000-0005-0000-0000-000031A50000}"/>
    <cellStyle name="Output 2 30" xfId="42290" xr:uid="{00000000-0005-0000-0000-000032A50000}"/>
    <cellStyle name="Output 2 30 2" xfId="42291" xr:uid="{00000000-0005-0000-0000-000033A50000}"/>
    <cellStyle name="Output 2 30 2 2" xfId="42292" xr:uid="{00000000-0005-0000-0000-000034A50000}"/>
    <cellStyle name="Output 2 30 2 3" xfId="42293" xr:uid="{00000000-0005-0000-0000-000035A50000}"/>
    <cellStyle name="Output 2 30 2 4" xfId="42294" xr:uid="{00000000-0005-0000-0000-000036A50000}"/>
    <cellStyle name="Output 2 30 2 5" xfId="42295" xr:uid="{00000000-0005-0000-0000-000037A50000}"/>
    <cellStyle name="Output 2 30 3" xfId="42296" xr:uid="{00000000-0005-0000-0000-000038A50000}"/>
    <cellStyle name="Output 2 30 4" xfId="42297" xr:uid="{00000000-0005-0000-0000-000039A50000}"/>
    <cellStyle name="Output 2 30 5" xfId="42298" xr:uid="{00000000-0005-0000-0000-00003AA50000}"/>
    <cellStyle name="Output 2 30 6" xfId="42299" xr:uid="{00000000-0005-0000-0000-00003BA50000}"/>
    <cellStyle name="Output 2 31" xfId="42300" xr:uid="{00000000-0005-0000-0000-00003CA50000}"/>
    <cellStyle name="Output 2 31 2" xfId="42301" xr:uid="{00000000-0005-0000-0000-00003DA50000}"/>
    <cellStyle name="Output 2 31 2 2" xfId="42302" xr:uid="{00000000-0005-0000-0000-00003EA50000}"/>
    <cellStyle name="Output 2 31 2 3" xfId="42303" xr:uid="{00000000-0005-0000-0000-00003FA50000}"/>
    <cellStyle name="Output 2 31 2 4" xfId="42304" xr:uid="{00000000-0005-0000-0000-000040A50000}"/>
    <cellStyle name="Output 2 31 2 5" xfId="42305" xr:uid="{00000000-0005-0000-0000-000041A50000}"/>
    <cellStyle name="Output 2 31 3" xfId="42306" xr:uid="{00000000-0005-0000-0000-000042A50000}"/>
    <cellStyle name="Output 2 31 4" xfId="42307" xr:uid="{00000000-0005-0000-0000-000043A50000}"/>
    <cellStyle name="Output 2 31 5" xfId="42308" xr:uid="{00000000-0005-0000-0000-000044A50000}"/>
    <cellStyle name="Output 2 31 6" xfId="42309" xr:uid="{00000000-0005-0000-0000-000045A50000}"/>
    <cellStyle name="Output 2 32" xfId="42310" xr:uid="{00000000-0005-0000-0000-000046A50000}"/>
    <cellStyle name="Output 2 32 2" xfId="42311" xr:uid="{00000000-0005-0000-0000-000047A50000}"/>
    <cellStyle name="Output 2 32 2 2" xfId="42312" xr:uid="{00000000-0005-0000-0000-000048A50000}"/>
    <cellStyle name="Output 2 32 2 3" xfId="42313" xr:uid="{00000000-0005-0000-0000-000049A50000}"/>
    <cellStyle name="Output 2 32 2 4" xfId="42314" xr:uid="{00000000-0005-0000-0000-00004AA50000}"/>
    <cellStyle name="Output 2 32 2 5" xfId="42315" xr:uid="{00000000-0005-0000-0000-00004BA50000}"/>
    <cellStyle name="Output 2 32 3" xfId="42316" xr:uid="{00000000-0005-0000-0000-00004CA50000}"/>
    <cellStyle name="Output 2 32 4" xfId="42317" xr:uid="{00000000-0005-0000-0000-00004DA50000}"/>
    <cellStyle name="Output 2 32 5" xfId="42318" xr:uid="{00000000-0005-0000-0000-00004EA50000}"/>
    <cellStyle name="Output 2 32 6" xfId="42319" xr:uid="{00000000-0005-0000-0000-00004FA50000}"/>
    <cellStyle name="Output 2 33" xfId="42320" xr:uid="{00000000-0005-0000-0000-000050A50000}"/>
    <cellStyle name="Output 2 33 2" xfId="42321" xr:uid="{00000000-0005-0000-0000-000051A50000}"/>
    <cellStyle name="Output 2 33 2 2" xfId="42322" xr:uid="{00000000-0005-0000-0000-000052A50000}"/>
    <cellStyle name="Output 2 33 2 3" xfId="42323" xr:uid="{00000000-0005-0000-0000-000053A50000}"/>
    <cellStyle name="Output 2 33 2 4" xfId="42324" xr:uid="{00000000-0005-0000-0000-000054A50000}"/>
    <cellStyle name="Output 2 33 2 5" xfId="42325" xr:uid="{00000000-0005-0000-0000-000055A50000}"/>
    <cellStyle name="Output 2 33 3" xfId="42326" xr:uid="{00000000-0005-0000-0000-000056A50000}"/>
    <cellStyle name="Output 2 33 4" xfId="42327" xr:uid="{00000000-0005-0000-0000-000057A50000}"/>
    <cellStyle name="Output 2 33 5" xfId="42328" xr:uid="{00000000-0005-0000-0000-000058A50000}"/>
    <cellStyle name="Output 2 33 6" xfId="42329" xr:uid="{00000000-0005-0000-0000-000059A50000}"/>
    <cellStyle name="Output 2 34" xfId="42330" xr:uid="{00000000-0005-0000-0000-00005AA50000}"/>
    <cellStyle name="Output 2 34 2" xfId="42331" xr:uid="{00000000-0005-0000-0000-00005BA50000}"/>
    <cellStyle name="Output 2 34 2 2" xfId="42332" xr:uid="{00000000-0005-0000-0000-00005CA50000}"/>
    <cellStyle name="Output 2 34 2 3" xfId="42333" xr:uid="{00000000-0005-0000-0000-00005DA50000}"/>
    <cellStyle name="Output 2 34 2 4" xfId="42334" xr:uid="{00000000-0005-0000-0000-00005EA50000}"/>
    <cellStyle name="Output 2 34 2 5" xfId="42335" xr:uid="{00000000-0005-0000-0000-00005FA50000}"/>
    <cellStyle name="Output 2 34 3" xfId="42336" xr:uid="{00000000-0005-0000-0000-000060A50000}"/>
    <cellStyle name="Output 2 34 4" xfId="42337" xr:uid="{00000000-0005-0000-0000-000061A50000}"/>
    <cellStyle name="Output 2 34 5" xfId="42338" xr:uid="{00000000-0005-0000-0000-000062A50000}"/>
    <cellStyle name="Output 2 34 6" xfId="42339" xr:uid="{00000000-0005-0000-0000-000063A50000}"/>
    <cellStyle name="Output 2 35" xfId="42340" xr:uid="{00000000-0005-0000-0000-000064A50000}"/>
    <cellStyle name="Output 2 35 2" xfId="42341" xr:uid="{00000000-0005-0000-0000-000065A50000}"/>
    <cellStyle name="Output 2 35 2 2" xfId="42342" xr:uid="{00000000-0005-0000-0000-000066A50000}"/>
    <cellStyle name="Output 2 35 2 3" xfId="42343" xr:uid="{00000000-0005-0000-0000-000067A50000}"/>
    <cellStyle name="Output 2 35 2 4" xfId="42344" xr:uid="{00000000-0005-0000-0000-000068A50000}"/>
    <cellStyle name="Output 2 35 2 5" xfId="42345" xr:uid="{00000000-0005-0000-0000-000069A50000}"/>
    <cellStyle name="Output 2 35 3" xfId="42346" xr:uid="{00000000-0005-0000-0000-00006AA50000}"/>
    <cellStyle name="Output 2 35 4" xfId="42347" xr:uid="{00000000-0005-0000-0000-00006BA50000}"/>
    <cellStyle name="Output 2 35 5" xfId="42348" xr:uid="{00000000-0005-0000-0000-00006CA50000}"/>
    <cellStyle name="Output 2 35 6" xfId="42349" xr:uid="{00000000-0005-0000-0000-00006DA50000}"/>
    <cellStyle name="Output 2 36" xfId="42350" xr:uid="{00000000-0005-0000-0000-00006EA50000}"/>
    <cellStyle name="Output 2 36 2" xfId="42351" xr:uid="{00000000-0005-0000-0000-00006FA50000}"/>
    <cellStyle name="Output 2 36 2 2" xfId="42352" xr:uid="{00000000-0005-0000-0000-000070A50000}"/>
    <cellStyle name="Output 2 36 2 3" xfId="42353" xr:uid="{00000000-0005-0000-0000-000071A50000}"/>
    <cellStyle name="Output 2 36 2 4" xfId="42354" xr:uid="{00000000-0005-0000-0000-000072A50000}"/>
    <cellStyle name="Output 2 36 2 5" xfId="42355" xr:uid="{00000000-0005-0000-0000-000073A50000}"/>
    <cellStyle name="Output 2 36 3" xfId="42356" xr:uid="{00000000-0005-0000-0000-000074A50000}"/>
    <cellStyle name="Output 2 36 4" xfId="42357" xr:uid="{00000000-0005-0000-0000-000075A50000}"/>
    <cellStyle name="Output 2 36 5" xfId="42358" xr:uid="{00000000-0005-0000-0000-000076A50000}"/>
    <cellStyle name="Output 2 36 6" xfId="42359" xr:uid="{00000000-0005-0000-0000-000077A50000}"/>
    <cellStyle name="Output 2 37" xfId="42360" xr:uid="{00000000-0005-0000-0000-000078A50000}"/>
    <cellStyle name="Output 2 37 2" xfId="42361" xr:uid="{00000000-0005-0000-0000-000079A50000}"/>
    <cellStyle name="Output 2 37 2 2" xfId="42362" xr:uid="{00000000-0005-0000-0000-00007AA50000}"/>
    <cellStyle name="Output 2 37 2 3" xfId="42363" xr:uid="{00000000-0005-0000-0000-00007BA50000}"/>
    <cellStyle name="Output 2 37 2 4" xfId="42364" xr:uid="{00000000-0005-0000-0000-00007CA50000}"/>
    <cellStyle name="Output 2 37 2 5" xfId="42365" xr:uid="{00000000-0005-0000-0000-00007DA50000}"/>
    <cellStyle name="Output 2 37 3" xfId="42366" xr:uid="{00000000-0005-0000-0000-00007EA50000}"/>
    <cellStyle name="Output 2 37 4" xfId="42367" xr:uid="{00000000-0005-0000-0000-00007FA50000}"/>
    <cellStyle name="Output 2 37 5" xfId="42368" xr:uid="{00000000-0005-0000-0000-000080A50000}"/>
    <cellStyle name="Output 2 37 6" xfId="42369" xr:uid="{00000000-0005-0000-0000-000081A50000}"/>
    <cellStyle name="Output 2 38" xfId="42370" xr:uid="{00000000-0005-0000-0000-000082A50000}"/>
    <cellStyle name="Output 2 38 2" xfId="42371" xr:uid="{00000000-0005-0000-0000-000083A50000}"/>
    <cellStyle name="Output 2 38 2 2" xfId="42372" xr:uid="{00000000-0005-0000-0000-000084A50000}"/>
    <cellStyle name="Output 2 38 2 3" xfId="42373" xr:uid="{00000000-0005-0000-0000-000085A50000}"/>
    <cellStyle name="Output 2 38 2 4" xfId="42374" xr:uid="{00000000-0005-0000-0000-000086A50000}"/>
    <cellStyle name="Output 2 38 2 5" xfId="42375" xr:uid="{00000000-0005-0000-0000-000087A50000}"/>
    <cellStyle name="Output 2 38 3" xfId="42376" xr:uid="{00000000-0005-0000-0000-000088A50000}"/>
    <cellStyle name="Output 2 38 4" xfId="42377" xr:uid="{00000000-0005-0000-0000-000089A50000}"/>
    <cellStyle name="Output 2 38 5" xfId="42378" xr:uid="{00000000-0005-0000-0000-00008AA50000}"/>
    <cellStyle name="Output 2 38 6" xfId="42379" xr:uid="{00000000-0005-0000-0000-00008BA50000}"/>
    <cellStyle name="Output 2 39" xfId="42380" xr:uid="{00000000-0005-0000-0000-00008CA50000}"/>
    <cellStyle name="Output 2 39 2" xfId="42381" xr:uid="{00000000-0005-0000-0000-00008DA50000}"/>
    <cellStyle name="Output 2 39 2 2" xfId="42382" xr:uid="{00000000-0005-0000-0000-00008EA50000}"/>
    <cellStyle name="Output 2 39 2 3" xfId="42383" xr:uid="{00000000-0005-0000-0000-00008FA50000}"/>
    <cellStyle name="Output 2 39 2 4" xfId="42384" xr:uid="{00000000-0005-0000-0000-000090A50000}"/>
    <cellStyle name="Output 2 39 2 5" xfId="42385" xr:uid="{00000000-0005-0000-0000-000091A50000}"/>
    <cellStyle name="Output 2 39 3" xfId="42386" xr:uid="{00000000-0005-0000-0000-000092A50000}"/>
    <cellStyle name="Output 2 39 4" xfId="42387" xr:uid="{00000000-0005-0000-0000-000093A50000}"/>
    <cellStyle name="Output 2 39 5" xfId="42388" xr:uid="{00000000-0005-0000-0000-000094A50000}"/>
    <cellStyle name="Output 2 39 6" xfId="42389" xr:uid="{00000000-0005-0000-0000-000095A50000}"/>
    <cellStyle name="Output 2 4" xfId="42390" xr:uid="{00000000-0005-0000-0000-000096A50000}"/>
    <cellStyle name="Output 2 4 2" xfId="42391" xr:uid="{00000000-0005-0000-0000-000097A50000}"/>
    <cellStyle name="Output 2 4 2 2" xfId="42392" xr:uid="{00000000-0005-0000-0000-000098A50000}"/>
    <cellStyle name="Output 2 4 2 3" xfId="42393" xr:uid="{00000000-0005-0000-0000-000099A50000}"/>
    <cellStyle name="Output 2 4 2 4" xfId="42394" xr:uid="{00000000-0005-0000-0000-00009AA50000}"/>
    <cellStyle name="Output 2 4 2 5" xfId="42395" xr:uid="{00000000-0005-0000-0000-00009BA50000}"/>
    <cellStyle name="Output 2 4 3" xfId="42396" xr:uid="{00000000-0005-0000-0000-00009CA50000}"/>
    <cellStyle name="Output 2 4 3 2" xfId="42397" xr:uid="{00000000-0005-0000-0000-00009DA50000}"/>
    <cellStyle name="Output 2 4 3 3" xfId="42398" xr:uid="{00000000-0005-0000-0000-00009EA50000}"/>
    <cellStyle name="Output 2 4 3 4" xfId="42399" xr:uid="{00000000-0005-0000-0000-00009FA50000}"/>
    <cellStyle name="Output 2 4 3 5" xfId="42400" xr:uid="{00000000-0005-0000-0000-0000A0A50000}"/>
    <cellStyle name="Output 2 4 4" xfId="42401" xr:uid="{00000000-0005-0000-0000-0000A1A50000}"/>
    <cellStyle name="Output 2 4 5" xfId="42402" xr:uid="{00000000-0005-0000-0000-0000A2A50000}"/>
    <cellStyle name="Output 2 4 6" xfId="42403" xr:uid="{00000000-0005-0000-0000-0000A3A50000}"/>
    <cellStyle name="Output 2 4 7" xfId="42404" xr:uid="{00000000-0005-0000-0000-0000A4A50000}"/>
    <cellStyle name="Output 2 4 8" xfId="42405" xr:uid="{00000000-0005-0000-0000-0000A5A50000}"/>
    <cellStyle name="Output 2 40" xfId="42406" xr:uid="{00000000-0005-0000-0000-0000A6A50000}"/>
    <cellStyle name="Output 2 40 2" xfId="42407" xr:uid="{00000000-0005-0000-0000-0000A7A50000}"/>
    <cellStyle name="Output 2 40 2 2" xfId="42408" xr:uid="{00000000-0005-0000-0000-0000A8A50000}"/>
    <cellStyle name="Output 2 40 2 3" xfId="42409" xr:uid="{00000000-0005-0000-0000-0000A9A50000}"/>
    <cellStyle name="Output 2 40 2 4" xfId="42410" xr:uid="{00000000-0005-0000-0000-0000AAA50000}"/>
    <cellStyle name="Output 2 40 2 5" xfId="42411" xr:uid="{00000000-0005-0000-0000-0000ABA50000}"/>
    <cellStyle name="Output 2 40 3" xfId="42412" xr:uid="{00000000-0005-0000-0000-0000ACA50000}"/>
    <cellStyle name="Output 2 40 4" xfId="42413" xr:uid="{00000000-0005-0000-0000-0000ADA50000}"/>
    <cellStyle name="Output 2 40 5" xfId="42414" xr:uid="{00000000-0005-0000-0000-0000AEA50000}"/>
    <cellStyle name="Output 2 40 6" xfId="42415" xr:uid="{00000000-0005-0000-0000-0000AFA50000}"/>
    <cellStyle name="Output 2 41" xfId="42416" xr:uid="{00000000-0005-0000-0000-0000B0A50000}"/>
    <cellStyle name="Output 2 41 2" xfId="42417" xr:uid="{00000000-0005-0000-0000-0000B1A50000}"/>
    <cellStyle name="Output 2 41 2 2" xfId="42418" xr:uid="{00000000-0005-0000-0000-0000B2A50000}"/>
    <cellStyle name="Output 2 41 2 3" xfId="42419" xr:uid="{00000000-0005-0000-0000-0000B3A50000}"/>
    <cellStyle name="Output 2 41 2 4" xfId="42420" xr:uid="{00000000-0005-0000-0000-0000B4A50000}"/>
    <cellStyle name="Output 2 41 2 5" xfId="42421" xr:uid="{00000000-0005-0000-0000-0000B5A50000}"/>
    <cellStyle name="Output 2 41 3" xfId="42422" xr:uid="{00000000-0005-0000-0000-0000B6A50000}"/>
    <cellStyle name="Output 2 41 4" xfId="42423" xr:uid="{00000000-0005-0000-0000-0000B7A50000}"/>
    <cellStyle name="Output 2 41 5" xfId="42424" xr:uid="{00000000-0005-0000-0000-0000B8A50000}"/>
    <cellStyle name="Output 2 41 6" xfId="42425" xr:uid="{00000000-0005-0000-0000-0000B9A50000}"/>
    <cellStyle name="Output 2 42" xfId="42426" xr:uid="{00000000-0005-0000-0000-0000BAA50000}"/>
    <cellStyle name="Output 2 42 2" xfId="42427" xr:uid="{00000000-0005-0000-0000-0000BBA50000}"/>
    <cellStyle name="Output 2 42 2 2" xfId="42428" xr:uid="{00000000-0005-0000-0000-0000BCA50000}"/>
    <cellStyle name="Output 2 42 2 3" xfId="42429" xr:uid="{00000000-0005-0000-0000-0000BDA50000}"/>
    <cellStyle name="Output 2 42 2 4" xfId="42430" xr:uid="{00000000-0005-0000-0000-0000BEA50000}"/>
    <cellStyle name="Output 2 42 2 5" xfId="42431" xr:uid="{00000000-0005-0000-0000-0000BFA50000}"/>
    <cellStyle name="Output 2 42 3" xfId="42432" xr:uid="{00000000-0005-0000-0000-0000C0A50000}"/>
    <cellStyle name="Output 2 42 4" xfId="42433" xr:uid="{00000000-0005-0000-0000-0000C1A50000}"/>
    <cellStyle name="Output 2 42 5" xfId="42434" xr:uid="{00000000-0005-0000-0000-0000C2A50000}"/>
    <cellStyle name="Output 2 42 6" xfId="42435" xr:uid="{00000000-0005-0000-0000-0000C3A50000}"/>
    <cellStyle name="Output 2 43" xfId="42436" xr:uid="{00000000-0005-0000-0000-0000C4A50000}"/>
    <cellStyle name="Output 2 43 2" xfId="42437" xr:uid="{00000000-0005-0000-0000-0000C5A50000}"/>
    <cellStyle name="Output 2 43 2 2" xfId="42438" xr:uid="{00000000-0005-0000-0000-0000C6A50000}"/>
    <cellStyle name="Output 2 43 2 3" xfId="42439" xr:uid="{00000000-0005-0000-0000-0000C7A50000}"/>
    <cellStyle name="Output 2 43 2 4" xfId="42440" xr:uid="{00000000-0005-0000-0000-0000C8A50000}"/>
    <cellStyle name="Output 2 43 2 5" xfId="42441" xr:uid="{00000000-0005-0000-0000-0000C9A50000}"/>
    <cellStyle name="Output 2 43 3" xfId="42442" xr:uid="{00000000-0005-0000-0000-0000CAA50000}"/>
    <cellStyle name="Output 2 43 4" xfId="42443" xr:uid="{00000000-0005-0000-0000-0000CBA50000}"/>
    <cellStyle name="Output 2 43 5" xfId="42444" xr:uid="{00000000-0005-0000-0000-0000CCA50000}"/>
    <cellStyle name="Output 2 43 6" xfId="42445" xr:uid="{00000000-0005-0000-0000-0000CDA50000}"/>
    <cellStyle name="Output 2 44" xfId="42446" xr:uid="{00000000-0005-0000-0000-0000CEA50000}"/>
    <cellStyle name="Output 2 44 2" xfId="42447" xr:uid="{00000000-0005-0000-0000-0000CFA50000}"/>
    <cellStyle name="Output 2 44 3" xfId="42448" xr:uid="{00000000-0005-0000-0000-0000D0A50000}"/>
    <cellStyle name="Output 2 44 4" xfId="42449" xr:uid="{00000000-0005-0000-0000-0000D1A50000}"/>
    <cellStyle name="Output 2 44 5" xfId="42450" xr:uid="{00000000-0005-0000-0000-0000D2A50000}"/>
    <cellStyle name="Output 2 45" xfId="42451" xr:uid="{00000000-0005-0000-0000-0000D3A50000}"/>
    <cellStyle name="Output 2 46" xfId="42452" xr:uid="{00000000-0005-0000-0000-0000D4A50000}"/>
    <cellStyle name="Output 2 47" xfId="42453" xr:uid="{00000000-0005-0000-0000-0000D5A50000}"/>
    <cellStyle name="Output 2 48" xfId="42454" xr:uid="{00000000-0005-0000-0000-0000D6A50000}"/>
    <cellStyle name="Output 2 5" xfId="42455" xr:uid="{00000000-0005-0000-0000-0000D7A50000}"/>
    <cellStyle name="Output 2 5 2" xfId="42456" xr:uid="{00000000-0005-0000-0000-0000D8A50000}"/>
    <cellStyle name="Output 2 5 2 2" xfId="42457" xr:uid="{00000000-0005-0000-0000-0000D9A50000}"/>
    <cellStyle name="Output 2 5 2 3" xfId="42458" xr:uid="{00000000-0005-0000-0000-0000DAA50000}"/>
    <cellStyle name="Output 2 5 2 4" xfId="42459" xr:uid="{00000000-0005-0000-0000-0000DBA50000}"/>
    <cellStyle name="Output 2 5 2 5" xfId="42460" xr:uid="{00000000-0005-0000-0000-0000DCA50000}"/>
    <cellStyle name="Output 2 5 3" xfId="42461" xr:uid="{00000000-0005-0000-0000-0000DDA50000}"/>
    <cellStyle name="Output 2 5 4" xfId="42462" xr:uid="{00000000-0005-0000-0000-0000DEA50000}"/>
    <cellStyle name="Output 2 5 5" xfId="42463" xr:uid="{00000000-0005-0000-0000-0000DFA50000}"/>
    <cellStyle name="Output 2 5 6" xfId="42464" xr:uid="{00000000-0005-0000-0000-0000E0A50000}"/>
    <cellStyle name="Output 2 6" xfId="42465" xr:uid="{00000000-0005-0000-0000-0000E1A50000}"/>
    <cellStyle name="Output 2 6 2" xfId="42466" xr:uid="{00000000-0005-0000-0000-0000E2A50000}"/>
    <cellStyle name="Output 2 6 2 2" xfId="42467" xr:uid="{00000000-0005-0000-0000-0000E3A50000}"/>
    <cellStyle name="Output 2 6 2 3" xfId="42468" xr:uid="{00000000-0005-0000-0000-0000E4A50000}"/>
    <cellStyle name="Output 2 6 2 4" xfId="42469" xr:uid="{00000000-0005-0000-0000-0000E5A50000}"/>
    <cellStyle name="Output 2 6 2 5" xfId="42470" xr:uid="{00000000-0005-0000-0000-0000E6A50000}"/>
    <cellStyle name="Output 2 6 3" xfId="42471" xr:uid="{00000000-0005-0000-0000-0000E7A50000}"/>
    <cellStyle name="Output 2 6 4" xfId="42472" xr:uid="{00000000-0005-0000-0000-0000E8A50000}"/>
    <cellStyle name="Output 2 6 5" xfId="42473" xr:uid="{00000000-0005-0000-0000-0000E9A50000}"/>
    <cellStyle name="Output 2 6 6" xfId="42474" xr:uid="{00000000-0005-0000-0000-0000EAA50000}"/>
    <cellStyle name="Output 2 7" xfId="42475" xr:uid="{00000000-0005-0000-0000-0000EBA50000}"/>
    <cellStyle name="Output 2 7 2" xfId="42476" xr:uid="{00000000-0005-0000-0000-0000ECA50000}"/>
    <cellStyle name="Output 2 7 2 2" xfId="42477" xr:uid="{00000000-0005-0000-0000-0000EDA50000}"/>
    <cellStyle name="Output 2 7 2 3" xfId="42478" xr:uid="{00000000-0005-0000-0000-0000EEA50000}"/>
    <cellStyle name="Output 2 7 2 4" xfId="42479" xr:uid="{00000000-0005-0000-0000-0000EFA50000}"/>
    <cellStyle name="Output 2 7 2 5" xfId="42480" xr:uid="{00000000-0005-0000-0000-0000F0A50000}"/>
    <cellStyle name="Output 2 7 3" xfId="42481" xr:uid="{00000000-0005-0000-0000-0000F1A50000}"/>
    <cellStyle name="Output 2 7 4" xfId="42482" xr:uid="{00000000-0005-0000-0000-0000F2A50000}"/>
    <cellStyle name="Output 2 7 5" xfId="42483" xr:uid="{00000000-0005-0000-0000-0000F3A50000}"/>
    <cellStyle name="Output 2 7 6" xfId="42484" xr:uid="{00000000-0005-0000-0000-0000F4A50000}"/>
    <cellStyle name="Output 2 8" xfId="42485" xr:uid="{00000000-0005-0000-0000-0000F5A50000}"/>
    <cellStyle name="Output 2 8 2" xfId="42486" xr:uid="{00000000-0005-0000-0000-0000F6A50000}"/>
    <cellStyle name="Output 2 8 2 2" xfId="42487" xr:uid="{00000000-0005-0000-0000-0000F7A50000}"/>
    <cellStyle name="Output 2 8 2 3" xfId="42488" xr:uid="{00000000-0005-0000-0000-0000F8A50000}"/>
    <cellStyle name="Output 2 8 2 4" xfId="42489" xr:uid="{00000000-0005-0000-0000-0000F9A50000}"/>
    <cellStyle name="Output 2 8 2 5" xfId="42490" xr:uid="{00000000-0005-0000-0000-0000FAA50000}"/>
    <cellStyle name="Output 2 8 3" xfId="42491" xr:uid="{00000000-0005-0000-0000-0000FBA50000}"/>
    <cellStyle name="Output 2 8 4" xfId="42492" xr:uid="{00000000-0005-0000-0000-0000FCA50000}"/>
    <cellStyle name="Output 2 8 5" xfId="42493" xr:uid="{00000000-0005-0000-0000-0000FDA50000}"/>
    <cellStyle name="Output 2 8 6" xfId="42494" xr:uid="{00000000-0005-0000-0000-0000FEA50000}"/>
    <cellStyle name="Output 2 9" xfId="42495" xr:uid="{00000000-0005-0000-0000-0000FFA50000}"/>
    <cellStyle name="Output 2 9 2" xfId="42496" xr:uid="{00000000-0005-0000-0000-000000A60000}"/>
    <cellStyle name="Output 2 9 2 2" xfId="42497" xr:uid="{00000000-0005-0000-0000-000001A60000}"/>
    <cellStyle name="Output 2 9 2 3" xfId="42498" xr:uid="{00000000-0005-0000-0000-000002A60000}"/>
    <cellStyle name="Output 2 9 2 4" xfId="42499" xr:uid="{00000000-0005-0000-0000-000003A60000}"/>
    <cellStyle name="Output 2 9 2 5" xfId="42500" xr:uid="{00000000-0005-0000-0000-000004A60000}"/>
    <cellStyle name="Output 2 9 3" xfId="42501" xr:uid="{00000000-0005-0000-0000-000005A60000}"/>
    <cellStyle name="Output 2 9 4" xfId="42502" xr:uid="{00000000-0005-0000-0000-000006A60000}"/>
    <cellStyle name="Output 2 9 5" xfId="42503" xr:uid="{00000000-0005-0000-0000-000007A60000}"/>
    <cellStyle name="Output 2 9 6" xfId="42504" xr:uid="{00000000-0005-0000-0000-000008A60000}"/>
    <cellStyle name="Output 3" xfId="42505" xr:uid="{00000000-0005-0000-0000-000009A60000}"/>
    <cellStyle name="Output 3 10" xfId="42506" xr:uid="{00000000-0005-0000-0000-00000AA60000}"/>
    <cellStyle name="Output 3 10 2" xfId="42507" xr:uid="{00000000-0005-0000-0000-00000BA60000}"/>
    <cellStyle name="Output 3 10 2 2" xfId="42508" xr:uid="{00000000-0005-0000-0000-00000CA60000}"/>
    <cellStyle name="Output 3 10 2 3" xfId="42509" xr:uid="{00000000-0005-0000-0000-00000DA60000}"/>
    <cellStyle name="Output 3 10 2 4" xfId="42510" xr:uid="{00000000-0005-0000-0000-00000EA60000}"/>
    <cellStyle name="Output 3 10 2 5" xfId="42511" xr:uid="{00000000-0005-0000-0000-00000FA60000}"/>
    <cellStyle name="Output 3 10 3" xfId="42512" xr:uid="{00000000-0005-0000-0000-000010A60000}"/>
    <cellStyle name="Output 3 10 4" xfId="42513" xr:uid="{00000000-0005-0000-0000-000011A60000}"/>
    <cellStyle name="Output 3 10 5" xfId="42514" xr:uid="{00000000-0005-0000-0000-000012A60000}"/>
    <cellStyle name="Output 3 10 6" xfId="42515" xr:uid="{00000000-0005-0000-0000-000013A60000}"/>
    <cellStyle name="Output 3 11" xfId="42516" xr:uid="{00000000-0005-0000-0000-000014A60000}"/>
    <cellStyle name="Output 3 11 2" xfId="42517" xr:uid="{00000000-0005-0000-0000-000015A60000}"/>
    <cellStyle name="Output 3 11 2 2" xfId="42518" xr:uid="{00000000-0005-0000-0000-000016A60000}"/>
    <cellStyle name="Output 3 11 2 3" xfId="42519" xr:uid="{00000000-0005-0000-0000-000017A60000}"/>
    <cellStyle name="Output 3 11 2 4" xfId="42520" xr:uid="{00000000-0005-0000-0000-000018A60000}"/>
    <cellStyle name="Output 3 11 2 5" xfId="42521" xr:uid="{00000000-0005-0000-0000-000019A60000}"/>
    <cellStyle name="Output 3 11 3" xfId="42522" xr:uid="{00000000-0005-0000-0000-00001AA60000}"/>
    <cellStyle name="Output 3 11 4" xfId="42523" xr:uid="{00000000-0005-0000-0000-00001BA60000}"/>
    <cellStyle name="Output 3 11 5" xfId="42524" xr:uid="{00000000-0005-0000-0000-00001CA60000}"/>
    <cellStyle name="Output 3 11 6" xfId="42525" xr:uid="{00000000-0005-0000-0000-00001DA60000}"/>
    <cellStyle name="Output 3 12" xfId="42526" xr:uid="{00000000-0005-0000-0000-00001EA60000}"/>
    <cellStyle name="Output 3 12 2" xfId="42527" xr:uid="{00000000-0005-0000-0000-00001FA60000}"/>
    <cellStyle name="Output 3 12 2 2" xfId="42528" xr:uid="{00000000-0005-0000-0000-000020A60000}"/>
    <cellStyle name="Output 3 12 2 3" xfId="42529" xr:uid="{00000000-0005-0000-0000-000021A60000}"/>
    <cellStyle name="Output 3 12 2 4" xfId="42530" xr:uid="{00000000-0005-0000-0000-000022A60000}"/>
    <cellStyle name="Output 3 12 2 5" xfId="42531" xr:uid="{00000000-0005-0000-0000-000023A60000}"/>
    <cellStyle name="Output 3 12 3" xfId="42532" xr:uid="{00000000-0005-0000-0000-000024A60000}"/>
    <cellStyle name="Output 3 12 4" xfId="42533" xr:uid="{00000000-0005-0000-0000-000025A60000}"/>
    <cellStyle name="Output 3 12 5" xfId="42534" xr:uid="{00000000-0005-0000-0000-000026A60000}"/>
    <cellStyle name="Output 3 12 6" xfId="42535" xr:uid="{00000000-0005-0000-0000-000027A60000}"/>
    <cellStyle name="Output 3 13" xfId="42536" xr:uid="{00000000-0005-0000-0000-000028A60000}"/>
    <cellStyle name="Output 3 13 2" xfId="42537" xr:uid="{00000000-0005-0000-0000-000029A60000}"/>
    <cellStyle name="Output 3 13 2 2" xfId="42538" xr:uid="{00000000-0005-0000-0000-00002AA60000}"/>
    <cellStyle name="Output 3 13 2 3" xfId="42539" xr:uid="{00000000-0005-0000-0000-00002BA60000}"/>
    <cellStyle name="Output 3 13 2 4" xfId="42540" xr:uid="{00000000-0005-0000-0000-00002CA60000}"/>
    <cellStyle name="Output 3 13 2 5" xfId="42541" xr:uid="{00000000-0005-0000-0000-00002DA60000}"/>
    <cellStyle name="Output 3 13 3" xfId="42542" xr:uid="{00000000-0005-0000-0000-00002EA60000}"/>
    <cellStyle name="Output 3 13 4" xfId="42543" xr:uid="{00000000-0005-0000-0000-00002FA60000}"/>
    <cellStyle name="Output 3 13 5" xfId="42544" xr:uid="{00000000-0005-0000-0000-000030A60000}"/>
    <cellStyle name="Output 3 13 6" xfId="42545" xr:uid="{00000000-0005-0000-0000-000031A60000}"/>
    <cellStyle name="Output 3 14" xfId="42546" xr:uid="{00000000-0005-0000-0000-000032A60000}"/>
    <cellStyle name="Output 3 14 2" xfId="42547" xr:uid="{00000000-0005-0000-0000-000033A60000}"/>
    <cellStyle name="Output 3 14 2 2" xfId="42548" xr:uid="{00000000-0005-0000-0000-000034A60000}"/>
    <cellStyle name="Output 3 14 2 3" xfId="42549" xr:uid="{00000000-0005-0000-0000-000035A60000}"/>
    <cellStyle name="Output 3 14 2 4" xfId="42550" xr:uid="{00000000-0005-0000-0000-000036A60000}"/>
    <cellStyle name="Output 3 14 2 5" xfId="42551" xr:uid="{00000000-0005-0000-0000-000037A60000}"/>
    <cellStyle name="Output 3 14 3" xfId="42552" xr:uid="{00000000-0005-0000-0000-000038A60000}"/>
    <cellStyle name="Output 3 14 4" xfId="42553" xr:uid="{00000000-0005-0000-0000-000039A60000}"/>
    <cellStyle name="Output 3 14 5" xfId="42554" xr:uid="{00000000-0005-0000-0000-00003AA60000}"/>
    <cellStyle name="Output 3 14 6" xfId="42555" xr:uid="{00000000-0005-0000-0000-00003BA60000}"/>
    <cellStyle name="Output 3 15" xfId="42556" xr:uid="{00000000-0005-0000-0000-00003CA60000}"/>
    <cellStyle name="Output 3 15 2" xfId="42557" xr:uid="{00000000-0005-0000-0000-00003DA60000}"/>
    <cellStyle name="Output 3 15 2 2" xfId="42558" xr:uid="{00000000-0005-0000-0000-00003EA60000}"/>
    <cellStyle name="Output 3 15 2 3" xfId="42559" xr:uid="{00000000-0005-0000-0000-00003FA60000}"/>
    <cellStyle name="Output 3 15 2 4" xfId="42560" xr:uid="{00000000-0005-0000-0000-000040A60000}"/>
    <cellStyle name="Output 3 15 2 5" xfId="42561" xr:uid="{00000000-0005-0000-0000-000041A60000}"/>
    <cellStyle name="Output 3 15 3" xfId="42562" xr:uid="{00000000-0005-0000-0000-000042A60000}"/>
    <cellStyle name="Output 3 15 4" xfId="42563" xr:uid="{00000000-0005-0000-0000-000043A60000}"/>
    <cellStyle name="Output 3 15 5" xfId="42564" xr:uid="{00000000-0005-0000-0000-000044A60000}"/>
    <cellStyle name="Output 3 15 6" xfId="42565" xr:uid="{00000000-0005-0000-0000-000045A60000}"/>
    <cellStyle name="Output 3 16" xfId="42566" xr:uid="{00000000-0005-0000-0000-000046A60000}"/>
    <cellStyle name="Output 3 16 2" xfId="42567" xr:uid="{00000000-0005-0000-0000-000047A60000}"/>
    <cellStyle name="Output 3 16 2 2" xfId="42568" xr:uid="{00000000-0005-0000-0000-000048A60000}"/>
    <cellStyle name="Output 3 16 2 3" xfId="42569" xr:uid="{00000000-0005-0000-0000-000049A60000}"/>
    <cellStyle name="Output 3 16 2 4" xfId="42570" xr:uid="{00000000-0005-0000-0000-00004AA60000}"/>
    <cellStyle name="Output 3 16 2 5" xfId="42571" xr:uid="{00000000-0005-0000-0000-00004BA60000}"/>
    <cellStyle name="Output 3 16 3" xfId="42572" xr:uid="{00000000-0005-0000-0000-00004CA60000}"/>
    <cellStyle name="Output 3 16 4" xfId="42573" xr:uid="{00000000-0005-0000-0000-00004DA60000}"/>
    <cellStyle name="Output 3 16 5" xfId="42574" xr:uid="{00000000-0005-0000-0000-00004EA60000}"/>
    <cellStyle name="Output 3 16 6" xfId="42575" xr:uid="{00000000-0005-0000-0000-00004FA60000}"/>
    <cellStyle name="Output 3 17" xfId="42576" xr:uid="{00000000-0005-0000-0000-000050A60000}"/>
    <cellStyle name="Output 3 17 2" xfId="42577" xr:uid="{00000000-0005-0000-0000-000051A60000}"/>
    <cellStyle name="Output 3 17 2 2" xfId="42578" xr:uid="{00000000-0005-0000-0000-000052A60000}"/>
    <cellStyle name="Output 3 17 2 3" xfId="42579" xr:uid="{00000000-0005-0000-0000-000053A60000}"/>
    <cellStyle name="Output 3 17 2 4" xfId="42580" xr:uid="{00000000-0005-0000-0000-000054A60000}"/>
    <cellStyle name="Output 3 17 2 5" xfId="42581" xr:uid="{00000000-0005-0000-0000-000055A60000}"/>
    <cellStyle name="Output 3 17 3" xfId="42582" xr:uid="{00000000-0005-0000-0000-000056A60000}"/>
    <cellStyle name="Output 3 17 4" xfId="42583" xr:uid="{00000000-0005-0000-0000-000057A60000}"/>
    <cellStyle name="Output 3 17 5" xfId="42584" xr:uid="{00000000-0005-0000-0000-000058A60000}"/>
    <cellStyle name="Output 3 17 6" xfId="42585" xr:uid="{00000000-0005-0000-0000-000059A60000}"/>
    <cellStyle name="Output 3 18" xfId="42586" xr:uid="{00000000-0005-0000-0000-00005AA60000}"/>
    <cellStyle name="Output 3 18 2" xfId="42587" xr:uid="{00000000-0005-0000-0000-00005BA60000}"/>
    <cellStyle name="Output 3 18 2 2" xfId="42588" xr:uid="{00000000-0005-0000-0000-00005CA60000}"/>
    <cellStyle name="Output 3 18 2 3" xfId="42589" xr:uid="{00000000-0005-0000-0000-00005DA60000}"/>
    <cellStyle name="Output 3 18 2 4" xfId="42590" xr:uid="{00000000-0005-0000-0000-00005EA60000}"/>
    <cellStyle name="Output 3 18 2 5" xfId="42591" xr:uid="{00000000-0005-0000-0000-00005FA60000}"/>
    <cellStyle name="Output 3 18 3" xfId="42592" xr:uid="{00000000-0005-0000-0000-000060A60000}"/>
    <cellStyle name="Output 3 18 4" xfId="42593" xr:uid="{00000000-0005-0000-0000-000061A60000}"/>
    <cellStyle name="Output 3 18 5" xfId="42594" xr:uid="{00000000-0005-0000-0000-000062A60000}"/>
    <cellStyle name="Output 3 18 6" xfId="42595" xr:uid="{00000000-0005-0000-0000-000063A60000}"/>
    <cellStyle name="Output 3 19" xfId="42596" xr:uid="{00000000-0005-0000-0000-000064A60000}"/>
    <cellStyle name="Output 3 19 2" xfId="42597" xr:uid="{00000000-0005-0000-0000-000065A60000}"/>
    <cellStyle name="Output 3 19 2 2" xfId="42598" xr:uid="{00000000-0005-0000-0000-000066A60000}"/>
    <cellStyle name="Output 3 19 2 3" xfId="42599" xr:uid="{00000000-0005-0000-0000-000067A60000}"/>
    <cellStyle name="Output 3 19 2 4" xfId="42600" xr:uid="{00000000-0005-0000-0000-000068A60000}"/>
    <cellStyle name="Output 3 19 2 5" xfId="42601" xr:uid="{00000000-0005-0000-0000-000069A60000}"/>
    <cellStyle name="Output 3 19 3" xfId="42602" xr:uid="{00000000-0005-0000-0000-00006AA60000}"/>
    <cellStyle name="Output 3 19 4" xfId="42603" xr:uid="{00000000-0005-0000-0000-00006BA60000}"/>
    <cellStyle name="Output 3 19 5" xfId="42604" xr:uid="{00000000-0005-0000-0000-00006CA60000}"/>
    <cellStyle name="Output 3 19 6" xfId="42605" xr:uid="{00000000-0005-0000-0000-00006DA60000}"/>
    <cellStyle name="Output 3 2" xfId="42606" xr:uid="{00000000-0005-0000-0000-00006EA60000}"/>
    <cellStyle name="Output 3 2 10" xfId="42607" xr:uid="{00000000-0005-0000-0000-00006FA60000}"/>
    <cellStyle name="Output 3 2 10 2" xfId="42608" xr:uid="{00000000-0005-0000-0000-000070A60000}"/>
    <cellStyle name="Output 3 2 10 2 2" xfId="42609" xr:uid="{00000000-0005-0000-0000-000071A60000}"/>
    <cellStyle name="Output 3 2 10 2 3" xfId="42610" xr:uid="{00000000-0005-0000-0000-000072A60000}"/>
    <cellStyle name="Output 3 2 10 2 4" xfId="42611" xr:uid="{00000000-0005-0000-0000-000073A60000}"/>
    <cellStyle name="Output 3 2 10 2 5" xfId="42612" xr:uid="{00000000-0005-0000-0000-000074A60000}"/>
    <cellStyle name="Output 3 2 10 3" xfId="42613" xr:uid="{00000000-0005-0000-0000-000075A60000}"/>
    <cellStyle name="Output 3 2 10 3 2" xfId="42614" xr:uid="{00000000-0005-0000-0000-000076A60000}"/>
    <cellStyle name="Output 3 2 10 3 3" xfId="42615" xr:uid="{00000000-0005-0000-0000-000077A60000}"/>
    <cellStyle name="Output 3 2 10 3 4" xfId="42616" xr:uid="{00000000-0005-0000-0000-000078A60000}"/>
    <cellStyle name="Output 3 2 10 3 5" xfId="42617" xr:uid="{00000000-0005-0000-0000-000079A60000}"/>
    <cellStyle name="Output 3 2 10 4" xfId="42618" xr:uid="{00000000-0005-0000-0000-00007AA60000}"/>
    <cellStyle name="Output 3 2 10 5" xfId="42619" xr:uid="{00000000-0005-0000-0000-00007BA60000}"/>
    <cellStyle name="Output 3 2 10 6" xfId="42620" xr:uid="{00000000-0005-0000-0000-00007CA60000}"/>
    <cellStyle name="Output 3 2 10 7" xfId="42621" xr:uid="{00000000-0005-0000-0000-00007DA60000}"/>
    <cellStyle name="Output 3 2 10 8" xfId="42622" xr:uid="{00000000-0005-0000-0000-00007EA60000}"/>
    <cellStyle name="Output 3 2 11" xfId="42623" xr:uid="{00000000-0005-0000-0000-00007FA60000}"/>
    <cellStyle name="Output 3 2 11 2" xfId="42624" xr:uid="{00000000-0005-0000-0000-000080A60000}"/>
    <cellStyle name="Output 3 2 11 2 2" xfId="42625" xr:uid="{00000000-0005-0000-0000-000081A60000}"/>
    <cellStyle name="Output 3 2 11 2 3" xfId="42626" xr:uid="{00000000-0005-0000-0000-000082A60000}"/>
    <cellStyle name="Output 3 2 11 2 4" xfId="42627" xr:uid="{00000000-0005-0000-0000-000083A60000}"/>
    <cellStyle name="Output 3 2 11 2 5" xfId="42628" xr:uid="{00000000-0005-0000-0000-000084A60000}"/>
    <cellStyle name="Output 3 2 11 3" xfId="42629" xr:uid="{00000000-0005-0000-0000-000085A60000}"/>
    <cellStyle name="Output 3 2 11 4" xfId="42630" xr:uid="{00000000-0005-0000-0000-000086A60000}"/>
    <cellStyle name="Output 3 2 11 5" xfId="42631" xr:uid="{00000000-0005-0000-0000-000087A60000}"/>
    <cellStyle name="Output 3 2 11 6" xfId="42632" xr:uid="{00000000-0005-0000-0000-000088A60000}"/>
    <cellStyle name="Output 3 2 12" xfId="42633" xr:uid="{00000000-0005-0000-0000-000089A60000}"/>
    <cellStyle name="Output 3 2 12 2" xfId="42634" xr:uid="{00000000-0005-0000-0000-00008AA60000}"/>
    <cellStyle name="Output 3 2 12 2 2" xfId="42635" xr:uid="{00000000-0005-0000-0000-00008BA60000}"/>
    <cellStyle name="Output 3 2 12 2 3" xfId="42636" xr:uid="{00000000-0005-0000-0000-00008CA60000}"/>
    <cellStyle name="Output 3 2 12 2 4" xfId="42637" xr:uid="{00000000-0005-0000-0000-00008DA60000}"/>
    <cellStyle name="Output 3 2 12 2 5" xfId="42638" xr:uid="{00000000-0005-0000-0000-00008EA60000}"/>
    <cellStyle name="Output 3 2 12 3" xfId="42639" xr:uid="{00000000-0005-0000-0000-00008FA60000}"/>
    <cellStyle name="Output 3 2 12 4" xfId="42640" xr:uid="{00000000-0005-0000-0000-000090A60000}"/>
    <cellStyle name="Output 3 2 12 5" xfId="42641" xr:uid="{00000000-0005-0000-0000-000091A60000}"/>
    <cellStyle name="Output 3 2 12 6" xfId="42642" xr:uid="{00000000-0005-0000-0000-000092A60000}"/>
    <cellStyle name="Output 3 2 13" xfId="42643" xr:uid="{00000000-0005-0000-0000-000093A60000}"/>
    <cellStyle name="Output 3 2 13 2" xfId="42644" xr:uid="{00000000-0005-0000-0000-000094A60000}"/>
    <cellStyle name="Output 3 2 13 2 2" xfId="42645" xr:uid="{00000000-0005-0000-0000-000095A60000}"/>
    <cellStyle name="Output 3 2 13 2 3" xfId="42646" xr:uid="{00000000-0005-0000-0000-000096A60000}"/>
    <cellStyle name="Output 3 2 13 2 4" xfId="42647" xr:uid="{00000000-0005-0000-0000-000097A60000}"/>
    <cellStyle name="Output 3 2 13 2 5" xfId="42648" xr:uid="{00000000-0005-0000-0000-000098A60000}"/>
    <cellStyle name="Output 3 2 13 3" xfId="42649" xr:uid="{00000000-0005-0000-0000-000099A60000}"/>
    <cellStyle name="Output 3 2 13 4" xfId="42650" xr:uid="{00000000-0005-0000-0000-00009AA60000}"/>
    <cellStyle name="Output 3 2 13 5" xfId="42651" xr:uid="{00000000-0005-0000-0000-00009BA60000}"/>
    <cellStyle name="Output 3 2 13 6" xfId="42652" xr:uid="{00000000-0005-0000-0000-00009CA60000}"/>
    <cellStyle name="Output 3 2 14" xfId="42653" xr:uid="{00000000-0005-0000-0000-00009DA60000}"/>
    <cellStyle name="Output 3 2 14 2" xfId="42654" xr:uid="{00000000-0005-0000-0000-00009EA60000}"/>
    <cellStyle name="Output 3 2 14 2 2" xfId="42655" xr:uid="{00000000-0005-0000-0000-00009FA60000}"/>
    <cellStyle name="Output 3 2 14 2 3" xfId="42656" xr:uid="{00000000-0005-0000-0000-0000A0A60000}"/>
    <cellStyle name="Output 3 2 14 2 4" xfId="42657" xr:uid="{00000000-0005-0000-0000-0000A1A60000}"/>
    <cellStyle name="Output 3 2 14 2 5" xfId="42658" xr:uid="{00000000-0005-0000-0000-0000A2A60000}"/>
    <cellStyle name="Output 3 2 14 3" xfId="42659" xr:uid="{00000000-0005-0000-0000-0000A3A60000}"/>
    <cellStyle name="Output 3 2 14 4" xfId="42660" xr:uid="{00000000-0005-0000-0000-0000A4A60000}"/>
    <cellStyle name="Output 3 2 14 5" xfId="42661" xr:uid="{00000000-0005-0000-0000-0000A5A60000}"/>
    <cellStyle name="Output 3 2 14 6" xfId="42662" xr:uid="{00000000-0005-0000-0000-0000A6A60000}"/>
    <cellStyle name="Output 3 2 15" xfId="42663" xr:uid="{00000000-0005-0000-0000-0000A7A60000}"/>
    <cellStyle name="Output 3 2 15 2" xfId="42664" xr:uid="{00000000-0005-0000-0000-0000A8A60000}"/>
    <cellStyle name="Output 3 2 15 2 2" xfId="42665" xr:uid="{00000000-0005-0000-0000-0000A9A60000}"/>
    <cellStyle name="Output 3 2 15 2 3" xfId="42666" xr:uid="{00000000-0005-0000-0000-0000AAA60000}"/>
    <cellStyle name="Output 3 2 15 2 4" xfId="42667" xr:uid="{00000000-0005-0000-0000-0000ABA60000}"/>
    <cellStyle name="Output 3 2 15 2 5" xfId="42668" xr:uid="{00000000-0005-0000-0000-0000ACA60000}"/>
    <cellStyle name="Output 3 2 15 3" xfId="42669" xr:uid="{00000000-0005-0000-0000-0000ADA60000}"/>
    <cellStyle name="Output 3 2 15 4" xfId="42670" xr:uid="{00000000-0005-0000-0000-0000AEA60000}"/>
    <cellStyle name="Output 3 2 15 5" xfId="42671" xr:uid="{00000000-0005-0000-0000-0000AFA60000}"/>
    <cellStyle name="Output 3 2 15 6" xfId="42672" xr:uid="{00000000-0005-0000-0000-0000B0A60000}"/>
    <cellStyle name="Output 3 2 16" xfId="42673" xr:uid="{00000000-0005-0000-0000-0000B1A60000}"/>
    <cellStyle name="Output 3 2 16 2" xfId="42674" xr:uid="{00000000-0005-0000-0000-0000B2A60000}"/>
    <cellStyle name="Output 3 2 16 2 2" xfId="42675" xr:uid="{00000000-0005-0000-0000-0000B3A60000}"/>
    <cellStyle name="Output 3 2 16 2 3" xfId="42676" xr:uid="{00000000-0005-0000-0000-0000B4A60000}"/>
    <cellStyle name="Output 3 2 16 2 4" xfId="42677" xr:uid="{00000000-0005-0000-0000-0000B5A60000}"/>
    <cellStyle name="Output 3 2 16 2 5" xfId="42678" xr:uid="{00000000-0005-0000-0000-0000B6A60000}"/>
    <cellStyle name="Output 3 2 16 3" xfId="42679" xr:uid="{00000000-0005-0000-0000-0000B7A60000}"/>
    <cellStyle name="Output 3 2 16 4" xfId="42680" xr:uid="{00000000-0005-0000-0000-0000B8A60000}"/>
    <cellStyle name="Output 3 2 16 5" xfId="42681" xr:uid="{00000000-0005-0000-0000-0000B9A60000}"/>
    <cellStyle name="Output 3 2 16 6" xfId="42682" xr:uid="{00000000-0005-0000-0000-0000BAA60000}"/>
    <cellStyle name="Output 3 2 17" xfId="42683" xr:uid="{00000000-0005-0000-0000-0000BBA60000}"/>
    <cellStyle name="Output 3 2 17 2" xfId="42684" xr:uid="{00000000-0005-0000-0000-0000BCA60000}"/>
    <cellStyle name="Output 3 2 17 2 2" xfId="42685" xr:uid="{00000000-0005-0000-0000-0000BDA60000}"/>
    <cellStyle name="Output 3 2 17 2 3" xfId="42686" xr:uid="{00000000-0005-0000-0000-0000BEA60000}"/>
    <cellStyle name="Output 3 2 17 2 4" xfId="42687" xr:uid="{00000000-0005-0000-0000-0000BFA60000}"/>
    <cellStyle name="Output 3 2 17 2 5" xfId="42688" xr:uid="{00000000-0005-0000-0000-0000C0A60000}"/>
    <cellStyle name="Output 3 2 17 3" xfId="42689" xr:uid="{00000000-0005-0000-0000-0000C1A60000}"/>
    <cellStyle name="Output 3 2 17 4" xfId="42690" xr:uid="{00000000-0005-0000-0000-0000C2A60000}"/>
    <cellStyle name="Output 3 2 17 5" xfId="42691" xr:uid="{00000000-0005-0000-0000-0000C3A60000}"/>
    <cellStyle name="Output 3 2 17 6" xfId="42692" xr:uid="{00000000-0005-0000-0000-0000C4A60000}"/>
    <cellStyle name="Output 3 2 18" xfId="42693" xr:uid="{00000000-0005-0000-0000-0000C5A60000}"/>
    <cellStyle name="Output 3 2 18 2" xfId="42694" xr:uid="{00000000-0005-0000-0000-0000C6A60000}"/>
    <cellStyle name="Output 3 2 18 2 2" xfId="42695" xr:uid="{00000000-0005-0000-0000-0000C7A60000}"/>
    <cellStyle name="Output 3 2 18 2 3" xfId="42696" xr:uid="{00000000-0005-0000-0000-0000C8A60000}"/>
    <cellStyle name="Output 3 2 18 2 4" xfId="42697" xr:uid="{00000000-0005-0000-0000-0000C9A60000}"/>
    <cellStyle name="Output 3 2 18 2 5" xfId="42698" xr:uid="{00000000-0005-0000-0000-0000CAA60000}"/>
    <cellStyle name="Output 3 2 18 3" xfId="42699" xr:uid="{00000000-0005-0000-0000-0000CBA60000}"/>
    <cellStyle name="Output 3 2 18 4" xfId="42700" xr:uid="{00000000-0005-0000-0000-0000CCA60000}"/>
    <cellStyle name="Output 3 2 18 5" xfId="42701" xr:uid="{00000000-0005-0000-0000-0000CDA60000}"/>
    <cellStyle name="Output 3 2 18 6" xfId="42702" xr:uid="{00000000-0005-0000-0000-0000CEA60000}"/>
    <cellStyle name="Output 3 2 19" xfId="42703" xr:uid="{00000000-0005-0000-0000-0000CFA60000}"/>
    <cellStyle name="Output 3 2 19 2" xfId="42704" xr:uid="{00000000-0005-0000-0000-0000D0A60000}"/>
    <cellStyle name="Output 3 2 19 2 2" xfId="42705" xr:uid="{00000000-0005-0000-0000-0000D1A60000}"/>
    <cellStyle name="Output 3 2 19 2 3" xfId="42706" xr:uid="{00000000-0005-0000-0000-0000D2A60000}"/>
    <cellStyle name="Output 3 2 19 2 4" xfId="42707" xr:uid="{00000000-0005-0000-0000-0000D3A60000}"/>
    <cellStyle name="Output 3 2 19 2 5" xfId="42708" xr:uid="{00000000-0005-0000-0000-0000D4A60000}"/>
    <cellStyle name="Output 3 2 19 3" xfId="42709" xr:uid="{00000000-0005-0000-0000-0000D5A60000}"/>
    <cellStyle name="Output 3 2 19 4" xfId="42710" xr:uid="{00000000-0005-0000-0000-0000D6A60000}"/>
    <cellStyle name="Output 3 2 19 5" xfId="42711" xr:uid="{00000000-0005-0000-0000-0000D7A60000}"/>
    <cellStyle name="Output 3 2 19 6" xfId="42712" xr:uid="{00000000-0005-0000-0000-0000D8A60000}"/>
    <cellStyle name="Output 3 2 2" xfId="42713" xr:uid="{00000000-0005-0000-0000-0000D9A60000}"/>
    <cellStyle name="Output 3 2 2 10" xfId="42714" xr:uid="{00000000-0005-0000-0000-0000DAA60000}"/>
    <cellStyle name="Output 3 2 2 2" xfId="42715" xr:uid="{00000000-0005-0000-0000-0000DBA60000}"/>
    <cellStyle name="Output 3 2 2 2 2" xfId="42716" xr:uid="{00000000-0005-0000-0000-0000DCA60000}"/>
    <cellStyle name="Output 3 2 2 2 2 2" xfId="42717" xr:uid="{00000000-0005-0000-0000-0000DDA60000}"/>
    <cellStyle name="Output 3 2 2 2 2 2 2" xfId="42718" xr:uid="{00000000-0005-0000-0000-0000DEA60000}"/>
    <cellStyle name="Output 3 2 2 2 2 2 3" xfId="42719" xr:uid="{00000000-0005-0000-0000-0000DFA60000}"/>
    <cellStyle name="Output 3 2 2 2 2 2 4" xfId="42720" xr:uid="{00000000-0005-0000-0000-0000E0A60000}"/>
    <cellStyle name="Output 3 2 2 2 2 2 5" xfId="42721" xr:uid="{00000000-0005-0000-0000-0000E1A60000}"/>
    <cellStyle name="Output 3 2 2 2 2 2 6" xfId="42722" xr:uid="{00000000-0005-0000-0000-0000E2A60000}"/>
    <cellStyle name="Output 3 2 2 2 2 3" xfId="42723" xr:uid="{00000000-0005-0000-0000-0000E3A60000}"/>
    <cellStyle name="Output 3 2 2 2 2 4" xfId="42724" xr:uid="{00000000-0005-0000-0000-0000E4A60000}"/>
    <cellStyle name="Output 3 2 2 2 2 5" xfId="42725" xr:uid="{00000000-0005-0000-0000-0000E5A60000}"/>
    <cellStyle name="Output 3 2 2 2 2 6" xfId="42726" xr:uid="{00000000-0005-0000-0000-0000E6A60000}"/>
    <cellStyle name="Output 3 2 2 2 3" xfId="42727" xr:uid="{00000000-0005-0000-0000-0000E7A60000}"/>
    <cellStyle name="Output 3 2 2 2 3 2" xfId="42728" xr:uid="{00000000-0005-0000-0000-0000E8A60000}"/>
    <cellStyle name="Output 3 2 2 2 3 2 2" xfId="42729" xr:uid="{00000000-0005-0000-0000-0000E9A60000}"/>
    <cellStyle name="Output 3 2 2 2 3 2 3" xfId="42730" xr:uid="{00000000-0005-0000-0000-0000EAA60000}"/>
    <cellStyle name="Output 3 2 2 2 3 2 4" xfId="42731" xr:uid="{00000000-0005-0000-0000-0000EBA60000}"/>
    <cellStyle name="Output 3 2 2 2 3 2 5" xfId="42732" xr:uid="{00000000-0005-0000-0000-0000ECA60000}"/>
    <cellStyle name="Output 3 2 2 2 3 2 6" xfId="42733" xr:uid="{00000000-0005-0000-0000-0000EDA60000}"/>
    <cellStyle name="Output 3 2 2 2 3 3" xfId="42734" xr:uid="{00000000-0005-0000-0000-0000EEA60000}"/>
    <cellStyle name="Output 3 2 2 2 3 4" xfId="42735" xr:uid="{00000000-0005-0000-0000-0000EFA60000}"/>
    <cellStyle name="Output 3 2 2 2 3 5" xfId="42736" xr:uid="{00000000-0005-0000-0000-0000F0A60000}"/>
    <cellStyle name="Output 3 2 2 2 3 6" xfId="42737" xr:uid="{00000000-0005-0000-0000-0000F1A60000}"/>
    <cellStyle name="Output 3 2 2 2 4" xfId="42738" xr:uid="{00000000-0005-0000-0000-0000F2A60000}"/>
    <cellStyle name="Output 3 2 2 2 4 2" xfId="42739" xr:uid="{00000000-0005-0000-0000-0000F3A60000}"/>
    <cellStyle name="Output 3 2 2 2 4 3" xfId="42740" xr:uid="{00000000-0005-0000-0000-0000F4A60000}"/>
    <cellStyle name="Output 3 2 2 2 4 4" xfId="42741" xr:uid="{00000000-0005-0000-0000-0000F5A60000}"/>
    <cellStyle name="Output 3 2 2 2 4 5" xfId="42742" xr:uid="{00000000-0005-0000-0000-0000F6A60000}"/>
    <cellStyle name="Output 3 2 2 2 4 6" xfId="42743" xr:uid="{00000000-0005-0000-0000-0000F7A60000}"/>
    <cellStyle name="Output 3 2 2 2 5" xfId="42744" xr:uid="{00000000-0005-0000-0000-0000F8A60000}"/>
    <cellStyle name="Output 3 2 2 2 5 2" xfId="42745" xr:uid="{00000000-0005-0000-0000-0000F9A60000}"/>
    <cellStyle name="Output 3 2 2 2 5 3" xfId="42746" xr:uid="{00000000-0005-0000-0000-0000FAA60000}"/>
    <cellStyle name="Output 3 2 2 2 5 4" xfId="42747" xr:uid="{00000000-0005-0000-0000-0000FBA60000}"/>
    <cellStyle name="Output 3 2 2 2 5 5" xfId="42748" xr:uid="{00000000-0005-0000-0000-0000FCA60000}"/>
    <cellStyle name="Output 3 2 2 2 6" xfId="42749" xr:uid="{00000000-0005-0000-0000-0000FDA60000}"/>
    <cellStyle name="Output 3 2 2 2 7" xfId="42750" xr:uid="{00000000-0005-0000-0000-0000FEA60000}"/>
    <cellStyle name="Output 3 2 2 2 8" xfId="42751" xr:uid="{00000000-0005-0000-0000-0000FFA60000}"/>
    <cellStyle name="Output 3 2 2 2 9" xfId="42752" xr:uid="{00000000-0005-0000-0000-000000A70000}"/>
    <cellStyle name="Output 3 2 2 3" xfId="42753" xr:uid="{00000000-0005-0000-0000-000001A70000}"/>
    <cellStyle name="Output 3 2 2 3 2" xfId="42754" xr:uid="{00000000-0005-0000-0000-000002A70000}"/>
    <cellStyle name="Output 3 2 2 3 2 2" xfId="42755" xr:uid="{00000000-0005-0000-0000-000003A70000}"/>
    <cellStyle name="Output 3 2 2 3 2 3" xfId="42756" xr:uid="{00000000-0005-0000-0000-000004A70000}"/>
    <cellStyle name="Output 3 2 2 3 2 4" xfId="42757" xr:uid="{00000000-0005-0000-0000-000005A70000}"/>
    <cellStyle name="Output 3 2 2 3 2 5" xfId="42758" xr:uid="{00000000-0005-0000-0000-000006A70000}"/>
    <cellStyle name="Output 3 2 2 3 2 6" xfId="42759" xr:uid="{00000000-0005-0000-0000-000007A70000}"/>
    <cellStyle name="Output 3 2 2 3 3" xfId="42760" xr:uid="{00000000-0005-0000-0000-000008A70000}"/>
    <cellStyle name="Output 3 2 2 3 4" xfId="42761" xr:uid="{00000000-0005-0000-0000-000009A70000}"/>
    <cellStyle name="Output 3 2 2 3 5" xfId="42762" xr:uid="{00000000-0005-0000-0000-00000AA70000}"/>
    <cellStyle name="Output 3 2 2 3 6" xfId="42763" xr:uid="{00000000-0005-0000-0000-00000BA70000}"/>
    <cellStyle name="Output 3 2 2 4" xfId="42764" xr:uid="{00000000-0005-0000-0000-00000CA70000}"/>
    <cellStyle name="Output 3 2 2 4 2" xfId="42765" xr:uid="{00000000-0005-0000-0000-00000DA70000}"/>
    <cellStyle name="Output 3 2 2 4 2 2" xfId="42766" xr:uid="{00000000-0005-0000-0000-00000EA70000}"/>
    <cellStyle name="Output 3 2 2 4 2 3" xfId="42767" xr:uid="{00000000-0005-0000-0000-00000FA70000}"/>
    <cellStyle name="Output 3 2 2 4 2 4" xfId="42768" xr:uid="{00000000-0005-0000-0000-000010A70000}"/>
    <cellStyle name="Output 3 2 2 4 2 5" xfId="42769" xr:uid="{00000000-0005-0000-0000-000011A70000}"/>
    <cellStyle name="Output 3 2 2 4 2 6" xfId="42770" xr:uid="{00000000-0005-0000-0000-000012A70000}"/>
    <cellStyle name="Output 3 2 2 4 3" xfId="42771" xr:uid="{00000000-0005-0000-0000-000013A70000}"/>
    <cellStyle name="Output 3 2 2 4 4" xfId="42772" xr:uid="{00000000-0005-0000-0000-000014A70000}"/>
    <cellStyle name="Output 3 2 2 4 5" xfId="42773" xr:uid="{00000000-0005-0000-0000-000015A70000}"/>
    <cellStyle name="Output 3 2 2 4 6" xfId="42774" xr:uid="{00000000-0005-0000-0000-000016A70000}"/>
    <cellStyle name="Output 3 2 2 5" xfId="42775" xr:uid="{00000000-0005-0000-0000-000017A70000}"/>
    <cellStyle name="Output 3 2 2 5 2" xfId="42776" xr:uid="{00000000-0005-0000-0000-000018A70000}"/>
    <cellStyle name="Output 3 2 2 5 3" xfId="42777" xr:uid="{00000000-0005-0000-0000-000019A70000}"/>
    <cellStyle name="Output 3 2 2 5 4" xfId="42778" xr:uid="{00000000-0005-0000-0000-00001AA70000}"/>
    <cellStyle name="Output 3 2 2 5 5" xfId="42779" xr:uid="{00000000-0005-0000-0000-00001BA70000}"/>
    <cellStyle name="Output 3 2 2 5 6" xfId="42780" xr:uid="{00000000-0005-0000-0000-00001CA70000}"/>
    <cellStyle name="Output 3 2 2 6" xfId="42781" xr:uid="{00000000-0005-0000-0000-00001DA70000}"/>
    <cellStyle name="Output 3 2 2 6 2" xfId="42782" xr:uid="{00000000-0005-0000-0000-00001EA70000}"/>
    <cellStyle name="Output 3 2 2 6 3" xfId="42783" xr:uid="{00000000-0005-0000-0000-00001FA70000}"/>
    <cellStyle name="Output 3 2 2 6 4" xfId="42784" xr:uid="{00000000-0005-0000-0000-000020A70000}"/>
    <cellStyle name="Output 3 2 2 6 5" xfId="42785" xr:uid="{00000000-0005-0000-0000-000021A70000}"/>
    <cellStyle name="Output 3 2 2 7" xfId="42786" xr:uid="{00000000-0005-0000-0000-000022A70000}"/>
    <cellStyle name="Output 3 2 2 8" xfId="42787" xr:uid="{00000000-0005-0000-0000-000023A70000}"/>
    <cellStyle name="Output 3 2 2 9" xfId="42788" xr:uid="{00000000-0005-0000-0000-000024A70000}"/>
    <cellStyle name="Output 3 2 20" xfId="42789" xr:uid="{00000000-0005-0000-0000-000025A70000}"/>
    <cellStyle name="Output 3 2 20 2" xfId="42790" xr:uid="{00000000-0005-0000-0000-000026A70000}"/>
    <cellStyle name="Output 3 2 20 2 2" xfId="42791" xr:uid="{00000000-0005-0000-0000-000027A70000}"/>
    <cellStyle name="Output 3 2 20 2 3" xfId="42792" xr:uid="{00000000-0005-0000-0000-000028A70000}"/>
    <cellStyle name="Output 3 2 20 2 4" xfId="42793" xr:uid="{00000000-0005-0000-0000-000029A70000}"/>
    <cellStyle name="Output 3 2 20 2 5" xfId="42794" xr:uid="{00000000-0005-0000-0000-00002AA70000}"/>
    <cellStyle name="Output 3 2 20 3" xfId="42795" xr:uid="{00000000-0005-0000-0000-00002BA70000}"/>
    <cellStyle name="Output 3 2 20 4" xfId="42796" xr:uid="{00000000-0005-0000-0000-00002CA70000}"/>
    <cellStyle name="Output 3 2 20 5" xfId="42797" xr:uid="{00000000-0005-0000-0000-00002DA70000}"/>
    <cellStyle name="Output 3 2 20 6" xfId="42798" xr:uid="{00000000-0005-0000-0000-00002EA70000}"/>
    <cellStyle name="Output 3 2 21" xfId="42799" xr:uid="{00000000-0005-0000-0000-00002FA70000}"/>
    <cellStyle name="Output 3 2 21 2" xfId="42800" xr:uid="{00000000-0005-0000-0000-000030A70000}"/>
    <cellStyle name="Output 3 2 21 2 2" xfId="42801" xr:uid="{00000000-0005-0000-0000-000031A70000}"/>
    <cellStyle name="Output 3 2 21 2 3" xfId="42802" xr:uid="{00000000-0005-0000-0000-000032A70000}"/>
    <cellStyle name="Output 3 2 21 2 4" xfId="42803" xr:uid="{00000000-0005-0000-0000-000033A70000}"/>
    <cellStyle name="Output 3 2 21 2 5" xfId="42804" xr:uid="{00000000-0005-0000-0000-000034A70000}"/>
    <cellStyle name="Output 3 2 21 3" xfId="42805" xr:uid="{00000000-0005-0000-0000-000035A70000}"/>
    <cellStyle name="Output 3 2 21 4" xfId="42806" xr:uid="{00000000-0005-0000-0000-000036A70000}"/>
    <cellStyle name="Output 3 2 21 5" xfId="42807" xr:uid="{00000000-0005-0000-0000-000037A70000}"/>
    <cellStyle name="Output 3 2 21 6" xfId="42808" xr:uid="{00000000-0005-0000-0000-000038A70000}"/>
    <cellStyle name="Output 3 2 22" xfId="42809" xr:uid="{00000000-0005-0000-0000-000039A70000}"/>
    <cellStyle name="Output 3 2 22 2" xfId="42810" xr:uid="{00000000-0005-0000-0000-00003AA70000}"/>
    <cellStyle name="Output 3 2 22 2 2" xfId="42811" xr:uid="{00000000-0005-0000-0000-00003BA70000}"/>
    <cellStyle name="Output 3 2 22 2 3" xfId="42812" xr:uid="{00000000-0005-0000-0000-00003CA70000}"/>
    <cellStyle name="Output 3 2 22 2 4" xfId="42813" xr:uid="{00000000-0005-0000-0000-00003DA70000}"/>
    <cellStyle name="Output 3 2 22 2 5" xfId="42814" xr:uid="{00000000-0005-0000-0000-00003EA70000}"/>
    <cellStyle name="Output 3 2 22 3" xfId="42815" xr:uid="{00000000-0005-0000-0000-00003FA70000}"/>
    <cellStyle name="Output 3 2 22 4" xfId="42816" xr:uid="{00000000-0005-0000-0000-000040A70000}"/>
    <cellStyle name="Output 3 2 22 5" xfId="42817" xr:uid="{00000000-0005-0000-0000-000041A70000}"/>
    <cellStyle name="Output 3 2 22 6" xfId="42818" xr:uid="{00000000-0005-0000-0000-000042A70000}"/>
    <cellStyle name="Output 3 2 23" xfId="42819" xr:uid="{00000000-0005-0000-0000-000043A70000}"/>
    <cellStyle name="Output 3 2 23 2" xfId="42820" xr:uid="{00000000-0005-0000-0000-000044A70000}"/>
    <cellStyle name="Output 3 2 23 2 2" xfId="42821" xr:uid="{00000000-0005-0000-0000-000045A70000}"/>
    <cellStyle name="Output 3 2 23 2 3" xfId="42822" xr:uid="{00000000-0005-0000-0000-000046A70000}"/>
    <cellStyle name="Output 3 2 23 2 4" xfId="42823" xr:uid="{00000000-0005-0000-0000-000047A70000}"/>
    <cellStyle name="Output 3 2 23 2 5" xfId="42824" xr:uid="{00000000-0005-0000-0000-000048A70000}"/>
    <cellStyle name="Output 3 2 23 3" xfId="42825" xr:uid="{00000000-0005-0000-0000-000049A70000}"/>
    <cellStyle name="Output 3 2 23 4" xfId="42826" xr:uid="{00000000-0005-0000-0000-00004AA70000}"/>
    <cellStyle name="Output 3 2 23 5" xfId="42827" xr:uid="{00000000-0005-0000-0000-00004BA70000}"/>
    <cellStyle name="Output 3 2 23 6" xfId="42828" xr:uid="{00000000-0005-0000-0000-00004CA70000}"/>
    <cellStyle name="Output 3 2 24" xfId="42829" xr:uid="{00000000-0005-0000-0000-00004DA70000}"/>
    <cellStyle name="Output 3 2 24 2" xfId="42830" xr:uid="{00000000-0005-0000-0000-00004EA70000}"/>
    <cellStyle name="Output 3 2 24 2 2" xfId="42831" xr:uid="{00000000-0005-0000-0000-00004FA70000}"/>
    <cellStyle name="Output 3 2 24 2 3" xfId="42832" xr:uid="{00000000-0005-0000-0000-000050A70000}"/>
    <cellStyle name="Output 3 2 24 2 4" xfId="42833" xr:uid="{00000000-0005-0000-0000-000051A70000}"/>
    <cellStyle name="Output 3 2 24 2 5" xfId="42834" xr:uid="{00000000-0005-0000-0000-000052A70000}"/>
    <cellStyle name="Output 3 2 24 3" xfId="42835" xr:uid="{00000000-0005-0000-0000-000053A70000}"/>
    <cellStyle name="Output 3 2 24 4" xfId="42836" xr:uid="{00000000-0005-0000-0000-000054A70000}"/>
    <cellStyle name="Output 3 2 24 5" xfId="42837" xr:uid="{00000000-0005-0000-0000-000055A70000}"/>
    <cellStyle name="Output 3 2 24 6" xfId="42838" xr:uid="{00000000-0005-0000-0000-000056A70000}"/>
    <cellStyle name="Output 3 2 25" xfId="42839" xr:uid="{00000000-0005-0000-0000-000057A70000}"/>
    <cellStyle name="Output 3 2 25 2" xfId="42840" xr:uid="{00000000-0005-0000-0000-000058A70000}"/>
    <cellStyle name="Output 3 2 25 2 2" xfId="42841" xr:uid="{00000000-0005-0000-0000-000059A70000}"/>
    <cellStyle name="Output 3 2 25 2 3" xfId="42842" xr:uid="{00000000-0005-0000-0000-00005AA70000}"/>
    <cellStyle name="Output 3 2 25 2 4" xfId="42843" xr:uid="{00000000-0005-0000-0000-00005BA70000}"/>
    <cellStyle name="Output 3 2 25 2 5" xfId="42844" xr:uid="{00000000-0005-0000-0000-00005CA70000}"/>
    <cellStyle name="Output 3 2 25 3" xfId="42845" xr:uid="{00000000-0005-0000-0000-00005DA70000}"/>
    <cellStyle name="Output 3 2 25 4" xfId="42846" xr:uid="{00000000-0005-0000-0000-00005EA70000}"/>
    <cellStyle name="Output 3 2 25 5" xfId="42847" xr:uid="{00000000-0005-0000-0000-00005FA70000}"/>
    <cellStyle name="Output 3 2 25 6" xfId="42848" xr:uid="{00000000-0005-0000-0000-000060A70000}"/>
    <cellStyle name="Output 3 2 26" xfId="42849" xr:uid="{00000000-0005-0000-0000-000061A70000}"/>
    <cellStyle name="Output 3 2 26 2" xfId="42850" xr:uid="{00000000-0005-0000-0000-000062A70000}"/>
    <cellStyle name="Output 3 2 26 2 2" xfId="42851" xr:uid="{00000000-0005-0000-0000-000063A70000}"/>
    <cellStyle name="Output 3 2 26 2 3" xfId="42852" xr:uid="{00000000-0005-0000-0000-000064A70000}"/>
    <cellStyle name="Output 3 2 26 2 4" xfId="42853" xr:uid="{00000000-0005-0000-0000-000065A70000}"/>
    <cellStyle name="Output 3 2 26 2 5" xfId="42854" xr:uid="{00000000-0005-0000-0000-000066A70000}"/>
    <cellStyle name="Output 3 2 26 3" xfId="42855" xr:uid="{00000000-0005-0000-0000-000067A70000}"/>
    <cellStyle name="Output 3 2 26 4" xfId="42856" xr:uid="{00000000-0005-0000-0000-000068A70000}"/>
    <cellStyle name="Output 3 2 26 5" xfId="42857" xr:uid="{00000000-0005-0000-0000-000069A70000}"/>
    <cellStyle name="Output 3 2 26 6" xfId="42858" xr:uid="{00000000-0005-0000-0000-00006AA70000}"/>
    <cellStyle name="Output 3 2 27" xfId="42859" xr:uid="{00000000-0005-0000-0000-00006BA70000}"/>
    <cellStyle name="Output 3 2 27 2" xfId="42860" xr:uid="{00000000-0005-0000-0000-00006CA70000}"/>
    <cellStyle name="Output 3 2 27 2 2" xfId="42861" xr:uid="{00000000-0005-0000-0000-00006DA70000}"/>
    <cellStyle name="Output 3 2 27 2 3" xfId="42862" xr:uid="{00000000-0005-0000-0000-00006EA70000}"/>
    <cellStyle name="Output 3 2 27 2 4" xfId="42863" xr:uid="{00000000-0005-0000-0000-00006FA70000}"/>
    <cellStyle name="Output 3 2 27 2 5" xfId="42864" xr:uid="{00000000-0005-0000-0000-000070A70000}"/>
    <cellStyle name="Output 3 2 27 3" xfId="42865" xr:uid="{00000000-0005-0000-0000-000071A70000}"/>
    <cellStyle name="Output 3 2 27 4" xfId="42866" xr:uid="{00000000-0005-0000-0000-000072A70000}"/>
    <cellStyle name="Output 3 2 27 5" xfId="42867" xr:uid="{00000000-0005-0000-0000-000073A70000}"/>
    <cellStyle name="Output 3 2 27 6" xfId="42868" xr:uid="{00000000-0005-0000-0000-000074A70000}"/>
    <cellStyle name="Output 3 2 28" xfId="42869" xr:uid="{00000000-0005-0000-0000-000075A70000}"/>
    <cellStyle name="Output 3 2 28 2" xfId="42870" xr:uid="{00000000-0005-0000-0000-000076A70000}"/>
    <cellStyle name="Output 3 2 28 2 2" xfId="42871" xr:uid="{00000000-0005-0000-0000-000077A70000}"/>
    <cellStyle name="Output 3 2 28 2 3" xfId="42872" xr:uid="{00000000-0005-0000-0000-000078A70000}"/>
    <cellStyle name="Output 3 2 28 2 4" xfId="42873" xr:uid="{00000000-0005-0000-0000-000079A70000}"/>
    <cellStyle name="Output 3 2 28 2 5" xfId="42874" xr:uid="{00000000-0005-0000-0000-00007AA70000}"/>
    <cellStyle name="Output 3 2 28 3" xfId="42875" xr:uid="{00000000-0005-0000-0000-00007BA70000}"/>
    <cellStyle name="Output 3 2 28 4" xfId="42876" xr:uid="{00000000-0005-0000-0000-00007CA70000}"/>
    <cellStyle name="Output 3 2 28 5" xfId="42877" xr:uid="{00000000-0005-0000-0000-00007DA70000}"/>
    <cellStyle name="Output 3 2 28 6" xfId="42878" xr:uid="{00000000-0005-0000-0000-00007EA70000}"/>
    <cellStyle name="Output 3 2 29" xfId="42879" xr:uid="{00000000-0005-0000-0000-00007FA70000}"/>
    <cellStyle name="Output 3 2 29 2" xfId="42880" xr:uid="{00000000-0005-0000-0000-000080A70000}"/>
    <cellStyle name="Output 3 2 29 2 2" xfId="42881" xr:uid="{00000000-0005-0000-0000-000081A70000}"/>
    <cellStyle name="Output 3 2 29 2 3" xfId="42882" xr:uid="{00000000-0005-0000-0000-000082A70000}"/>
    <cellStyle name="Output 3 2 29 2 4" xfId="42883" xr:uid="{00000000-0005-0000-0000-000083A70000}"/>
    <cellStyle name="Output 3 2 29 2 5" xfId="42884" xr:uid="{00000000-0005-0000-0000-000084A70000}"/>
    <cellStyle name="Output 3 2 29 3" xfId="42885" xr:uid="{00000000-0005-0000-0000-000085A70000}"/>
    <cellStyle name="Output 3 2 29 4" xfId="42886" xr:uid="{00000000-0005-0000-0000-000086A70000}"/>
    <cellStyle name="Output 3 2 29 5" xfId="42887" xr:uid="{00000000-0005-0000-0000-000087A70000}"/>
    <cellStyle name="Output 3 2 29 6" xfId="42888" xr:uid="{00000000-0005-0000-0000-000088A70000}"/>
    <cellStyle name="Output 3 2 3" xfId="42889" xr:uid="{00000000-0005-0000-0000-000089A70000}"/>
    <cellStyle name="Output 3 2 3 2" xfId="42890" xr:uid="{00000000-0005-0000-0000-00008AA70000}"/>
    <cellStyle name="Output 3 2 3 2 2" xfId="42891" xr:uid="{00000000-0005-0000-0000-00008BA70000}"/>
    <cellStyle name="Output 3 2 3 2 2 2" xfId="42892" xr:uid="{00000000-0005-0000-0000-00008CA70000}"/>
    <cellStyle name="Output 3 2 3 2 2 3" xfId="42893" xr:uid="{00000000-0005-0000-0000-00008DA70000}"/>
    <cellStyle name="Output 3 2 3 2 2 4" xfId="42894" xr:uid="{00000000-0005-0000-0000-00008EA70000}"/>
    <cellStyle name="Output 3 2 3 2 2 5" xfId="42895" xr:uid="{00000000-0005-0000-0000-00008FA70000}"/>
    <cellStyle name="Output 3 2 3 2 2 6" xfId="42896" xr:uid="{00000000-0005-0000-0000-000090A70000}"/>
    <cellStyle name="Output 3 2 3 2 3" xfId="42897" xr:uid="{00000000-0005-0000-0000-000091A70000}"/>
    <cellStyle name="Output 3 2 3 2 3 2" xfId="42898" xr:uid="{00000000-0005-0000-0000-000092A70000}"/>
    <cellStyle name="Output 3 2 3 2 3 3" xfId="42899" xr:uid="{00000000-0005-0000-0000-000093A70000}"/>
    <cellStyle name="Output 3 2 3 2 3 4" xfId="42900" xr:uid="{00000000-0005-0000-0000-000094A70000}"/>
    <cellStyle name="Output 3 2 3 2 3 5" xfId="42901" xr:uid="{00000000-0005-0000-0000-000095A70000}"/>
    <cellStyle name="Output 3 2 3 2 4" xfId="42902" xr:uid="{00000000-0005-0000-0000-000096A70000}"/>
    <cellStyle name="Output 3 2 3 2 5" xfId="42903" xr:uid="{00000000-0005-0000-0000-000097A70000}"/>
    <cellStyle name="Output 3 2 3 2 6" xfId="42904" xr:uid="{00000000-0005-0000-0000-000098A70000}"/>
    <cellStyle name="Output 3 2 3 2 7" xfId="42905" xr:uid="{00000000-0005-0000-0000-000099A70000}"/>
    <cellStyle name="Output 3 2 3 3" xfId="42906" xr:uid="{00000000-0005-0000-0000-00009AA70000}"/>
    <cellStyle name="Output 3 2 3 3 2" xfId="42907" xr:uid="{00000000-0005-0000-0000-00009BA70000}"/>
    <cellStyle name="Output 3 2 3 3 2 2" xfId="42908" xr:uid="{00000000-0005-0000-0000-00009CA70000}"/>
    <cellStyle name="Output 3 2 3 3 2 3" xfId="42909" xr:uid="{00000000-0005-0000-0000-00009DA70000}"/>
    <cellStyle name="Output 3 2 3 3 2 4" xfId="42910" xr:uid="{00000000-0005-0000-0000-00009EA70000}"/>
    <cellStyle name="Output 3 2 3 3 2 5" xfId="42911" xr:uid="{00000000-0005-0000-0000-00009FA70000}"/>
    <cellStyle name="Output 3 2 3 3 2 6" xfId="42912" xr:uid="{00000000-0005-0000-0000-0000A0A70000}"/>
    <cellStyle name="Output 3 2 3 3 3" xfId="42913" xr:uid="{00000000-0005-0000-0000-0000A1A70000}"/>
    <cellStyle name="Output 3 2 3 3 4" xfId="42914" xr:uid="{00000000-0005-0000-0000-0000A2A70000}"/>
    <cellStyle name="Output 3 2 3 3 5" xfId="42915" xr:uid="{00000000-0005-0000-0000-0000A3A70000}"/>
    <cellStyle name="Output 3 2 3 3 6" xfId="42916" xr:uid="{00000000-0005-0000-0000-0000A4A70000}"/>
    <cellStyle name="Output 3 2 3 4" xfId="42917" xr:uid="{00000000-0005-0000-0000-0000A5A70000}"/>
    <cellStyle name="Output 3 2 3 4 2" xfId="42918" xr:uid="{00000000-0005-0000-0000-0000A6A70000}"/>
    <cellStyle name="Output 3 2 3 4 3" xfId="42919" xr:uid="{00000000-0005-0000-0000-0000A7A70000}"/>
    <cellStyle name="Output 3 2 3 4 4" xfId="42920" xr:uid="{00000000-0005-0000-0000-0000A8A70000}"/>
    <cellStyle name="Output 3 2 3 4 5" xfId="42921" xr:uid="{00000000-0005-0000-0000-0000A9A70000}"/>
    <cellStyle name="Output 3 2 3 4 6" xfId="42922" xr:uid="{00000000-0005-0000-0000-0000AAA70000}"/>
    <cellStyle name="Output 3 2 3 5" xfId="42923" xr:uid="{00000000-0005-0000-0000-0000ABA70000}"/>
    <cellStyle name="Output 3 2 3 5 2" xfId="42924" xr:uid="{00000000-0005-0000-0000-0000ACA70000}"/>
    <cellStyle name="Output 3 2 3 5 3" xfId="42925" xr:uid="{00000000-0005-0000-0000-0000ADA70000}"/>
    <cellStyle name="Output 3 2 3 5 4" xfId="42926" xr:uid="{00000000-0005-0000-0000-0000AEA70000}"/>
    <cellStyle name="Output 3 2 3 5 5" xfId="42927" xr:uid="{00000000-0005-0000-0000-0000AFA70000}"/>
    <cellStyle name="Output 3 2 3 6" xfId="42928" xr:uid="{00000000-0005-0000-0000-0000B0A70000}"/>
    <cellStyle name="Output 3 2 3 7" xfId="42929" xr:uid="{00000000-0005-0000-0000-0000B1A70000}"/>
    <cellStyle name="Output 3 2 3 8" xfId="42930" xr:uid="{00000000-0005-0000-0000-0000B2A70000}"/>
    <cellStyle name="Output 3 2 3 9" xfId="42931" xr:uid="{00000000-0005-0000-0000-0000B3A70000}"/>
    <cellStyle name="Output 3 2 30" xfId="42932" xr:uid="{00000000-0005-0000-0000-0000B4A70000}"/>
    <cellStyle name="Output 3 2 30 2" xfId="42933" xr:uid="{00000000-0005-0000-0000-0000B5A70000}"/>
    <cellStyle name="Output 3 2 30 2 2" xfId="42934" xr:uid="{00000000-0005-0000-0000-0000B6A70000}"/>
    <cellStyle name="Output 3 2 30 2 3" xfId="42935" xr:uid="{00000000-0005-0000-0000-0000B7A70000}"/>
    <cellStyle name="Output 3 2 30 2 4" xfId="42936" xr:uid="{00000000-0005-0000-0000-0000B8A70000}"/>
    <cellStyle name="Output 3 2 30 2 5" xfId="42937" xr:uid="{00000000-0005-0000-0000-0000B9A70000}"/>
    <cellStyle name="Output 3 2 30 3" xfId="42938" xr:uid="{00000000-0005-0000-0000-0000BAA70000}"/>
    <cellStyle name="Output 3 2 30 4" xfId="42939" xr:uid="{00000000-0005-0000-0000-0000BBA70000}"/>
    <cellStyle name="Output 3 2 30 5" xfId="42940" xr:uid="{00000000-0005-0000-0000-0000BCA70000}"/>
    <cellStyle name="Output 3 2 30 6" xfId="42941" xr:uid="{00000000-0005-0000-0000-0000BDA70000}"/>
    <cellStyle name="Output 3 2 31" xfId="42942" xr:uid="{00000000-0005-0000-0000-0000BEA70000}"/>
    <cellStyle name="Output 3 2 31 2" xfId="42943" xr:uid="{00000000-0005-0000-0000-0000BFA70000}"/>
    <cellStyle name="Output 3 2 31 2 2" xfId="42944" xr:uid="{00000000-0005-0000-0000-0000C0A70000}"/>
    <cellStyle name="Output 3 2 31 2 3" xfId="42945" xr:uid="{00000000-0005-0000-0000-0000C1A70000}"/>
    <cellStyle name="Output 3 2 31 2 4" xfId="42946" xr:uid="{00000000-0005-0000-0000-0000C2A70000}"/>
    <cellStyle name="Output 3 2 31 2 5" xfId="42947" xr:uid="{00000000-0005-0000-0000-0000C3A70000}"/>
    <cellStyle name="Output 3 2 31 3" xfId="42948" xr:uid="{00000000-0005-0000-0000-0000C4A70000}"/>
    <cellStyle name="Output 3 2 31 4" xfId="42949" xr:uid="{00000000-0005-0000-0000-0000C5A70000}"/>
    <cellStyle name="Output 3 2 31 5" xfId="42950" xr:uid="{00000000-0005-0000-0000-0000C6A70000}"/>
    <cellStyle name="Output 3 2 31 6" xfId="42951" xr:uid="{00000000-0005-0000-0000-0000C7A70000}"/>
    <cellStyle name="Output 3 2 32" xfId="42952" xr:uid="{00000000-0005-0000-0000-0000C8A70000}"/>
    <cellStyle name="Output 3 2 32 2" xfId="42953" xr:uid="{00000000-0005-0000-0000-0000C9A70000}"/>
    <cellStyle name="Output 3 2 32 2 2" xfId="42954" xr:uid="{00000000-0005-0000-0000-0000CAA70000}"/>
    <cellStyle name="Output 3 2 32 2 3" xfId="42955" xr:uid="{00000000-0005-0000-0000-0000CBA70000}"/>
    <cellStyle name="Output 3 2 32 2 4" xfId="42956" xr:uid="{00000000-0005-0000-0000-0000CCA70000}"/>
    <cellStyle name="Output 3 2 32 2 5" xfId="42957" xr:uid="{00000000-0005-0000-0000-0000CDA70000}"/>
    <cellStyle name="Output 3 2 32 3" xfId="42958" xr:uid="{00000000-0005-0000-0000-0000CEA70000}"/>
    <cellStyle name="Output 3 2 32 4" xfId="42959" xr:uid="{00000000-0005-0000-0000-0000CFA70000}"/>
    <cellStyle name="Output 3 2 32 5" xfId="42960" xr:uid="{00000000-0005-0000-0000-0000D0A70000}"/>
    <cellStyle name="Output 3 2 32 6" xfId="42961" xr:uid="{00000000-0005-0000-0000-0000D1A70000}"/>
    <cellStyle name="Output 3 2 33" xfId="42962" xr:uid="{00000000-0005-0000-0000-0000D2A70000}"/>
    <cellStyle name="Output 3 2 33 2" xfId="42963" xr:uid="{00000000-0005-0000-0000-0000D3A70000}"/>
    <cellStyle name="Output 3 2 33 2 2" xfId="42964" xr:uid="{00000000-0005-0000-0000-0000D4A70000}"/>
    <cellStyle name="Output 3 2 33 2 3" xfId="42965" xr:uid="{00000000-0005-0000-0000-0000D5A70000}"/>
    <cellStyle name="Output 3 2 33 2 4" xfId="42966" xr:uid="{00000000-0005-0000-0000-0000D6A70000}"/>
    <cellStyle name="Output 3 2 33 2 5" xfId="42967" xr:uid="{00000000-0005-0000-0000-0000D7A70000}"/>
    <cellStyle name="Output 3 2 33 3" xfId="42968" xr:uid="{00000000-0005-0000-0000-0000D8A70000}"/>
    <cellStyle name="Output 3 2 33 4" xfId="42969" xr:uid="{00000000-0005-0000-0000-0000D9A70000}"/>
    <cellStyle name="Output 3 2 33 5" xfId="42970" xr:uid="{00000000-0005-0000-0000-0000DAA70000}"/>
    <cellStyle name="Output 3 2 33 6" xfId="42971" xr:uid="{00000000-0005-0000-0000-0000DBA70000}"/>
    <cellStyle name="Output 3 2 34" xfId="42972" xr:uid="{00000000-0005-0000-0000-0000DCA70000}"/>
    <cellStyle name="Output 3 2 34 2" xfId="42973" xr:uid="{00000000-0005-0000-0000-0000DDA70000}"/>
    <cellStyle name="Output 3 2 34 2 2" xfId="42974" xr:uid="{00000000-0005-0000-0000-0000DEA70000}"/>
    <cellStyle name="Output 3 2 34 2 3" xfId="42975" xr:uid="{00000000-0005-0000-0000-0000DFA70000}"/>
    <cellStyle name="Output 3 2 34 2 4" xfId="42976" xr:uid="{00000000-0005-0000-0000-0000E0A70000}"/>
    <cellStyle name="Output 3 2 34 2 5" xfId="42977" xr:uid="{00000000-0005-0000-0000-0000E1A70000}"/>
    <cellStyle name="Output 3 2 34 3" xfId="42978" xr:uid="{00000000-0005-0000-0000-0000E2A70000}"/>
    <cellStyle name="Output 3 2 34 4" xfId="42979" xr:uid="{00000000-0005-0000-0000-0000E3A70000}"/>
    <cellStyle name="Output 3 2 34 5" xfId="42980" xr:uid="{00000000-0005-0000-0000-0000E4A70000}"/>
    <cellStyle name="Output 3 2 34 6" xfId="42981" xr:uid="{00000000-0005-0000-0000-0000E5A70000}"/>
    <cellStyle name="Output 3 2 35" xfId="42982" xr:uid="{00000000-0005-0000-0000-0000E6A70000}"/>
    <cellStyle name="Output 3 2 35 2" xfId="42983" xr:uid="{00000000-0005-0000-0000-0000E7A70000}"/>
    <cellStyle name="Output 3 2 35 2 2" xfId="42984" xr:uid="{00000000-0005-0000-0000-0000E8A70000}"/>
    <cellStyle name="Output 3 2 35 2 3" xfId="42985" xr:uid="{00000000-0005-0000-0000-0000E9A70000}"/>
    <cellStyle name="Output 3 2 35 2 4" xfId="42986" xr:uid="{00000000-0005-0000-0000-0000EAA70000}"/>
    <cellStyle name="Output 3 2 35 2 5" xfId="42987" xr:uid="{00000000-0005-0000-0000-0000EBA70000}"/>
    <cellStyle name="Output 3 2 35 3" xfId="42988" xr:uid="{00000000-0005-0000-0000-0000ECA70000}"/>
    <cellStyle name="Output 3 2 35 4" xfId="42989" xr:uid="{00000000-0005-0000-0000-0000EDA70000}"/>
    <cellStyle name="Output 3 2 35 5" xfId="42990" xr:uid="{00000000-0005-0000-0000-0000EEA70000}"/>
    <cellStyle name="Output 3 2 35 6" xfId="42991" xr:uid="{00000000-0005-0000-0000-0000EFA70000}"/>
    <cellStyle name="Output 3 2 36" xfId="42992" xr:uid="{00000000-0005-0000-0000-0000F0A70000}"/>
    <cellStyle name="Output 3 2 36 2" xfId="42993" xr:uid="{00000000-0005-0000-0000-0000F1A70000}"/>
    <cellStyle name="Output 3 2 36 2 2" xfId="42994" xr:uid="{00000000-0005-0000-0000-0000F2A70000}"/>
    <cellStyle name="Output 3 2 36 2 3" xfId="42995" xr:uid="{00000000-0005-0000-0000-0000F3A70000}"/>
    <cellStyle name="Output 3 2 36 2 4" xfId="42996" xr:uid="{00000000-0005-0000-0000-0000F4A70000}"/>
    <cellStyle name="Output 3 2 36 2 5" xfId="42997" xr:uid="{00000000-0005-0000-0000-0000F5A70000}"/>
    <cellStyle name="Output 3 2 36 3" xfId="42998" xr:uid="{00000000-0005-0000-0000-0000F6A70000}"/>
    <cellStyle name="Output 3 2 36 4" xfId="42999" xr:uid="{00000000-0005-0000-0000-0000F7A70000}"/>
    <cellStyle name="Output 3 2 36 5" xfId="43000" xr:uid="{00000000-0005-0000-0000-0000F8A70000}"/>
    <cellStyle name="Output 3 2 36 6" xfId="43001" xr:uid="{00000000-0005-0000-0000-0000F9A70000}"/>
    <cellStyle name="Output 3 2 37" xfId="43002" xr:uid="{00000000-0005-0000-0000-0000FAA70000}"/>
    <cellStyle name="Output 3 2 37 2" xfId="43003" xr:uid="{00000000-0005-0000-0000-0000FBA70000}"/>
    <cellStyle name="Output 3 2 37 2 2" xfId="43004" xr:uid="{00000000-0005-0000-0000-0000FCA70000}"/>
    <cellStyle name="Output 3 2 37 2 3" xfId="43005" xr:uid="{00000000-0005-0000-0000-0000FDA70000}"/>
    <cellStyle name="Output 3 2 37 2 4" xfId="43006" xr:uid="{00000000-0005-0000-0000-0000FEA70000}"/>
    <cellStyle name="Output 3 2 37 2 5" xfId="43007" xr:uid="{00000000-0005-0000-0000-0000FFA70000}"/>
    <cellStyle name="Output 3 2 37 3" xfId="43008" xr:uid="{00000000-0005-0000-0000-000000A80000}"/>
    <cellStyle name="Output 3 2 37 4" xfId="43009" xr:uid="{00000000-0005-0000-0000-000001A80000}"/>
    <cellStyle name="Output 3 2 37 5" xfId="43010" xr:uid="{00000000-0005-0000-0000-000002A80000}"/>
    <cellStyle name="Output 3 2 37 6" xfId="43011" xr:uid="{00000000-0005-0000-0000-000003A80000}"/>
    <cellStyle name="Output 3 2 38" xfId="43012" xr:uid="{00000000-0005-0000-0000-000004A80000}"/>
    <cellStyle name="Output 3 2 38 2" xfId="43013" xr:uid="{00000000-0005-0000-0000-000005A80000}"/>
    <cellStyle name="Output 3 2 38 2 2" xfId="43014" xr:uid="{00000000-0005-0000-0000-000006A80000}"/>
    <cellStyle name="Output 3 2 38 2 3" xfId="43015" xr:uid="{00000000-0005-0000-0000-000007A80000}"/>
    <cellStyle name="Output 3 2 38 2 4" xfId="43016" xr:uid="{00000000-0005-0000-0000-000008A80000}"/>
    <cellStyle name="Output 3 2 38 2 5" xfId="43017" xr:uid="{00000000-0005-0000-0000-000009A80000}"/>
    <cellStyle name="Output 3 2 38 3" xfId="43018" xr:uid="{00000000-0005-0000-0000-00000AA80000}"/>
    <cellStyle name="Output 3 2 38 4" xfId="43019" xr:uid="{00000000-0005-0000-0000-00000BA80000}"/>
    <cellStyle name="Output 3 2 38 5" xfId="43020" xr:uid="{00000000-0005-0000-0000-00000CA80000}"/>
    <cellStyle name="Output 3 2 38 6" xfId="43021" xr:uid="{00000000-0005-0000-0000-00000DA80000}"/>
    <cellStyle name="Output 3 2 39" xfId="43022" xr:uid="{00000000-0005-0000-0000-00000EA80000}"/>
    <cellStyle name="Output 3 2 39 2" xfId="43023" xr:uid="{00000000-0005-0000-0000-00000FA80000}"/>
    <cellStyle name="Output 3 2 39 2 2" xfId="43024" xr:uid="{00000000-0005-0000-0000-000010A80000}"/>
    <cellStyle name="Output 3 2 39 2 3" xfId="43025" xr:uid="{00000000-0005-0000-0000-000011A80000}"/>
    <cellStyle name="Output 3 2 39 2 4" xfId="43026" xr:uid="{00000000-0005-0000-0000-000012A80000}"/>
    <cellStyle name="Output 3 2 39 2 5" xfId="43027" xr:uid="{00000000-0005-0000-0000-000013A80000}"/>
    <cellStyle name="Output 3 2 39 3" xfId="43028" xr:uid="{00000000-0005-0000-0000-000014A80000}"/>
    <cellStyle name="Output 3 2 39 4" xfId="43029" xr:uid="{00000000-0005-0000-0000-000015A80000}"/>
    <cellStyle name="Output 3 2 39 5" xfId="43030" xr:uid="{00000000-0005-0000-0000-000016A80000}"/>
    <cellStyle name="Output 3 2 39 6" xfId="43031" xr:uid="{00000000-0005-0000-0000-000017A80000}"/>
    <cellStyle name="Output 3 2 4" xfId="43032" xr:uid="{00000000-0005-0000-0000-000018A80000}"/>
    <cellStyle name="Output 3 2 4 2" xfId="43033" xr:uid="{00000000-0005-0000-0000-000019A80000}"/>
    <cellStyle name="Output 3 2 4 2 2" xfId="43034" xr:uid="{00000000-0005-0000-0000-00001AA80000}"/>
    <cellStyle name="Output 3 2 4 2 2 2" xfId="43035" xr:uid="{00000000-0005-0000-0000-00001BA80000}"/>
    <cellStyle name="Output 3 2 4 2 2 3" xfId="43036" xr:uid="{00000000-0005-0000-0000-00001CA80000}"/>
    <cellStyle name="Output 3 2 4 2 2 4" xfId="43037" xr:uid="{00000000-0005-0000-0000-00001DA80000}"/>
    <cellStyle name="Output 3 2 4 2 2 5" xfId="43038" xr:uid="{00000000-0005-0000-0000-00001EA80000}"/>
    <cellStyle name="Output 3 2 4 2 2 6" xfId="43039" xr:uid="{00000000-0005-0000-0000-00001FA80000}"/>
    <cellStyle name="Output 3 2 4 2 3" xfId="43040" xr:uid="{00000000-0005-0000-0000-000020A80000}"/>
    <cellStyle name="Output 3 2 4 2 3 2" xfId="43041" xr:uid="{00000000-0005-0000-0000-000021A80000}"/>
    <cellStyle name="Output 3 2 4 2 3 3" xfId="43042" xr:uid="{00000000-0005-0000-0000-000022A80000}"/>
    <cellStyle name="Output 3 2 4 2 3 4" xfId="43043" xr:uid="{00000000-0005-0000-0000-000023A80000}"/>
    <cellStyle name="Output 3 2 4 2 3 5" xfId="43044" xr:uid="{00000000-0005-0000-0000-000024A80000}"/>
    <cellStyle name="Output 3 2 4 2 4" xfId="43045" xr:uid="{00000000-0005-0000-0000-000025A80000}"/>
    <cellStyle name="Output 3 2 4 2 5" xfId="43046" xr:uid="{00000000-0005-0000-0000-000026A80000}"/>
    <cellStyle name="Output 3 2 4 2 6" xfId="43047" xr:uid="{00000000-0005-0000-0000-000027A80000}"/>
    <cellStyle name="Output 3 2 4 2 7" xfId="43048" xr:uid="{00000000-0005-0000-0000-000028A80000}"/>
    <cellStyle name="Output 3 2 4 3" xfId="43049" xr:uid="{00000000-0005-0000-0000-000029A80000}"/>
    <cellStyle name="Output 3 2 4 3 2" xfId="43050" xr:uid="{00000000-0005-0000-0000-00002AA80000}"/>
    <cellStyle name="Output 3 2 4 3 2 2" xfId="43051" xr:uid="{00000000-0005-0000-0000-00002BA80000}"/>
    <cellStyle name="Output 3 2 4 3 2 3" xfId="43052" xr:uid="{00000000-0005-0000-0000-00002CA80000}"/>
    <cellStyle name="Output 3 2 4 3 2 4" xfId="43053" xr:uid="{00000000-0005-0000-0000-00002DA80000}"/>
    <cellStyle name="Output 3 2 4 3 2 5" xfId="43054" xr:uid="{00000000-0005-0000-0000-00002EA80000}"/>
    <cellStyle name="Output 3 2 4 3 2 6" xfId="43055" xr:uid="{00000000-0005-0000-0000-00002FA80000}"/>
    <cellStyle name="Output 3 2 4 3 3" xfId="43056" xr:uid="{00000000-0005-0000-0000-000030A80000}"/>
    <cellStyle name="Output 3 2 4 3 4" xfId="43057" xr:uid="{00000000-0005-0000-0000-000031A80000}"/>
    <cellStyle name="Output 3 2 4 3 5" xfId="43058" xr:uid="{00000000-0005-0000-0000-000032A80000}"/>
    <cellStyle name="Output 3 2 4 3 6" xfId="43059" xr:uid="{00000000-0005-0000-0000-000033A80000}"/>
    <cellStyle name="Output 3 2 4 4" xfId="43060" xr:uid="{00000000-0005-0000-0000-000034A80000}"/>
    <cellStyle name="Output 3 2 4 4 2" xfId="43061" xr:uid="{00000000-0005-0000-0000-000035A80000}"/>
    <cellStyle name="Output 3 2 4 4 3" xfId="43062" xr:uid="{00000000-0005-0000-0000-000036A80000}"/>
    <cellStyle name="Output 3 2 4 4 4" xfId="43063" xr:uid="{00000000-0005-0000-0000-000037A80000}"/>
    <cellStyle name="Output 3 2 4 4 5" xfId="43064" xr:uid="{00000000-0005-0000-0000-000038A80000}"/>
    <cellStyle name="Output 3 2 4 4 6" xfId="43065" xr:uid="{00000000-0005-0000-0000-000039A80000}"/>
    <cellStyle name="Output 3 2 4 5" xfId="43066" xr:uid="{00000000-0005-0000-0000-00003AA80000}"/>
    <cellStyle name="Output 3 2 4 5 2" xfId="43067" xr:uid="{00000000-0005-0000-0000-00003BA80000}"/>
    <cellStyle name="Output 3 2 4 5 3" xfId="43068" xr:uid="{00000000-0005-0000-0000-00003CA80000}"/>
    <cellStyle name="Output 3 2 4 5 4" xfId="43069" xr:uid="{00000000-0005-0000-0000-00003DA80000}"/>
    <cellStyle name="Output 3 2 4 5 5" xfId="43070" xr:uid="{00000000-0005-0000-0000-00003EA80000}"/>
    <cellStyle name="Output 3 2 4 6" xfId="43071" xr:uid="{00000000-0005-0000-0000-00003FA80000}"/>
    <cellStyle name="Output 3 2 4 7" xfId="43072" xr:uid="{00000000-0005-0000-0000-000040A80000}"/>
    <cellStyle name="Output 3 2 4 8" xfId="43073" xr:uid="{00000000-0005-0000-0000-000041A80000}"/>
    <cellStyle name="Output 3 2 4 9" xfId="43074" xr:uid="{00000000-0005-0000-0000-000042A80000}"/>
    <cellStyle name="Output 3 2 40" xfId="43075" xr:uid="{00000000-0005-0000-0000-000043A80000}"/>
    <cellStyle name="Output 3 2 40 2" xfId="43076" xr:uid="{00000000-0005-0000-0000-000044A80000}"/>
    <cellStyle name="Output 3 2 40 2 2" xfId="43077" xr:uid="{00000000-0005-0000-0000-000045A80000}"/>
    <cellStyle name="Output 3 2 40 2 3" xfId="43078" xr:uid="{00000000-0005-0000-0000-000046A80000}"/>
    <cellStyle name="Output 3 2 40 2 4" xfId="43079" xr:uid="{00000000-0005-0000-0000-000047A80000}"/>
    <cellStyle name="Output 3 2 40 2 5" xfId="43080" xr:uid="{00000000-0005-0000-0000-000048A80000}"/>
    <cellStyle name="Output 3 2 40 3" xfId="43081" xr:uid="{00000000-0005-0000-0000-000049A80000}"/>
    <cellStyle name="Output 3 2 40 4" xfId="43082" xr:uid="{00000000-0005-0000-0000-00004AA80000}"/>
    <cellStyle name="Output 3 2 40 5" xfId="43083" xr:uid="{00000000-0005-0000-0000-00004BA80000}"/>
    <cellStyle name="Output 3 2 40 6" xfId="43084" xr:uid="{00000000-0005-0000-0000-00004CA80000}"/>
    <cellStyle name="Output 3 2 41" xfId="43085" xr:uid="{00000000-0005-0000-0000-00004DA80000}"/>
    <cellStyle name="Output 3 2 41 2" xfId="43086" xr:uid="{00000000-0005-0000-0000-00004EA80000}"/>
    <cellStyle name="Output 3 2 41 2 2" xfId="43087" xr:uid="{00000000-0005-0000-0000-00004FA80000}"/>
    <cellStyle name="Output 3 2 41 2 3" xfId="43088" xr:uid="{00000000-0005-0000-0000-000050A80000}"/>
    <cellStyle name="Output 3 2 41 2 4" xfId="43089" xr:uid="{00000000-0005-0000-0000-000051A80000}"/>
    <cellStyle name="Output 3 2 41 2 5" xfId="43090" xr:uid="{00000000-0005-0000-0000-000052A80000}"/>
    <cellStyle name="Output 3 2 41 3" xfId="43091" xr:uid="{00000000-0005-0000-0000-000053A80000}"/>
    <cellStyle name="Output 3 2 41 4" xfId="43092" xr:uid="{00000000-0005-0000-0000-000054A80000}"/>
    <cellStyle name="Output 3 2 41 5" xfId="43093" xr:uid="{00000000-0005-0000-0000-000055A80000}"/>
    <cellStyle name="Output 3 2 41 6" xfId="43094" xr:uid="{00000000-0005-0000-0000-000056A80000}"/>
    <cellStyle name="Output 3 2 42" xfId="43095" xr:uid="{00000000-0005-0000-0000-000057A80000}"/>
    <cellStyle name="Output 3 2 42 2" xfId="43096" xr:uid="{00000000-0005-0000-0000-000058A80000}"/>
    <cellStyle name="Output 3 2 42 3" xfId="43097" xr:uid="{00000000-0005-0000-0000-000059A80000}"/>
    <cellStyle name="Output 3 2 42 4" xfId="43098" xr:uid="{00000000-0005-0000-0000-00005AA80000}"/>
    <cellStyle name="Output 3 2 42 5" xfId="43099" xr:uid="{00000000-0005-0000-0000-00005BA80000}"/>
    <cellStyle name="Output 3 2 43" xfId="43100" xr:uid="{00000000-0005-0000-0000-00005CA80000}"/>
    <cellStyle name="Output 3 2 43 2" xfId="43101" xr:uid="{00000000-0005-0000-0000-00005DA80000}"/>
    <cellStyle name="Output 3 2 43 3" xfId="43102" xr:uid="{00000000-0005-0000-0000-00005EA80000}"/>
    <cellStyle name="Output 3 2 43 4" xfId="43103" xr:uid="{00000000-0005-0000-0000-00005FA80000}"/>
    <cellStyle name="Output 3 2 43 5" xfId="43104" xr:uid="{00000000-0005-0000-0000-000060A80000}"/>
    <cellStyle name="Output 3 2 44" xfId="43105" xr:uid="{00000000-0005-0000-0000-000061A80000}"/>
    <cellStyle name="Output 3 2 45" xfId="43106" xr:uid="{00000000-0005-0000-0000-000062A80000}"/>
    <cellStyle name="Output 3 2 46" xfId="43107" xr:uid="{00000000-0005-0000-0000-000063A80000}"/>
    <cellStyle name="Output 3 2 47" xfId="43108" xr:uid="{00000000-0005-0000-0000-000064A80000}"/>
    <cellStyle name="Output 3 2 5" xfId="43109" xr:uid="{00000000-0005-0000-0000-000065A80000}"/>
    <cellStyle name="Output 3 2 5 2" xfId="43110" xr:uid="{00000000-0005-0000-0000-000066A80000}"/>
    <cellStyle name="Output 3 2 5 2 2" xfId="43111" xr:uid="{00000000-0005-0000-0000-000067A80000}"/>
    <cellStyle name="Output 3 2 5 2 2 2" xfId="43112" xr:uid="{00000000-0005-0000-0000-000068A80000}"/>
    <cellStyle name="Output 3 2 5 2 2 3" xfId="43113" xr:uid="{00000000-0005-0000-0000-000069A80000}"/>
    <cellStyle name="Output 3 2 5 2 2 4" xfId="43114" xr:uid="{00000000-0005-0000-0000-00006AA80000}"/>
    <cellStyle name="Output 3 2 5 2 2 5" xfId="43115" xr:uid="{00000000-0005-0000-0000-00006BA80000}"/>
    <cellStyle name="Output 3 2 5 2 2 6" xfId="43116" xr:uid="{00000000-0005-0000-0000-00006CA80000}"/>
    <cellStyle name="Output 3 2 5 2 3" xfId="43117" xr:uid="{00000000-0005-0000-0000-00006DA80000}"/>
    <cellStyle name="Output 3 2 5 2 3 2" xfId="43118" xr:uid="{00000000-0005-0000-0000-00006EA80000}"/>
    <cellStyle name="Output 3 2 5 2 3 3" xfId="43119" xr:uid="{00000000-0005-0000-0000-00006FA80000}"/>
    <cellStyle name="Output 3 2 5 2 3 4" xfId="43120" xr:uid="{00000000-0005-0000-0000-000070A80000}"/>
    <cellStyle name="Output 3 2 5 2 3 5" xfId="43121" xr:uid="{00000000-0005-0000-0000-000071A80000}"/>
    <cellStyle name="Output 3 2 5 2 4" xfId="43122" xr:uid="{00000000-0005-0000-0000-000072A80000}"/>
    <cellStyle name="Output 3 2 5 2 5" xfId="43123" xr:uid="{00000000-0005-0000-0000-000073A80000}"/>
    <cellStyle name="Output 3 2 5 2 6" xfId="43124" xr:uid="{00000000-0005-0000-0000-000074A80000}"/>
    <cellStyle name="Output 3 2 5 2 7" xfId="43125" xr:uid="{00000000-0005-0000-0000-000075A80000}"/>
    <cellStyle name="Output 3 2 5 3" xfId="43126" xr:uid="{00000000-0005-0000-0000-000076A80000}"/>
    <cellStyle name="Output 3 2 5 3 2" xfId="43127" xr:uid="{00000000-0005-0000-0000-000077A80000}"/>
    <cellStyle name="Output 3 2 5 3 2 2" xfId="43128" xr:uid="{00000000-0005-0000-0000-000078A80000}"/>
    <cellStyle name="Output 3 2 5 3 2 3" xfId="43129" xr:uid="{00000000-0005-0000-0000-000079A80000}"/>
    <cellStyle name="Output 3 2 5 3 2 4" xfId="43130" xr:uid="{00000000-0005-0000-0000-00007AA80000}"/>
    <cellStyle name="Output 3 2 5 3 2 5" xfId="43131" xr:uid="{00000000-0005-0000-0000-00007BA80000}"/>
    <cellStyle name="Output 3 2 5 3 2 6" xfId="43132" xr:uid="{00000000-0005-0000-0000-00007CA80000}"/>
    <cellStyle name="Output 3 2 5 3 3" xfId="43133" xr:uid="{00000000-0005-0000-0000-00007DA80000}"/>
    <cellStyle name="Output 3 2 5 3 4" xfId="43134" xr:uid="{00000000-0005-0000-0000-00007EA80000}"/>
    <cellStyle name="Output 3 2 5 3 5" xfId="43135" xr:uid="{00000000-0005-0000-0000-00007FA80000}"/>
    <cellStyle name="Output 3 2 5 3 6" xfId="43136" xr:uid="{00000000-0005-0000-0000-000080A80000}"/>
    <cellStyle name="Output 3 2 5 4" xfId="43137" xr:uid="{00000000-0005-0000-0000-000081A80000}"/>
    <cellStyle name="Output 3 2 5 4 2" xfId="43138" xr:uid="{00000000-0005-0000-0000-000082A80000}"/>
    <cellStyle name="Output 3 2 5 4 3" xfId="43139" xr:uid="{00000000-0005-0000-0000-000083A80000}"/>
    <cellStyle name="Output 3 2 5 4 4" xfId="43140" xr:uid="{00000000-0005-0000-0000-000084A80000}"/>
    <cellStyle name="Output 3 2 5 4 5" xfId="43141" xr:uid="{00000000-0005-0000-0000-000085A80000}"/>
    <cellStyle name="Output 3 2 5 4 6" xfId="43142" xr:uid="{00000000-0005-0000-0000-000086A80000}"/>
    <cellStyle name="Output 3 2 5 5" xfId="43143" xr:uid="{00000000-0005-0000-0000-000087A80000}"/>
    <cellStyle name="Output 3 2 5 5 2" xfId="43144" xr:uid="{00000000-0005-0000-0000-000088A80000}"/>
    <cellStyle name="Output 3 2 5 5 3" xfId="43145" xr:uid="{00000000-0005-0000-0000-000089A80000}"/>
    <cellStyle name="Output 3 2 5 5 4" xfId="43146" xr:uid="{00000000-0005-0000-0000-00008AA80000}"/>
    <cellStyle name="Output 3 2 5 5 5" xfId="43147" xr:uid="{00000000-0005-0000-0000-00008BA80000}"/>
    <cellStyle name="Output 3 2 5 6" xfId="43148" xr:uid="{00000000-0005-0000-0000-00008CA80000}"/>
    <cellStyle name="Output 3 2 5 7" xfId="43149" xr:uid="{00000000-0005-0000-0000-00008DA80000}"/>
    <cellStyle name="Output 3 2 5 8" xfId="43150" xr:uid="{00000000-0005-0000-0000-00008EA80000}"/>
    <cellStyle name="Output 3 2 5 9" xfId="43151" xr:uid="{00000000-0005-0000-0000-00008FA80000}"/>
    <cellStyle name="Output 3 2 6" xfId="43152" xr:uid="{00000000-0005-0000-0000-000090A80000}"/>
    <cellStyle name="Output 3 2 6 2" xfId="43153" xr:uid="{00000000-0005-0000-0000-000091A80000}"/>
    <cellStyle name="Output 3 2 6 2 2" xfId="43154" xr:uid="{00000000-0005-0000-0000-000092A80000}"/>
    <cellStyle name="Output 3 2 6 2 2 2" xfId="43155" xr:uid="{00000000-0005-0000-0000-000093A80000}"/>
    <cellStyle name="Output 3 2 6 2 2 3" xfId="43156" xr:uid="{00000000-0005-0000-0000-000094A80000}"/>
    <cellStyle name="Output 3 2 6 2 2 4" xfId="43157" xr:uid="{00000000-0005-0000-0000-000095A80000}"/>
    <cellStyle name="Output 3 2 6 2 2 5" xfId="43158" xr:uid="{00000000-0005-0000-0000-000096A80000}"/>
    <cellStyle name="Output 3 2 6 2 2 6" xfId="43159" xr:uid="{00000000-0005-0000-0000-000097A80000}"/>
    <cellStyle name="Output 3 2 6 2 3" xfId="43160" xr:uid="{00000000-0005-0000-0000-000098A80000}"/>
    <cellStyle name="Output 3 2 6 2 3 2" xfId="43161" xr:uid="{00000000-0005-0000-0000-000099A80000}"/>
    <cellStyle name="Output 3 2 6 2 3 3" xfId="43162" xr:uid="{00000000-0005-0000-0000-00009AA80000}"/>
    <cellStyle name="Output 3 2 6 2 3 4" xfId="43163" xr:uid="{00000000-0005-0000-0000-00009BA80000}"/>
    <cellStyle name="Output 3 2 6 2 3 5" xfId="43164" xr:uid="{00000000-0005-0000-0000-00009CA80000}"/>
    <cellStyle name="Output 3 2 6 2 4" xfId="43165" xr:uid="{00000000-0005-0000-0000-00009DA80000}"/>
    <cellStyle name="Output 3 2 6 2 5" xfId="43166" xr:uid="{00000000-0005-0000-0000-00009EA80000}"/>
    <cellStyle name="Output 3 2 6 2 6" xfId="43167" xr:uid="{00000000-0005-0000-0000-00009FA80000}"/>
    <cellStyle name="Output 3 2 6 2 7" xfId="43168" xr:uid="{00000000-0005-0000-0000-0000A0A80000}"/>
    <cellStyle name="Output 3 2 6 3" xfId="43169" xr:uid="{00000000-0005-0000-0000-0000A1A80000}"/>
    <cellStyle name="Output 3 2 6 3 2" xfId="43170" xr:uid="{00000000-0005-0000-0000-0000A2A80000}"/>
    <cellStyle name="Output 3 2 6 3 2 2" xfId="43171" xr:uid="{00000000-0005-0000-0000-0000A3A80000}"/>
    <cellStyle name="Output 3 2 6 3 2 3" xfId="43172" xr:uid="{00000000-0005-0000-0000-0000A4A80000}"/>
    <cellStyle name="Output 3 2 6 3 2 4" xfId="43173" xr:uid="{00000000-0005-0000-0000-0000A5A80000}"/>
    <cellStyle name="Output 3 2 6 3 2 5" xfId="43174" xr:uid="{00000000-0005-0000-0000-0000A6A80000}"/>
    <cellStyle name="Output 3 2 6 3 2 6" xfId="43175" xr:uid="{00000000-0005-0000-0000-0000A7A80000}"/>
    <cellStyle name="Output 3 2 6 3 3" xfId="43176" xr:uid="{00000000-0005-0000-0000-0000A8A80000}"/>
    <cellStyle name="Output 3 2 6 3 4" xfId="43177" xr:uid="{00000000-0005-0000-0000-0000A9A80000}"/>
    <cellStyle name="Output 3 2 6 3 5" xfId="43178" xr:uid="{00000000-0005-0000-0000-0000AAA80000}"/>
    <cellStyle name="Output 3 2 6 3 6" xfId="43179" xr:uid="{00000000-0005-0000-0000-0000ABA80000}"/>
    <cellStyle name="Output 3 2 6 4" xfId="43180" xr:uid="{00000000-0005-0000-0000-0000ACA80000}"/>
    <cellStyle name="Output 3 2 6 4 2" xfId="43181" xr:uid="{00000000-0005-0000-0000-0000ADA80000}"/>
    <cellStyle name="Output 3 2 6 4 3" xfId="43182" xr:uid="{00000000-0005-0000-0000-0000AEA80000}"/>
    <cellStyle name="Output 3 2 6 4 4" xfId="43183" xr:uid="{00000000-0005-0000-0000-0000AFA80000}"/>
    <cellStyle name="Output 3 2 6 4 5" xfId="43184" xr:uid="{00000000-0005-0000-0000-0000B0A80000}"/>
    <cellStyle name="Output 3 2 6 4 6" xfId="43185" xr:uid="{00000000-0005-0000-0000-0000B1A80000}"/>
    <cellStyle name="Output 3 2 6 5" xfId="43186" xr:uid="{00000000-0005-0000-0000-0000B2A80000}"/>
    <cellStyle name="Output 3 2 6 5 2" xfId="43187" xr:uid="{00000000-0005-0000-0000-0000B3A80000}"/>
    <cellStyle name="Output 3 2 6 5 3" xfId="43188" xr:uid="{00000000-0005-0000-0000-0000B4A80000}"/>
    <cellStyle name="Output 3 2 6 5 4" xfId="43189" xr:uid="{00000000-0005-0000-0000-0000B5A80000}"/>
    <cellStyle name="Output 3 2 6 5 5" xfId="43190" xr:uid="{00000000-0005-0000-0000-0000B6A80000}"/>
    <cellStyle name="Output 3 2 6 6" xfId="43191" xr:uid="{00000000-0005-0000-0000-0000B7A80000}"/>
    <cellStyle name="Output 3 2 6 7" xfId="43192" xr:uid="{00000000-0005-0000-0000-0000B8A80000}"/>
    <cellStyle name="Output 3 2 6 8" xfId="43193" xr:uid="{00000000-0005-0000-0000-0000B9A80000}"/>
    <cellStyle name="Output 3 2 6 9" xfId="43194" xr:uid="{00000000-0005-0000-0000-0000BAA80000}"/>
    <cellStyle name="Output 3 2 7" xfId="43195" xr:uid="{00000000-0005-0000-0000-0000BBA80000}"/>
    <cellStyle name="Output 3 2 7 2" xfId="43196" xr:uid="{00000000-0005-0000-0000-0000BCA80000}"/>
    <cellStyle name="Output 3 2 7 2 2" xfId="43197" xr:uid="{00000000-0005-0000-0000-0000BDA80000}"/>
    <cellStyle name="Output 3 2 7 2 2 2" xfId="43198" xr:uid="{00000000-0005-0000-0000-0000BEA80000}"/>
    <cellStyle name="Output 3 2 7 2 2 3" xfId="43199" xr:uid="{00000000-0005-0000-0000-0000BFA80000}"/>
    <cellStyle name="Output 3 2 7 2 2 4" xfId="43200" xr:uid="{00000000-0005-0000-0000-0000C0A80000}"/>
    <cellStyle name="Output 3 2 7 2 2 5" xfId="43201" xr:uid="{00000000-0005-0000-0000-0000C1A80000}"/>
    <cellStyle name="Output 3 2 7 2 2 6" xfId="43202" xr:uid="{00000000-0005-0000-0000-0000C2A80000}"/>
    <cellStyle name="Output 3 2 7 2 3" xfId="43203" xr:uid="{00000000-0005-0000-0000-0000C3A80000}"/>
    <cellStyle name="Output 3 2 7 2 3 2" xfId="43204" xr:uid="{00000000-0005-0000-0000-0000C4A80000}"/>
    <cellStyle name="Output 3 2 7 2 3 3" xfId="43205" xr:uid="{00000000-0005-0000-0000-0000C5A80000}"/>
    <cellStyle name="Output 3 2 7 2 3 4" xfId="43206" xr:uid="{00000000-0005-0000-0000-0000C6A80000}"/>
    <cellStyle name="Output 3 2 7 2 3 5" xfId="43207" xr:uid="{00000000-0005-0000-0000-0000C7A80000}"/>
    <cellStyle name="Output 3 2 7 2 4" xfId="43208" xr:uid="{00000000-0005-0000-0000-0000C8A80000}"/>
    <cellStyle name="Output 3 2 7 2 5" xfId="43209" xr:uid="{00000000-0005-0000-0000-0000C9A80000}"/>
    <cellStyle name="Output 3 2 7 2 6" xfId="43210" xr:uid="{00000000-0005-0000-0000-0000CAA80000}"/>
    <cellStyle name="Output 3 2 7 2 7" xfId="43211" xr:uid="{00000000-0005-0000-0000-0000CBA80000}"/>
    <cellStyle name="Output 3 2 7 3" xfId="43212" xr:uid="{00000000-0005-0000-0000-0000CCA80000}"/>
    <cellStyle name="Output 3 2 7 3 2" xfId="43213" xr:uid="{00000000-0005-0000-0000-0000CDA80000}"/>
    <cellStyle name="Output 3 2 7 3 2 2" xfId="43214" xr:uid="{00000000-0005-0000-0000-0000CEA80000}"/>
    <cellStyle name="Output 3 2 7 3 2 3" xfId="43215" xr:uid="{00000000-0005-0000-0000-0000CFA80000}"/>
    <cellStyle name="Output 3 2 7 3 2 4" xfId="43216" xr:uid="{00000000-0005-0000-0000-0000D0A80000}"/>
    <cellStyle name="Output 3 2 7 3 2 5" xfId="43217" xr:uid="{00000000-0005-0000-0000-0000D1A80000}"/>
    <cellStyle name="Output 3 2 7 3 2 6" xfId="43218" xr:uid="{00000000-0005-0000-0000-0000D2A80000}"/>
    <cellStyle name="Output 3 2 7 3 3" xfId="43219" xr:uid="{00000000-0005-0000-0000-0000D3A80000}"/>
    <cellStyle name="Output 3 2 7 3 4" xfId="43220" xr:uid="{00000000-0005-0000-0000-0000D4A80000}"/>
    <cellStyle name="Output 3 2 7 3 5" xfId="43221" xr:uid="{00000000-0005-0000-0000-0000D5A80000}"/>
    <cellStyle name="Output 3 2 7 3 6" xfId="43222" xr:uid="{00000000-0005-0000-0000-0000D6A80000}"/>
    <cellStyle name="Output 3 2 7 4" xfId="43223" xr:uid="{00000000-0005-0000-0000-0000D7A80000}"/>
    <cellStyle name="Output 3 2 7 4 2" xfId="43224" xr:uid="{00000000-0005-0000-0000-0000D8A80000}"/>
    <cellStyle name="Output 3 2 7 4 3" xfId="43225" xr:uid="{00000000-0005-0000-0000-0000D9A80000}"/>
    <cellStyle name="Output 3 2 7 4 4" xfId="43226" xr:uid="{00000000-0005-0000-0000-0000DAA80000}"/>
    <cellStyle name="Output 3 2 7 4 5" xfId="43227" xr:uid="{00000000-0005-0000-0000-0000DBA80000}"/>
    <cellStyle name="Output 3 2 7 4 6" xfId="43228" xr:uid="{00000000-0005-0000-0000-0000DCA80000}"/>
    <cellStyle name="Output 3 2 7 5" xfId="43229" xr:uid="{00000000-0005-0000-0000-0000DDA80000}"/>
    <cellStyle name="Output 3 2 7 5 2" xfId="43230" xr:uid="{00000000-0005-0000-0000-0000DEA80000}"/>
    <cellStyle name="Output 3 2 7 5 3" xfId="43231" xr:uid="{00000000-0005-0000-0000-0000DFA80000}"/>
    <cellStyle name="Output 3 2 7 5 4" xfId="43232" xr:uid="{00000000-0005-0000-0000-0000E0A80000}"/>
    <cellStyle name="Output 3 2 7 5 5" xfId="43233" xr:uid="{00000000-0005-0000-0000-0000E1A80000}"/>
    <cellStyle name="Output 3 2 7 6" xfId="43234" xr:uid="{00000000-0005-0000-0000-0000E2A80000}"/>
    <cellStyle name="Output 3 2 7 7" xfId="43235" xr:uid="{00000000-0005-0000-0000-0000E3A80000}"/>
    <cellStyle name="Output 3 2 7 8" xfId="43236" xr:uid="{00000000-0005-0000-0000-0000E4A80000}"/>
    <cellStyle name="Output 3 2 7 9" xfId="43237" xr:uid="{00000000-0005-0000-0000-0000E5A80000}"/>
    <cellStyle name="Output 3 2 8" xfId="43238" xr:uid="{00000000-0005-0000-0000-0000E6A80000}"/>
    <cellStyle name="Output 3 2 8 2" xfId="43239" xr:uid="{00000000-0005-0000-0000-0000E7A80000}"/>
    <cellStyle name="Output 3 2 8 2 2" xfId="43240" xr:uid="{00000000-0005-0000-0000-0000E8A80000}"/>
    <cellStyle name="Output 3 2 8 2 2 2" xfId="43241" xr:uid="{00000000-0005-0000-0000-0000E9A80000}"/>
    <cellStyle name="Output 3 2 8 2 2 3" xfId="43242" xr:uid="{00000000-0005-0000-0000-0000EAA80000}"/>
    <cellStyle name="Output 3 2 8 2 2 4" xfId="43243" xr:uid="{00000000-0005-0000-0000-0000EBA80000}"/>
    <cellStyle name="Output 3 2 8 2 2 5" xfId="43244" xr:uid="{00000000-0005-0000-0000-0000ECA80000}"/>
    <cellStyle name="Output 3 2 8 2 3" xfId="43245" xr:uid="{00000000-0005-0000-0000-0000EDA80000}"/>
    <cellStyle name="Output 3 2 8 2 4" xfId="43246" xr:uid="{00000000-0005-0000-0000-0000EEA80000}"/>
    <cellStyle name="Output 3 2 8 2 5" xfId="43247" xr:uid="{00000000-0005-0000-0000-0000EFA80000}"/>
    <cellStyle name="Output 3 2 8 2 6" xfId="43248" xr:uid="{00000000-0005-0000-0000-0000F0A80000}"/>
    <cellStyle name="Output 3 2 8 2 7" xfId="43249" xr:uid="{00000000-0005-0000-0000-0000F1A80000}"/>
    <cellStyle name="Output 3 2 8 3" xfId="43250" xr:uid="{00000000-0005-0000-0000-0000F2A80000}"/>
    <cellStyle name="Output 3 2 8 3 2" xfId="43251" xr:uid="{00000000-0005-0000-0000-0000F3A80000}"/>
    <cellStyle name="Output 3 2 8 3 3" xfId="43252" xr:uid="{00000000-0005-0000-0000-0000F4A80000}"/>
    <cellStyle name="Output 3 2 8 3 4" xfId="43253" xr:uid="{00000000-0005-0000-0000-0000F5A80000}"/>
    <cellStyle name="Output 3 2 8 3 5" xfId="43254" xr:uid="{00000000-0005-0000-0000-0000F6A80000}"/>
    <cellStyle name="Output 3 2 8 4" xfId="43255" xr:uid="{00000000-0005-0000-0000-0000F7A80000}"/>
    <cellStyle name="Output 3 2 8 5" xfId="43256" xr:uid="{00000000-0005-0000-0000-0000F8A80000}"/>
    <cellStyle name="Output 3 2 8 6" xfId="43257" xr:uid="{00000000-0005-0000-0000-0000F9A80000}"/>
    <cellStyle name="Output 3 2 8 7" xfId="43258" xr:uid="{00000000-0005-0000-0000-0000FAA80000}"/>
    <cellStyle name="Output 3 2 9" xfId="43259" xr:uid="{00000000-0005-0000-0000-0000FBA80000}"/>
    <cellStyle name="Output 3 2 9 2" xfId="43260" xr:uid="{00000000-0005-0000-0000-0000FCA80000}"/>
    <cellStyle name="Output 3 2 9 2 2" xfId="43261" xr:uid="{00000000-0005-0000-0000-0000FDA80000}"/>
    <cellStyle name="Output 3 2 9 2 2 2" xfId="43262" xr:uid="{00000000-0005-0000-0000-0000FEA80000}"/>
    <cellStyle name="Output 3 2 9 2 2 3" xfId="43263" xr:uid="{00000000-0005-0000-0000-0000FFA80000}"/>
    <cellStyle name="Output 3 2 9 2 2 4" xfId="43264" xr:uid="{00000000-0005-0000-0000-000000A90000}"/>
    <cellStyle name="Output 3 2 9 2 2 5" xfId="43265" xr:uid="{00000000-0005-0000-0000-000001A90000}"/>
    <cellStyle name="Output 3 2 9 2 3" xfId="43266" xr:uid="{00000000-0005-0000-0000-000002A90000}"/>
    <cellStyle name="Output 3 2 9 2 4" xfId="43267" xr:uid="{00000000-0005-0000-0000-000003A90000}"/>
    <cellStyle name="Output 3 2 9 2 5" xfId="43268" xr:uid="{00000000-0005-0000-0000-000004A90000}"/>
    <cellStyle name="Output 3 2 9 2 6" xfId="43269" xr:uid="{00000000-0005-0000-0000-000005A90000}"/>
    <cellStyle name="Output 3 2 9 2 7" xfId="43270" xr:uid="{00000000-0005-0000-0000-000006A90000}"/>
    <cellStyle name="Output 3 2 9 3" xfId="43271" xr:uid="{00000000-0005-0000-0000-000007A90000}"/>
    <cellStyle name="Output 3 2 9 3 2" xfId="43272" xr:uid="{00000000-0005-0000-0000-000008A90000}"/>
    <cellStyle name="Output 3 2 9 3 3" xfId="43273" xr:uid="{00000000-0005-0000-0000-000009A90000}"/>
    <cellStyle name="Output 3 2 9 3 4" xfId="43274" xr:uid="{00000000-0005-0000-0000-00000AA90000}"/>
    <cellStyle name="Output 3 2 9 3 5" xfId="43275" xr:uid="{00000000-0005-0000-0000-00000BA90000}"/>
    <cellStyle name="Output 3 2 9 4" xfId="43276" xr:uid="{00000000-0005-0000-0000-00000CA90000}"/>
    <cellStyle name="Output 3 2 9 5" xfId="43277" xr:uid="{00000000-0005-0000-0000-00000DA90000}"/>
    <cellStyle name="Output 3 2 9 6" xfId="43278" xr:uid="{00000000-0005-0000-0000-00000EA90000}"/>
    <cellStyle name="Output 3 2 9 7" xfId="43279" xr:uid="{00000000-0005-0000-0000-00000FA90000}"/>
    <cellStyle name="Output 3 20" xfId="43280" xr:uid="{00000000-0005-0000-0000-000010A90000}"/>
    <cellStyle name="Output 3 20 2" xfId="43281" xr:uid="{00000000-0005-0000-0000-000011A90000}"/>
    <cellStyle name="Output 3 20 2 2" xfId="43282" xr:uid="{00000000-0005-0000-0000-000012A90000}"/>
    <cellStyle name="Output 3 20 2 3" xfId="43283" xr:uid="{00000000-0005-0000-0000-000013A90000}"/>
    <cellStyle name="Output 3 20 2 4" xfId="43284" xr:uid="{00000000-0005-0000-0000-000014A90000}"/>
    <cellStyle name="Output 3 20 2 5" xfId="43285" xr:uid="{00000000-0005-0000-0000-000015A90000}"/>
    <cellStyle name="Output 3 20 3" xfId="43286" xr:uid="{00000000-0005-0000-0000-000016A90000}"/>
    <cellStyle name="Output 3 20 4" xfId="43287" xr:uid="{00000000-0005-0000-0000-000017A90000}"/>
    <cellStyle name="Output 3 20 5" xfId="43288" xr:uid="{00000000-0005-0000-0000-000018A90000}"/>
    <cellStyle name="Output 3 20 6" xfId="43289" xr:uid="{00000000-0005-0000-0000-000019A90000}"/>
    <cellStyle name="Output 3 21" xfId="43290" xr:uid="{00000000-0005-0000-0000-00001AA90000}"/>
    <cellStyle name="Output 3 21 2" xfId="43291" xr:uid="{00000000-0005-0000-0000-00001BA90000}"/>
    <cellStyle name="Output 3 21 2 2" xfId="43292" xr:uid="{00000000-0005-0000-0000-00001CA90000}"/>
    <cellStyle name="Output 3 21 2 3" xfId="43293" xr:uid="{00000000-0005-0000-0000-00001DA90000}"/>
    <cellStyle name="Output 3 21 2 4" xfId="43294" xr:uid="{00000000-0005-0000-0000-00001EA90000}"/>
    <cellStyle name="Output 3 21 2 5" xfId="43295" xr:uid="{00000000-0005-0000-0000-00001FA90000}"/>
    <cellStyle name="Output 3 21 3" xfId="43296" xr:uid="{00000000-0005-0000-0000-000020A90000}"/>
    <cellStyle name="Output 3 21 4" xfId="43297" xr:uid="{00000000-0005-0000-0000-000021A90000}"/>
    <cellStyle name="Output 3 21 5" xfId="43298" xr:uid="{00000000-0005-0000-0000-000022A90000}"/>
    <cellStyle name="Output 3 21 6" xfId="43299" xr:uid="{00000000-0005-0000-0000-000023A90000}"/>
    <cellStyle name="Output 3 22" xfId="43300" xr:uid="{00000000-0005-0000-0000-000024A90000}"/>
    <cellStyle name="Output 3 22 2" xfId="43301" xr:uid="{00000000-0005-0000-0000-000025A90000}"/>
    <cellStyle name="Output 3 22 2 2" xfId="43302" xr:uid="{00000000-0005-0000-0000-000026A90000}"/>
    <cellStyle name="Output 3 22 2 3" xfId="43303" xr:uid="{00000000-0005-0000-0000-000027A90000}"/>
    <cellStyle name="Output 3 22 2 4" xfId="43304" xr:uid="{00000000-0005-0000-0000-000028A90000}"/>
    <cellStyle name="Output 3 22 2 5" xfId="43305" xr:uid="{00000000-0005-0000-0000-000029A90000}"/>
    <cellStyle name="Output 3 22 3" xfId="43306" xr:uid="{00000000-0005-0000-0000-00002AA90000}"/>
    <cellStyle name="Output 3 22 4" xfId="43307" xr:uid="{00000000-0005-0000-0000-00002BA90000}"/>
    <cellStyle name="Output 3 22 5" xfId="43308" xr:uid="{00000000-0005-0000-0000-00002CA90000}"/>
    <cellStyle name="Output 3 22 6" xfId="43309" xr:uid="{00000000-0005-0000-0000-00002DA90000}"/>
    <cellStyle name="Output 3 23" xfId="43310" xr:uid="{00000000-0005-0000-0000-00002EA90000}"/>
    <cellStyle name="Output 3 23 2" xfId="43311" xr:uid="{00000000-0005-0000-0000-00002FA90000}"/>
    <cellStyle name="Output 3 23 2 2" xfId="43312" xr:uid="{00000000-0005-0000-0000-000030A90000}"/>
    <cellStyle name="Output 3 23 2 3" xfId="43313" xr:uid="{00000000-0005-0000-0000-000031A90000}"/>
    <cellStyle name="Output 3 23 2 4" xfId="43314" xr:uid="{00000000-0005-0000-0000-000032A90000}"/>
    <cellStyle name="Output 3 23 2 5" xfId="43315" xr:uid="{00000000-0005-0000-0000-000033A90000}"/>
    <cellStyle name="Output 3 23 3" xfId="43316" xr:uid="{00000000-0005-0000-0000-000034A90000}"/>
    <cellStyle name="Output 3 23 4" xfId="43317" xr:uid="{00000000-0005-0000-0000-000035A90000}"/>
    <cellStyle name="Output 3 23 5" xfId="43318" xr:uid="{00000000-0005-0000-0000-000036A90000}"/>
    <cellStyle name="Output 3 23 6" xfId="43319" xr:uid="{00000000-0005-0000-0000-000037A90000}"/>
    <cellStyle name="Output 3 24" xfId="43320" xr:uid="{00000000-0005-0000-0000-000038A90000}"/>
    <cellStyle name="Output 3 24 2" xfId="43321" xr:uid="{00000000-0005-0000-0000-000039A90000}"/>
    <cellStyle name="Output 3 24 2 2" xfId="43322" xr:uid="{00000000-0005-0000-0000-00003AA90000}"/>
    <cellStyle name="Output 3 24 2 3" xfId="43323" xr:uid="{00000000-0005-0000-0000-00003BA90000}"/>
    <cellStyle name="Output 3 24 2 4" xfId="43324" xr:uid="{00000000-0005-0000-0000-00003CA90000}"/>
    <cellStyle name="Output 3 24 2 5" xfId="43325" xr:uid="{00000000-0005-0000-0000-00003DA90000}"/>
    <cellStyle name="Output 3 24 3" xfId="43326" xr:uid="{00000000-0005-0000-0000-00003EA90000}"/>
    <cellStyle name="Output 3 24 4" xfId="43327" xr:uid="{00000000-0005-0000-0000-00003FA90000}"/>
    <cellStyle name="Output 3 24 5" xfId="43328" xr:uid="{00000000-0005-0000-0000-000040A90000}"/>
    <cellStyle name="Output 3 24 6" xfId="43329" xr:uid="{00000000-0005-0000-0000-000041A90000}"/>
    <cellStyle name="Output 3 25" xfId="43330" xr:uid="{00000000-0005-0000-0000-000042A90000}"/>
    <cellStyle name="Output 3 25 2" xfId="43331" xr:uid="{00000000-0005-0000-0000-000043A90000}"/>
    <cellStyle name="Output 3 25 2 2" xfId="43332" xr:uid="{00000000-0005-0000-0000-000044A90000}"/>
    <cellStyle name="Output 3 25 2 3" xfId="43333" xr:uid="{00000000-0005-0000-0000-000045A90000}"/>
    <cellStyle name="Output 3 25 2 4" xfId="43334" xr:uid="{00000000-0005-0000-0000-000046A90000}"/>
    <cellStyle name="Output 3 25 2 5" xfId="43335" xr:uid="{00000000-0005-0000-0000-000047A90000}"/>
    <cellStyle name="Output 3 25 3" xfId="43336" xr:uid="{00000000-0005-0000-0000-000048A90000}"/>
    <cellStyle name="Output 3 25 4" xfId="43337" xr:uid="{00000000-0005-0000-0000-000049A90000}"/>
    <cellStyle name="Output 3 25 5" xfId="43338" xr:uid="{00000000-0005-0000-0000-00004AA90000}"/>
    <cellStyle name="Output 3 25 6" xfId="43339" xr:uid="{00000000-0005-0000-0000-00004BA90000}"/>
    <cellStyle name="Output 3 26" xfId="43340" xr:uid="{00000000-0005-0000-0000-00004CA90000}"/>
    <cellStyle name="Output 3 26 2" xfId="43341" xr:uid="{00000000-0005-0000-0000-00004DA90000}"/>
    <cellStyle name="Output 3 26 2 2" xfId="43342" xr:uid="{00000000-0005-0000-0000-00004EA90000}"/>
    <cellStyle name="Output 3 26 2 3" xfId="43343" xr:uid="{00000000-0005-0000-0000-00004FA90000}"/>
    <cellStyle name="Output 3 26 2 4" xfId="43344" xr:uid="{00000000-0005-0000-0000-000050A90000}"/>
    <cellStyle name="Output 3 26 2 5" xfId="43345" xr:uid="{00000000-0005-0000-0000-000051A90000}"/>
    <cellStyle name="Output 3 26 3" xfId="43346" xr:uid="{00000000-0005-0000-0000-000052A90000}"/>
    <cellStyle name="Output 3 26 4" xfId="43347" xr:uid="{00000000-0005-0000-0000-000053A90000}"/>
    <cellStyle name="Output 3 26 5" xfId="43348" xr:uid="{00000000-0005-0000-0000-000054A90000}"/>
    <cellStyle name="Output 3 26 6" xfId="43349" xr:uid="{00000000-0005-0000-0000-000055A90000}"/>
    <cellStyle name="Output 3 27" xfId="43350" xr:uid="{00000000-0005-0000-0000-000056A90000}"/>
    <cellStyle name="Output 3 27 2" xfId="43351" xr:uid="{00000000-0005-0000-0000-000057A90000}"/>
    <cellStyle name="Output 3 27 2 2" xfId="43352" xr:uid="{00000000-0005-0000-0000-000058A90000}"/>
    <cellStyle name="Output 3 27 2 3" xfId="43353" xr:uid="{00000000-0005-0000-0000-000059A90000}"/>
    <cellStyle name="Output 3 27 2 4" xfId="43354" xr:uid="{00000000-0005-0000-0000-00005AA90000}"/>
    <cellStyle name="Output 3 27 2 5" xfId="43355" xr:uid="{00000000-0005-0000-0000-00005BA90000}"/>
    <cellStyle name="Output 3 27 3" xfId="43356" xr:uid="{00000000-0005-0000-0000-00005CA90000}"/>
    <cellStyle name="Output 3 27 4" xfId="43357" xr:uid="{00000000-0005-0000-0000-00005DA90000}"/>
    <cellStyle name="Output 3 27 5" xfId="43358" xr:uid="{00000000-0005-0000-0000-00005EA90000}"/>
    <cellStyle name="Output 3 27 6" xfId="43359" xr:uid="{00000000-0005-0000-0000-00005FA90000}"/>
    <cellStyle name="Output 3 28" xfId="43360" xr:uid="{00000000-0005-0000-0000-000060A90000}"/>
    <cellStyle name="Output 3 28 2" xfId="43361" xr:uid="{00000000-0005-0000-0000-000061A90000}"/>
    <cellStyle name="Output 3 28 2 2" xfId="43362" xr:uid="{00000000-0005-0000-0000-000062A90000}"/>
    <cellStyle name="Output 3 28 2 3" xfId="43363" xr:uid="{00000000-0005-0000-0000-000063A90000}"/>
    <cellStyle name="Output 3 28 2 4" xfId="43364" xr:uid="{00000000-0005-0000-0000-000064A90000}"/>
    <cellStyle name="Output 3 28 2 5" xfId="43365" xr:uid="{00000000-0005-0000-0000-000065A90000}"/>
    <cellStyle name="Output 3 28 3" xfId="43366" xr:uid="{00000000-0005-0000-0000-000066A90000}"/>
    <cellStyle name="Output 3 28 4" xfId="43367" xr:uid="{00000000-0005-0000-0000-000067A90000}"/>
    <cellStyle name="Output 3 28 5" xfId="43368" xr:uid="{00000000-0005-0000-0000-000068A90000}"/>
    <cellStyle name="Output 3 28 6" xfId="43369" xr:uid="{00000000-0005-0000-0000-000069A90000}"/>
    <cellStyle name="Output 3 29" xfId="43370" xr:uid="{00000000-0005-0000-0000-00006AA90000}"/>
    <cellStyle name="Output 3 29 2" xfId="43371" xr:uid="{00000000-0005-0000-0000-00006BA90000}"/>
    <cellStyle name="Output 3 29 2 2" xfId="43372" xr:uid="{00000000-0005-0000-0000-00006CA90000}"/>
    <cellStyle name="Output 3 29 2 3" xfId="43373" xr:uid="{00000000-0005-0000-0000-00006DA90000}"/>
    <cellStyle name="Output 3 29 2 4" xfId="43374" xr:uid="{00000000-0005-0000-0000-00006EA90000}"/>
    <cellStyle name="Output 3 29 2 5" xfId="43375" xr:uid="{00000000-0005-0000-0000-00006FA90000}"/>
    <cellStyle name="Output 3 29 3" xfId="43376" xr:uid="{00000000-0005-0000-0000-000070A90000}"/>
    <cellStyle name="Output 3 29 4" xfId="43377" xr:uid="{00000000-0005-0000-0000-000071A90000}"/>
    <cellStyle name="Output 3 29 5" xfId="43378" xr:uid="{00000000-0005-0000-0000-000072A90000}"/>
    <cellStyle name="Output 3 29 6" xfId="43379" xr:uid="{00000000-0005-0000-0000-000073A90000}"/>
    <cellStyle name="Output 3 3" xfId="43380" xr:uid="{00000000-0005-0000-0000-000074A90000}"/>
    <cellStyle name="Output 3 3 10" xfId="43381" xr:uid="{00000000-0005-0000-0000-000075A90000}"/>
    <cellStyle name="Output 3 3 10 2" xfId="43382" xr:uid="{00000000-0005-0000-0000-000076A90000}"/>
    <cellStyle name="Output 3 3 10 2 2" xfId="43383" xr:uid="{00000000-0005-0000-0000-000077A90000}"/>
    <cellStyle name="Output 3 3 10 2 3" xfId="43384" xr:uid="{00000000-0005-0000-0000-000078A90000}"/>
    <cellStyle name="Output 3 3 10 2 4" xfId="43385" xr:uid="{00000000-0005-0000-0000-000079A90000}"/>
    <cellStyle name="Output 3 3 10 2 5" xfId="43386" xr:uid="{00000000-0005-0000-0000-00007AA90000}"/>
    <cellStyle name="Output 3 3 10 3" xfId="43387" xr:uid="{00000000-0005-0000-0000-00007BA90000}"/>
    <cellStyle name="Output 3 3 10 4" xfId="43388" xr:uid="{00000000-0005-0000-0000-00007CA90000}"/>
    <cellStyle name="Output 3 3 10 5" xfId="43389" xr:uid="{00000000-0005-0000-0000-00007DA90000}"/>
    <cellStyle name="Output 3 3 10 6" xfId="43390" xr:uid="{00000000-0005-0000-0000-00007EA90000}"/>
    <cellStyle name="Output 3 3 11" xfId="43391" xr:uid="{00000000-0005-0000-0000-00007FA90000}"/>
    <cellStyle name="Output 3 3 11 2" xfId="43392" xr:uid="{00000000-0005-0000-0000-000080A90000}"/>
    <cellStyle name="Output 3 3 11 2 2" xfId="43393" xr:uid="{00000000-0005-0000-0000-000081A90000}"/>
    <cellStyle name="Output 3 3 11 2 3" xfId="43394" xr:uid="{00000000-0005-0000-0000-000082A90000}"/>
    <cellStyle name="Output 3 3 11 2 4" xfId="43395" xr:uid="{00000000-0005-0000-0000-000083A90000}"/>
    <cellStyle name="Output 3 3 11 2 5" xfId="43396" xr:uid="{00000000-0005-0000-0000-000084A90000}"/>
    <cellStyle name="Output 3 3 11 3" xfId="43397" xr:uid="{00000000-0005-0000-0000-000085A90000}"/>
    <cellStyle name="Output 3 3 11 4" xfId="43398" xr:uid="{00000000-0005-0000-0000-000086A90000}"/>
    <cellStyle name="Output 3 3 11 5" xfId="43399" xr:uid="{00000000-0005-0000-0000-000087A90000}"/>
    <cellStyle name="Output 3 3 11 6" xfId="43400" xr:uid="{00000000-0005-0000-0000-000088A90000}"/>
    <cellStyle name="Output 3 3 12" xfId="43401" xr:uid="{00000000-0005-0000-0000-000089A90000}"/>
    <cellStyle name="Output 3 3 12 2" xfId="43402" xr:uid="{00000000-0005-0000-0000-00008AA90000}"/>
    <cellStyle name="Output 3 3 12 2 2" xfId="43403" xr:uid="{00000000-0005-0000-0000-00008BA90000}"/>
    <cellStyle name="Output 3 3 12 2 3" xfId="43404" xr:uid="{00000000-0005-0000-0000-00008CA90000}"/>
    <cellStyle name="Output 3 3 12 2 4" xfId="43405" xr:uid="{00000000-0005-0000-0000-00008DA90000}"/>
    <cellStyle name="Output 3 3 12 2 5" xfId="43406" xr:uid="{00000000-0005-0000-0000-00008EA90000}"/>
    <cellStyle name="Output 3 3 12 3" xfId="43407" xr:uid="{00000000-0005-0000-0000-00008FA90000}"/>
    <cellStyle name="Output 3 3 12 4" xfId="43408" xr:uid="{00000000-0005-0000-0000-000090A90000}"/>
    <cellStyle name="Output 3 3 12 5" xfId="43409" xr:uid="{00000000-0005-0000-0000-000091A90000}"/>
    <cellStyle name="Output 3 3 12 6" xfId="43410" xr:uid="{00000000-0005-0000-0000-000092A90000}"/>
    <cellStyle name="Output 3 3 13" xfId="43411" xr:uid="{00000000-0005-0000-0000-000093A90000}"/>
    <cellStyle name="Output 3 3 13 2" xfId="43412" xr:uid="{00000000-0005-0000-0000-000094A90000}"/>
    <cellStyle name="Output 3 3 13 2 2" xfId="43413" xr:uid="{00000000-0005-0000-0000-000095A90000}"/>
    <cellStyle name="Output 3 3 13 2 3" xfId="43414" xr:uid="{00000000-0005-0000-0000-000096A90000}"/>
    <cellStyle name="Output 3 3 13 2 4" xfId="43415" xr:uid="{00000000-0005-0000-0000-000097A90000}"/>
    <cellStyle name="Output 3 3 13 2 5" xfId="43416" xr:uid="{00000000-0005-0000-0000-000098A90000}"/>
    <cellStyle name="Output 3 3 13 3" xfId="43417" xr:uid="{00000000-0005-0000-0000-000099A90000}"/>
    <cellStyle name="Output 3 3 13 4" xfId="43418" xr:uid="{00000000-0005-0000-0000-00009AA90000}"/>
    <cellStyle name="Output 3 3 13 5" xfId="43419" xr:uid="{00000000-0005-0000-0000-00009BA90000}"/>
    <cellStyle name="Output 3 3 13 6" xfId="43420" xr:uid="{00000000-0005-0000-0000-00009CA90000}"/>
    <cellStyle name="Output 3 3 14" xfId="43421" xr:uid="{00000000-0005-0000-0000-00009DA90000}"/>
    <cellStyle name="Output 3 3 14 2" xfId="43422" xr:uid="{00000000-0005-0000-0000-00009EA90000}"/>
    <cellStyle name="Output 3 3 14 2 2" xfId="43423" xr:uid="{00000000-0005-0000-0000-00009FA90000}"/>
    <cellStyle name="Output 3 3 14 2 3" xfId="43424" xr:uid="{00000000-0005-0000-0000-0000A0A90000}"/>
    <cellStyle name="Output 3 3 14 2 4" xfId="43425" xr:uid="{00000000-0005-0000-0000-0000A1A90000}"/>
    <cellStyle name="Output 3 3 14 2 5" xfId="43426" xr:uid="{00000000-0005-0000-0000-0000A2A90000}"/>
    <cellStyle name="Output 3 3 14 3" xfId="43427" xr:uid="{00000000-0005-0000-0000-0000A3A90000}"/>
    <cellStyle name="Output 3 3 14 4" xfId="43428" xr:uid="{00000000-0005-0000-0000-0000A4A90000}"/>
    <cellStyle name="Output 3 3 14 5" xfId="43429" xr:uid="{00000000-0005-0000-0000-0000A5A90000}"/>
    <cellStyle name="Output 3 3 14 6" xfId="43430" xr:uid="{00000000-0005-0000-0000-0000A6A90000}"/>
    <cellStyle name="Output 3 3 15" xfId="43431" xr:uid="{00000000-0005-0000-0000-0000A7A90000}"/>
    <cellStyle name="Output 3 3 15 2" xfId="43432" xr:uid="{00000000-0005-0000-0000-0000A8A90000}"/>
    <cellStyle name="Output 3 3 15 2 2" xfId="43433" xr:uid="{00000000-0005-0000-0000-0000A9A90000}"/>
    <cellStyle name="Output 3 3 15 2 3" xfId="43434" xr:uid="{00000000-0005-0000-0000-0000AAA90000}"/>
    <cellStyle name="Output 3 3 15 2 4" xfId="43435" xr:uid="{00000000-0005-0000-0000-0000ABA90000}"/>
    <cellStyle name="Output 3 3 15 2 5" xfId="43436" xr:uid="{00000000-0005-0000-0000-0000ACA90000}"/>
    <cellStyle name="Output 3 3 15 3" xfId="43437" xr:uid="{00000000-0005-0000-0000-0000ADA90000}"/>
    <cellStyle name="Output 3 3 15 4" xfId="43438" xr:uid="{00000000-0005-0000-0000-0000AEA90000}"/>
    <cellStyle name="Output 3 3 15 5" xfId="43439" xr:uid="{00000000-0005-0000-0000-0000AFA90000}"/>
    <cellStyle name="Output 3 3 15 6" xfId="43440" xr:uid="{00000000-0005-0000-0000-0000B0A90000}"/>
    <cellStyle name="Output 3 3 16" xfId="43441" xr:uid="{00000000-0005-0000-0000-0000B1A90000}"/>
    <cellStyle name="Output 3 3 16 2" xfId="43442" xr:uid="{00000000-0005-0000-0000-0000B2A90000}"/>
    <cellStyle name="Output 3 3 16 2 2" xfId="43443" xr:uid="{00000000-0005-0000-0000-0000B3A90000}"/>
    <cellStyle name="Output 3 3 16 2 3" xfId="43444" xr:uid="{00000000-0005-0000-0000-0000B4A90000}"/>
    <cellStyle name="Output 3 3 16 2 4" xfId="43445" xr:uid="{00000000-0005-0000-0000-0000B5A90000}"/>
    <cellStyle name="Output 3 3 16 2 5" xfId="43446" xr:uid="{00000000-0005-0000-0000-0000B6A90000}"/>
    <cellStyle name="Output 3 3 16 3" xfId="43447" xr:uid="{00000000-0005-0000-0000-0000B7A90000}"/>
    <cellStyle name="Output 3 3 16 4" xfId="43448" xr:uid="{00000000-0005-0000-0000-0000B8A90000}"/>
    <cellStyle name="Output 3 3 16 5" xfId="43449" xr:uid="{00000000-0005-0000-0000-0000B9A90000}"/>
    <cellStyle name="Output 3 3 16 6" xfId="43450" xr:uid="{00000000-0005-0000-0000-0000BAA90000}"/>
    <cellStyle name="Output 3 3 17" xfId="43451" xr:uid="{00000000-0005-0000-0000-0000BBA90000}"/>
    <cellStyle name="Output 3 3 17 2" xfId="43452" xr:uid="{00000000-0005-0000-0000-0000BCA90000}"/>
    <cellStyle name="Output 3 3 17 2 2" xfId="43453" xr:uid="{00000000-0005-0000-0000-0000BDA90000}"/>
    <cellStyle name="Output 3 3 17 2 3" xfId="43454" xr:uid="{00000000-0005-0000-0000-0000BEA90000}"/>
    <cellStyle name="Output 3 3 17 2 4" xfId="43455" xr:uid="{00000000-0005-0000-0000-0000BFA90000}"/>
    <cellStyle name="Output 3 3 17 2 5" xfId="43456" xr:uid="{00000000-0005-0000-0000-0000C0A90000}"/>
    <cellStyle name="Output 3 3 17 3" xfId="43457" xr:uid="{00000000-0005-0000-0000-0000C1A90000}"/>
    <cellStyle name="Output 3 3 17 4" xfId="43458" xr:uid="{00000000-0005-0000-0000-0000C2A90000}"/>
    <cellStyle name="Output 3 3 17 5" xfId="43459" xr:uid="{00000000-0005-0000-0000-0000C3A90000}"/>
    <cellStyle name="Output 3 3 17 6" xfId="43460" xr:uid="{00000000-0005-0000-0000-0000C4A90000}"/>
    <cellStyle name="Output 3 3 18" xfId="43461" xr:uid="{00000000-0005-0000-0000-0000C5A90000}"/>
    <cellStyle name="Output 3 3 18 2" xfId="43462" xr:uid="{00000000-0005-0000-0000-0000C6A90000}"/>
    <cellStyle name="Output 3 3 18 2 2" xfId="43463" xr:uid="{00000000-0005-0000-0000-0000C7A90000}"/>
    <cellStyle name="Output 3 3 18 2 3" xfId="43464" xr:uid="{00000000-0005-0000-0000-0000C8A90000}"/>
    <cellStyle name="Output 3 3 18 2 4" xfId="43465" xr:uid="{00000000-0005-0000-0000-0000C9A90000}"/>
    <cellStyle name="Output 3 3 18 2 5" xfId="43466" xr:uid="{00000000-0005-0000-0000-0000CAA90000}"/>
    <cellStyle name="Output 3 3 18 3" xfId="43467" xr:uid="{00000000-0005-0000-0000-0000CBA90000}"/>
    <cellStyle name="Output 3 3 18 4" xfId="43468" xr:uid="{00000000-0005-0000-0000-0000CCA90000}"/>
    <cellStyle name="Output 3 3 18 5" xfId="43469" xr:uid="{00000000-0005-0000-0000-0000CDA90000}"/>
    <cellStyle name="Output 3 3 18 6" xfId="43470" xr:uid="{00000000-0005-0000-0000-0000CEA90000}"/>
    <cellStyle name="Output 3 3 19" xfId="43471" xr:uid="{00000000-0005-0000-0000-0000CFA90000}"/>
    <cellStyle name="Output 3 3 19 2" xfId="43472" xr:uid="{00000000-0005-0000-0000-0000D0A90000}"/>
    <cellStyle name="Output 3 3 19 2 2" xfId="43473" xr:uid="{00000000-0005-0000-0000-0000D1A90000}"/>
    <cellStyle name="Output 3 3 19 2 3" xfId="43474" xr:uid="{00000000-0005-0000-0000-0000D2A90000}"/>
    <cellStyle name="Output 3 3 19 2 4" xfId="43475" xr:uid="{00000000-0005-0000-0000-0000D3A90000}"/>
    <cellStyle name="Output 3 3 19 2 5" xfId="43476" xr:uid="{00000000-0005-0000-0000-0000D4A90000}"/>
    <cellStyle name="Output 3 3 19 3" xfId="43477" xr:uid="{00000000-0005-0000-0000-0000D5A90000}"/>
    <cellStyle name="Output 3 3 19 4" xfId="43478" xr:uid="{00000000-0005-0000-0000-0000D6A90000}"/>
    <cellStyle name="Output 3 3 19 5" xfId="43479" xr:uid="{00000000-0005-0000-0000-0000D7A90000}"/>
    <cellStyle name="Output 3 3 19 6" xfId="43480" xr:uid="{00000000-0005-0000-0000-0000D8A90000}"/>
    <cellStyle name="Output 3 3 2" xfId="43481" xr:uid="{00000000-0005-0000-0000-0000D9A90000}"/>
    <cellStyle name="Output 3 3 2 2" xfId="43482" xr:uid="{00000000-0005-0000-0000-0000DAA90000}"/>
    <cellStyle name="Output 3 3 2 2 2" xfId="43483" xr:uid="{00000000-0005-0000-0000-0000DBA90000}"/>
    <cellStyle name="Output 3 3 2 2 3" xfId="43484" xr:uid="{00000000-0005-0000-0000-0000DCA90000}"/>
    <cellStyle name="Output 3 3 2 2 4" xfId="43485" xr:uid="{00000000-0005-0000-0000-0000DDA90000}"/>
    <cellStyle name="Output 3 3 2 2 5" xfId="43486" xr:uid="{00000000-0005-0000-0000-0000DEA90000}"/>
    <cellStyle name="Output 3 3 2 3" xfId="43487" xr:uid="{00000000-0005-0000-0000-0000DFA90000}"/>
    <cellStyle name="Output 3 3 2 4" xfId="43488" xr:uid="{00000000-0005-0000-0000-0000E0A90000}"/>
    <cellStyle name="Output 3 3 2 5" xfId="43489" xr:uid="{00000000-0005-0000-0000-0000E1A90000}"/>
    <cellStyle name="Output 3 3 2 6" xfId="43490" xr:uid="{00000000-0005-0000-0000-0000E2A90000}"/>
    <cellStyle name="Output 3 3 20" xfId="43491" xr:uid="{00000000-0005-0000-0000-0000E3A90000}"/>
    <cellStyle name="Output 3 3 20 2" xfId="43492" xr:uid="{00000000-0005-0000-0000-0000E4A90000}"/>
    <cellStyle name="Output 3 3 20 2 2" xfId="43493" xr:uid="{00000000-0005-0000-0000-0000E5A90000}"/>
    <cellStyle name="Output 3 3 20 2 3" xfId="43494" xr:uid="{00000000-0005-0000-0000-0000E6A90000}"/>
    <cellStyle name="Output 3 3 20 2 4" xfId="43495" xr:uid="{00000000-0005-0000-0000-0000E7A90000}"/>
    <cellStyle name="Output 3 3 20 2 5" xfId="43496" xr:uid="{00000000-0005-0000-0000-0000E8A90000}"/>
    <cellStyle name="Output 3 3 20 3" xfId="43497" xr:uid="{00000000-0005-0000-0000-0000E9A90000}"/>
    <cellStyle name="Output 3 3 20 4" xfId="43498" xr:uid="{00000000-0005-0000-0000-0000EAA90000}"/>
    <cellStyle name="Output 3 3 20 5" xfId="43499" xr:uid="{00000000-0005-0000-0000-0000EBA90000}"/>
    <cellStyle name="Output 3 3 20 6" xfId="43500" xr:uid="{00000000-0005-0000-0000-0000ECA90000}"/>
    <cellStyle name="Output 3 3 21" xfId="43501" xr:uid="{00000000-0005-0000-0000-0000EDA90000}"/>
    <cellStyle name="Output 3 3 21 2" xfId="43502" xr:uid="{00000000-0005-0000-0000-0000EEA90000}"/>
    <cellStyle name="Output 3 3 21 2 2" xfId="43503" xr:uid="{00000000-0005-0000-0000-0000EFA90000}"/>
    <cellStyle name="Output 3 3 21 2 3" xfId="43504" xr:uid="{00000000-0005-0000-0000-0000F0A90000}"/>
    <cellStyle name="Output 3 3 21 2 4" xfId="43505" xr:uid="{00000000-0005-0000-0000-0000F1A90000}"/>
    <cellStyle name="Output 3 3 21 2 5" xfId="43506" xr:uid="{00000000-0005-0000-0000-0000F2A90000}"/>
    <cellStyle name="Output 3 3 21 3" xfId="43507" xr:uid="{00000000-0005-0000-0000-0000F3A90000}"/>
    <cellStyle name="Output 3 3 21 4" xfId="43508" xr:uid="{00000000-0005-0000-0000-0000F4A90000}"/>
    <cellStyle name="Output 3 3 21 5" xfId="43509" xr:uid="{00000000-0005-0000-0000-0000F5A90000}"/>
    <cellStyle name="Output 3 3 21 6" xfId="43510" xr:uid="{00000000-0005-0000-0000-0000F6A90000}"/>
    <cellStyle name="Output 3 3 22" xfId="43511" xr:uid="{00000000-0005-0000-0000-0000F7A90000}"/>
    <cellStyle name="Output 3 3 22 2" xfId="43512" xr:uid="{00000000-0005-0000-0000-0000F8A90000}"/>
    <cellStyle name="Output 3 3 22 2 2" xfId="43513" xr:uid="{00000000-0005-0000-0000-0000F9A90000}"/>
    <cellStyle name="Output 3 3 22 2 3" xfId="43514" xr:uid="{00000000-0005-0000-0000-0000FAA90000}"/>
    <cellStyle name="Output 3 3 22 2 4" xfId="43515" xr:uid="{00000000-0005-0000-0000-0000FBA90000}"/>
    <cellStyle name="Output 3 3 22 2 5" xfId="43516" xr:uid="{00000000-0005-0000-0000-0000FCA90000}"/>
    <cellStyle name="Output 3 3 22 3" xfId="43517" xr:uid="{00000000-0005-0000-0000-0000FDA90000}"/>
    <cellStyle name="Output 3 3 22 4" xfId="43518" xr:uid="{00000000-0005-0000-0000-0000FEA90000}"/>
    <cellStyle name="Output 3 3 22 5" xfId="43519" xr:uid="{00000000-0005-0000-0000-0000FFA90000}"/>
    <cellStyle name="Output 3 3 22 6" xfId="43520" xr:uid="{00000000-0005-0000-0000-000000AA0000}"/>
    <cellStyle name="Output 3 3 23" xfId="43521" xr:uid="{00000000-0005-0000-0000-000001AA0000}"/>
    <cellStyle name="Output 3 3 23 2" xfId="43522" xr:uid="{00000000-0005-0000-0000-000002AA0000}"/>
    <cellStyle name="Output 3 3 23 2 2" xfId="43523" xr:uid="{00000000-0005-0000-0000-000003AA0000}"/>
    <cellStyle name="Output 3 3 23 2 3" xfId="43524" xr:uid="{00000000-0005-0000-0000-000004AA0000}"/>
    <cellStyle name="Output 3 3 23 2 4" xfId="43525" xr:uid="{00000000-0005-0000-0000-000005AA0000}"/>
    <cellStyle name="Output 3 3 23 2 5" xfId="43526" xr:uid="{00000000-0005-0000-0000-000006AA0000}"/>
    <cellStyle name="Output 3 3 23 3" xfId="43527" xr:uid="{00000000-0005-0000-0000-000007AA0000}"/>
    <cellStyle name="Output 3 3 23 4" xfId="43528" xr:uid="{00000000-0005-0000-0000-000008AA0000}"/>
    <cellStyle name="Output 3 3 23 5" xfId="43529" xr:uid="{00000000-0005-0000-0000-000009AA0000}"/>
    <cellStyle name="Output 3 3 23 6" xfId="43530" xr:uid="{00000000-0005-0000-0000-00000AAA0000}"/>
    <cellStyle name="Output 3 3 24" xfId="43531" xr:uid="{00000000-0005-0000-0000-00000BAA0000}"/>
    <cellStyle name="Output 3 3 24 2" xfId="43532" xr:uid="{00000000-0005-0000-0000-00000CAA0000}"/>
    <cellStyle name="Output 3 3 24 2 2" xfId="43533" xr:uid="{00000000-0005-0000-0000-00000DAA0000}"/>
    <cellStyle name="Output 3 3 24 2 3" xfId="43534" xr:uid="{00000000-0005-0000-0000-00000EAA0000}"/>
    <cellStyle name="Output 3 3 24 2 4" xfId="43535" xr:uid="{00000000-0005-0000-0000-00000FAA0000}"/>
    <cellStyle name="Output 3 3 24 2 5" xfId="43536" xr:uid="{00000000-0005-0000-0000-000010AA0000}"/>
    <cellStyle name="Output 3 3 24 3" xfId="43537" xr:uid="{00000000-0005-0000-0000-000011AA0000}"/>
    <cellStyle name="Output 3 3 24 4" xfId="43538" xr:uid="{00000000-0005-0000-0000-000012AA0000}"/>
    <cellStyle name="Output 3 3 24 5" xfId="43539" xr:uid="{00000000-0005-0000-0000-000013AA0000}"/>
    <cellStyle name="Output 3 3 24 6" xfId="43540" xr:uid="{00000000-0005-0000-0000-000014AA0000}"/>
    <cellStyle name="Output 3 3 25" xfId="43541" xr:uid="{00000000-0005-0000-0000-000015AA0000}"/>
    <cellStyle name="Output 3 3 25 2" xfId="43542" xr:uid="{00000000-0005-0000-0000-000016AA0000}"/>
    <cellStyle name="Output 3 3 25 2 2" xfId="43543" xr:uid="{00000000-0005-0000-0000-000017AA0000}"/>
    <cellStyle name="Output 3 3 25 2 3" xfId="43544" xr:uid="{00000000-0005-0000-0000-000018AA0000}"/>
    <cellStyle name="Output 3 3 25 2 4" xfId="43545" xr:uid="{00000000-0005-0000-0000-000019AA0000}"/>
    <cellStyle name="Output 3 3 25 2 5" xfId="43546" xr:uid="{00000000-0005-0000-0000-00001AAA0000}"/>
    <cellStyle name="Output 3 3 25 3" xfId="43547" xr:uid="{00000000-0005-0000-0000-00001BAA0000}"/>
    <cellStyle name="Output 3 3 25 4" xfId="43548" xr:uid="{00000000-0005-0000-0000-00001CAA0000}"/>
    <cellStyle name="Output 3 3 25 5" xfId="43549" xr:uid="{00000000-0005-0000-0000-00001DAA0000}"/>
    <cellStyle name="Output 3 3 25 6" xfId="43550" xr:uid="{00000000-0005-0000-0000-00001EAA0000}"/>
    <cellStyle name="Output 3 3 26" xfId="43551" xr:uid="{00000000-0005-0000-0000-00001FAA0000}"/>
    <cellStyle name="Output 3 3 26 2" xfId="43552" xr:uid="{00000000-0005-0000-0000-000020AA0000}"/>
    <cellStyle name="Output 3 3 26 2 2" xfId="43553" xr:uid="{00000000-0005-0000-0000-000021AA0000}"/>
    <cellStyle name="Output 3 3 26 2 3" xfId="43554" xr:uid="{00000000-0005-0000-0000-000022AA0000}"/>
    <cellStyle name="Output 3 3 26 2 4" xfId="43555" xr:uid="{00000000-0005-0000-0000-000023AA0000}"/>
    <cellStyle name="Output 3 3 26 2 5" xfId="43556" xr:uid="{00000000-0005-0000-0000-000024AA0000}"/>
    <cellStyle name="Output 3 3 26 3" xfId="43557" xr:uid="{00000000-0005-0000-0000-000025AA0000}"/>
    <cellStyle name="Output 3 3 26 4" xfId="43558" xr:uid="{00000000-0005-0000-0000-000026AA0000}"/>
    <cellStyle name="Output 3 3 26 5" xfId="43559" xr:uid="{00000000-0005-0000-0000-000027AA0000}"/>
    <cellStyle name="Output 3 3 26 6" xfId="43560" xr:uid="{00000000-0005-0000-0000-000028AA0000}"/>
    <cellStyle name="Output 3 3 27" xfId="43561" xr:uid="{00000000-0005-0000-0000-000029AA0000}"/>
    <cellStyle name="Output 3 3 27 2" xfId="43562" xr:uid="{00000000-0005-0000-0000-00002AAA0000}"/>
    <cellStyle name="Output 3 3 27 2 2" xfId="43563" xr:uid="{00000000-0005-0000-0000-00002BAA0000}"/>
    <cellStyle name="Output 3 3 27 2 3" xfId="43564" xr:uid="{00000000-0005-0000-0000-00002CAA0000}"/>
    <cellStyle name="Output 3 3 27 2 4" xfId="43565" xr:uid="{00000000-0005-0000-0000-00002DAA0000}"/>
    <cellStyle name="Output 3 3 27 2 5" xfId="43566" xr:uid="{00000000-0005-0000-0000-00002EAA0000}"/>
    <cellStyle name="Output 3 3 27 3" xfId="43567" xr:uid="{00000000-0005-0000-0000-00002FAA0000}"/>
    <cellStyle name="Output 3 3 27 4" xfId="43568" xr:uid="{00000000-0005-0000-0000-000030AA0000}"/>
    <cellStyle name="Output 3 3 27 5" xfId="43569" xr:uid="{00000000-0005-0000-0000-000031AA0000}"/>
    <cellStyle name="Output 3 3 27 6" xfId="43570" xr:uid="{00000000-0005-0000-0000-000032AA0000}"/>
    <cellStyle name="Output 3 3 28" xfId="43571" xr:uid="{00000000-0005-0000-0000-000033AA0000}"/>
    <cellStyle name="Output 3 3 28 2" xfId="43572" xr:uid="{00000000-0005-0000-0000-000034AA0000}"/>
    <cellStyle name="Output 3 3 28 2 2" xfId="43573" xr:uid="{00000000-0005-0000-0000-000035AA0000}"/>
    <cellStyle name="Output 3 3 28 2 3" xfId="43574" xr:uid="{00000000-0005-0000-0000-000036AA0000}"/>
    <cellStyle name="Output 3 3 28 2 4" xfId="43575" xr:uid="{00000000-0005-0000-0000-000037AA0000}"/>
    <cellStyle name="Output 3 3 28 2 5" xfId="43576" xr:uid="{00000000-0005-0000-0000-000038AA0000}"/>
    <cellStyle name="Output 3 3 28 3" xfId="43577" xr:uid="{00000000-0005-0000-0000-000039AA0000}"/>
    <cellStyle name="Output 3 3 28 4" xfId="43578" xr:uid="{00000000-0005-0000-0000-00003AAA0000}"/>
    <cellStyle name="Output 3 3 28 5" xfId="43579" xr:uid="{00000000-0005-0000-0000-00003BAA0000}"/>
    <cellStyle name="Output 3 3 28 6" xfId="43580" xr:uid="{00000000-0005-0000-0000-00003CAA0000}"/>
    <cellStyle name="Output 3 3 29" xfId="43581" xr:uid="{00000000-0005-0000-0000-00003DAA0000}"/>
    <cellStyle name="Output 3 3 29 2" xfId="43582" xr:uid="{00000000-0005-0000-0000-00003EAA0000}"/>
    <cellStyle name="Output 3 3 29 2 2" xfId="43583" xr:uid="{00000000-0005-0000-0000-00003FAA0000}"/>
    <cellStyle name="Output 3 3 29 2 3" xfId="43584" xr:uid="{00000000-0005-0000-0000-000040AA0000}"/>
    <cellStyle name="Output 3 3 29 2 4" xfId="43585" xr:uid="{00000000-0005-0000-0000-000041AA0000}"/>
    <cellStyle name="Output 3 3 29 2 5" xfId="43586" xr:uid="{00000000-0005-0000-0000-000042AA0000}"/>
    <cellStyle name="Output 3 3 29 3" xfId="43587" xr:uid="{00000000-0005-0000-0000-000043AA0000}"/>
    <cellStyle name="Output 3 3 29 4" xfId="43588" xr:uid="{00000000-0005-0000-0000-000044AA0000}"/>
    <cellStyle name="Output 3 3 29 5" xfId="43589" xr:uid="{00000000-0005-0000-0000-000045AA0000}"/>
    <cellStyle name="Output 3 3 29 6" xfId="43590" xr:uid="{00000000-0005-0000-0000-000046AA0000}"/>
    <cellStyle name="Output 3 3 3" xfId="43591" xr:uid="{00000000-0005-0000-0000-000047AA0000}"/>
    <cellStyle name="Output 3 3 3 2" xfId="43592" xr:uid="{00000000-0005-0000-0000-000048AA0000}"/>
    <cellStyle name="Output 3 3 3 2 2" xfId="43593" xr:uid="{00000000-0005-0000-0000-000049AA0000}"/>
    <cellStyle name="Output 3 3 3 2 3" xfId="43594" xr:uid="{00000000-0005-0000-0000-00004AAA0000}"/>
    <cellStyle name="Output 3 3 3 2 4" xfId="43595" xr:uid="{00000000-0005-0000-0000-00004BAA0000}"/>
    <cellStyle name="Output 3 3 3 2 5" xfId="43596" xr:uid="{00000000-0005-0000-0000-00004CAA0000}"/>
    <cellStyle name="Output 3 3 3 3" xfId="43597" xr:uid="{00000000-0005-0000-0000-00004DAA0000}"/>
    <cellStyle name="Output 3 3 3 4" xfId="43598" xr:uid="{00000000-0005-0000-0000-00004EAA0000}"/>
    <cellStyle name="Output 3 3 3 5" xfId="43599" xr:uid="{00000000-0005-0000-0000-00004FAA0000}"/>
    <cellStyle name="Output 3 3 3 6" xfId="43600" xr:uid="{00000000-0005-0000-0000-000050AA0000}"/>
    <cellStyle name="Output 3 3 30" xfId="43601" xr:uid="{00000000-0005-0000-0000-000051AA0000}"/>
    <cellStyle name="Output 3 3 30 2" xfId="43602" xr:uid="{00000000-0005-0000-0000-000052AA0000}"/>
    <cellStyle name="Output 3 3 30 2 2" xfId="43603" xr:uid="{00000000-0005-0000-0000-000053AA0000}"/>
    <cellStyle name="Output 3 3 30 2 3" xfId="43604" xr:uid="{00000000-0005-0000-0000-000054AA0000}"/>
    <cellStyle name="Output 3 3 30 2 4" xfId="43605" xr:uid="{00000000-0005-0000-0000-000055AA0000}"/>
    <cellStyle name="Output 3 3 30 2 5" xfId="43606" xr:uid="{00000000-0005-0000-0000-000056AA0000}"/>
    <cellStyle name="Output 3 3 30 3" xfId="43607" xr:uid="{00000000-0005-0000-0000-000057AA0000}"/>
    <cellStyle name="Output 3 3 30 4" xfId="43608" xr:uid="{00000000-0005-0000-0000-000058AA0000}"/>
    <cellStyle name="Output 3 3 30 5" xfId="43609" xr:uid="{00000000-0005-0000-0000-000059AA0000}"/>
    <cellStyle name="Output 3 3 30 6" xfId="43610" xr:uid="{00000000-0005-0000-0000-00005AAA0000}"/>
    <cellStyle name="Output 3 3 31" xfId="43611" xr:uid="{00000000-0005-0000-0000-00005BAA0000}"/>
    <cellStyle name="Output 3 3 31 2" xfId="43612" xr:uid="{00000000-0005-0000-0000-00005CAA0000}"/>
    <cellStyle name="Output 3 3 31 2 2" xfId="43613" xr:uid="{00000000-0005-0000-0000-00005DAA0000}"/>
    <cellStyle name="Output 3 3 31 2 3" xfId="43614" xr:uid="{00000000-0005-0000-0000-00005EAA0000}"/>
    <cellStyle name="Output 3 3 31 2 4" xfId="43615" xr:uid="{00000000-0005-0000-0000-00005FAA0000}"/>
    <cellStyle name="Output 3 3 31 2 5" xfId="43616" xr:uid="{00000000-0005-0000-0000-000060AA0000}"/>
    <cellStyle name="Output 3 3 31 3" xfId="43617" xr:uid="{00000000-0005-0000-0000-000061AA0000}"/>
    <cellStyle name="Output 3 3 31 4" xfId="43618" xr:uid="{00000000-0005-0000-0000-000062AA0000}"/>
    <cellStyle name="Output 3 3 31 5" xfId="43619" xr:uid="{00000000-0005-0000-0000-000063AA0000}"/>
    <cellStyle name="Output 3 3 31 6" xfId="43620" xr:uid="{00000000-0005-0000-0000-000064AA0000}"/>
    <cellStyle name="Output 3 3 32" xfId="43621" xr:uid="{00000000-0005-0000-0000-000065AA0000}"/>
    <cellStyle name="Output 3 3 32 2" xfId="43622" xr:uid="{00000000-0005-0000-0000-000066AA0000}"/>
    <cellStyle name="Output 3 3 32 2 2" xfId="43623" xr:uid="{00000000-0005-0000-0000-000067AA0000}"/>
    <cellStyle name="Output 3 3 32 2 3" xfId="43624" xr:uid="{00000000-0005-0000-0000-000068AA0000}"/>
    <cellStyle name="Output 3 3 32 2 4" xfId="43625" xr:uid="{00000000-0005-0000-0000-000069AA0000}"/>
    <cellStyle name="Output 3 3 32 2 5" xfId="43626" xr:uid="{00000000-0005-0000-0000-00006AAA0000}"/>
    <cellStyle name="Output 3 3 32 3" xfId="43627" xr:uid="{00000000-0005-0000-0000-00006BAA0000}"/>
    <cellStyle name="Output 3 3 32 4" xfId="43628" xr:uid="{00000000-0005-0000-0000-00006CAA0000}"/>
    <cellStyle name="Output 3 3 32 5" xfId="43629" xr:uid="{00000000-0005-0000-0000-00006DAA0000}"/>
    <cellStyle name="Output 3 3 32 6" xfId="43630" xr:uid="{00000000-0005-0000-0000-00006EAA0000}"/>
    <cellStyle name="Output 3 3 33" xfId="43631" xr:uid="{00000000-0005-0000-0000-00006FAA0000}"/>
    <cellStyle name="Output 3 3 33 2" xfId="43632" xr:uid="{00000000-0005-0000-0000-000070AA0000}"/>
    <cellStyle name="Output 3 3 33 2 2" xfId="43633" xr:uid="{00000000-0005-0000-0000-000071AA0000}"/>
    <cellStyle name="Output 3 3 33 2 3" xfId="43634" xr:uid="{00000000-0005-0000-0000-000072AA0000}"/>
    <cellStyle name="Output 3 3 33 2 4" xfId="43635" xr:uid="{00000000-0005-0000-0000-000073AA0000}"/>
    <cellStyle name="Output 3 3 33 2 5" xfId="43636" xr:uid="{00000000-0005-0000-0000-000074AA0000}"/>
    <cellStyle name="Output 3 3 33 3" xfId="43637" xr:uid="{00000000-0005-0000-0000-000075AA0000}"/>
    <cellStyle name="Output 3 3 33 4" xfId="43638" xr:uid="{00000000-0005-0000-0000-000076AA0000}"/>
    <cellStyle name="Output 3 3 33 5" xfId="43639" xr:uid="{00000000-0005-0000-0000-000077AA0000}"/>
    <cellStyle name="Output 3 3 33 6" xfId="43640" xr:uid="{00000000-0005-0000-0000-000078AA0000}"/>
    <cellStyle name="Output 3 3 34" xfId="43641" xr:uid="{00000000-0005-0000-0000-000079AA0000}"/>
    <cellStyle name="Output 3 3 34 2" xfId="43642" xr:uid="{00000000-0005-0000-0000-00007AAA0000}"/>
    <cellStyle name="Output 3 3 34 2 2" xfId="43643" xr:uid="{00000000-0005-0000-0000-00007BAA0000}"/>
    <cellStyle name="Output 3 3 34 2 3" xfId="43644" xr:uid="{00000000-0005-0000-0000-00007CAA0000}"/>
    <cellStyle name="Output 3 3 34 2 4" xfId="43645" xr:uid="{00000000-0005-0000-0000-00007DAA0000}"/>
    <cellStyle name="Output 3 3 34 2 5" xfId="43646" xr:uid="{00000000-0005-0000-0000-00007EAA0000}"/>
    <cellStyle name="Output 3 3 34 3" xfId="43647" xr:uid="{00000000-0005-0000-0000-00007FAA0000}"/>
    <cellStyle name="Output 3 3 34 4" xfId="43648" xr:uid="{00000000-0005-0000-0000-000080AA0000}"/>
    <cellStyle name="Output 3 3 34 5" xfId="43649" xr:uid="{00000000-0005-0000-0000-000081AA0000}"/>
    <cellStyle name="Output 3 3 34 6" xfId="43650" xr:uid="{00000000-0005-0000-0000-000082AA0000}"/>
    <cellStyle name="Output 3 3 35" xfId="43651" xr:uid="{00000000-0005-0000-0000-000083AA0000}"/>
    <cellStyle name="Output 3 3 35 2" xfId="43652" xr:uid="{00000000-0005-0000-0000-000084AA0000}"/>
    <cellStyle name="Output 3 3 35 2 2" xfId="43653" xr:uid="{00000000-0005-0000-0000-000085AA0000}"/>
    <cellStyle name="Output 3 3 35 2 3" xfId="43654" xr:uid="{00000000-0005-0000-0000-000086AA0000}"/>
    <cellStyle name="Output 3 3 35 2 4" xfId="43655" xr:uid="{00000000-0005-0000-0000-000087AA0000}"/>
    <cellStyle name="Output 3 3 35 2 5" xfId="43656" xr:uid="{00000000-0005-0000-0000-000088AA0000}"/>
    <cellStyle name="Output 3 3 35 3" xfId="43657" xr:uid="{00000000-0005-0000-0000-000089AA0000}"/>
    <cellStyle name="Output 3 3 35 4" xfId="43658" xr:uid="{00000000-0005-0000-0000-00008AAA0000}"/>
    <cellStyle name="Output 3 3 35 5" xfId="43659" xr:uid="{00000000-0005-0000-0000-00008BAA0000}"/>
    <cellStyle name="Output 3 3 35 6" xfId="43660" xr:uid="{00000000-0005-0000-0000-00008CAA0000}"/>
    <cellStyle name="Output 3 3 36" xfId="43661" xr:uid="{00000000-0005-0000-0000-00008DAA0000}"/>
    <cellStyle name="Output 3 3 36 2" xfId="43662" xr:uid="{00000000-0005-0000-0000-00008EAA0000}"/>
    <cellStyle name="Output 3 3 36 2 2" xfId="43663" xr:uid="{00000000-0005-0000-0000-00008FAA0000}"/>
    <cellStyle name="Output 3 3 36 2 3" xfId="43664" xr:uid="{00000000-0005-0000-0000-000090AA0000}"/>
    <cellStyle name="Output 3 3 36 2 4" xfId="43665" xr:uid="{00000000-0005-0000-0000-000091AA0000}"/>
    <cellStyle name="Output 3 3 36 2 5" xfId="43666" xr:uid="{00000000-0005-0000-0000-000092AA0000}"/>
    <cellStyle name="Output 3 3 36 3" xfId="43667" xr:uid="{00000000-0005-0000-0000-000093AA0000}"/>
    <cellStyle name="Output 3 3 36 4" xfId="43668" xr:uid="{00000000-0005-0000-0000-000094AA0000}"/>
    <cellStyle name="Output 3 3 36 5" xfId="43669" xr:uid="{00000000-0005-0000-0000-000095AA0000}"/>
    <cellStyle name="Output 3 3 36 6" xfId="43670" xr:uid="{00000000-0005-0000-0000-000096AA0000}"/>
    <cellStyle name="Output 3 3 37" xfId="43671" xr:uid="{00000000-0005-0000-0000-000097AA0000}"/>
    <cellStyle name="Output 3 3 37 2" xfId="43672" xr:uid="{00000000-0005-0000-0000-000098AA0000}"/>
    <cellStyle name="Output 3 3 37 2 2" xfId="43673" xr:uid="{00000000-0005-0000-0000-000099AA0000}"/>
    <cellStyle name="Output 3 3 37 2 3" xfId="43674" xr:uid="{00000000-0005-0000-0000-00009AAA0000}"/>
    <cellStyle name="Output 3 3 37 2 4" xfId="43675" xr:uid="{00000000-0005-0000-0000-00009BAA0000}"/>
    <cellStyle name="Output 3 3 37 2 5" xfId="43676" xr:uid="{00000000-0005-0000-0000-00009CAA0000}"/>
    <cellStyle name="Output 3 3 37 3" xfId="43677" xr:uid="{00000000-0005-0000-0000-00009DAA0000}"/>
    <cellStyle name="Output 3 3 37 4" xfId="43678" xr:uid="{00000000-0005-0000-0000-00009EAA0000}"/>
    <cellStyle name="Output 3 3 37 5" xfId="43679" xr:uid="{00000000-0005-0000-0000-00009FAA0000}"/>
    <cellStyle name="Output 3 3 37 6" xfId="43680" xr:uid="{00000000-0005-0000-0000-0000A0AA0000}"/>
    <cellStyle name="Output 3 3 38" xfId="43681" xr:uid="{00000000-0005-0000-0000-0000A1AA0000}"/>
    <cellStyle name="Output 3 3 38 2" xfId="43682" xr:uid="{00000000-0005-0000-0000-0000A2AA0000}"/>
    <cellStyle name="Output 3 3 38 2 2" xfId="43683" xr:uid="{00000000-0005-0000-0000-0000A3AA0000}"/>
    <cellStyle name="Output 3 3 38 2 3" xfId="43684" xr:uid="{00000000-0005-0000-0000-0000A4AA0000}"/>
    <cellStyle name="Output 3 3 38 2 4" xfId="43685" xr:uid="{00000000-0005-0000-0000-0000A5AA0000}"/>
    <cellStyle name="Output 3 3 38 2 5" xfId="43686" xr:uid="{00000000-0005-0000-0000-0000A6AA0000}"/>
    <cellStyle name="Output 3 3 38 3" xfId="43687" xr:uid="{00000000-0005-0000-0000-0000A7AA0000}"/>
    <cellStyle name="Output 3 3 38 4" xfId="43688" xr:uid="{00000000-0005-0000-0000-0000A8AA0000}"/>
    <cellStyle name="Output 3 3 38 5" xfId="43689" xr:uid="{00000000-0005-0000-0000-0000A9AA0000}"/>
    <cellStyle name="Output 3 3 38 6" xfId="43690" xr:uid="{00000000-0005-0000-0000-0000AAAA0000}"/>
    <cellStyle name="Output 3 3 39" xfId="43691" xr:uid="{00000000-0005-0000-0000-0000ABAA0000}"/>
    <cellStyle name="Output 3 3 39 2" xfId="43692" xr:uid="{00000000-0005-0000-0000-0000ACAA0000}"/>
    <cellStyle name="Output 3 3 39 2 2" xfId="43693" xr:uid="{00000000-0005-0000-0000-0000ADAA0000}"/>
    <cellStyle name="Output 3 3 39 2 3" xfId="43694" xr:uid="{00000000-0005-0000-0000-0000AEAA0000}"/>
    <cellStyle name="Output 3 3 39 2 4" xfId="43695" xr:uid="{00000000-0005-0000-0000-0000AFAA0000}"/>
    <cellStyle name="Output 3 3 39 2 5" xfId="43696" xr:uid="{00000000-0005-0000-0000-0000B0AA0000}"/>
    <cellStyle name="Output 3 3 39 3" xfId="43697" xr:uid="{00000000-0005-0000-0000-0000B1AA0000}"/>
    <cellStyle name="Output 3 3 39 4" xfId="43698" xr:uid="{00000000-0005-0000-0000-0000B2AA0000}"/>
    <cellStyle name="Output 3 3 39 5" xfId="43699" xr:uid="{00000000-0005-0000-0000-0000B3AA0000}"/>
    <cellStyle name="Output 3 3 39 6" xfId="43700" xr:uid="{00000000-0005-0000-0000-0000B4AA0000}"/>
    <cellStyle name="Output 3 3 4" xfId="43701" xr:uid="{00000000-0005-0000-0000-0000B5AA0000}"/>
    <cellStyle name="Output 3 3 4 2" xfId="43702" xr:uid="{00000000-0005-0000-0000-0000B6AA0000}"/>
    <cellStyle name="Output 3 3 4 2 2" xfId="43703" xr:uid="{00000000-0005-0000-0000-0000B7AA0000}"/>
    <cellStyle name="Output 3 3 4 2 3" xfId="43704" xr:uid="{00000000-0005-0000-0000-0000B8AA0000}"/>
    <cellStyle name="Output 3 3 4 2 4" xfId="43705" xr:uid="{00000000-0005-0000-0000-0000B9AA0000}"/>
    <cellStyle name="Output 3 3 4 2 5" xfId="43706" xr:uid="{00000000-0005-0000-0000-0000BAAA0000}"/>
    <cellStyle name="Output 3 3 4 3" xfId="43707" xr:uid="{00000000-0005-0000-0000-0000BBAA0000}"/>
    <cellStyle name="Output 3 3 4 4" xfId="43708" xr:uid="{00000000-0005-0000-0000-0000BCAA0000}"/>
    <cellStyle name="Output 3 3 4 5" xfId="43709" xr:uid="{00000000-0005-0000-0000-0000BDAA0000}"/>
    <cellStyle name="Output 3 3 4 6" xfId="43710" xr:uid="{00000000-0005-0000-0000-0000BEAA0000}"/>
    <cellStyle name="Output 3 3 40" xfId="43711" xr:uid="{00000000-0005-0000-0000-0000BFAA0000}"/>
    <cellStyle name="Output 3 3 40 2" xfId="43712" xr:uid="{00000000-0005-0000-0000-0000C0AA0000}"/>
    <cellStyle name="Output 3 3 40 2 2" xfId="43713" xr:uid="{00000000-0005-0000-0000-0000C1AA0000}"/>
    <cellStyle name="Output 3 3 40 2 3" xfId="43714" xr:uid="{00000000-0005-0000-0000-0000C2AA0000}"/>
    <cellStyle name="Output 3 3 40 2 4" xfId="43715" xr:uid="{00000000-0005-0000-0000-0000C3AA0000}"/>
    <cellStyle name="Output 3 3 40 2 5" xfId="43716" xr:uid="{00000000-0005-0000-0000-0000C4AA0000}"/>
    <cellStyle name="Output 3 3 40 3" xfId="43717" xr:uid="{00000000-0005-0000-0000-0000C5AA0000}"/>
    <cellStyle name="Output 3 3 40 4" xfId="43718" xr:uid="{00000000-0005-0000-0000-0000C6AA0000}"/>
    <cellStyle name="Output 3 3 40 5" xfId="43719" xr:uid="{00000000-0005-0000-0000-0000C7AA0000}"/>
    <cellStyle name="Output 3 3 40 6" xfId="43720" xr:uid="{00000000-0005-0000-0000-0000C8AA0000}"/>
    <cellStyle name="Output 3 3 41" xfId="43721" xr:uid="{00000000-0005-0000-0000-0000C9AA0000}"/>
    <cellStyle name="Output 3 3 41 2" xfId="43722" xr:uid="{00000000-0005-0000-0000-0000CAAA0000}"/>
    <cellStyle name="Output 3 3 41 2 2" xfId="43723" xr:uid="{00000000-0005-0000-0000-0000CBAA0000}"/>
    <cellStyle name="Output 3 3 41 2 3" xfId="43724" xr:uid="{00000000-0005-0000-0000-0000CCAA0000}"/>
    <cellStyle name="Output 3 3 41 2 4" xfId="43725" xr:uid="{00000000-0005-0000-0000-0000CDAA0000}"/>
    <cellStyle name="Output 3 3 41 2 5" xfId="43726" xr:uid="{00000000-0005-0000-0000-0000CEAA0000}"/>
    <cellStyle name="Output 3 3 41 3" xfId="43727" xr:uid="{00000000-0005-0000-0000-0000CFAA0000}"/>
    <cellStyle name="Output 3 3 41 4" xfId="43728" xr:uid="{00000000-0005-0000-0000-0000D0AA0000}"/>
    <cellStyle name="Output 3 3 41 5" xfId="43729" xr:uid="{00000000-0005-0000-0000-0000D1AA0000}"/>
    <cellStyle name="Output 3 3 41 6" xfId="43730" xr:uid="{00000000-0005-0000-0000-0000D2AA0000}"/>
    <cellStyle name="Output 3 3 42" xfId="43731" xr:uid="{00000000-0005-0000-0000-0000D3AA0000}"/>
    <cellStyle name="Output 3 3 42 2" xfId="43732" xr:uid="{00000000-0005-0000-0000-0000D4AA0000}"/>
    <cellStyle name="Output 3 3 42 3" xfId="43733" xr:uid="{00000000-0005-0000-0000-0000D5AA0000}"/>
    <cellStyle name="Output 3 3 42 4" xfId="43734" xr:uid="{00000000-0005-0000-0000-0000D6AA0000}"/>
    <cellStyle name="Output 3 3 42 5" xfId="43735" xr:uid="{00000000-0005-0000-0000-0000D7AA0000}"/>
    <cellStyle name="Output 3 3 43" xfId="43736" xr:uid="{00000000-0005-0000-0000-0000D8AA0000}"/>
    <cellStyle name="Output 3 3 43 2" xfId="43737" xr:uid="{00000000-0005-0000-0000-0000D9AA0000}"/>
    <cellStyle name="Output 3 3 43 3" xfId="43738" xr:uid="{00000000-0005-0000-0000-0000DAAA0000}"/>
    <cellStyle name="Output 3 3 43 4" xfId="43739" xr:uid="{00000000-0005-0000-0000-0000DBAA0000}"/>
    <cellStyle name="Output 3 3 43 5" xfId="43740" xr:uid="{00000000-0005-0000-0000-0000DCAA0000}"/>
    <cellStyle name="Output 3 3 44" xfId="43741" xr:uid="{00000000-0005-0000-0000-0000DDAA0000}"/>
    <cellStyle name="Output 3 3 45" xfId="43742" xr:uid="{00000000-0005-0000-0000-0000DEAA0000}"/>
    <cellStyle name="Output 3 3 46" xfId="43743" xr:uid="{00000000-0005-0000-0000-0000DFAA0000}"/>
    <cellStyle name="Output 3 3 47" xfId="43744" xr:uid="{00000000-0005-0000-0000-0000E0AA0000}"/>
    <cellStyle name="Output 3 3 48" xfId="43745" xr:uid="{00000000-0005-0000-0000-0000E1AA0000}"/>
    <cellStyle name="Output 3 3 5" xfId="43746" xr:uid="{00000000-0005-0000-0000-0000E2AA0000}"/>
    <cellStyle name="Output 3 3 5 2" xfId="43747" xr:uid="{00000000-0005-0000-0000-0000E3AA0000}"/>
    <cellStyle name="Output 3 3 5 2 2" xfId="43748" xr:uid="{00000000-0005-0000-0000-0000E4AA0000}"/>
    <cellStyle name="Output 3 3 5 2 3" xfId="43749" xr:uid="{00000000-0005-0000-0000-0000E5AA0000}"/>
    <cellStyle name="Output 3 3 5 2 4" xfId="43750" xr:uid="{00000000-0005-0000-0000-0000E6AA0000}"/>
    <cellStyle name="Output 3 3 5 2 5" xfId="43751" xr:uid="{00000000-0005-0000-0000-0000E7AA0000}"/>
    <cellStyle name="Output 3 3 5 3" xfId="43752" xr:uid="{00000000-0005-0000-0000-0000E8AA0000}"/>
    <cellStyle name="Output 3 3 5 4" xfId="43753" xr:uid="{00000000-0005-0000-0000-0000E9AA0000}"/>
    <cellStyle name="Output 3 3 5 5" xfId="43754" xr:uid="{00000000-0005-0000-0000-0000EAAA0000}"/>
    <cellStyle name="Output 3 3 5 6" xfId="43755" xr:uid="{00000000-0005-0000-0000-0000EBAA0000}"/>
    <cellStyle name="Output 3 3 6" xfId="43756" xr:uid="{00000000-0005-0000-0000-0000ECAA0000}"/>
    <cellStyle name="Output 3 3 6 2" xfId="43757" xr:uid="{00000000-0005-0000-0000-0000EDAA0000}"/>
    <cellStyle name="Output 3 3 6 2 2" xfId="43758" xr:uid="{00000000-0005-0000-0000-0000EEAA0000}"/>
    <cellStyle name="Output 3 3 6 2 3" xfId="43759" xr:uid="{00000000-0005-0000-0000-0000EFAA0000}"/>
    <cellStyle name="Output 3 3 6 2 4" xfId="43760" xr:uid="{00000000-0005-0000-0000-0000F0AA0000}"/>
    <cellStyle name="Output 3 3 6 2 5" xfId="43761" xr:uid="{00000000-0005-0000-0000-0000F1AA0000}"/>
    <cellStyle name="Output 3 3 6 3" xfId="43762" xr:uid="{00000000-0005-0000-0000-0000F2AA0000}"/>
    <cellStyle name="Output 3 3 6 4" xfId="43763" xr:uid="{00000000-0005-0000-0000-0000F3AA0000}"/>
    <cellStyle name="Output 3 3 6 5" xfId="43764" xr:uid="{00000000-0005-0000-0000-0000F4AA0000}"/>
    <cellStyle name="Output 3 3 6 6" xfId="43765" xr:uid="{00000000-0005-0000-0000-0000F5AA0000}"/>
    <cellStyle name="Output 3 3 7" xfId="43766" xr:uid="{00000000-0005-0000-0000-0000F6AA0000}"/>
    <cellStyle name="Output 3 3 7 2" xfId="43767" xr:uid="{00000000-0005-0000-0000-0000F7AA0000}"/>
    <cellStyle name="Output 3 3 7 2 2" xfId="43768" xr:uid="{00000000-0005-0000-0000-0000F8AA0000}"/>
    <cellStyle name="Output 3 3 7 2 3" xfId="43769" xr:uid="{00000000-0005-0000-0000-0000F9AA0000}"/>
    <cellStyle name="Output 3 3 7 2 4" xfId="43770" xr:uid="{00000000-0005-0000-0000-0000FAAA0000}"/>
    <cellStyle name="Output 3 3 7 2 5" xfId="43771" xr:uid="{00000000-0005-0000-0000-0000FBAA0000}"/>
    <cellStyle name="Output 3 3 7 3" xfId="43772" xr:uid="{00000000-0005-0000-0000-0000FCAA0000}"/>
    <cellStyle name="Output 3 3 7 4" xfId="43773" xr:uid="{00000000-0005-0000-0000-0000FDAA0000}"/>
    <cellStyle name="Output 3 3 7 5" xfId="43774" xr:uid="{00000000-0005-0000-0000-0000FEAA0000}"/>
    <cellStyle name="Output 3 3 7 6" xfId="43775" xr:uid="{00000000-0005-0000-0000-0000FFAA0000}"/>
    <cellStyle name="Output 3 3 8" xfId="43776" xr:uid="{00000000-0005-0000-0000-000000AB0000}"/>
    <cellStyle name="Output 3 3 8 2" xfId="43777" xr:uid="{00000000-0005-0000-0000-000001AB0000}"/>
    <cellStyle name="Output 3 3 8 2 2" xfId="43778" xr:uid="{00000000-0005-0000-0000-000002AB0000}"/>
    <cellStyle name="Output 3 3 8 2 3" xfId="43779" xr:uid="{00000000-0005-0000-0000-000003AB0000}"/>
    <cellStyle name="Output 3 3 8 2 4" xfId="43780" xr:uid="{00000000-0005-0000-0000-000004AB0000}"/>
    <cellStyle name="Output 3 3 8 2 5" xfId="43781" xr:uid="{00000000-0005-0000-0000-000005AB0000}"/>
    <cellStyle name="Output 3 3 8 3" xfId="43782" xr:uid="{00000000-0005-0000-0000-000006AB0000}"/>
    <cellStyle name="Output 3 3 8 4" xfId="43783" xr:uid="{00000000-0005-0000-0000-000007AB0000}"/>
    <cellStyle name="Output 3 3 8 5" xfId="43784" xr:uid="{00000000-0005-0000-0000-000008AB0000}"/>
    <cellStyle name="Output 3 3 8 6" xfId="43785" xr:uid="{00000000-0005-0000-0000-000009AB0000}"/>
    <cellStyle name="Output 3 3 9" xfId="43786" xr:uid="{00000000-0005-0000-0000-00000AAB0000}"/>
    <cellStyle name="Output 3 3 9 2" xfId="43787" xr:uid="{00000000-0005-0000-0000-00000BAB0000}"/>
    <cellStyle name="Output 3 3 9 2 2" xfId="43788" xr:uid="{00000000-0005-0000-0000-00000CAB0000}"/>
    <cellStyle name="Output 3 3 9 2 3" xfId="43789" xr:uid="{00000000-0005-0000-0000-00000DAB0000}"/>
    <cellStyle name="Output 3 3 9 2 4" xfId="43790" xr:uid="{00000000-0005-0000-0000-00000EAB0000}"/>
    <cellStyle name="Output 3 3 9 2 5" xfId="43791" xr:uid="{00000000-0005-0000-0000-00000FAB0000}"/>
    <cellStyle name="Output 3 3 9 3" xfId="43792" xr:uid="{00000000-0005-0000-0000-000010AB0000}"/>
    <cellStyle name="Output 3 3 9 4" xfId="43793" xr:uid="{00000000-0005-0000-0000-000011AB0000}"/>
    <cellStyle name="Output 3 3 9 5" xfId="43794" xr:uid="{00000000-0005-0000-0000-000012AB0000}"/>
    <cellStyle name="Output 3 3 9 6" xfId="43795" xr:uid="{00000000-0005-0000-0000-000013AB0000}"/>
    <cellStyle name="Output 3 30" xfId="43796" xr:uid="{00000000-0005-0000-0000-000014AB0000}"/>
    <cellStyle name="Output 3 30 2" xfId="43797" xr:uid="{00000000-0005-0000-0000-000015AB0000}"/>
    <cellStyle name="Output 3 30 2 2" xfId="43798" xr:uid="{00000000-0005-0000-0000-000016AB0000}"/>
    <cellStyle name="Output 3 30 2 3" xfId="43799" xr:uid="{00000000-0005-0000-0000-000017AB0000}"/>
    <cellStyle name="Output 3 30 2 4" xfId="43800" xr:uid="{00000000-0005-0000-0000-000018AB0000}"/>
    <cellStyle name="Output 3 30 2 5" xfId="43801" xr:uid="{00000000-0005-0000-0000-000019AB0000}"/>
    <cellStyle name="Output 3 30 3" xfId="43802" xr:uid="{00000000-0005-0000-0000-00001AAB0000}"/>
    <cellStyle name="Output 3 30 4" xfId="43803" xr:uid="{00000000-0005-0000-0000-00001BAB0000}"/>
    <cellStyle name="Output 3 30 5" xfId="43804" xr:uid="{00000000-0005-0000-0000-00001CAB0000}"/>
    <cellStyle name="Output 3 30 6" xfId="43805" xr:uid="{00000000-0005-0000-0000-00001DAB0000}"/>
    <cellStyle name="Output 3 31" xfId="43806" xr:uid="{00000000-0005-0000-0000-00001EAB0000}"/>
    <cellStyle name="Output 3 31 2" xfId="43807" xr:uid="{00000000-0005-0000-0000-00001FAB0000}"/>
    <cellStyle name="Output 3 31 2 2" xfId="43808" xr:uid="{00000000-0005-0000-0000-000020AB0000}"/>
    <cellStyle name="Output 3 31 2 3" xfId="43809" xr:uid="{00000000-0005-0000-0000-000021AB0000}"/>
    <cellStyle name="Output 3 31 2 4" xfId="43810" xr:uid="{00000000-0005-0000-0000-000022AB0000}"/>
    <cellStyle name="Output 3 31 2 5" xfId="43811" xr:uid="{00000000-0005-0000-0000-000023AB0000}"/>
    <cellStyle name="Output 3 31 3" xfId="43812" xr:uid="{00000000-0005-0000-0000-000024AB0000}"/>
    <cellStyle name="Output 3 31 4" xfId="43813" xr:uid="{00000000-0005-0000-0000-000025AB0000}"/>
    <cellStyle name="Output 3 31 5" xfId="43814" xr:uid="{00000000-0005-0000-0000-000026AB0000}"/>
    <cellStyle name="Output 3 31 6" xfId="43815" xr:uid="{00000000-0005-0000-0000-000027AB0000}"/>
    <cellStyle name="Output 3 32" xfId="43816" xr:uid="{00000000-0005-0000-0000-000028AB0000}"/>
    <cellStyle name="Output 3 32 2" xfId="43817" xr:uid="{00000000-0005-0000-0000-000029AB0000}"/>
    <cellStyle name="Output 3 32 2 2" xfId="43818" xr:uid="{00000000-0005-0000-0000-00002AAB0000}"/>
    <cellStyle name="Output 3 32 2 3" xfId="43819" xr:uid="{00000000-0005-0000-0000-00002BAB0000}"/>
    <cellStyle name="Output 3 32 2 4" xfId="43820" xr:uid="{00000000-0005-0000-0000-00002CAB0000}"/>
    <cellStyle name="Output 3 32 2 5" xfId="43821" xr:uid="{00000000-0005-0000-0000-00002DAB0000}"/>
    <cellStyle name="Output 3 32 3" xfId="43822" xr:uid="{00000000-0005-0000-0000-00002EAB0000}"/>
    <cellStyle name="Output 3 32 4" xfId="43823" xr:uid="{00000000-0005-0000-0000-00002FAB0000}"/>
    <cellStyle name="Output 3 32 5" xfId="43824" xr:uid="{00000000-0005-0000-0000-000030AB0000}"/>
    <cellStyle name="Output 3 32 6" xfId="43825" xr:uid="{00000000-0005-0000-0000-000031AB0000}"/>
    <cellStyle name="Output 3 33" xfId="43826" xr:uid="{00000000-0005-0000-0000-000032AB0000}"/>
    <cellStyle name="Output 3 33 2" xfId="43827" xr:uid="{00000000-0005-0000-0000-000033AB0000}"/>
    <cellStyle name="Output 3 33 2 2" xfId="43828" xr:uid="{00000000-0005-0000-0000-000034AB0000}"/>
    <cellStyle name="Output 3 33 2 3" xfId="43829" xr:uid="{00000000-0005-0000-0000-000035AB0000}"/>
    <cellStyle name="Output 3 33 2 4" xfId="43830" xr:uid="{00000000-0005-0000-0000-000036AB0000}"/>
    <cellStyle name="Output 3 33 2 5" xfId="43831" xr:uid="{00000000-0005-0000-0000-000037AB0000}"/>
    <cellStyle name="Output 3 33 3" xfId="43832" xr:uid="{00000000-0005-0000-0000-000038AB0000}"/>
    <cellStyle name="Output 3 33 4" xfId="43833" xr:uid="{00000000-0005-0000-0000-000039AB0000}"/>
    <cellStyle name="Output 3 33 5" xfId="43834" xr:uid="{00000000-0005-0000-0000-00003AAB0000}"/>
    <cellStyle name="Output 3 33 6" xfId="43835" xr:uid="{00000000-0005-0000-0000-00003BAB0000}"/>
    <cellStyle name="Output 3 34" xfId="43836" xr:uid="{00000000-0005-0000-0000-00003CAB0000}"/>
    <cellStyle name="Output 3 34 2" xfId="43837" xr:uid="{00000000-0005-0000-0000-00003DAB0000}"/>
    <cellStyle name="Output 3 34 2 2" xfId="43838" xr:uid="{00000000-0005-0000-0000-00003EAB0000}"/>
    <cellStyle name="Output 3 34 2 3" xfId="43839" xr:uid="{00000000-0005-0000-0000-00003FAB0000}"/>
    <cellStyle name="Output 3 34 2 4" xfId="43840" xr:uid="{00000000-0005-0000-0000-000040AB0000}"/>
    <cellStyle name="Output 3 34 2 5" xfId="43841" xr:uid="{00000000-0005-0000-0000-000041AB0000}"/>
    <cellStyle name="Output 3 34 3" xfId="43842" xr:uid="{00000000-0005-0000-0000-000042AB0000}"/>
    <cellStyle name="Output 3 34 4" xfId="43843" xr:uid="{00000000-0005-0000-0000-000043AB0000}"/>
    <cellStyle name="Output 3 34 5" xfId="43844" xr:uid="{00000000-0005-0000-0000-000044AB0000}"/>
    <cellStyle name="Output 3 34 6" xfId="43845" xr:uid="{00000000-0005-0000-0000-000045AB0000}"/>
    <cellStyle name="Output 3 35" xfId="43846" xr:uid="{00000000-0005-0000-0000-000046AB0000}"/>
    <cellStyle name="Output 3 35 2" xfId="43847" xr:uid="{00000000-0005-0000-0000-000047AB0000}"/>
    <cellStyle name="Output 3 35 2 2" xfId="43848" xr:uid="{00000000-0005-0000-0000-000048AB0000}"/>
    <cellStyle name="Output 3 35 2 3" xfId="43849" xr:uid="{00000000-0005-0000-0000-000049AB0000}"/>
    <cellStyle name="Output 3 35 2 4" xfId="43850" xr:uid="{00000000-0005-0000-0000-00004AAB0000}"/>
    <cellStyle name="Output 3 35 2 5" xfId="43851" xr:uid="{00000000-0005-0000-0000-00004BAB0000}"/>
    <cellStyle name="Output 3 35 3" xfId="43852" xr:uid="{00000000-0005-0000-0000-00004CAB0000}"/>
    <cellStyle name="Output 3 35 4" xfId="43853" xr:uid="{00000000-0005-0000-0000-00004DAB0000}"/>
    <cellStyle name="Output 3 35 5" xfId="43854" xr:uid="{00000000-0005-0000-0000-00004EAB0000}"/>
    <cellStyle name="Output 3 35 6" xfId="43855" xr:uid="{00000000-0005-0000-0000-00004FAB0000}"/>
    <cellStyle name="Output 3 36" xfId="43856" xr:uid="{00000000-0005-0000-0000-000050AB0000}"/>
    <cellStyle name="Output 3 36 2" xfId="43857" xr:uid="{00000000-0005-0000-0000-000051AB0000}"/>
    <cellStyle name="Output 3 36 2 2" xfId="43858" xr:uid="{00000000-0005-0000-0000-000052AB0000}"/>
    <cellStyle name="Output 3 36 2 3" xfId="43859" xr:uid="{00000000-0005-0000-0000-000053AB0000}"/>
    <cellStyle name="Output 3 36 2 4" xfId="43860" xr:uid="{00000000-0005-0000-0000-000054AB0000}"/>
    <cellStyle name="Output 3 36 2 5" xfId="43861" xr:uid="{00000000-0005-0000-0000-000055AB0000}"/>
    <cellStyle name="Output 3 36 3" xfId="43862" xr:uid="{00000000-0005-0000-0000-000056AB0000}"/>
    <cellStyle name="Output 3 36 4" xfId="43863" xr:uid="{00000000-0005-0000-0000-000057AB0000}"/>
    <cellStyle name="Output 3 36 5" xfId="43864" xr:uid="{00000000-0005-0000-0000-000058AB0000}"/>
    <cellStyle name="Output 3 36 6" xfId="43865" xr:uid="{00000000-0005-0000-0000-000059AB0000}"/>
    <cellStyle name="Output 3 37" xfId="43866" xr:uid="{00000000-0005-0000-0000-00005AAB0000}"/>
    <cellStyle name="Output 3 37 2" xfId="43867" xr:uid="{00000000-0005-0000-0000-00005BAB0000}"/>
    <cellStyle name="Output 3 37 2 2" xfId="43868" xr:uid="{00000000-0005-0000-0000-00005CAB0000}"/>
    <cellStyle name="Output 3 37 2 3" xfId="43869" xr:uid="{00000000-0005-0000-0000-00005DAB0000}"/>
    <cellStyle name="Output 3 37 2 4" xfId="43870" xr:uid="{00000000-0005-0000-0000-00005EAB0000}"/>
    <cellStyle name="Output 3 37 2 5" xfId="43871" xr:uid="{00000000-0005-0000-0000-00005FAB0000}"/>
    <cellStyle name="Output 3 37 3" xfId="43872" xr:uid="{00000000-0005-0000-0000-000060AB0000}"/>
    <cellStyle name="Output 3 37 4" xfId="43873" xr:uid="{00000000-0005-0000-0000-000061AB0000}"/>
    <cellStyle name="Output 3 37 5" xfId="43874" xr:uid="{00000000-0005-0000-0000-000062AB0000}"/>
    <cellStyle name="Output 3 37 6" xfId="43875" xr:uid="{00000000-0005-0000-0000-000063AB0000}"/>
    <cellStyle name="Output 3 38" xfId="43876" xr:uid="{00000000-0005-0000-0000-000064AB0000}"/>
    <cellStyle name="Output 3 38 2" xfId="43877" xr:uid="{00000000-0005-0000-0000-000065AB0000}"/>
    <cellStyle name="Output 3 38 2 2" xfId="43878" xr:uid="{00000000-0005-0000-0000-000066AB0000}"/>
    <cellStyle name="Output 3 38 2 3" xfId="43879" xr:uid="{00000000-0005-0000-0000-000067AB0000}"/>
    <cellStyle name="Output 3 38 2 4" xfId="43880" xr:uid="{00000000-0005-0000-0000-000068AB0000}"/>
    <cellStyle name="Output 3 38 2 5" xfId="43881" xr:uid="{00000000-0005-0000-0000-000069AB0000}"/>
    <cellStyle name="Output 3 38 3" xfId="43882" xr:uid="{00000000-0005-0000-0000-00006AAB0000}"/>
    <cellStyle name="Output 3 38 4" xfId="43883" xr:uid="{00000000-0005-0000-0000-00006BAB0000}"/>
    <cellStyle name="Output 3 38 5" xfId="43884" xr:uid="{00000000-0005-0000-0000-00006CAB0000}"/>
    <cellStyle name="Output 3 38 6" xfId="43885" xr:uid="{00000000-0005-0000-0000-00006DAB0000}"/>
    <cellStyle name="Output 3 39" xfId="43886" xr:uid="{00000000-0005-0000-0000-00006EAB0000}"/>
    <cellStyle name="Output 3 39 2" xfId="43887" xr:uid="{00000000-0005-0000-0000-00006FAB0000}"/>
    <cellStyle name="Output 3 39 2 2" xfId="43888" xr:uid="{00000000-0005-0000-0000-000070AB0000}"/>
    <cellStyle name="Output 3 39 2 3" xfId="43889" xr:uid="{00000000-0005-0000-0000-000071AB0000}"/>
    <cellStyle name="Output 3 39 2 4" xfId="43890" xr:uid="{00000000-0005-0000-0000-000072AB0000}"/>
    <cellStyle name="Output 3 39 2 5" xfId="43891" xr:uid="{00000000-0005-0000-0000-000073AB0000}"/>
    <cellStyle name="Output 3 39 3" xfId="43892" xr:uid="{00000000-0005-0000-0000-000074AB0000}"/>
    <cellStyle name="Output 3 39 4" xfId="43893" xr:uid="{00000000-0005-0000-0000-000075AB0000}"/>
    <cellStyle name="Output 3 39 5" xfId="43894" xr:uid="{00000000-0005-0000-0000-000076AB0000}"/>
    <cellStyle name="Output 3 39 6" xfId="43895" xr:uid="{00000000-0005-0000-0000-000077AB0000}"/>
    <cellStyle name="Output 3 4" xfId="43896" xr:uid="{00000000-0005-0000-0000-000078AB0000}"/>
    <cellStyle name="Output 3 4 2" xfId="43897" xr:uid="{00000000-0005-0000-0000-000079AB0000}"/>
    <cellStyle name="Output 3 4 2 2" xfId="43898" xr:uid="{00000000-0005-0000-0000-00007AAB0000}"/>
    <cellStyle name="Output 3 4 2 3" xfId="43899" xr:uid="{00000000-0005-0000-0000-00007BAB0000}"/>
    <cellStyle name="Output 3 4 2 4" xfId="43900" xr:uid="{00000000-0005-0000-0000-00007CAB0000}"/>
    <cellStyle name="Output 3 4 2 5" xfId="43901" xr:uid="{00000000-0005-0000-0000-00007DAB0000}"/>
    <cellStyle name="Output 3 4 3" xfId="43902" xr:uid="{00000000-0005-0000-0000-00007EAB0000}"/>
    <cellStyle name="Output 3 4 4" xfId="43903" xr:uid="{00000000-0005-0000-0000-00007FAB0000}"/>
    <cellStyle name="Output 3 4 5" xfId="43904" xr:uid="{00000000-0005-0000-0000-000080AB0000}"/>
    <cellStyle name="Output 3 4 6" xfId="43905" xr:uid="{00000000-0005-0000-0000-000081AB0000}"/>
    <cellStyle name="Output 3 40" xfId="43906" xr:uid="{00000000-0005-0000-0000-000082AB0000}"/>
    <cellStyle name="Output 3 40 2" xfId="43907" xr:uid="{00000000-0005-0000-0000-000083AB0000}"/>
    <cellStyle name="Output 3 40 2 2" xfId="43908" xr:uid="{00000000-0005-0000-0000-000084AB0000}"/>
    <cellStyle name="Output 3 40 2 3" xfId="43909" xr:uid="{00000000-0005-0000-0000-000085AB0000}"/>
    <cellStyle name="Output 3 40 2 4" xfId="43910" xr:uid="{00000000-0005-0000-0000-000086AB0000}"/>
    <cellStyle name="Output 3 40 2 5" xfId="43911" xr:uid="{00000000-0005-0000-0000-000087AB0000}"/>
    <cellStyle name="Output 3 40 3" xfId="43912" xr:uid="{00000000-0005-0000-0000-000088AB0000}"/>
    <cellStyle name="Output 3 40 4" xfId="43913" xr:uid="{00000000-0005-0000-0000-000089AB0000}"/>
    <cellStyle name="Output 3 40 5" xfId="43914" xr:uid="{00000000-0005-0000-0000-00008AAB0000}"/>
    <cellStyle name="Output 3 40 6" xfId="43915" xr:uid="{00000000-0005-0000-0000-00008BAB0000}"/>
    <cellStyle name="Output 3 41" xfId="43916" xr:uid="{00000000-0005-0000-0000-00008CAB0000}"/>
    <cellStyle name="Output 3 41 2" xfId="43917" xr:uid="{00000000-0005-0000-0000-00008DAB0000}"/>
    <cellStyle name="Output 3 41 2 2" xfId="43918" xr:uid="{00000000-0005-0000-0000-00008EAB0000}"/>
    <cellStyle name="Output 3 41 2 3" xfId="43919" xr:uid="{00000000-0005-0000-0000-00008FAB0000}"/>
    <cellStyle name="Output 3 41 2 4" xfId="43920" xr:uid="{00000000-0005-0000-0000-000090AB0000}"/>
    <cellStyle name="Output 3 41 2 5" xfId="43921" xr:uid="{00000000-0005-0000-0000-000091AB0000}"/>
    <cellStyle name="Output 3 41 3" xfId="43922" xr:uid="{00000000-0005-0000-0000-000092AB0000}"/>
    <cellStyle name="Output 3 41 4" xfId="43923" xr:uid="{00000000-0005-0000-0000-000093AB0000}"/>
    <cellStyle name="Output 3 41 5" xfId="43924" xr:uid="{00000000-0005-0000-0000-000094AB0000}"/>
    <cellStyle name="Output 3 41 6" xfId="43925" xr:uid="{00000000-0005-0000-0000-000095AB0000}"/>
    <cellStyle name="Output 3 42" xfId="43926" xr:uid="{00000000-0005-0000-0000-000096AB0000}"/>
    <cellStyle name="Output 3 42 2" xfId="43927" xr:uid="{00000000-0005-0000-0000-000097AB0000}"/>
    <cellStyle name="Output 3 42 2 2" xfId="43928" xr:uid="{00000000-0005-0000-0000-000098AB0000}"/>
    <cellStyle name="Output 3 42 2 3" xfId="43929" xr:uid="{00000000-0005-0000-0000-000099AB0000}"/>
    <cellStyle name="Output 3 42 2 4" xfId="43930" xr:uid="{00000000-0005-0000-0000-00009AAB0000}"/>
    <cellStyle name="Output 3 42 2 5" xfId="43931" xr:uid="{00000000-0005-0000-0000-00009BAB0000}"/>
    <cellStyle name="Output 3 42 3" xfId="43932" xr:uid="{00000000-0005-0000-0000-00009CAB0000}"/>
    <cellStyle name="Output 3 42 4" xfId="43933" xr:uid="{00000000-0005-0000-0000-00009DAB0000}"/>
    <cellStyle name="Output 3 42 5" xfId="43934" xr:uid="{00000000-0005-0000-0000-00009EAB0000}"/>
    <cellStyle name="Output 3 42 6" xfId="43935" xr:uid="{00000000-0005-0000-0000-00009FAB0000}"/>
    <cellStyle name="Output 3 43" xfId="43936" xr:uid="{00000000-0005-0000-0000-0000A0AB0000}"/>
    <cellStyle name="Output 3 43 2" xfId="43937" xr:uid="{00000000-0005-0000-0000-0000A1AB0000}"/>
    <cellStyle name="Output 3 43 2 2" xfId="43938" xr:uid="{00000000-0005-0000-0000-0000A2AB0000}"/>
    <cellStyle name="Output 3 43 2 3" xfId="43939" xr:uid="{00000000-0005-0000-0000-0000A3AB0000}"/>
    <cellStyle name="Output 3 43 2 4" xfId="43940" xr:uid="{00000000-0005-0000-0000-0000A4AB0000}"/>
    <cellStyle name="Output 3 43 2 5" xfId="43941" xr:uid="{00000000-0005-0000-0000-0000A5AB0000}"/>
    <cellStyle name="Output 3 43 3" xfId="43942" xr:uid="{00000000-0005-0000-0000-0000A6AB0000}"/>
    <cellStyle name="Output 3 43 4" xfId="43943" xr:uid="{00000000-0005-0000-0000-0000A7AB0000}"/>
    <cellStyle name="Output 3 43 5" xfId="43944" xr:uid="{00000000-0005-0000-0000-0000A8AB0000}"/>
    <cellStyle name="Output 3 43 6" xfId="43945" xr:uid="{00000000-0005-0000-0000-0000A9AB0000}"/>
    <cellStyle name="Output 3 44" xfId="43946" xr:uid="{00000000-0005-0000-0000-0000AAAB0000}"/>
    <cellStyle name="Output 3 44 2" xfId="43947" xr:uid="{00000000-0005-0000-0000-0000ABAB0000}"/>
    <cellStyle name="Output 3 44 3" xfId="43948" xr:uid="{00000000-0005-0000-0000-0000ACAB0000}"/>
    <cellStyle name="Output 3 44 4" xfId="43949" xr:uid="{00000000-0005-0000-0000-0000ADAB0000}"/>
    <cellStyle name="Output 3 44 5" xfId="43950" xr:uid="{00000000-0005-0000-0000-0000AEAB0000}"/>
    <cellStyle name="Output 3 45" xfId="43951" xr:uid="{00000000-0005-0000-0000-0000AFAB0000}"/>
    <cellStyle name="Output 3 45 2" xfId="43952" xr:uid="{00000000-0005-0000-0000-0000B0AB0000}"/>
    <cellStyle name="Output 3 45 3" xfId="43953" xr:uid="{00000000-0005-0000-0000-0000B1AB0000}"/>
    <cellStyle name="Output 3 45 4" xfId="43954" xr:uid="{00000000-0005-0000-0000-0000B2AB0000}"/>
    <cellStyle name="Output 3 45 5" xfId="43955" xr:uid="{00000000-0005-0000-0000-0000B3AB0000}"/>
    <cellStyle name="Output 3 46" xfId="43956" xr:uid="{00000000-0005-0000-0000-0000B4AB0000}"/>
    <cellStyle name="Output 3 47" xfId="43957" xr:uid="{00000000-0005-0000-0000-0000B5AB0000}"/>
    <cellStyle name="Output 3 48" xfId="43958" xr:uid="{00000000-0005-0000-0000-0000B6AB0000}"/>
    <cellStyle name="Output 3 49" xfId="43959" xr:uid="{00000000-0005-0000-0000-0000B7AB0000}"/>
    <cellStyle name="Output 3 5" xfId="43960" xr:uid="{00000000-0005-0000-0000-0000B8AB0000}"/>
    <cellStyle name="Output 3 5 2" xfId="43961" xr:uid="{00000000-0005-0000-0000-0000B9AB0000}"/>
    <cellStyle name="Output 3 5 2 2" xfId="43962" xr:uid="{00000000-0005-0000-0000-0000BAAB0000}"/>
    <cellStyle name="Output 3 5 2 3" xfId="43963" xr:uid="{00000000-0005-0000-0000-0000BBAB0000}"/>
    <cellStyle name="Output 3 5 2 4" xfId="43964" xr:uid="{00000000-0005-0000-0000-0000BCAB0000}"/>
    <cellStyle name="Output 3 5 2 5" xfId="43965" xr:uid="{00000000-0005-0000-0000-0000BDAB0000}"/>
    <cellStyle name="Output 3 5 3" xfId="43966" xr:uid="{00000000-0005-0000-0000-0000BEAB0000}"/>
    <cellStyle name="Output 3 5 4" xfId="43967" xr:uid="{00000000-0005-0000-0000-0000BFAB0000}"/>
    <cellStyle name="Output 3 5 5" xfId="43968" xr:uid="{00000000-0005-0000-0000-0000C0AB0000}"/>
    <cellStyle name="Output 3 5 6" xfId="43969" xr:uid="{00000000-0005-0000-0000-0000C1AB0000}"/>
    <cellStyle name="Output 3 6" xfId="43970" xr:uid="{00000000-0005-0000-0000-0000C2AB0000}"/>
    <cellStyle name="Output 3 6 2" xfId="43971" xr:uid="{00000000-0005-0000-0000-0000C3AB0000}"/>
    <cellStyle name="Output 3 6 2 2" xfId="43972" xr:uid="{00000000-0005-0000-0000-0000C4AB0000}"/>
    <cellStyle name="Output 3 6 2 3" xfId="43973" xr:uid="{00000000-0005-0000-0000-0000C5AB0000}"/>
    <cellStyle name="Output 3 6 2 4" xfId="43974" xr:uid="{00000000-0005-0000-0000-0000C6AB0000}"/>
    <cellStyle name="Output 3 6 2 5" xfId="43975" xr:uid="{00000000-0005-0000-0000-0000C7AB0000}"/>
    <cellStyle name="Output 3 6 3" xfId="43976" xr:uid="{00000000-0005-0000-0000-0000C8AB0000}"/>
    <cellStyle name="Output 3 6 4" xfId="43977" xr:uid="{00000000-0005-0000-0000-0000C9AB0000}"/>
    <cellStyle name="Output 3 6 5" xfId="43978" xr:uid="{00000000-0005-0000-0000-0000CAAB0000}"/>
    <cellStyle name="Output 3 6 6" xfId="43979" xr:uid="{00000000-0005-0000-0000-0000CBAB0000}"/>
    <cellStyle name="Output 3 7" xfId="43980" xr:uid="{00000000-0005-0000-0000-0000CCAB0000}"/>
    <cellStyle name="Output 3 7 2" xfId="43981" xr:uid="{00000000-0005-0000-0000-0000CDAB0000}"/>
    <cellStyle name="Output 3 7 2 2" xfId="43982" xr:uid="{00000000-0005-0000-0000-0000CEAB0000}"/>
    <cellStyle name="Output 3 7 2 3" xfId="43983" xr:uid="{00000000-0005-0000-0000-0000CFAB0000}"/>
    <cellStyle name="Output 3 7 2 4" xfId="43984" xr:uid="{00000000-0005-0000-0000-0000D0AB0000}"/>
    <cellStyle name="Output 3 7 2 5" xfId="43985" xr:uid="{00000000-0005-0000-0000-0000D1AB0000}"/>
    <cellStyle name="Output 3 7 3" xfId="43986" xr:uid="{00000000-0005-0000-0000-0000D2AB0000}"/>
    <cellStyle name="Output 3 7 4" xfId="43987" xr:uid="{00000000-0005-0000-0000-0000D3AB0000}"/>
    <cellStyle name="Output 3 7 5" xfId="43988" xr:uid="{00000000-0005-0000-0000-0000D4AB0000}"/>
    <cellStyle name="Output 3 7 6" xfId="43989" xr:uid="{00000000-0005-0000-0000-0000D5AB0000}"/>
    <cellStyle name="Output 3 8" xfId="43990" xr:uid="{00000000-0005-0000-0000-0000D6AB0000}"/>
    <cellStyle name="Output 3 8 2" xfId="43991" xr:uid="{00000000-0005-0000-0000-0000D7AB0000}"/>
    <cellStyle name="Output 3 8 2 2" xfId="43992" xr:uid="{00000000-0005-0000-0000-0000D8AB0000}"/>
    <cellStyle name="Output 3 8 2 3" xfId="43993" xr:uid="{00000000-0005-0000-0000-0000D9AB0000}"/>
    <cellStyle name="Output 3 8 2 4" xfId="43994" xr:uid="{00000000-0005-0000-0000-0000DAAB0000}"/>
    <cellStyle name="Output 3 8 2 5" xfId="43995" xr:uid="{00000000-0005-0000-0000-0000DBAB0000}"/>
    <cellStyle name="Output 3 8 3" xfId="43996" xr:uid="{00000000-0005-0000-0000-0000DCAB0000}"/>
    <cellStyle name="Output 3 8 4" xfId="43997" xr:uid="{00000000-0005-0000-0000-0000DDAB0000}"/>
    <cellStyle name="Output 3 8 5" xfId="43998" xr:uid="{00000000-0005-0000-0000-0000DEAB0000}"/>
    <cellStyle name="Output 3 8 6" xfId="43999" xr:uid="{00000000-0005-0000-0000-0000DFAB0000}"/>
    <cellStyle name="Output 3 9" xfId="44000" xr:uid="{00000000-0005-0000-0000-0000E0AB0000}"/>
    <cellStyle name="Output 3 9 2" xfId="44001" xr:uid="{00000000-0005-0000-0000-0000E1AB0000}"/>
    <cellStyle name="Output 3 9 2 2" xfId="44002" xr:uid="{00000000-0005-0000-0000-0000E2AB0000}"/>
    <cellStyle name="Output 3 9 2 3" xfId="44003" xr:uid="{00000000-0005-0000-0000-0000E3AB0000}"/>
    <cellStyle name="Output 3 9 2 4" xfId="44004" xr:uid="{00000000-0005-0000-0000-0000E4AB0000}"/>
    <cellStyle name="Output 3 9 2 5" xfId="44005" xr:uid="{00000000-0005-0000-0000-0000E5AB0000}"/>
    <cellStyle name="Output 3 9 3" xfId="44006" xr:uid="{00000000-0005-0000-0000-0000E6AB0000}"/>
    <cellStyle name="Output 3 9 4" xfId="44007" xr:uid="{00000000-0005-0000-0000-0000E7AB0000}"/>
    <cellStyle name="Output 3 9 5" xfId="44008" xr:uid="{00000000-0005-0000-0000-0000E8AB0000}"/>
    <cellStyle name="Output 3 9 6" xfId="44009" xr:uid="{00000000-0005-0000-0000-0000E9AB0000}"/>
    <cellStyle name="Output 4" xfId="44010" xr:uid="{00000000-0005-0000-0000-0000EAAB0000}"/>
    <cellStyle name="Output 4 2" xfId="44011" xr:uid="{00000000-0005-0000-0000-0000EBAB0000}"/>
    <cellStyle name="Output 4 2 10" xfId="44012" xr:uid="{00000000-0005-0000-0000-0000ECAB0000}"/>
    <cellStyle name="Output 4 2 10 2" xfId="44013" xr:uid="{00000000-0005-0000-0000-0000EDAB0000}"/>
    <cellStyle name="Output 4 2 10 3" xfId="44014" xr:uid="{00000000-0005-0000-0000-0000EEAB0000}"/>
    <cellStyle name="Output 4 2 10 4" xfId="44015" xr:uid="{00000000-0005-0000-0000-0000EFAB0000}"/>
    <cellStyle name="Output 4 2 10 5" xfId="44016" xr:uid="{00000000-0005-0000-0000-0000F0AB0000}"/>
    <cellStyle name="Output 4 2 10 6" xfId="44017" xr:uid="{00000000-0005-0000-0000-0000F1AB0000}"/>
    <cellStyle name="Output 4 2 11" xfId="44018" xr:uid="{00000000-0005-0000-0000-0000F2AB0000}"/>
    <cellStyle name="Output 4 2 12" xfId="44019" xr:uid="{00000000-0005-0000-0000-0000F3AB0000}"/>
    <cellStyle name="Output 4 2 13" xfId="44020" xr:uid="{00000000-0005-0000-0000-0000F4AB0000}"/>
    <cellStyle name="Output 4 2 14" xfId="44021" xr:uid="{00000000-0005-0000-0000-0000F5AB0000}"/>
    <cellStyle name="Output 4 2 2" xfId="44022" xr:uid="{00000000-0005-0000-0000-0000F6AB0000}"/>
    <cellStyle name="Output 4 2 2 2" xfId="44023" xr:uid="{00000000-0005-0000-0000-0000F7AB0000}"/>
    <cellStyle name="Output 4 2 2 2 2" xfId="44024" xr:uid="{00000000-0005-0000-0000-0000F8AB0000}"/>
    <cellStyle name="Output 4 2 2 2 2 2" xfId="44025" xr:uid="{00000000-0005-0000-0000-0000F9AB0000}"/>
    <cellStyle name="Output 4 2 2 2 2 2 2" xfId="44026" xr:uid="{00000000-0005-0000-0000-0000FAAB0000}"/>
    <cellStyle name="Output 4 2 2 2 2 2 3" xfId="44027" xr:uid="{00000000-0005-0000-0000-0000FBAB0000}"/>
    <cellStyle name="Output 4 2 2 2 2 2 4" xfId="44028" xr:uid="{00000000-0005-0000-0000-0000FCAB0000}"/>
    <cellStyle name="Output 4 2 2 2 2 2 5" xfId="44029" xr:uid="{00000000-0005-0000-0000-0000FDAB0000}"/>
    <cellStyle name="Output 4 2 2 2 2 2 6" xfId="44030" xr:uid="{00000000-0005-0000-0000-0000FEAB0000}"/>
    <cellStyle name="Output 4 2 2 2 2 3" xfId="44031" xr:uid="{00000000-0005-0000-0000-0000FFAB0000}"/>
    <cellStyle name="Output 4 2 2 2 2 4" xfId="44032" xr:uid="{00000000-0005-0000-0000-000000AC0000}"/>
    <cellStyle name="Output 4 2 2 2 2 5" xfId="44033" xr:uid="{00000000-0005-0000-0000-000001AC0000}"/>
    <cellStyle name="Output 4 2 2 2 2 6" xfId="44034" xr:uid="{00000000-0005-0000-0000-000002AC0000}"/>
    <cellStyle name="Output 4 2 2 2 3" xfId="44035" xr:uid="{00000000-0005-0000-0000-000003AC0000}"/>
    <cellStyle name="Output 4 2 2 2 3 2" xfId="44036" xr:uid="{00000000-0005-0000-0000-000004AC0000}"/>
    <cellStyle name="Output 4 2 2 2 3 2 2" xfId="44037" xr:uid="{00000000-0005-0000-0000-000005AC0000}"/>
    <cellStyle name="Output 4 2 2 2 3 2 3" xfId="44038" xr:uid="{00000000-0005-0000-0000-000006AC0000}"/>
    <cellStyle name="Output 4 2 2 2 3 2 4" xfId="44039" xr:uid="{00000000-0005-0000-0000-000007AC0000}"/>
    <cellStyle name="Output 4 2 2 2 3 2 5" xfId="44040" xr:uid="{00000000-0005-0000-0000-000008AC0000}"/>
    <cellStyle name="Output 4 2 2 2 3 2 6" xfId="44041" xr:uid="{00000000-0005-0000-0000-000009AC0000}"/>
    <cellStyle name="Output 4 2 2 2 3 3" xfId="44042" xr:uid="{00000000-0005-0000-0000-00000AAC0000}"/>
    <cellStyle name="Output 4 2 2 2 3 4" xfId="44043" xr:uid="{00000000-0005-0000-0000-00000BAC0000}"/>
    <cellStyle name="Output 4 2 2 2 3 5" xfId="44044" xr:uid="{00000000-0005-0000-0000-00000CAC0000}"/>
    <cellStyle name="Output 4 2 2 2 3 6" xfId="44045" xr:uid="{00000000-0005-0000-0000-00000DAC0000}"/>
    <cellStyle name="Output 4 2 2 2 4" xfId="44046" xr:uid="{00000000-0005-0000-0000-00000EAC0000}"/>
    <cellStyle name="Output 4 2 2 2 4 2" xfId="44047" xr:uid="{00000000-0005-0000-0000-00000FAC0000}"/>
    <cellStyle name="Output 4 2 2 2 4 3" xfId="44048" xr:uid="{00000000-0005-0000-0000-000010AC0000}"/>
    <cellStyle name="Output 4 2 2 2 4 4" xfId="44049" xr:uid="{00000000-0005-0000-0000-000011AC0000}"/>
    <cellStyle name="Output 4 2 2 2 4 5" xfId="44050" xr:uid="{00000000-0005-0000-0000-000012AC0000}"/>
    <cellStyle name="Output 4 2 2 2 4 6" xfId="44051" xr:uid="{00000000-0005-0000-0000-000013AC0000}"/>
    <cellStyle name="Output 4 2 2 2 5" xfId="44052" xr:uid="{00000000-0005-0000-0000-000014AC0000}"/>
    <cellStyle name="Output 4 2 2 2 6" xfId="44053" xr:uid="{00000000-0005-0000-0000-000015AC0000}"/>
    <cellStyle name="Output 4 2 2 2 7" xfId="44054" xr:uid="{00000000-0005-0000-0000-000016AC0000}"/>
    <cellStyle name="Output 4 2 2 2 8" xfId="44055" xr:uid="{00000000-0005-0000-0000-000017AC0000}"/>
    <cellStyle name="Output 4 2 2 3" xfId="44056" xr:uid="{00000000-0005-0000-0000-000018AC0000}"/>
    <cellStyle name="Output 4 2 2 3 2" xfId="44057" xr:uid="{00000000-0005-0000-0000-000019AC0000}"/>
    <cellStyle name="Output 4 2 2 3 2 2" xfId="44058" xr:uid="{00000000-0005-0000-0000-00001AAC0000}"/>
    <cellStyle name="Output 4 2 2 3 2 3" xfId="44059" xr:uid="{00000000-0005-0000-0000-00001BAC0000}"/>
    <cellStyle name="Output 4 2 2 3 2 4" xfId="44060" xr:uid="{00000000-0005-0000-0000-00001CAC0000}"/>
    <cellStyle name="Output 4 2 2 3 2 5" xfId="44061" xr:uid="{00000000-0005-0000-0000-00001DAC0000}"/>
    <cellStyle name="Output 4 2 2 3 2 6" xfId="44062" xr:uid="{00000000-0005-0000-0000-00001EAC0000}"/>
    <cellStyle name="Output 4 2 2 3 3" xfId="44063" xr:uid="{00000000-0005-0000-0000-00001FAC0000}"/>
    <cellStyle name="Output 4 2 2 3 4" xfId="44064" xr:uid="{00000000-0005-0000-0000-000020AC0000}"/>
    <cellStyle name="Output 4 2 2 3 5" xfId="44065" xr:uid="{00000000-0005-0000-0000-000021AC0000}"/>
    <cellStyle name="Output 4 2 2 3 6" xfId="44066" xr:uid="{00000000-0005-0000-0000-000022AC0000}"/>
    <cellStyle name="Output 4 2 2 4" xfId="44067" xr:uid="{00000000-0005-0000-0000-000023AC0000}"/>
    <cellStyle name="Output 4 2 2 4 2" xfId="44068" xr:uid="{00000000-0005-0000-0000-000024AC0000}"/>
    <cellStyle name="Output 4 2 2 4 2 2" xfId="44069" xr:uid="{00000000-0005-0000-0000-000025AC0000}"/>
    <cellStyle name="Output 4 2 2 4 2 3" xfId="44070" xr:uid="{00000000-0005-0000-0000-000026AC0000}"/>
    <cellStyle name="Output 4 2 2 4 2 4" xfId="44071" xr:uid="{00000000-0005-0000-0000-000027AC0000}"/>
    <cellStyle name="Output 4 2 2 4 2 5" xfId="44072" xr:uid="{00000000-0005-0000-0000-000028AC0000}"/>
    <cellStyle name="Output 4 2 2 4 2 6" xfId="44073" xr:uid="{00000000-0005-0000-0000-000029AC0000}"/>
    <cellStyle name="Output 4 2 2 4 3" xfId="44074" xr:uid="{00000000-0005-0000-0000-00002AAC0000}"/>
    <cellStyle name="Output 4 2 2 4 4" xfId="44075" xr:uid="{00000000-0005-0000-0000-00002BAC0000}"/>
    <cellStyle name="Output 4 2 2 4 5" xfId="44076" xr:uid="{00000000-0005-0000-0000-00002CAC0000}"/>
    <cellStyle name="Output 4 2 2 4 6" xfId="44077" xr:uid="{00000000-0005-0000-0000-00002DAC0000}"/>
    <cellStyle name="Output 4 2 2 5" xfId="44078" xr:uid="{00000000-0005-0000-0000-00002EAC0000}"/>
    <cellStyle name="Output 4 2 2 5 2" xfId="44079" xr:uid="{00000000-0005-0000-0000-00002FAC0000}"/>
    <cellStyle name="Output 4 2 2 5 3" xfId="44080" xr:uid="{00000000-0005-0000-0000-000030AC0000}"/>
    <cellStyle name="Output 4 2 2 5 4" xfId="44081" xr:uid="{00000000-0005-0000-0000-000031AC0000}"/>
    <cellStyle name="Output 4 2 2 5 5" xfId="44082" xr:uid="{00000000-0005-0000-0000-000032AC0000}"/>
    <cellStyle name="Output 4 2 2 5 6" xfId="44083" xr:uid="{00000000-0005-0000-0000-000033AC0000}"/>
    <cellStyle name="Output 4 2 2 6" xfId="44084" xr:uid="{00000000-0005-0000-0000-000034AC0000}"/>
    <cellStyle name="Output 4 2 2 7" xfId="44085" xr:uid="{00000000-0005-0000-0000-000035AC0000}"/>
    <cellStyle name="Output 4 2 2 8" xfId="44086" xr:uid="{00000000-0005-0000-0000-000036AC0000}"/>
    <cellStyle name="Output 4 2 2 9" xfId="44087" xr:uid="{00000000-0005-0000-0000-000037AC0000}"/>
    <cellStyle name="Output 4 2 3" xfId="44088" xr:uid="{00000000-0005-0000-0000-000038AC0000}"/>
    <cellStyle name="Output 4 2 3 2" xfId="44089" xr:uid="{00000000-0005-0000-0000-000039AC0000}"/>
    <cellStyle name="Output 4 2 3 2 2" xfId="44090" xr:uid="{00000000-0005-0000-0000-00003AAC0000}"/>
    <cellStyle name="Output 4 2 3 2 2 2" xfId="44091" xr:uid="{00000000-0005-0000-0000-00003BAC0000}"/>
    <cellStyle name="Output 4 2 3 2 2 3" xfId="44092" xr:uid="{00000000-0005-0000-0000-00003CAC0000}"/>
    <cellStyle name="Output 4 2 3 2 2 4" xfId="44093" xr:uid="{00000000-0005-0000-0000-00003DAC0000}"/>
    <cellStyle name="Output 4 2 3 2 2 5" xfId="44094" xr:uid="{00000000-0005-0000-0000-00003EAC0000}"/>
    <cellStyle name="Output 4 2 3 2 2 6" xfId="44095" xr:uid="{00000000-0005-0000-0000-00003FAC0000}"/>
    <cellStyle name="Output 4 2 3 2 3" xfId="44096" xr:uid="{00000000-0005-0000-0000-000040AC0000}"/>
    <cellStyle name="Output 4 2 3 2 4" xfId="44097" xr:uid="{00000000-0005-0000-0000-000041AC0000}"/>
    <cellStyle name="Output 4 2 3 2 5" xfId="44098" xr:uid="{00000000-0005-0000-0000-000042AC0000}"/>
    <cellStyle name="Output 4 2 3 2 6" xfId="44099" xr:uid="{00000000-0005-0000-0000-000043AC0000}"/>
    <cellStyle name="Output 4 2 3 3" xfId="44100" xr:uid="{00000000-0005-0000-0000-000044AC0000}"/>
    <cellStyle name="Output 4 2 3 3 2" xfId="44101" xr:uid="{00000000-0005-0000-0000-000045AC0000}"/>
    <cellStyle name="Output 4 2 3 3 2 2" xfId="44102" xr:uid="{00000000-0005-0000-0000-000046AC0000}"/>
    <cellStyle name="Output 4 2 3 3 2 3" xfId="44103" xr:uid="{00000000-0005-0000-0000-000047AC0000}"/>
    <cellStyle name="Output 4 2 3 3 2 4" xfId="44104" xr:uid="{00000000-0005-0000-0000-000048AC0000}"/>
    <cellStyle name="Output 4 2 3 3 2 5" xfId="44105" xr:uid="{00000000-0005-0000-0000-000049AC0000}"/>
    <cellStyle name="Output 4 2 3 3 2 6" xfId="44106" xr:uid="{00000000-0005-0000-0000-00004AAC0000}"/>
    <cellStyle name="Output 4 2 3 3 3" xfId="44107" xr:uid="{00000000-0005-0000-0000-00004BAC0000}"/>
    <cellStyle name="Output 4 2 3 3 4" xfId="44108" xr:uid="{00000000-0005-0000-0000-00004CAC0000}"/>
    <cellStyle name="Output 4 2 3 3 5" xfId="44109" xr:uid="{00000000-0005-0000-0000-00004DAC0000}"/>
    <cellStyle name="Output 4 2 3 3 6" xfId="44110" xr:uid="{00000000-0005-0000-0000-00004EAC0000}"/>
    <cellStyle name="Output 4 2 3 4" xfId="44111" xr:uid="{00000000-0005-0000-0000-00004FAC0000}"/>
    <cellStyle name="Output 4 2 3 4 2" xfId="44112" xr:uid="{00000000-0005-0000-0000-000050AC0000}"/>
    <cellStyle name="Output 4 2 3 4 3" xfId="44113" xr:uid="{00000000-0005-0000-0000-000051AC0000}"/>
    <cellStyle name="Output 4 2 3 4 4" xfId="44114" xr:uid="{00000000-0005-0000-0000-000052AC0000}"/>
    <cellStyle name="Output 4 2 3 4 5" xfId="44115" xr:uid="{00000000-0005-0000-0000-000053AC0000}"/>
    <cellStyle name="Output 4 2 3 4 6" xfId="44116" xr:uid="{00000000-0005-0000-0000-000054AC0000}"/>
    <cellStyle name="Output 4 2 3 5" xfId="44117" xr:uid="{00000000-0005-0000-0000-000055AC0000}"/>
    <cellStyle name="Output 4 2 3 6" xfId="44118" xr:uid="{00000000-0005-0000-0000-000056AC0000}"/>
    <cellStyle name="Output 4 2 3 7" xfId="44119" xr:uid="{00000000-0005-0000-0000-000057AC0000}"/>
    <cellStyle name="Output 4 2 3 8" xfId="44120" xr:uid="{00000000-0005-0000-0000-000058AC0000}"/>
    <cellStyle name="Output 4 2 4" xfId="44121" xr:uid="{00000000-0005-0000-0000-000059AC0000}"/>
    <cellStyle name="Output 4 2 4 2" xfId="44122" xr:uid="{00000000-0005-0000-0000-00005AAC0000}"/>
    <cellStyle name="Output 4 2 4 2 2" xfId="44123" xr:uid="{00000000-0005-0000-0000-00005BAC0000}"/>
    <cellStyle name="Output 4 2 4 2 2 2" xfId="44124" xr:uid="{00000000-0005-0000-0000-00005CAC0000}"/>
    <cellStyle name="Output 4 2 4 2 2 3" xfId="44125" xr:uid="{00000000-0005-0000-0000-00005DAC0000}"/>
    <cellStyle name="Output 4 2 4 2 2 4" xfId="44126" xr:uid="{00000000-0005-0000-0000-00005EAC0000}"/>
    <cellStyle name="Output 4 2 4 2 2 5" xfId="44127" xr:uid="{00000000-0005-0000-0000-00005FAC0000}"/>
    <cellStyle name="Output 4 2 4 2 2 6" xfId="44128" xr:uid="{00000000-0005-0000-0000-000060AC0000}"/>
    <cellStyle name="Output 4 2 4 2 3" xfId="44129" xr:uid="{00000000-0005-0000-0000-000061AC0000}"/>
    <cellStyle name="Output 4 2 4 2 4" xfId="44130" xr:uid="{00000000-0005-0000-0000-000062AC0000}"/>
    <cellStyle name="Output 4 2 4 2 5" xfId="44131" xr:uid="{00000000-0005-0000-0000-000063AC0000}"/>
    <cellStyle name="Output 4 2 4 2 6" xfId="44132" xr:uid="{00000000-0005-0000-0000-000064AC0000}"/>
    <cellStyle name="Output 4 2 4 3" xfId="44133" xr:uid="{00000000-0005-0000-0000-000065AC0000}"/>
    <cellStyle name="Output 4 2 4 3 2" xfId="44134" xr:uid="{00000000-0005-0000-0000-000066AC0000}"/>
    <cellStyle name="Output 4 2 4 3 2 2" xfId="44135" xr:uid="{00000000-0005-0000-0000-000067AC0000}"/>
    <cellStyle name="Output 4 2 4 3 2 3" xfId="44136" xr:uid="{00000000-0005-0000-0000-000068AC0000}"/>
    <cellStyle name="Output 4 2 4 3 2 4" xfId="44137" xr:uid="{00000000-0005-0000-0000-000069AC0000}"/>
    <cellStyle name="Output 4 2 4 3 2 5" xfId="44138" xr:uid="{00000000-0005-0000-0000-00006AAC0000}"/>
    <cellStyle name="Output 4 2 4 3 2 6" xfId="44139" xr:uid="{00000000-0005-0000-0000-00006BAC0000}"/>
    <cellStyle name="Output 4 2 4 3 3" xfId="44140" xr:uid="{00000000-0005-0000-0000-00006CAC0000}"/>
    <cellStyle name="Output 4 2 4 3 4" xfId="44141" xr:uid="{00000000-0005-0000-0000-00006DAC0000}"/>
    <cellStyle name="Output 4 2 4 3 5" xfId="44142" xr:uid="{00000000-0005-0000-0000-00006EAC0000}"/>
    <cellStyle name="Output 4 2 4 3 6" xfId="44143" xr:uid="{00000000-0005-0000-0000-00006FAC0000}"/>
    <cellStyle name="Output 4 2 4 4" xfId="44144" xr:uid="{00000000-0005-0000-0000-000070AC0000}"/>
    <cellStyle name="Output 4 2 4 4 2" xfId="44145" xr:uid="{00000000-0005-0000-0000-000071AC0000}"/>
    <cellStyle name="Output 4 2 4 4 3" xfId="44146" xr:uid="{00000000-0005-0000-0000-000072AC0000}"/>
    <cellStyle name="Output 4 2 4 4 4" xfId="44147" xr:uid="{00000000-0005-0000-0000-000073AC0000}"/>
    <cellStyle name="Output 4 2 4 4 5" xfId="44148" xr:uid="{00000000-0005-0000-0000-000074AC0000}"/>
    <cellStyle name="Output 4 2 4 4 6" xfId="44149" xr:uid="{00000000-0005-0000-0000-000075AC0000}"/>
    <cellStyle name="Output 4 2 4 5" xfId="44150" xr:uid="{00000000-0005-0000-0000-000076AC0000}"/>
    <cellStyle name="Output 4 2 4 6" xfId="44151" xr:uid="{00000000-0005-0000-0000-000077AC0000}"/>
    <cellStyle name="Output 4 2 4 7" xfId="44152" xr:uid="{00000000-0005-0000-0000-000078AC0000}"/>
    <cellStyle name="Output 4 2 4 8" xfId="44153" xr:uid="{00000000-0005-0000-0000-000079AC0000}"/>
    <cellStyle name="Output 4 2 5" xfId="44154" xr:uid="{00000000-0005-0000-0000-00007AAC0000}"/>
    <cellStyle name="Output 4 2 5 2" xfId="44155" xr:uid="{00000000-0005-0000-0000-00007BAC0000}"/>
    <cellStyle name="Output 4 2 5 2 2" xfId="44156" xr:uid="{00000000-0005-0000-0000-00007CAC0000}"/>
    <cellStyle name="Output 4 2 5 2 2 2" xfId="44157" xr:uid="{00000000-0005-0000-0000-00007DAC0000}"/>
    <cellStyle name="Output 4 2 5 2 2 3" xfId="44158" xr:uid="{00000000-0005-0000-0000-00007EAC0000}"/>
    <cellStyle name="Output 4 2 5 2 2 4" xfId="44159" xr:uid="{00000000-0005-0000-0000-00007FAC0000}"/>
    <cellStyle name="Output 4 2 5 2 2 5" xfId="44160" xr:uid="{00000000-0005-0000-0000-000080AC0000}"/>
    <cellStyle name="Output 4 2 5 2 2 6" xfId="44161" xr:uid="{00000000-0005-0000-0000-000081AC0000}"/>
    <cellStyle name="Output 4 2 5 2 3" xfId="44162" xr:uid="{00000000-0005-0000-0000-000082AC0000}"/>
    <cellStyle name="Output 4 2 5 2 4" xfId="44163" xr:uid="{00000000-0005-0000-0000-000083AC0000}"/>
    <cellStyle name="Output 4 2 5 2 5" xfId="44164" xr:uid="{00000000-0005-0000-0000-000084AC0000}"/>
    <cellStyle name="Output 4 2 5 2 6" xfId="44165" xr:uid="{00000000-0005-0000-0000-000085AC0000}"/>
    <cellStyle name="Output 4 2 5 3" xfId="44166" xr:uid="{00000000-0005-0000-0000-000086AC0000}"/>
    <cellStyle name="Output 4 2 5 3 2" xfId="44167" xr:uid="{00000000-0005-0000-0000-000087AC0000}"/>
    <cellStyle name="Output 4 2 5 3 2 2" xfId="44168" xr:uid="{00000000-0005-0000-0000-000088AC0000}"/>
    <cellStyle name="Output 4 2 5 3 2 3" xfId="44169" xr:uid="{00000000-0005-0000-0000-000089AC0000}"/>
    <cellStyle name="Output 4 2 5 3 2 4" xfId="44170" xr:uid="{00000000-0005-0000-0000-00008AAC0000}"/>
    <cellStyle name="Output 4 2 5 3 2 5" xfId="44171" xr:uid="{00000000-0005-0000-0000-00008BAC0000}"/>
    <cellStyle name="Output 4 2 5 3 2 6" xfId="44172" xr:uid="{00000000-0005-0000-0000-00008CAC0000}"/>
    <cellStyle name="Output 4 2 5 3 3" xfId="44173" xr:uid="{00000000-0005-0000-0000-00008DAC0000}"/>
    <cellStyle name="Output 4 2 5 3 4" xfId="44174" xr:uid="{00000000-0005-0000-0000-00008EAC0000}"/>
    <cellStyle name="Output 4 2 5 3 5" xfId="44175" xr:uid="{00000000-0005-0000-0000-00008FAC0000}"/>
    <cellStyle name="Output 4 2 5 3 6" xfId="44176" xr:uid="{00000000-0005-0000-0000-000090AC0000}"/>
    <cellStyle name="Output 4 2 5 4" xfId="44177" xr:uid="{00000000-0005-0000-0000-000091AC0000}"/>
    <cellStyle name="Output 4 2 5 4 2" xfId="44178" xr:uid="{00000000-0005-0000-0000-000092AC0000}"/>
    <cellStyle name="Output 4 2 5 4 3" xfId="44179" xr:uid="{00000000-0005-0000-0000-000093AC0000}"/>
    <cellStyle name="Output 4 2 5 4 4" xfId="44180" xr:uid="{00000000-0005-0000-0000-000094AC0000}"/>
    <cellStyle name="Output 4 2 5 4 5" xfId="44181" xr:uid="{00000000-0005-0000-0000-000095AC0000}"/>
    <cellStyle name="Output 4 2 5 4 6" xfId="44182" xr:uid="{00000000-0005-0000-0000-000096AC0000}"/>
    <cellStyle name="Output 4 2 5 5" xfId="44183" xr:uid="{00000000-0005-0000-0000-000097AC0000}"/>
    <cellStyle name="Output 4 2 5 6" xfId="44184" xr:uid="{00000000-0005-0000-0000-000098AC0000}"/>
    <cellStyle name="Output 4 2 5 7" xfId="44185" xr:uid="{00000000-0005-0000-0000-000099AC0000}"/>
    <cellStyle name="Output 4 2 5 8" xfId="44186" xr:uid="{00000000-0005-0000-0000-00009AAC0000}"/>
    <cellStyle name="Output 4 2 6" xfId="44187" xr:uid="{00000000-0005-0000-0000-00009BAC0000}"/>
    <cellStyle name="Output 4 2 6 2" xfId="44188" xr:uid="{00000000-0005-0000-0000-00009CAC0000}"/>
    <cellStyle name="Output 4 2 6 2 2" xfId="44189" xr:uid="{00000000-0005-0000-0000-00009DAC0000}"/>
    <cellStyle name="Output 4 2 6 2 2 2" xfId="44190" xr:uid="{00000000-0005-0000-0000-00009EAC0000}"/>
    <cellStyle name="Output 4 2 6 2 2 3" xfId="44191" xr:uid="{00000000-0005-0000-0000-00009FAC0000}"/>
    <cellStyle name="Output 4 2 6 2 2 4" xfId="44192" xr:uid="{00000000-0005-0000-0000-0000A0AC0000}"/>
    <cellStyle name="Output 4 2 6 2 2 5" xfId="44193" xr:uid="{00000000-0005-0000-0000-0000A1AC0000}"/>
    <cellStyle name="Output 4 2 6 2 2 6" xfId="44194" xr:uid="{00000000-0005-0000-0000-0000A2AC0000}"/>
    <cellStyle name="Output 4 2 6 2 3" xfId="44195" xr:uid="{00000000-0005-0000-0000-0000A3AC0000}"/>
    <cellStyle name="Output 4 2 6 2 4" xfId="44196" xr:uid="{00000000-0005-0000-0000-0000A4AC0000}"/>
    <cellStyle name="Output 4 2 6 2 5" xfId="44197" xr:uid="{00000000-0005-0000-0000-0000A5AC0000}"/>
    <cellStyle name="Output 4 2 6 2 6" xfId="44198" xr:uid="{00000000-0005-0000-0000-0000A6AC0000}"/>
    <cellStyle name="Output 4 2 6 3" xfId="44199" xr:uid="{00000000-0005-0000-0000-0000A7AC0000}"/>
    <cellStyle name="Output 4 2 6 3 2" xfId="44200" xr:uid="{00000000-0005-0000-0000-0000A8AC0000}"/>
    <cellStyle name="Output 4 2 6 3 2 2" xfId="44201" xr:uid="{00000000-0005-0000-0000-0000A9AC0000}"/>
    <cellStyle name="Output 4 2 6 3 2 3" xfId="44202" xr:uid="{00000000-0005-0000-0000-0000AAAC0000}"/>
    <cellStyle name="Output 4 2 6 3 2 4" xfId="44203" xr:uid="{00000000-0005-0000-0000-0000ABAC0000}"/>
    <cellStyle name="Output 4 2 6 3 2 5" xfId="44204" xr:uid="{00000000-0005-0000-0000-0000ACAC0000}"/>
    <cellStyle name="Output 4 2 6 3 2 6" xfId="44205" xr:uid="{00000000-0005-0000-0000-0000ADAC0000}"/>
    <cellStyle name="Output 4 2 6 3 3" xfId="44206" xr:uid="{00000000-0005-0000-0000-0000AEAC0000}"/>
    <cellStyle name="Output 4 2 6 3 4" xfId="44207" xr:uid="{00000000-0005-0000-0000-0000AFAC0000}"/>
    <cellStyle name="Output 4 2 6 3 5" xfId="44208" xr:uid="{00000000-0005-0000-0000-0000B0AC0000}"/>
    <cellStyle name="Output 4 2 6 3 6" xfId="44209" xr:uid="{00000000-0005-0000-0000-0000B1AC0000}"/>
    <cellStyle name="Output 4 2 6 4" xfId="44210" xr:uid="{00000000-0005-0000-0000-0000B2AC0000}"/>
    <cellStyle name="Output 4 2 6 4 2" xfId="44211" xr:uid="{00000000-0005-0000-0000-0000B3AC0000}"/>
    <cellStyle name="Output 4 2 6 4 3" xfId="44212" xr:uid="{00000000-0005-0000-0000-0000B4AC0000}"/>
    <cellStyle name="Output 4 2 6 4 4" xfId="44213" xr:uid="{00000000-0005-0000-0000-0000B5AC0000}"/>
    <cellStyle name="Output 4 2 6 4 5" xfId="44214" xr:uid="{00000000-0005-0000-0000-0000B6AC0000}"/>
    <cellStyle name="Output 4 2 6 4 6" xfId="44215" xr:uid="{00000000-0005-0000-0000-0000B7AC0000}"/>
    <cellStyle name="Output 4 2 6 5" xfId="44216" xr:uid="{00000000-0005-0000-0000-0000B8AC0000}"/>
    <cellStyle name="Output 4 2 6 6" xfId="44217" xr:uid="{00000000-0005-0000-0000-0000B9AC0000}"/>
    <cellStyle name="Output 4 2 6 7" xfId="44218" xr:uid="{00000000-0005-0000-0000-0000BAAC0000}"/>
    <cellStyle name="Output 4 2 6 8" xfId="44219" xr:uid="{00000000-0005-0000-0000-0000BBAC0000}"/>
    <cellStyle name="Output 4 2 7" xfId="44220" xr:uid="{00000000-0005-0000-0000-0000BCAC0000}"/>
    <cellStyle name="Output 4 2 7 2" xfId="44221" xr:uid="{00000000-0005-0000-0000-0000BDAC0000}"/>
    <cellStyle name="Output 4 2 7 2 2" xfId="44222" xr:uid="{00000000-0005-0000-0000-0000BEAC0000}"/>
    <cellStyle name="Output 4 2 7 2 2 2" xfId="44223" xr:uid="{00000000-0005-0000-0000-0000BFAC0000}"/>
    <cellStyle name="Output 4 2 7 2 2 3" xfId="44224" xr:uid="{00000000-0005-0000-0000-0000C0AC0000}"/>
    <cellStyle name="Output 4 2 7 2 2 4" xfId="44225" xr:uid="{00000000-0005-0000-0000-0000C1AC0000}"/>
    <cellStyle name="Output 4 2 7 2 2 5" xfId="44226" xr:uid="{00000000-0005-0000-0000-0000C2AC0000}"/>
    <cellStyle name="Output 4 2 7 2 2 6" xfId="44227" xr:uid="{00000000-0005-0000-0000-0000C3AC0000}"/>
    <cellStyle name="Output 4 2 7 2 3" xfId="44228" xr:uid="{00000000-0005-0000-0000-0000C4AC0000}"/>
    <cellStyle name="Output 4 2 7 2 4" xfId="44229" xr:uid="{00000000-0005-0000-0000-0000C5AC0000}"/>
    <cellStyle name="Output 4 2 7 2 5" xfId="44230" xr:uid="{00000000-0005-0000-0000-0000C6AC0000}"/>
    <cellStyle name="Output 4 2 7 2 6" xfId="44231" xr:uid="{00000000-0005-0000-0000-0000C7AC0000}"/>
    <cellStyle name="Output 4 2 7 3" xfId="44232" xr:uid="{00000000-0005-0000-0000-0000C8AC0000}"/>
    <cellStyle name="Output 4 2 7 3 2" xfId="44233" xr:uid="{00000000-0005-0000-0000-0000C9AC0000}"/>
    <cellStyle name="Output 4 2 7 3 2 2" xfId="44234" xr:uid="{00000000-0005-0000-0000-0000CAAC0000}"/>
    <cellStyle name="Output 4 2 7 3 2 3" xfId="44235" xr:uid="{00000000-0005-0000-0000-0000CBAC0000}"/>
    <cellStyle name="Output 4 2 7 3 2 4" xfId="44236" xr:uid="{00000000-0005-0000-0000-0000CCAC0000}"/>
    <cellStyle name="Output 4 2 7 3 2 5" xfId="44237" xr:uid="{00000000-0005-0000-0000-0000CDAC0000}"/>
    <cellStyle name="Output 4 2 7 3 2 6" xfId="44238" xr:uid="{00000000-0005-0000-0000-0000CEAC0000}"/>
    <cellStyle name="Output 4 2 7 3 3" xfId="44239" xr:uid="{00000000-0005-0000-0000-0000CFAC0000}"/>
    <cellStyle name="Output 4 2 7 3 4" xfId="44240" xr:uid="{00000000-0005-0000-0000-0000D0AC0000}"/>
    <cellStyle name="Output 4 2 7 3 5" xfId="44241" xr:uid="{00000000-0005-0000-0000-0000D1AC0000}"/>
    <cellStyle name="Output 4 2 7 3 6" xfId="44242" xr:uid="{00000000-0005-0000-0000-0000D2AC0000}"/>
    <cellStyle name="Output 4 2 7 4" xfId="44243" xr:uid="{00000000-0005-0000-0000-0000D3AC0000}"/>
    <cellStyle name="Output 4 2 7 4 2" xfId="44244" xr:uid="{00000000-0005-0000-0000-0000D4AC0000}"/>
    <cellStyle name="Output 4 2 7 4 3" xfId="44245" xr:uid="{00000000-0005-0000-0000-0000D5AC0000}"/>
    <cellStyle name="Output 4 2 7 4 4" xfId="44246" xr:uid="{00000000-0005-0000-0000-0000D6AC0000}"/>
    <cellStyle name="Output 4 2 7 4 5" xfId="44247" xr:uid="{00000000-0005-0000-0000-0000D7AC0000}"/>
    <cellStyle name="Output 4 2 7 4 6" xfId="44248" xr:uid="{00000000-0005-0000-0000-0000D8AC0000}"/>
    <cellStyle name="Output 4 2 7 5" xfId="44249" xr:uid="{00000000-0005-0000-0000-0000D9AC0000}"/>
    <cellStyle name="Output 4 2 7 6" xfId="44250" xr:uid="{00000000-0005-0000-0000-0000DAAC0000}"/>
    <cellStyle name="Output 4 2 7 7" xfId="44251" xr:uid="{00000000-0005-0000-0000-0000DBAC0000}"/>
    <cellStyle name="Output 4 2 7 8" xfId="44252" xr:uid="{00000000-0005-0000-0000-0000DCAC0000}"/>
    <cellStyle name="Output 4 2 8" xfId="44253" xr:uid="{00000000-0005-0000-0000-0000DDAC0000}"/>
    <cellStyle name="Output 4 2 8 2" xfId="44254" xr:uid="{00000000-0005-0000-0000-0000DEAC0000}"/>
    <cellStyle name="Output 4 2 8 2 2" xfId="44255" xr:uid="{00000000-0005-0000-0000-0000DFAC0000}"/>
    <cellStyle name="Output 4 2 8 2 3" xfId="44256" xr:uid="{00000000-0005-0000-0000-0000E0AC0000}"/>
    <cellStyle name="Output 4 2 8 2 4" xfId="44257" xr:uid="{00000000-0005-0000-0000-0000E1AC0000}"/>
    <cellStyle name="Output 4 2 8 2 5" xfId="44258" xr:uid="{00000000-0005-0000-0000-0000E2AC0000}"/>
    <cellStyle name="Output 4 2 8 2 6" xfId="44259" xr:uid="{00000000-0005-0000-0000-0000E3AC0000}"/>
    <cellStyle name="Output 4 2 8 3" xfId="44260" xr:uid="{00000000-0005-0000-0000-0000E4AC0000}"/>
    <cellStyle name="Output 4 2 8 4" xfId="44261" xr:uid="{00000000-0005-0000-0000-0000E5AC0000}"/>
    <cellStyle name="Output 4 2 8 5" xfId="44262" xr:uid="{00000000-0005-0000-0000-0000E6AC0000}"/>
    <cellStyle name="Output 4 2 8 6" xfId="44263" xr:uid="{00000000-0005-0000-0000-0000E7AC0000}"/>
    <cellStyle name="Output 4 2 9" xfId="44264" xr:uid="{00000000-0005-0000-0000-0000E8AC0000}"/>
    <cellStyle name="Output 4 2 9 2" xfId="44265" xr:uid="{00000000-0005-0000-0000-0000E9AC0000}"/>
    <cellStyle name="Output 4 2 9 2 2" xfId="44266" xr:uid="{00000000-0005-0000-0000-0000EAAC0000}"/>
    <cellStyle name="Output 4 2 9 2 3" xfId="44267" xr:uid="{00000000-0005-0000-0000-0000EBAC0000}"/>
    <cellStyle name="Output 4 2 9 2 4" xfId="44268" xr:uid="{00000000-0005-0000-0000-0000ECAC0000}"/>
    <cellStyle name="Output 4 2 9 2 5" xfId="44269" xr:uid="{00000000-0005-0000-0000-0000EDAC0000}"/>
    <cellStyle name="Output 4 2 9 2 6" xfId="44270" xr:uid="{00000000-0005-0000-0000-0000EEAC0000}"/>
    <cellStyle name="Output 4 2 9 3" xfId="44271" xr:uid="{00000000-0005-0000-0000-0000EFAC0000}"/>
    <cellStyle name="Output 4 2 9 4" xfId="44272" xr:uid="{00000000-0005-0000-0000-0000F0AC0000}"/>
    <cellStyle name="Output 4 2 9 5" xfId="44273" xr:uid="{00000000-0005-0000-0000-0000F1AC0000}"/>
    <cellStyle name="Output 4 2 9 6" xfId="44274" xr:uid="{00000000-0005-0000-0000-0000F2AC0000}"/>
    <cellStyle name="Output 4 3" xfId="44275" xr:uid="{00000000-0005-0000-0000-0000F3AC0000}"/>
    <cellStyle name="Output 4 3 2" xfId="44276" xr:uid="{00000000-0005-0000-0000-0000F4AC0000}"/>
    <cellStyle name="Output 4 3 3" xfId="44277" xr:uid="{00000000-0005-0000-0000-0000F5AC0000}"/>
    <cellStyle name="Output 4 3 4" xfId="44278" xr:uid="{00000000-0005-0000-0000-0000F6AC0000}"/>
    <cellStyle name="Output 4 3 5" xfId="44279" xr:uid="{00000000-0005-0000-0000-0000F7AC0000}"/>
    <cellStyle name="Output 4 3 6" xfId="44280" xr:uid="{00000000-0005-0000-0000-0000F8AC0000}"/>
    <cellStyle name="Output 4 4" xfId="44281" xr:uid="{00000000-0005-0000-0000-0000F9AC0000}"/>
    <cellStyle name="Output 4 5" xfId="44282" xr:uid="{00000000-0005-0000-0000-0000FAAC0000}"/>
    <cellStyle name="Output 4 6" xfId="44283" xr:uid="{00000000-0005-0000-0000-0000FBAC0000}"/>
    <cellStyle name="Output 4 7" xfId="44284" xr:uid="{00000000-0005-0000-0000-0000FCAC0000}"/>
    <cellStyle name="OUTPUT AMOUNTS" xfId="44285" xr:uid="{00000000-0005-0000-0000-0000FDAC0000}"/>
    <cellStyle name="OUTPUT AMOUNTS 10" xfId="44286" xr:uid="{00000000-0005-0000-0000-0000FEAC0000}"/>
    <cellStyle name="OUTPUT AMOUNTS 11" xfId="44287" xr:uid="{00000000-0005-0000-0000-0000FFAC0000}"/>
    <cellStyle name="OUTPUT AMOUNTS 12" xfId="44288" xr:uid="{00000000-0005-0000-0000-000000AD0000}"/>
    <cellStyle name="OUTPUT AMOUNTS 13" xfId="44289" xr:uid="{00000000-0005-0000-0000-000001AD0000}"/>
    <cellStyle name="OUTPUT AMOUNTS 14" xfId="44290" xr:uid="{00000000-0005-0000-0000-000002AD0000}"/>
    <cellStyle name="OUTPUT AMOUNTS 15" xfId="44291" xr:uid="{00000000-0005-0000-0000-000003AD0000}"/>
    <cellStyle name="OUTPUT AMOUNTS 16" xfId="44292" xr:uid="{00000000-0005-0000-0000-000004AD0000}"/>
    <cellStyle name="OUTPUT AMOUNTS 17" xfId="44293" xr:uid="{00000000-0005-0000-0000-000005AD0000}"/>
    <cellStyle name="OUTPUT AMOUNTS 18" xfId="44294" xr:uid="{00000000-0005-0000-0000-000006AD0000}"/>
    <cellStyle name="OUTPUT AMOUNTS 19" xfId="44295" xr:uid="{00000000-0005-0000-0000-000007AD0000}"/>
    <cellStyle name="Output Amounts 2" xfId="44296" xr:uid="{00000000-0005-0000-0000-000008AD0000}"/>
    <cellStyle name="OUTPUT AMOUNTS 20" xfId="44297" xr:uid="{00000000-0005-0000-0000-000009AD0000}"/>
    <cellStyle name="OUTPUT AMOUNTS 21" xfId="44298" xr:uid="{00000000-0005-0000-0000-00000AAD0000}"/>
    <cellStyle name="OUTPUT AMOUNTS 22" xfId="44299" xr:uid="{00000000-0005-0000-0000-00000BAD0000}"/>
    <cellStyle name="OUTPUT AMOUNTS 23" xfId="44300" xr:uid="{00000000-0005-0000-0000-00000CAD0000}"/>
    <cellStyle name="OUTPUT AMOUNTS 24" xfId="44301" xr:uid="{00000000-0005-0000-0000-00000DAD0000}"/>
    <cellStyle name="OUTPUT AMOUNTS 25" xfId="44302" xr:uid="{00000000-0005-0000-0000-00000EAD0000}"/>
    <cellStyle name="OUTPUT AMOUNTS 26" xfId="44303" xr:uid="{00000000-0005-0000-0000-00000FAD0000}"/>
    <cellStyle name="OUTPUT AMOUNTS 27" xfId="44304" xr:uid="{00000000-0005-0000-0000-000010AD0000}"/>
    <cellStyle name="OUTPUT AMOUNTS 28" xfId="44305" xr:uid="{00000000-0005-0000-0000-000011AD0000}"/>
    <cellStyle name="OUTPUT AMOUNTS 29" xfId="44306" xr:uid="{00000000-0005-0000-0000-000012AD0000}"/>
    <cellStyle name="Output Amounts 3" xfId="44307" xr:uid="{00000000-0005-0000-0000-000013AD0000}"/>
    <cellStyle name="OUTPUT AMOUNTS 30" xfId="44308" xr:uid="{00000000-0005-0000-0000-000014AD0000}"/>
    <cellStyle name="OUTPUT AMOUNTS 31" xfId="44309" xr:uid="{00000000-0005-0000-0000-000015AD0000}"/>
    <cellStyle name="OUTPUT AMOUNTS 32" xfId="44310" xr:uid="{00000000-0005-0000-0000-000016AD0000}"/>
    <cellStyle name="OUTPUT AMOUNTS 33" xfId="44311" xr:uid="{00000000-0005-0000-0000-000017AD0000}"/>
    <cellStyle name="OUTPUT AMOUNTS 34" xfId="44312" xr:uid="{00000000-0005-0000-0000-000018AD0000}"/>
    <cellStyle name="OUTPUT AMOUNTS 35" xfId="44313" xr:uid="{00000000-0005-0000-0000-000019AD0000}"/>
    <cellStyle name="OUTPUT AMOUNTS 36" xfId="44314" xr:uid="{00000000-0005-0000-0000-00001AAD0000}"/>
    <cellStyle name="OUTPUT AMOUNTS 37" xfId="44315" xr:uid="{00000000-0005-0000-0000-00001BAD0000}"/>
    <cellStyle name="OUTPUT AMOUNTS 38" xfId="44316" xr:uid="{00000000-0005-0000-0000-00001CAD0000}"/>
    <cellStyle name="OUTPUT AMOUNTS 39" xfId="44317" xr:uid="{00000000-0005-0000-0000-00001DAD0000}"/>
    <cellStyle name="OUTPUT AMOUNTS 4" xfId="44318" xr:uid="{00000000-0005-0000-0000-00001EAD0000}"/>
    <cellStyle name="OUTPUT AMOUNTS 40" xfId="44319" xr:uid="{00000000-0005-0000-0000-00001FAD0000}"/>
    <cellStyle name="OUTPUT AMOUNTS 41" xfId="44320" xr:uid="{00000000-0005-0000-0000-000020AD0000}"/>
    <cellStyle name="OUTPUT AMOUNTS 42" xfId="44321" xr:uid="{00000000-0005-0000-0000-000021AD0000}"/>
    <cellStyle name="OUTPUT AMOUNTS 43" xfId="44322" xr:uid="{00000000-0005-0000-0000-000022AD0000}"/>
    <cellStyle name="OUTPUT AMOUNTS 44" xfId="44323" xr:uid="{00000000-0005-0000-0000-000023AD0000}"/>
    <cellStyle name="OUTPUT AMOUNTS 45" xfId="44324" xr:uid="{00000000-0005-0000-0000-000024AD0000}"/>
    <cellStyle name="OUTPUT AMOUNTS 46" xfId="44325" xr:uid="{00000000-0005-0000-0000-000025AD0000}"/>
    <cellStyle name="OUTPUT AMOUNTS 47" xfId="44326" xr:uid="{00000000-0005-0000-0000-000026AD0000}"/>
    <cellStyle name="OUTPUT AMOUNTS 48" xfId="44327" xr:uid="{00000000-0005-0000-0000-000027AD0000}"/>
    <cellStyle name="OUTPUT AMOUNTS 49" xfId="44328" xr:uid="{00000000-0005-0000-0000-000028AD0000}"/>
    <cellStyle name="OUTPUT AMOUNTS 5" xfId="44329" xr:uid="{00000000-0005-0000-0000-000029AD0000}"/>
    <cellStyle name="OUTPUT AMOUNTS 50" xfId="44330" xr:uid="{00000000-0005-0000-0000-00002AAD0000}"/>
    <cellStyle name="OUTPUT AMOUNTS 51" xfId="44331" xr:uid="{00000000-0005-0000-0000-00002BAD0000}"/>
    <cellStyle name="OUTPUT AMOUNTS 52" xfId="44332" xr:uid="{00000000-0005-0000-0000-00002CAD0000}"/>
    <cellStyle name="OUTPUT AMOUNTS 53" xfId="44333" xr:uid="{00000000-0005-0000-0000-00002DAD0000}"/>
    <cellStyle name="OUTPUT AMOUNTS 54" xfId="44334" xr:uid="{00000000-0005-0000-0000-00002EAD0000}"/>
    <cellStyle name="OUTPUT AMOUNTS 55" xfId="44335" xr:uid="{00000000-0005-0000-0000-00002FAD0000}"/>
    <cellStyle name="OUTPUT AMOUNTS 56" xfId="44336" xr:uid="{00000000-0005-0000-0000-000030AD0000}"/>
    <cellStyle name="OUTPUT AMOUNTS 57" xfId="44337" xr:uid="{00000000-0005-0000-0000-000031AD0000}"/>
    <cellStyle name="OUTPUT AMOUNTS 58" xfId="44338" xr:uid="{00000000-0005-0000-0000-000032AD0000}"/>
    <cellStyle name="OUTPUT AMOUNTS 59" xfId="44339" xr:uid="{00000000-0005-0000-0000-000033AD0000}"/>
    <cellStyle name="OUTPUT AMOUNTS 6" xfId="44340" xr:uid="{00000000-0005-0000-0000-000034AD0000}"/>
    <cellStyle name="OUTPUT AMOUNTS 60" xfId="44341" xr:uid="{00000000-0005-0000-0000-000035AD0000}"/>
    <cellStyle name="OUTPUT AMOUNTS 61" xfId="44342" xr:uid="{00000000-0005-0000-0000-000036AD0000}"/>
    <cellStyle name="OUTPUT AMOUNTS 62" xfId="44343" xr:uid="{00000000-0005-0000-0000-000037AD0000}"/>
    <cellStyle name="OUTPUT AMOUNTS 63" xfId="44344" xr:uid="{00000000-0005-0000-0000-000038AD0000}"/>
    <cellStyle name="OUTPUT AMOUNTS 64" xfId="44345" xr:uid="{00000000-0005-0000-0000-000039AD0000}"/>
    <cellStyle name="OUTPUT AMOUNTS 65" xfId="44346" xr:uid="{00000000-0005-0000-0000-00003AAD0000}"/>
    <cellStyle name="OUTPUT AMOUNTS 66" xfId="44347" xr:uid="{00000000-0005-0000-0000-00003BAD0000}"/>
    <cellStyle name="OUTPUT AMOUNTS 67" xfId="44348" xr:uid="{00000000-0005-0000-0000-00003CAD0000}"/>
    <cellStyle name="OUTPUT AMOUNTS 68" xfId="44349" xr:uid="{00000000-0005-0000-0000-00003DAD0000}"/>
    <cellStyle name="OUTPUT AMOUNTS 69" xfId="44350" xr:uid="{00000000-0005-0000-0000-00003EAD0000}"/>
    <cellStyle name="OUTPUT AMOUNTS 7" xfId="44351" xr:uid="{00000000-0005-0000-0000-00003FAD0000}"/>
    <cellStyle name="OUTPUT AMOUNTS 70" xfId="44352" xr:uid="{00000000-0005-0000-0000-000040AD0000}"/>
    <cellStyle name="OUTPUT AMOUNTS 71" xfId="44353" xr:uid="{00000000-0005-0000-0000-000041AD0000}"/>
    <cellStyle name="OUTPUT AMOUNTS 72" xfId="44354" xr:uid="{00000000-0005-0000-0000-000042AD0000}"/>
    <cellStyle name="OUTPUT AMOUNTS 73" xfId="44355" xr:uid="{00000000-0005-0000-0000-000043AD0000}"/>
    <cellStyle name="OUTPUT AMOUNTS 74" xfId="44356" xr:uid="{00000000-0005-0000-0000-000044AD0000}"/>
    <cellStyle name="OUTPUT AMOUNTS 75" xfId="44357" xr:uid="{00000000-0005-0000-0000-000045AD0000}"/>
    <cellStyle name="OUTPUT AMOUNTS 76" xfId="44358" xr:uid="{00000000-0005-0000-0000-000046AD0000}"/>
    <cellStyle name="OUTPUT AMOUNTS 77" xfId="44359" xr:uid="{00000000-0005-0000-0000-000047AD0000}"/>
    <cellStyle name="OUTPUT AMOUNTS 78" xfId="44360" xr:uid="{00000000-0005-0000-0000-000048AD0000}"/>
    <cellStyle name="OUTPUT AMOUNTS 79" xfId="44361" xr:uid="{00000000-0005-0000-0000-000049AD0000}"/>
    <cellStyle name="OUTPUT AMOUNTS 8" xfId="44362" xr:uid="{00000000-0005-0000-0000-00004AAD0000}"/>
    <cellStyle name="OUTPUT AMOUNTS 80" xfId="44363" xr:uid="{00000000-0005-0000-0000-00004BAD0000}"/>
    <cellStyle name="OUTPUT AMOUNTS 81" xfId="44364" xr:uid="{00000000-0005-0000-0000-00004CAD0000}"/>
    <cellStyle name="OUTPUT AMOUNTS 82" xfId="44365" xr:uid="{00000000-0005-0000-0000-00004DAD0000}"/>
    <cellStyle name="OUTPUT AMOUNTS 9" xfId="44366" xr:uid="{00000000-0005-0000-0000-00004EAD0000}"/>
    <cellStyle name="OUTPUT COLUMN HEADINGS" xfId="44367" xr:uid="{00000000-0005-0000-0000-00004FAD0000}"/>
    <cellStyle name="Output Column Headings 2" xfId="44368" xr:uid="{00000000-0005-0000-0000-000050AD0000}"/>
    <cellStyle name="Output Column Headings 3" xfId="44369" xr:uid="{00000000-0005-0000-0000-000051AD0000}"/>
    <cellStyle name="OUTPUT LINE ITEMS" xfId="44370" xr:uid="{00000000-0005-0000-0000-000052AD0000}"/>
    <cellStyle name="Output Line Items 2" xfId="44371" xr:uid="{00000000-0005-0000-0000-000053AD0000}"/>
    <cellStyle name="Output Line Items 3" xfId="44372" xr:uid="{00000000-0005-0000-0000-000054AD0000}"/>
    <cellStyle name="OUTPUT REPORT TITLE" xfId="44373" xr:uid="{00000000-0005-0000-0000-000055AD0000}"/>
    <cellStyle name="Page Heading Large" xfId="44374" xr:uid="{00000000-0005-0000-0000-000056AD0000}"/>
    <cellStyle name="Page Heading Small" xfId="44375" xr:uid="{00000000-0005-0000-0000-000057AD0000}"/>
    <cellStyle name="per.style" xfId="44376" xr:uid="{00000000-0005-0000-0000-000058AD0000}"/>
    <cellStyle name="Percent" xfId="2" builtinId="5"/>
    <cellStyle name="Percent (0.0)" xfId="44377" xr:uid="{00000000-0005-0000-0000-00005AAD0000}"/>
    <cellStyle name="Percent (0.0) 2" xfId="44378" xr:uid="{00000000-0005-0000-0000-00005BAD0000}"/>
    <cellStyle name="Percent [0]" xfId="44379" xr:uid="{00000000-0005-0000-0000-00005CAD0000}"/>
    <cellStyle name="Percent [00]" xfId="44380" xr:uid="{00000000-0005-0000-0000-00005DAD0000}"/>
    <cellStyle name="Percent [00] 2" xfId="44381" xr:uid="{00000000-0005-0000-0000-00005EAD0000}"/>
    <cellStyle name="Percent [2]" xfId="44382" xr:uid="{00000000-0005-0000-0000-00005FAD0000}"/>
    <cellStyle name="Percent [2] 10" xfId="44383" xr:uid="{00000000-0005-0000-0000-000060AD0000}"/>
    <cellStyle name="Percent [2] 10 2" xfId="44384" xr:uid="{00000000-0005-0000-0000-000061AD0000}"/>
    <cellStyle name="Percent [2] 2" xfId="44385" xr:uid="{00000000-0005-0000-0000-000062AD0000}"/>
    <cellStyle name="Percent [2] 2 2" xfId="44386" xr:uid="{00000000-0005-0000-0000-000063AD0000}"/>
    <cellStyle name="Percent [2] 3" xfId="44387" xr:uid="{00000000-0005-0000-0000-000064AD0000}"/>
    <cellStyle name="Percent [2] 3 2" xfId="44388" xr:uid="{00000000-0005-0000-0000-000065AD0000}"/>
    <cellStyle name="Percent [2] 4" xfId="44389" xr:uid="{00000000-0005-0000-0000-000066AD0000}"/>
    <cellStyle name="Percent [2] 4 2" xfId="44390" xr:uid="{00000000-0005-0000-0000-000067AD0000}"/>
    <cellStyle name="Percent [2] 5" xfId="44391" xr:uid="{00000000-0005-0000-0000-000068AD0000}"/>
    <cellStyle name="Percent [2] 5 2" xfId="44392" xr:uid="{00000000-0005-0000-0000-000069AD0000}"/>
    <cellStyle name="Percent [2] 6" xfId="44393" xr:uid="{00000000-0005-0000-0000-00006AAD0000}"/>
    <cellStyle name="Percent [2] 6 2" xfId="44394" xr:uid="{00000000-0005-0000-0000-00006BAD0000}"/>
    <cellStyle name="Percent [2] 7" xfId="44395" xr:uid="{00000000-0005-0000-0000-00006CAD0000}"/>
    <cellStyle name="Percent [2] 7 2" xfId="44396" xr:uid="{00000000-0005-0000-0000-00006DAD0000}"/>
    <cellStyle name="Percent [2] 8" xfId="44397" xr:uid="{00000000-0005-0000-0000-00006EAD0000}"/>
    <cellStyle name="Percent [2] 8 2" xfId="44398" xr:uid="{00000000-0005-0000-0000-00006FAD0000}"/>
    <cellStyle name="Percent [2] 9" xfId="44399" xr:uid="{00000000-0005-0000-0000-000070AD0000}"/>
    <cellStyle name="Percent [2] 9 2" xfId="44400" xr:uid="{00000000-0005-0000-0000-000071AD0000}"/>
    <cellStyle name="Percent 10" xfId="44401" xr:uid="{00000000-0005-0000-0000-000072AD0000}"/>
    <cellStyle name="Percent 10 2" xfId="44402" xr:uid="{00000000-0005-0000-0000-000073AD0000}"/>
    <cellStyle name="Percent 10 2 2" xfId="44403" xr:uid="{00000000-0005-0000-0000-000074AD0000}"/>
    <cellStyle name="Percent 10 3" xfId="44404" xr:uid="{00000000-0005-0000-0000-000075AD0000}"/>
    <cellStyle name="Percent 10 4" xfId="44405" xr:uid="{00000000-0005-0000-0000-000076AD0000}"/>
    <cellStyle name="Percent 11" xfId="44406" xr:uid="{00000000-0005-0000-0000-000077AD0000}"/>
    <cellStyle name="Percent 11 2" xfId="44407" xr:uid="{00000000-0005-0000-0000-000078AD0000}"/>
    <cellStyle name="Percent 11 3" xfId="44408" xr:uid="{00000000-0005-0000-0000-000079AD0000}"/>
    <cellStyle name="Percent 12" xfId="44409" xr:uid="{00000000-0005-0000-0000-00007AAD0000}"/>
    <cellStyle name="Percent 12 2" xfId="44410" xr:uid="{00000000-0005-0000-0000-00007BAD0000}"/>
    <cellStyle name="Percent 12 3" xfId="44411" xr:uid="{00000000-0005-0000-0000-00007CAD0000}"/>
    <cellStyle name="Percent 13" xfId="44412" xr:uid="{00000000-0005-0000-0000-00007DAD0000}"/>
    <cellStyle name="Percent 13 2" xfId="44413" xr:uid="{00000000-0005-0000-0000-00007EAD0000}"/>
    <cellStyle name="Percent 13 3" xfId="44414" xr:uid="{00000000-0005-0000-0000-00007FAD0000}"/>
    <cellStyle name="Percent 14" xfId="44415" xr:uid="{00000000-0005-0000-0000-000080AD0000}"/>
    <cellStyle name="Percent 14 2" xfId="44416" xr:uid="{00000000-0005-0000-0000-000081AD0000}"/>
    <cellStyle name="Percent 14 3" xfId="44417" xr:uid="{00000000-0005-0000-0000-000082AD0000}"/>
    <cellStyle name="Percent 14 3 2" xfId="44418" xr:uid="{00000000-0005-0000-0000-000083AD0000}"/>
    <cellStyle name="Percent 14 3 2 2" xfId="44419" xr:uid="{00000000-0005-0000-0000-000084AD0000}"/>
    <cellStyle name="Percent 14 3 2 2 2" xfId="44420" xr:uid="{00000000-0005-0000-0000-000085AD0000}"/>
    <cellStyle name="Percent 14 3 2 3" xfId="44421" xr:uid="{00000000-0005-0000-0000-000086AD0000}"/>
    <cellStyle name="Percent 14 3 3" xfId="44422" xr:uid="{00000000-0005-0000-0000-000087AD0000}"/>
    <cellStyle name="Percent 14 3 3 2" xfId="44423" xr:uid="{00000000-0005-0000-0000-000088AD0000}"/>
    <cellStyle name="Percent 14 3 4" xfId="44424" xr:uid="{00000000-0005-0000-0000-000089AD0000}"/>
    <cellStyle name="Percent 14 4" xfId="44425" xr:uid="{00000000-0005-0000-0000-00008AAD0000}"/>
    <cellStyle name="Percent 14 4 2" xfId="44426" xr:uid="{00000000-0005-0000-0000-00008BAD0000}"/>
    <cellStyle name="Percent 14 4 2 2" xfId="44427" xr:uid="{00000000-0005-0000-0000-00008CAD0000}"/>
    <cellStyle name="Percent 14 4 3" xfId="44428" xr:uid="{00000000-0005-0000-0000-00008DAD0000}"/>
    <cellStyle name="Percent 14 5" xfId="44429" xr:uid="{00000000-0005-0000-0000-00008EAD0000}"/>
    <cellStyle name="Percent 14 5 2" xfId="44430" xr:uid="{00000000-0005-0000-0000-00008FAD0000}"/>
    <cellStyle name="Percent 14 6" xfId="44431" xr:uid="{00000000-0005-0000-0000-000090AD0000}"/>
    <cellStyle name="Percent 15" xfId="44432" xr:uid="{00000000-0005-0000-0000-000091AD0000}"/>
    <cellStyle name="Percent 15 2" xfId="44433" xr:uid="{00000000-0005-0000-0000-000092AD0000}"/>
    <cellStyle name="Percent 15 2 2" xfId="44434" xr:uid="{00000000-0005-0000-0000-000093AD0000}"/>
    <cellStyle name="Percent 15 3" xfId="44435" xr:uid="{00000000-0005-0000-0000-000094AD0000}"/>
    <cellStyle name="Percent 15 4" xfId="44436" xr:uid="{00000000-0005-0000-0000-000095AD0000}"/>
    <cellStyle name="Percent 16" xfId="44437" xr:uid="{00000000-0005-0000-0000-000096AD0000}"/>
    <cellStyle name="Percent 16 2" xfId="44438" xr:uid="{00000000-0005-0000-0000-000097AD0000}"/>
    <cellStyle name="Percent 16 3" xfId="44439" xr:uid="{00000000-0005-0000-0000-000098AD0000}"/>
    <cellStyle name="Percent 17" xfId="44440" xr:uid="{00000000-0005-0000-0000-000099AD0000}"/>
    <cellStyle name="Percent 17 2" xfId="44441" xr:uid="{00000000-0005-0000-0000-00009AAD0000}"/>
    <cellStyle name="Percent 18" xfId="44442" xr:uid="{00000000-0005-0000-0000-00009BAD0000}"/>
    <cellStyle name="Percent 18 2" xfId="44443" xr:uid="{00000000-0005-0000-0000-00009CAD0000}"/>
    <cellStyle name="Percent 19" xfId="44444" xr:uid="{00000000-0005-0000-0000-00009DAD0000}"/>
    <cellStyle name="Percent 19 2" xfId="44445" xr:uid="{00000000-0005-0000-0000-00009EAD0000}"/>
    <cellStyle name="Percent 2" xfId="44446" xr:uid="{00000000-0005-0000-0000-00009FAD0000}"/>
    <cellStyle name="Percent 2 10" xfId="44447" xr:uid="{00000000-0005-0000-0000-0000A0AD0000}"/>
    <cellStyle name="Percent 2 11" xfId="44448" xr:uid="{00000000-0005-0000-0000-0000A1AD0000}"/>
    <cellStyle name="Percent 2 12" xfId="44449" xr:uid="{00000000-0005-0000-0000-0000A2AD0000}"/>
    <cellStyle name="Percent 2 13" xfId="44450" xr:uid="{00000000-0005-0000-0000-0000A3AD0000}"/>
    <cellStyle name="Percent 2 14" xfId="44451" xr:uid="{00000000-0005-0000-0000-0000A4AD0000}"/>
    <cellStyle name="Percent 2 15" xfId="44452" xr:uid="{00000000-0005-0000-0000-0000A5AD0000}"/>
    <cellStyle name="Percent 2 16" xfId="44453" xr:uid="{00000000-0005-0000-0000-0000A6AD0000}"/>
    <cellStyle name="Percent 2 17" xfId="44454" xr:uid="{00000000-0005-0000-0000-0000A7AD0000}"/>
    <cellStyle name="Percent 2 18" xfId="44455" xr:uid="{00000000-0005-0000-0000-0000A8AD0000}"/>
    <cellStyle name="Percent 2 19" xfId="44456" xr:uid="{00000000-0005-0000-0000-0000A9AD0000}"/>
    <cellStyle name="Percent 2 2" xfId="44457" xr:uid="{00000000-0005-0000-0000-0000AAAD0000}"/>
    <cellStyle name="Percent 2 2 2" xfId="44458" xr:uid="{00000000-0005-0000-0000-0000ABAD0000}"/>
    <cellStyle name="Percent 2 2 3" xfId="44459" xr:uid="{00000000-0005-0000-0000-0000ACAD0000}"/>
    <cellStyle name="Percent 2 20" xfId="44460" xr:uid="{00000000-0005-0000-0000-0000ADAD0000}"/>
    <cellStyle name="Percent 2 21" xfId="44461" xr:uid="{00000000-0005-0000-0000-0000AEAD0000}"/>
    <cellStyle name="Percent 2 22" xfId="44462" xr:uid="{00000000-0005-0000-0000-0000AFAD0000}"/>
    <cellStyle name="Percent 2 23" xfId="44463" xr:uid="{00000000-0005-0000-0000-0000B0AD0000}"/>
    <cellStyle name="Percent 2 3" xfId="44464" xr:uid="{00000000-0005-0000-0000-0000B1AD0000}"/>
    <cellStyle name="Percent 2 4" xfId="44465" xr:uid="{00000000-0005-0000-0000-0000B2AD0000}"/>
    <cellStyle name="Percent 2 4 10" xfId="44466" xr:uid="{00000000-0005-0000-0000-0000B3AD0000}"/>
    <cellStyle name="Percent 2 4 11" xfId="44467" xr:uid="{00000000-0005-0000-0000-0000B4AD0000}"/>
    <cellStyle name="Percent 2 4 12" xfId="44468" xr:uid="{00000000-0005-0000-0000-0000B5AD0000}"/>
    <cellStyle name="Percent 2 4 13" xfId="44469" xr:uid="{00000000-0005-0000-0000-0000B6AD0000}"/>
    <cellStyle name="Percent 2 4 14" xfId="44470" xr:uid="{00000000-0005-0000-0000-0000B7AD0000}"/>
    <cellStyle name="Percent 2 4 15" xfId="44471" xr:uid="{00000000-0005-0000-0000-0000B8AD0000}"/>
    <cellStyle name="Percent 2 4 16" xfId="44472" xr:uid="{00000000-0005-0000-0000-0000B9AD0000}"/>
    <cellStyle name="Percent 2 4 17" xfId="44473" xr:uid="{00000000-0005-0000-0000-0000BAAD0000}"/>
    <cellStyle name="Percent 2 4 18" xfId="44474" xr:uid="{00000000-0005-0000-0000-0000BBAD0000}"/>
    <cellStyle name="Percent 2 4 19" xfId="44475" xr:uid="{00000000-0005-0000-0000-0000BCAD0000}"/>
    <cellStyle name="Percent 2 4 19 2" xfId="44476" xr:uid="{00000000-0005-0000-0000-0000BDAD0000}"/>
    <cellStyle name="Percent 2 4 19 3" xfId="44477" xr:uid="{00000000-0005-0000-0000-0000BEAD0000}"/>
    <cellStyle name="Percent 2 4 2" xfId="44478" xr:uid="{00000000-0005-0000-0000-0000BFAD0000}"/>
    <cellStyle name="Percent 2 4 2 2" xfId="44479" xr:uid="{00000000-0005-0000-0000-0000C0AD0000}"/>
    <cellStyle name="Percent 2 4 20" xfId="44480" xr:uid="{00000000-0005-0000-0000-0000C1AD0000}"/>
    <cellStyle name="Percent 2 4 21" xfId="44481" xr:uid="{00000000-0005-0000-0000-0000C2AD0000}"/>
    <cellStyle name="Percent 2 4 22" xfId="44482" xr:uid="{00000000-0005-0000-0000-0000C3AD0000}"/>
    <cellStyle name="Percent 2 4 3" xfId="44483" xr:uid="{00000000-0005-0000-0000-0000C4AD0000}"/>
    <cellStyle name="Percent 2 4 4" xfId="44484" xr:uid="{00000000-0005-0000-0000-0000C5AD0000}"/>
    <cellStyle name="Percent 2 4 5" xfId="44485" xr:uid="{00000000-0005-0000-0000-0000C6AD0000}"/>
    <cellStyle name="Percent 2 4 6" xfId="44486" xr:uid="{00000000-0005-0000-0000-0000C7AD0000}"/>
    <cellStyle name="Percent 2 4 7" xfId="44487" xr:uid="{00000000-0005-0000-0000-0000C8AD0000}"/>
    <cellStyle name="Percent 2 4 8" xfId="44488" xr:uid="{00000000-0005-0000-0000-0000C9AD0000}"/>
    <cellStyle name="Percent 2 4 9" xfId="44489" xr:uid="{00000000-0005-0000-0000-0000CAAD0000}"/>
    <cellStyle name="Percent 2 5" xfId="44490" xr:uid="{00000000-0005-0000-0000-0000CBAD0000}"/>
    <cellStyle name="Percent 2 5 10" xfId="44491" xr:uid="{00000000-0005-0000-0000-0000CCAD0000}"/>
    <cellStyle name="Percent 2 5 11" xfId="44492" xr:uid="{00000000-0005-0000-0000-0000CDAD0000}"/>
    <cellStyle name="Percent 2 5 12" xfId="44493" xr:uid="{00000000-0005-0000-0000-0000CEAD0000}"/>
    <cellStyle name="Percent 2 5 13" xfId="44494" xr:uid="{00000000-0005-0000-0000-0000CFAD0000}"/>
    <cellStyle name="Percent 2 5 14" xfId="44495" xr:uid="{00000000-0005-0000-0000-0000D0AD0000}"/>
    <cellStyle name="Percent 2 5 15" xfId="44496" xr:uid="{00000000-0005-0000-0000-0000D1AD0000}"/>
    <cellStyle name="Percent 2 5 16" xfId="44497" xr:uid="{00000000-0005-0000-0000-0000D2AD0000}"/>
    <cellStyle name="Percent 2 5 17" xfId="44498" xr:uid="{00000000-0005-0000-0000-0000D3AD0000}"/>
    <cellStyle name="Percent 2 5 18" xfId="44499" xr:uid="{00000000-0005-0000-0000-0000D4AD0000}"/>
    <cellStyle name="Percent 2 5 19" xfId="44500" xr:uid="{00000000-0005-0000-0000-0000D5AD0000}"/>
    <cellStyle name="Percent 2 5 19 2" xfId="44501" xr:uid="{00000000-0005-0000-0000-0000D6AD0000}"/>
    <cellStyle name="Percent 2 5 19 3" xfId="44502" xr:uid="{00000000-0005-0000-0000-0000D7AD0000}"/>
    <cellStyle name="Percent 2 5 2" xfId="44503" xr:uid="{00000000-0005-0000-0000-0000D8AD0000}"/>
    <cellStyle name="Percent 2 5 20" xfId="44504" xr:uid="{00000000-0005-0000-0000-0000D9AD0000}"/>
    <cellStyle name="Percent 2 5 21" xfId="44505" xr:uid="{00000000-0005-0000-0000-0000DAAD0000}"/>
    <cellStyle name="Percent 2 5 3" xfId="44506" xr:uid="{00000000-0005-0000-0000-0000DBAD0000}"/>
    <cellStyle name="Percent 2 5 4" xfId="44507" xr:uid="{00000000-0005-0000-0000-0000DCAD0000}"/>
    <cellStyle name="Percent 2 5 5" xfId="44508" xr:uid="{00000000-0005-0000-0000-0000DDAD0000}"/>
    <cellStyle name="Percent 2 5 6" xfId="44509" xr:uid="{00000000-0005-0000-0000-0000DEAD0000}"/>
    <cellStyle name="Percent 2 5 7" xfId="44510" xr:uid="{00000000-0005-0000-0000-0000DFAD0000}"/>
    <cellStyle name="Percent 2 5 8" xfId="44511" xr:uid="{00000000-0005-0000-0000-0000E0AD0000}"/>
    <cellStyle name="Percent 2 5 9" xfId="44512" xr:uid="{00000000-0005-0000-0000-0000E1AD0000}"/>
    <cellStyle name="Percent 2 6" xfId="44513" xr:uid="{00000000-0005-0000-0000-0000E2AD0000}"/>
    <cellStyle name="Percent 2 6 2" xfId="44514" xr:uid="{00000000-0005-0000-0000-0000E3AD0000}"/>
    <cellStyle name="Percent 2 6 2 2" xfId="44515" xr:uid="{00000000-0005-0000-0000-0000E4AD0000}"/>
    <cellStyle name="Percent 2 6 2 2 2" xfId="44516" xr:uid="{00000000-0005-0000-0000-0000E5AD0000}"/>
    <cellStyle name="Percent 2 6 2 3" xfId="44517" xr:uid="{00000000-0005-0000-0000-0000E6AD0000}"/>
    <cellStyle name="Percent 2 6 3" xfId="44518" xr:uid="{00000000-0005-0000-0000-0000E7AD0000}"/>
    <cellStyle name="Percent 2 6 3 2" xfId="44519" xr:uid="{00000000-0005-0000-0000-0000E8AD0000}"/>
    <cellStyle name="Percent 2 6 4" xfId="44520" xr:uid="{00000000-0005-0000-0000-0000E9AD0000}"/>
    <cellStyle name="Percent 2 6 5" xfId="44521" xr:uid="{00000000-0005-0000-0000-0000EAAD0000}"/>
    <cellStyle name="Percent 2 7" xfId="44522" xr:uid="{00000000-0005-0000-0000-0000EBAD0000}"/>
    <cellStyle name="Percent 2 7 2" xfId="44523" xr:uid="{00000000-0005-0000-0000-0000ECAD0000}"/>
    <cellStyle name="Percent 2 7 2 2" xfId="44524" xr:uid="{00000000-0005-0000-0000-0000EDAD0000}"/>
    <cellStyle name="Percent 2 7 3" xfId="44525" xr:uid="{00000000-0005-0000-0000-0000EEAD0000}"/>
    <cellStyle name="Percent 2 7 4" xfId="44526" xr:uid="{00000000-0005-0000-0000-0000EFAD0000}"/>
    <cellStyle name="Percent 2 8" xfId="44527" xr:uid="{00000000-0005-0000-0000-0000F0AD0000}"/>
    <cellStyle name="Percent 2 8 2" xfId="44528" xr:uid="{00000000-0005-0000-0000-0000F1AD0000}"/>
    <cellStyle name="Percent 2 8 3" xfId="44529" xr:uid="{00000000-0005-0000-0000-0000F2AD0000}"/>
    <cellStyle name="Percent 2 9" xfId="44530" xr:uid="{00000000-0005-0000-0000-0000F3AD0000}"/>
    <cellStyle name="Percent 2 9 2" xfId="44531" xr:uid="{00000000-0005-0000-0000-0000F4AD0000}"/>
    <cellStyle name="Percent 20" xfId="44532" xr:uid="{00000000-0005-0000-0000-0000F5AD0000}"/>
    <cellStyle name="Percent 20 2" xfId="44533" xr:uid="{00000000-0005-0000-0000-0000F6AD0000}"/>
    <cellStyle name="Percent 21" xfId="44534" xr:uid="{00000000-0005-0000-0000-0000F7AD0000}"/>
    <cellStyle name="Percent 21 2" xfId="44535" xr:uid="{00000000-0005-0000-0000-0000F8AD0000}"/>
    <cellStyle name="Percent 21 2 2" xfId="44536" xr:uid="{00000000-0005-0000-0000-0000F9AD0000}"/>
    <cellStyle name="Percent 21 2 2 2" xfId="44537" xr:uid="{00000000-0005-0000-0000-0000FAAD0000}"/>
    <cellStyle name="Percent 21 2 2 2 2" xfId="44538" xr:uid="{00000000-0005-0000-0000-0000FBAD0000}"/>
    <cellStyle name="Percent 21 2 2 3" xfId="44539" xr:uid="{00000000-0005-0000-0000-0000FCAD0000}"/>
    <cellStyle name="Percent 21 2 3" xfId="44540" xr:uid="{00000000-0005-0000-0000-0000FDAD0000}"/>
    <cellStyle name="Percent 21 2 3 2" xfId="44541" xr:uid="{00000000-0005-0000-0000-0000FEAD0000}"/>
    <cellStyle name="Percent 21 2 4" xfId="44542" xr:uid="{00000000-0005-0000-0000-0000FFAD0000}"/>
    <cellStyle name="Percent 21 3" xfId="44543" xr:uid="{00000000-0005-0000-0000-000000AE0000}"/>
    <cellStyle name="Percent 21 3 2" xfId="44544" xr:uid="{00000000-0005-0000-0000-000001AE0000}"/>
    <cellStyle name="Percent 21 3 2 2" xfId="44545" xr:uid="{00000000-0005-0000-0000-000002AE0000}"/>
    <cellStyle name="Percent 21 3 3" xfId="44546" xr:uid="{00000000-0005-0000-0000-000003AE0000}"/>
    <cellStyle name="Percent 21 4" xfId="44547" xr:uid="{00000000-0005-0000-0000-000004AE0000}"/>
    <cellStyle name="Percent 21 4 2" xfId="44548" xr:uid="{00000000-0005-0000-0000-000005AE0000}"/>
    <cellStyle name="Percent 21 5" xfId="44549" xr:uid="{00000000-0005-0000-0000-000006AE0000}"/>
    <cellStyle name="Percent 22" xfId="44550" xr:uid="{00000000-0005-0000-0000-000007AE0000}"/>
    <cellStyle name="Percent 23" xfId="44551" xr:uid="{00000000-0005-0000-0000-000008AE0000}"/>
    <cellStyle name="Percent 24" xfId="44552" xr:uid="{00000000-0005-0000-0000-000009AE0000}"/>
    <cellStyle name="Percent 25" xfId="44553" xr:uid="{00000000-0005-0000-0000-00000AAE0000}"/>
    <cellStyle name="Percent 26" xfId="44554" xr:uid="{00000000-0005-0000-0000-00000BAE0000}"/>
    <cellStyle name="Percent 27" xfId="44555" xr:uid="{00000000-0005-0000-0000-00000CAE0000}"/>
    <cellStyle name="Percent 28" xfId="44556" xr:uid="{00000000-0005-0000-0000-00000DAE0000}"/>
    <cellStyle name="Percent 29" xfId="44557" xr:uid="{00000000-0005-0000-0000-00000EAE0000}"/>
    <cellStyle name="Percent 3" xfId="3" xr:uid="{00000000-0005-0000-0000-00000FAE0000}"/>
    <cellStyle name="Percent 3 10" xfId="44558" xr:uid="{00000000-0005-0000-0000-000010AE0000}"/>
    <cellStyle name="Percent 3 11" xfId="44559" xr:uid="{00000000-0005-0000-0000-000011AE0000}"/>
    <cellStyle name="Percent 3 12" xfId="44560" xr:uid="{00000000-0005-0000-0000-000012AE0000}"/>
    <cellStyle name="Percent 3 13" xfId="44561" xr:uid="{00000000-0005-0000-0000-000013AE0000}"/>
    <cellStyle name="Percent 3 14" xfId="44562" xr:uid="{00000000-0005-0000-0000-000014AE0000}"/>
    <cellStyle name="Percent 3 15" xfId="44563" xr:uid="{00000000-0005-0000-0000-000015AE0000}"/>
    <cellStyle name="Percent 3 16" xfId="44564" xr:uid="{00000000-0005-0000-0000-000016AE0000}"/>
    <cellStyle name="Percent 3 17" xfId="44565" xr:uid="{00000000-0005-0000-0000-000017AE0000}"/>
    <cellStyle name="Percent 3 18" xfId="44566" xr:uid="{00000000-0005-0000-0000-000018AE0000}"/>
    <cellStyle name="Percent 3 19" xfId="44567" xr:uid="{00000000-0005-0000-0000-000019AE0000}"/>
    <cellStyle name="Percent 3 2" xfId="44568" xr:uid="{00000000-0005-0000-0000-00001AAE0000}"/>
    <cellStyle name="Percent 3 2 2" xfId="44569" xr:uid="{00000000-0005-0000-0000-00001BAE0000}"/>
    <cellStyle name="Percent 3 2 3" xfId="44570" xr:uid="{00000000-0005-0000-0000-00001CAE0000}"/>
    <cellStyle name="Percent 3 2 4" xfId="44571" xr:uid="{00000000-0005-0000-0000-00001DAE0000}"/>
    <cellStyle name="Percent 3 2 5" xfId="44572" xr:uid="{00000000-0005-0000-0000-00001EAE0000}"/>
    <cellStyle name="Percent 3 20" xfId="44573" xr:uid="{00000000-0005-0000-0000-00001FAE0000}"/>
    <cellStyle name="Percent 3 21" xfId="44574" xr:uid="{00000000-0005-0000-0000-000020AE0000}"/>
    <cellStyle name="Percent 3 21 2" xfId="44575" xr:uid="{00000000-0005-0000-0000-000021AE0000}"/>
    <cellStyle name="Percent 3 21 3" xfId="44576" xr:uid="{00000000-0005-0000-0000-000022AE0000}"/>
    <cellStyle name="Percent 3 22" xfId="44577" xr:uid="{00000000-0005-0000-0000-000023AE0000}"/>
    <cellStyle name="Percent 3 22 2" xfId="44578" xr:uid="{00000000-0005-0000-0000-000024AE0000}"/>
    <cellStyle name="Percent 3 22 3" xfId="44579" xr:uid="{00000000-0005-0000-0000-000025AE0000}"/>
    <cellStyle name="Percent 3 23" xfId="44580" xr:uid="{00000000-0005-0000-0000-000026AE0000}"/>
    <cellStyle name="Percent 3 23 2" xfId="44581" xr:uid="{00000000-0005-0000-0000-000027AE0000}"/>
    <cellStyle name="Percent 3 23 3" xfId="44582" xr:uid="{00000000-0005-0000-0000-000028AE0000}"/>
    <cellStyle name="Percent 3 24" xfId="44583" xr:uid="{00000000-0005-0000-0000-000029AE0000}"/>
    <cellStyle name="Percent 3 25" xfId="44584" xr:uid="{00000000-0005-0000-0000-00002AAE0000}"/>
    <cellStyle name="Percent 3 3" xfId="44585" xr:uid="{00000000-0005-0000-0000-00002BAE0000}"/>
    <cellStyle name="Percent 3 3 2" xfId="44586" xr:uid="{00000000-0005-0000-0000-00002CAE0000}"/>
    <cellStyle name="Percent 3 3 3" xfId="44587" xr:uid="{00000000-0005-0000-0000-00002DAE0000}"/>
    <cellStyle name="Percent 3 4" xfId="44588" xr:uid="{00000000-0005-0000-0000-00002EAE0000}"/>
    <cellStyle name="Percent 3 4 2" xfId="44589" xr:uid="{00000000-0005-0000-0000-00002FAE0000}"/>
    <cellStyle name="Percent 3 4 3" xfId="44590" xr:uid="{00000000-0005-0000-0000-000030AE0000}"/>
    <cellStyle name="Percent 3 5" xfId="44591" xr:uid="{00000000-0005-0000-0000-000031AE0000}"/>
    <cellStyle name="Percent 3 5 2" xfId="44592" xr:uid="{00000000-0005-0000-0000-000032AE0000}"/>
    <cellStyle name="Percent 3 6" xfId="44593" xr:uid="{00000000-0005-0000-0000-000033AE0000}"/>
    <cellStyle name="Percent 3 6 2" xfId="44594" xr:uid="{00000000-0005-0000-0000-000034AE0000}"/>
    <cellStyle name="Percent 3 7" xfId="44595" xr:uid="{00000000-0005-0000-0000-000035AE0000}"/>
    <cellStyle name="Percent 3 8" xfId="44596" xr:uid="{00000000-0005-0000-0000-000036AE0000}"/>
    <cellStyle name="Percent 3 9" xfId="44597" xr:uid="{00000000-0005-0000-0000-000037AE0000}"/>
    <cellStyle name="Percent 30" xfId="44598" xr:uid="{00000000-0005-0000-0000-000038AE0000}"/>
    <cellStyle name="Percent 31" xfId="44599" xr:uid="{00000000-0005-0000-0000-000039AE0000}"/>
    <cellStyle name="Percent 32" xfId="44600" xr:uid="{00000000-0005-0000-0000-00003AAE0000}"/>
    <cellStyle name="Percent 33" xfId="44601" xr:uid="{00000000-0005-0000-0000-00003BAE0000}"/>
    <cellStyle name="Percent 34" xfId="44602" xr:uid="{00000000-0005-0000-0000-00003CAE0000}"/>
    <cellStyle name="Percent 35" xfId="44603" xr:uid="{00000000-0005-0000-0000-00003DAE0000}"/>
    <cellStyle name="Percent 36" xfId="44604" xr:uid="{00000000-0005-0000-0000-00003EAE0000}"/>
    <cellStyle name="Percent 37" xfId="44605" xr:uid="{00000000-0005-0000-0000-00003FAE0000}"/>
    <cellStyle name="Percent 4" xfId="44606" xr:uid="{00000000-0005-0000-0000-000040AE0000}"/>
    <cellStyle name="Percent 4 2" xfId="44607" xr:uid="{00000000-0005-0000-0000-000041AE0000}"/>
    <cellStyle name="Percent 4 2 2" xfId="44608" xr:uid="{00000000-0005-0000-0000-000042AE0000}"/>
    <cellStyle name="Percent 4 2 2 2" xfId="44609" xr:uid="{00000000-0005-0000-0000-000043AE0000}"/>
    <cellStyle name="Percent 4 2 2 2 2" xfId="44610" xr:uid="{00000000-0005-0000-0000-000044AE0000}"/>
    <cellStyle name="Percent 4 2 2 2 3" xfId="44611" xr:uid="{00000000-0005-0000-0000-000045AE0000}"/>
    <cellStyle name="Percent 4 2 2 3" xfId="44612" xr:uid="{00000000-0005-0000-0000-000046AE0000}"/>
    <cellStyle name="Percent 4 2 2 4" xfId="44613" xr:uid="{00000000-0005-0000-0000-000047AE0000}"/>
    <cellStyle name="Percent 4 2 3" xfId="44614" xr:uid="{00000000-0005-0000-0000-000048AE0000}"/>
    <cellStyle name="Percent 4 3" xfId="44615" xr:uid="{00000000-0005-0000-0000-000049AE0000}"/>
    <cellStyle name="Percent 4 4" xfId="44616" xr:uid="{00000000-0005-0000-0000-00004AAE0000}"/>
    <cellStyle name="Percent 4 4 2" xfId="44617" xr:uid="{00000000-0005-0000-0000-00004BAE0000}"/>
    <cellStyle name="Percent 4 4 2 2" xfId="44618" xr:uid="{00000000-0005-0000-0000-00004CAE0000}"/>
    <cellStyle name="Percent 4 4 2 2 2" xfId="44619" xr:uid="{00000000-0005-0000-0000-00004DAE0000}"/>
    <cellStyle name="Percent 4 4 2 2 3" xfId="44620" xr:uid="{00000000-0005-0000-0000-00004EAE0000}"/>
    <cellStyle name="Percent 4 4 2 3" xfId="44621" xr:uid="{00000000-0005-0000-0000-00004FAE0000}"/>
    <cellStyle name="Percent 4 4 2 4" xfId="44622" xr:uid="{00000000-0005-0000-0000-000050AE0000}"/>
    <cellStyle name="Percent 4 5" xfId="44623" xr:uid="{00000000-0005-0000-0000-000051AE0000}"/>
    <cellStyle name="Percent 4 5 2" xfId="44624" xr:uid="{00000000-0005-0000-0000-000052AE0000}"/>
    <cellStyle name="Percent 4 5 2 2" xfId="44625" xr:uid="{00000000-0005-0000-0000-000053AE0000}"/>
    <cellStyle name="Percent 4 5 2 2 2" xfId="44626" xr:uid="{00000000-0005-0000-0000-000054AE0000}"/>
    <cellStyle name="Percent 4 5 2 2 3" xfId="44627" xr:uid="{00000000-0005-0000-0000-000055AE0000}"/>
    <cellStyle name="Percent 4 5 2 3" xfId="44628" xr:uid="{00000000-0005-0000-0000-000056AE0000}"/>
    <cellStyle name="Percent 4 5 2 4" xfId="44629" xr:uid="{00000000-0005-0000-0000-000057AE0000}"/>
    <cellStyle name="Percent 4 6" xfId="44630" xr:uid="{00000000-0005-0000-0000-000058AE0000}"/>
    <cellStyle name="Percent 4 6 2" xfId="44631" xr:uid="{00000000-0005-0000-0000-000059AE0000}"/>
    <cellStyle name="Percent 4 6 2 2" xfId="44632" xr:uid="{00000000-0005-0000-0000-00005AAE0000}"/>
    <cellStyle name="Percent 4 6 2 3" xfId="44633" xr:uid="{00000000-0005-0000-0000-00005BAE0000}"/>
    <cellStyle name="Percent 4 6 3" xfId="44634" xr:uid="{00000000-0005-0000-0000-00005CAE0000}"/>
    <cellStyle name="Percent 4 6 4" xfId="44635" xr:uid="{00000000-0005-0000-0000-00005DAE0000}"/>
    <cellStyle name="Percent 4 7" xfId="44636" xr:uid="{00000000-0005-0000-0000-00005EAE0000}"/>
    <cellStyle name="Percent 4 8" xfId="44637" xr:uid="{00000000-0005-0000-0000-00005FAE0000}"/>
    <cellStyle name="Percent 4 8 2" xfId="44638" xr:uid="{00000000-0005-0000-0000-000060AE0000}"/>
    <cellStyle name="Percent 4 8 3" xfId="44639" xr:uid="{00000000-0005-0000-0000-000061AE0000}"/>
    <cellStyle name="Percent 5" xfId="44640" xr:uid="{00000000-0005-0000-0000-000062AE0000}"/>
    <cellStyle name="Percent 5 2" xfId="44641" xr:uid="{00000000-0005-0000-0000-000063AE0000}"/>
    <cellStyle name="Percent 5 2 2" xfId="44642" xr:uid="{00000000-0005-0000-0000-000064AE0000}"/>
    <cellStyle name="Percent 5 3" xfId="44643" xr:uid="{00000000-0005-0000-0000-000065AE0000}"/>
    <cellStyle name="Percent 5 3 2" xfId="44644" xr:uid="{00000000-0005-0000-0000-000066AE0000}"/>
    <cellStyle name="Percent 5 3 2 2" xfId="44645" xr:uid="{00000000-0005-0000-0000-000067AE0000}"/>
    <cellStyle name="Percent 5 3 2 3" xfId="44646" xr:uid="{00000000-0005-0000-0000-000068AE0000}"/>
    <cellStyle name="Percent 5 3 3" xfId="44647" xr:uid="{00000000-0005-0000-0000-000069AE0000}"/>
    <cellStyle name="Percent 5 3 4" xfId="44648" xr:uid="{00000000-0005-0000-0000-00006AAE0000}"/>
    <cellStyle name="Percent 5 4" xfId="44649" xr:uid="{00000000-0005-0000-0000-00006BAE0000}"/>
    <cellStyle name="Percent 5 5" xfId="44650" xr:uid="{00000000-0005-0000-0000-00006CAE0000}"/>
    <cellStyle name="Percent 6" xfId="44651" xr:uid="{00000000-0005-0000-0000-00006DAE0000}"/>
    <cellStyle name="Percent 6 2" xfId="44652" xr:uid="{00000000-0005-0000-0000-00006EAE0000}"/>
    <cellStyle name="Percent 6 2 2" xfId="44653" xr:uid="{00000000-0005-0000-0000-00006FAE0000}"/>
    <cellStyle name="Percent 6 3" xfId="44654" xr:uid="{00000000-0005-0000-0000-000070AE0000}"/>
    <cellStyle name="Percent 6 3 2" xfId="44655" xr:uid="{00000000-0005-0000-0000-000071AE0000}"/>
    <cellStyle name="Percent 6 3 3" xfId="44656" xr:uid="{00000000-0005-0000-0000-000072AE0000}"/>
    <cellStyle name="Percent 6 4" xfId="44657" xr:uid="{00000000-0005-0000-0000-000073AE0000}"/>
    <cellStyle name="Percent 6 4 2" xfId="44658" xr:uid="{00000000-0005-0000-0000-000074AE0000}"/>
    <cellStyle name="Percent 6 4 3" xfId="44659" xr:uid="{00000000-0005-0000-0000-000075AE0000}"/>
    <cellStyle name="Percent 6 5" xfId="44660" xr:uid="{00000000-0005-0000-0000-000076AE0000}"/>
    <cellStyle name="Percent 6 6" xfId="44661" xr:uid="{00000000-0005-0000-0000-000077AE0000}"/>
    <cellStyle name="Percent 6 7" xfId="44662" xr:uid="{00000000-0005-0000-0000-000078AE0000}"/>
    <cellStyle name="Percent 7" xfId="44663" xr:uid="{00000000-0005-0000-0000-000079AE0000}"/>
    <cellStyle name="Percent 7 2" xfId="44664" xr:uid="{00000000-0005-0000-0000-00007AAE0000}"/>
    <cellStyle name="Percent 7 2 2" xfId="44665" xr:uid="{00000000-0005-0000-0000-00007BAE0000}"/>
    <cellStyle name="Percent 7 2 3" xfId="44666" xr:uid="{00000000-0005-0000-0000-00007CAE0000}"/>
    <cellStyle name="Percent 7 3" xfId="44667" xr:uid="{00000000-0005-0000-0000-00007DAE0000}"/>
    <cellStyle name="Percent 7 4" xfId="44668" xr:uid="{00000000-0005-0000-0000-00007EAE0000}"/>
    <cellStyle name="Percent 7 5" xfId="44669" xr:uid="{00000000-0005-0000-0000-00007FAE0000}"/>
    <cellStyle name="Percent 8" xfId="44670" xr:uid="{00000000-0005-0000-0000-000080AE0000}"/>
    <cellStyle name="Percent 8 2" xfId="44671" xr:uid="{00000000-0005-0000-0000-000081AE0000}"/>
    <cellStyle name="Percent 8 3" xfId="44672" xr:uid="{00000000-0005-0000-0000-000082AE0000}"/>
    <cellStyle name="Percent 8 4" xfId="44673" xr:uid="{00000000-0005-0000-0000-000083AE0000}"/>
    <cellStyle name="Percent 9" xfId="44674" xr:uid="{00000000-0005-0000-0000-000084AE0000}"/>
    <cellStyle name="Percent 9 2" xfId="44675" xr:uid="{00000000-0005-0000-0000-000085AE0000}"/>
    <cellStyle name="Percent 9 3" xfId="44676" xr:uid="{00000000-0005-0000-0000-000086AE0000}"/>
    <cellStyle name="Percent Hard" xfId="44677" xr:uid="{00000000-0005-0000-0000-000087AE0000}"/>
    <cellStyle name="Period" xfId="44678" xr:uid="{00000000-0005-0000-0000-000088AE0000}"/>
    <cellStyle name="PrePop Currency (0)" xfId="44679" xr:uid="{00000000-0005-0000-0000-000089AE0000}"/>
    <cellStyle name="PrePop Currency (2)" xfId="44680" xr:uid="{00000000-0005-0000-0000-00008AAE0000}"/>
    <cellStyle name="PrePop Units (0)" xfId="44681" xr:uid="{00000000-0005-0000-0000-00008BAE0000}"/>
    <cellStyle name="PrePop Units (1)" xfId="44682" xr:uid="{00000000-0005-0000-0000-00008CAE0000}"/>
    <cellStyle name="PrePop Units (2)" xfId="44683" xr:uid="{00000000-0005-0000-0000-00008DAE0000}"/>
    <cellStyle name="Price" xfId="44684" xr:uid="{00000000-0005-0000-0000-00008EAE0000}"/>
    <cellStyle name="Price  .00" xfId="44685" xr:uid="{00000000-0005-0000-0000-00008FAE0000}"/>
    <cellStyle name="Price 10" xfId="44686" xr:uid="{00000000-0005-0000-0000-000090AE0000}"/>
    <cellStyle name="Price 11" xfId="44687" xr:uid="{00000000-0005-0000-0000-000091AE0000}"/>
    <cellStyle name="Price 12" xfId="44688" xr:uid="{00000000-0005-0000-0000-000092AE0000}"/>
    <cellStyle name="Price 13" xfId="44689" xr:uid="{00000000-0005-0000-0000-000093AE0000}"/>
    <cellStyle name="Price 14" xfId="44690" xr:uid="{00000000-0005-0000-0000-000094AE0000}"/>
    <cellStyle name="Price 15" xfId="44691" xr:uid="{00000000-0005-0000-0000-000095AE0000}"/>
    <cellStyle name="Price 16" xfId="44692" xr:uid="{00000000-0005-0000-0000-000096AE0000}"/>
    <cellStyle name="Price 17" xfId="44693" xr:uid="{00000000-0005-0000-0000-000097AE0000}"/>
    <cellStyle name="Price 18" xfId="44694" xr:uid="{00000000-0005-0000-0000-000098AE0000}"/>
    <cellStyle name="Price 2" xfId="44695" xr:uid="{00000000-0005-0000-0000-000099AE0000}"/>
    <cellStyle name="Price 3" xfId="44696" xr:uid="{00000000-0005-0000-0000-00009AAE0000}"/>
    <cellStyle name="Price 4" xfId="44697" xr:uid="{00000000-0005-0000-0000-00009BAE0000}"/>
    <cellStyle name="Price 5" xfId="44698" xr:uid="{00000000-0005-0000-0000-00009CAE0000}"/>
    <cellStyle name="Price 6" xfId="44699" xr:uid="{00000000-0005-0000-0000-00009DAE0000}"/>
    <cellStyle name="Price 7" xfId="44700" xr:uid="{00000000-0005-0000-0000-00009EAE0000}"/>
    <cellStyle name="Price 8" xfId="44701" xr:uid="{00000000-0005-0000-0000-00009FAE0000}"/>
    <cellStyle name="Price 9" xfId="44702" xr:uid="{00000000-0005-0000-0000-0000A0AE0000}"/>
    <cellStyle name="PROJ_NUM" xfId="44703" xr:uid="{00000000-0005-0000-0000-0000A1AE0000}"/>
    <cellStyle name="PSChar" xfId="44704" xr:uid="{00000000-0005-0000-0000-0000A2AE0000}"/>
    <cellStyle name="PSChar 10" xfId="44705" xr:uid="{00000000-0005-0000-0000-0000A3AE0000}"/>
    <cellStyle name="PSChar 10 2" xfId="44706" xr:uid="{00000000-0005-0000-0000-0000A4AE0000}"/>
    <cellStyle name="PSChar 2" xfId="44707" xr:uid="{00000000-0005-0000-0000-0000A5AE0000}"/>
    <cellStyle name="PSChar 2 2" xfId="44708" xr:uid="{00000000-0005-0000-0000-0000A6AE0000}"/>
    <cellStyle name="PSChar 3" xfId="44709" xr:uid="{00000000-0005-0000-0000-0000A7AE0000}"/>
    <cellStyle name="PSChar 3 2" xfId="44710" xr:uid="{00000000-0005-0000-0000-0000A8AE0000}"/>
    <cellStyle name="PSChar 4" xfId="44711" xr:uid="{00000000-0005-0000-0000-0000A9AE0000}"/>
    <cellStyle name="PSChar 4 2" xfId="44712" xr:uid="{00000000-0005-0000-0000-0000AAAE0000}"/>
    <cellStyle name="PSChar 5" xfId="44713" xr:uid="{00000000-0005-0000-0000-0000ABAE0000}"/>
    <cellStyle name="PSChar 5 2" xfId="44714" xr:uid="{00000000-0005-0000-0000-0000ACAE0000}"/>
    <cellStyle name="PSChar 6" xfId="44715" xr:uid="{00000000-0005-0000-0000-0000ADAE0000}"/>
    <cellStyle name="PSChar 6 2" xfId="44716" xr:uid="{00000000-0005-0000-0000-0000AEAE0000}"/>
    <cellStyle name="PSChar 7" xfId="44717" xr:uid="{00000000-0005-0000-0000-0000AFAE0000}"/>
    <cellStyle name="PSChar 7 2" xfId="44718" xr:uid="{00000000-0005-0000-0000-0000B0AE0000}"/>
    <cellStyle name="PSChar 8" xfId="44719" xr:uid="{00000000-0005-0000-0000-0000B1AE0000}"/>
    <cellStyle name="PSChar 8 2" xfId="44720" xr:uid="{00000000-0005-0000-0000-0000B2AE0000}"/>
    <cellStyle name="PSChar 9" xfId="44721" xr:uid="{00000000-0005-0000-0000-0000B3AE0000}"/>
    <cellStyle name="PSChar 9 2" xfId="44722" xr:uid="{00000000-0005-0000-0000-0000B4AE0000}"/>
    <cellStyle name="PSDate" xfId="44723" xr:uid="{00000000-0005-0000-0000-0000B5AE0000}"/>
    <cellStyle name="PSDate 10" xfId="44724" xr:uid="{00000000-0005-0000-0000-0000B6AE0000}"/>
    <cellStyle name="PSDate 10 2" xfId="44725" xr:uid="{00000000-0005-0000-0000-0000B7AE0000}"/>
    <cellStyle name="PSDate 2" xfId="44726" xr:uid="{00000000-0005-0000-0000-0000B8AE0000}"/>
    <cellStyle name="PSDate 2 2" xfId="44727" xr:uid="{00000000-0005-0000-0000-0000B9AE0000}"/>
    <cellStyle name="PSDate 3" xfId="44728" xr:uid="{00000000-0005-0000-0000-0000BAAE0000}"/>
    <cellStyle name="PSDate 3 2" xfId="44729" xr:uid="{00000000-0005-0000-0000-0000BBAE0000}"/>
    <cellStyle name="PSDate 4" xfId="44730" xr:uid="{00000000-0005-0000-0000-0000BCAE0000}"/>
    <cellStyle name="PSDate 4 2" xfId="44731" xr:uid="{00000000-0005-0000-0000-0000BDAE0000}"/>
    <cellStyle name="PSDate 5" xfId="44732" xr:uid="{00000000-0005-0000-0000-0000BEAE0000}"/>
    <cellStyle name="PSDate 5 2" xfId="44733" xr:uid="{00000000-0005-0000-0000-0000BFAE0000}"/>
    <cellStyle name="PSDate 6" xfId="44734" xr:uid="{00000000-0005-0000-0000-0000C0AE0000}"/>
    <cellStyle name="PSDate 6 2" xfId="44735" xr:uid="{00000000-0005-0000-0000-0000C1AE0000}"/>
    <cellStyle name="PSDate 7" xfId="44736" xr:uid="{00000000-0005-0000-0000-0000C2AE0000}"/>
    <cellStyle name="PSDate 7 2" xfId="44737" xr:uid="{00000000-0005-0000-0000-0000C3AE0000}"/>
    <cellStyle name="PSDate 8" xfId="44738" xr:uid="{00000000-0005-0000-0000-0000C4AE0000}"/>
    <cellStyle name="PSDate 8 2" xfId="44739" xr:uid="{00000000-0005-0000-0000-0000C5AE0000}"/>
    <cellStyle name="PSDate 9" xfId="44740" xr:uid="{00000000-0005-0000-0000-0000C6AE0000}"/>
    <cellStyle name="PSDate 9 2" xfId="44741" xr:uid="{00000000-0005-0000-0000-0000C7AE0000}"/>
    <cellStyle name="PSDec" xfId="44742" xr:uid="{00000000-0005-0000-0000-0000C8AE0000}"/>
    <cellStyle name="PSDec 10" xfId="44743" xr:uid="{00000000-0005-0000-0000-0000C9AE0000}"/>
    <cellStyle name="PSDec 10 2" xfId="44744" xr:uid="{00000000-0005-0000-0000-0000CAAE0000}"/>
    <cellStyle name="PSDec 2" xfId="44745" xr:uid="{00000000-0005-0000-0000-0000CBAE0000}"/>
    <cellStyle name="PSDec 2 2" xfId="44746" xr:uid="{00000000-0005-0000-0000-0000CCAE0000}"/>
    <cellStyle name="PSDec 3" xfId="44747" xr:uid="{00000000-0005-0000-0000-0000CDAE0000}"/>
    <cellStyle name="PSDec 3 2" xfId="44748" xr:uid="{00000000-0005-0000-0000-0000CEAE0000}"/>
    <cellStyle name="PSDec 4" xfId="44749" xr:uid="{00000000-0005-0000-0000-0000CFAE0000}"/>
    <cellStyle name="PSDec 4 2" xfId="44750" xr:uid="{00000000-0005-0000-0000-0000D0AE0000}"/>
    <cellStyle name="PSDec 5" xfId="44751" xr:uid="{00000000-0005-0000-0000-0000D1AE0000}"/>
    <cellStyle name="PSDec 5 2" xfId="44752" xr:uid="{00000000-0005-0000-0000-0000D2AE0000}"/>
    <cellStyle name="PSDec 6" xfId="44753" xr:uid="{00000000-0005-0000-0000-0000D3AE0000}"/>
    <cellStyle name="PSDec 6 2" xfId="44754" xr:uid="{00000000-0005-0000-0000-0000D4AE0000}"/>
    <cellStyle name="PSDec 7" xfId="44755" xr:uid="{00000000-0005-0000-0000-0000D5AE0000}"/>
    <cellStyle name="PSDec 7 2" xfId="44756" xr:uid="{00000000-0005-0000-0000-0000D6AE0000}"/>
    <cellStyle name="PSDec 8" xfId="44757" xr:uid="{00000000-0005-0000-0000-0000D7AE0000}"/>
    <cellStyle name="PSDec 8 2" xfId="44758" xr:uid="{00000000-0005-0000-0000-0000D8AE0000}"/>
    <cellStyle name="PSDec 9" xfId="44759" xr:uid="{00000000-0005-0000-0000-0000D9AE0000}"/>
    <cellStyle name="PSDec 9 2" xfId="44760" xr:uid="{00000000-0005-0000-0000-0000DAAE0000}"/>
    <cellStyle name="PSHeading" xfId="44761" xr:uid="{00000000-0005-0000-0000-0000DBAE0000}"/>
    <cellStyle name="PSHeading 10" xfId="44762" xr:uid="{00000000-0005-0000-0000-0000DCAE0000}"/>
    <cellStyle name="PSHeading 10 2" xfId="44763" xr:uid="{00000000-0005-0000-0000-0000DDAE0000}"/>
    <cellStyle name="PSHeading 2" xfId="44764" xr:uid="{00000000-0005-0000-0000-0000DEAE0000}"/>
    <cellStyle name="PSHeading 2 2" xfId="44765" xr:uid="{00000000-0005-0000-0000-0000DFAE0000}"/>
    <cellStyle name="PSHeading 3" xfId="44766" xr:uid="{00000000-0005-0000-0000-0000E0AE0000}"/>
    <cellStyle name="PSHeading 3 2" xfId="44767" xr:uid="{00000000-0005-0000-0000-0000E1AE0000}"/>
    <cellStyle name="PSHeading 4" xfId="44768" xr:uid="{00000000-0005-0000-0000-0000E2AE0000}"/>
    <cellStyle name="PSHeading 4 2" xfId="44769" xr:uid="{00000000-0005-0000-0000-0000E3AE0000}"/>
    <cellStyle name="PSHeading 5" xfId="44770" xr:uid="{00000000-0005-0000-0000-0000E4AE0000}"/>
    <cellStyle name="PSHeading 5 2" xfId="44771" xr:uid="{00000000-0005-0000-0000-0000E5AE0000}"/>
    <cellStyle name="PSHeading 6" xfId="44772" xr:uid="{00000000-0005-0000-0000-0000E6AE0000}"/>
    <cellStyle name="PSHeading 6 2" xfId="44773" xr:uid="{00000000-0005-0000-0000-0000E7AE0000}"/>
    <cellStyle name="PSHeading 7" xfId="44774" xr:uid="{00000000-0005-0000-0000-0000E8AE0000}"/>
    <cellStyle name="PSHeading 7 2" xfId="44775" xr:uid="{00000000-0005-0000-0000-0000E9AE0000}"/>
    <cellStyle name="PSHeading 8" xfId="44776" xr:uid="{00000000-0005-0000-0000-0000EAAE0000}"/>
    <cellStyle name="PSHeading 8 2" xfId="44777" xr:uid="{00000000-0005-0000-0000-0000EBAE0000}"/>
    <cellStyle name="PSHeading 9" xfId="44778" xr:uid="{00000000-0005-0000-0000-0000ECAE0000}"/>
    <cellStyle name="PSHeading 9 2" xfId="44779" xr:uid="{00000000-0005-0000-0000-0000EDAE0000}"/>
    <cellStyle name="PSInt" xfId="44780" xr:uid="{00000000-0005-0000-0000-0000EEAE0000}"/>
    <cellStyle name="PSInt 10" xfId="44781" xr:uid="{00000000-0005-0000-0000-0000EFAE0000}"/>
    <cellStyle name="PSInt 10 2" xfId="44782" xr:uid="{00000000-0005-0000-0000-0000F0AE0000}"/>
    <cellStyle name="PSInt 2" xfId="44783" xr:uid="{00000000-0005-0000-0000-0000F1AE0000}"/>
    <cellStyle name="PSInt 2 2" xfId="44784" xr:uid="{00000000-0005-0000-0000-0000F2AE0000}"/>
    <cellStyle name="PSInt 3" xfId="44785" xr:uid="{00000000-0005-0000-0000-0000F3AE0000}"/>
    <cellStyle name="PSInt 3 2" xfId="44786" xr:uid="{00000000-0005-0000-0000-0000F4AE0000}"/>
    <cellStyle name="PSInt 4" xfId="44787" xr:uid="{00000000-0005-0000-0000-0000F5AE0000}"/>
    <cellStyle name="PSInt 4 2" xfId="44788" xr:uid="{00000000-0005-0000-0000-0000F6AE0000}"/>
    <cellStyle name="PSInt 5" xfId="44789" xr:uid="{00000000-0005-0000-0000-0000F7AE0000}"/>
    <cellStyle name="PSInt 5 2" xfId="44790" xr:uid="{00000000-0005-0000-0000-0000F8AE0000}"/>
    <cellStyle name="PSInt 6" xfId="44791" xr:uid="{00000000-0005-0000-0000-0000F9AE0000}"/>
    <cellStyle name="PSInt 6 2" xfId="44792" xr:uid="{00000000-0005-0000-0000-0000FAAE0000}"/>
    <cellStyle name="PSInt 7" xfId="44793" xr:uid="{00000000-0005-0000-0000-0000FBAE0000}"/>
    <cellStyle name="PSInt 7 2" xfId="44794" xr:uid="{00000000-0005-0000-0000-0000FCAE0000}"/>
    <cellStyle name="PSInt 8" xfId="44795" xr:uid="{00000000-0005-0000-0000-0000FDAE0000}"/>
    <cellStyle name="PSInt 8 2" xfId="44796" xr:uid="{00000000-0005-0000-0000-0000FEAE0000}"/>
    <cellStyle name="PSInt 9" xfId="44797" xr:uid="{00000000-0005-0000-0000-0000FFAE0000}"/>
    <cellStyle name="PSInt 9 2" xfId="44798" xr:uid="{00000000-0005-0000-0000-000000AF0000}"/>
    <cellStyle name="PSSpacer" xfId="44799" xr:uid="{00000000-0005-0000-0000-000001AF0000}"/>
    <cellStyle name="PSSpacer 10" xfId="44800" xr:uid="{00000000-0005-0000-0000-000002AF0000}"/>
    <cellStyle name="PSSpacer 10 2" xfId="44801" xr:uid="{00000000-0005-0000-0000-000003AF0000}"/>
    <cellStyle name="PSSpacer 2" xfId="44802" xr:uid="{00000000-0005-0000-0000-000004AF0000}"/>
    <cellStyle name="PSSpacer 2 2" xfId="44803" xr:uid="{00000000-0005-0000-0000-000005AF0000}"/>
    <cellStyle name="PSSpacer 3" xfId="44804" xr:uid="{00000000-0005-0000-0000-000006AF0000}"/>
    <cellStyle name="PSSpacer 3 2" xfId="44805" xr:uid="{00000000-0005-0000-0000-000007AF0000}"/>
    <cellStyle name="PSSpacer 4" xfId="44806" xr:uid="{00000000-0005-0000-0000-000008AF0000}"/>
    <cellStyle name="PSSpacer 4 2" xfId="44807" xr:uid="{00000000-0005-0000-0000-000009AF0000}"/>
    <cellStyle name="PSSpacer 5" xfId="44808" xr:uid="{00000000-0005-0000-0000-00000AAF0000}"/>
    <cellStyle name="PSSpacer 5 2" xfId="44809" xr:uid="{00000000-0005-0000-0000-00000BAF0000}"/>
    <cellStyle name="PSSpacer 6" xfId="44810" xr:uid="{00000000-0005-0000-0000-00000CAF0000}"/>
    <cellStyle name="PSSpacer 6 2" xfId="44811" xr:uid="{00000000-0005-0000-0000-00000DAF0000}"/>
    <cellStyle name="PSSpacer 7" xfId="44812" xr:uid="{00000000-0005-0000-0000-00000EAF0000}"/>
    <cellStyle name="PSSpacer 7 2" xfId="44813" xr:uid="{00000000-0005-0000-0000-00000FAF0000}"/>
    <cellStyle name="PSSpacer 8" xfId="44814" xr:uid="{00000000-0005-0000-0000-000010AF0000}"/>
    <cellStyle name="PSSpacer 8 2" xfId="44815" xr:uid="{00000000-0005-0000-0000-000011AF0000}"/>
    <cellStyle name="PSSpacer 9" xfId="44816" xr:uid="{00000000-0005-0000-0000-000012AF0000}"/>
    <cellStyle name="PSSpacer 9 2" xfId="44817" xr:uid="{00000000-0005-0000-0000-000013AF0000}"/>
    <cellStyle name="Qty" xfId="44818" xr:uid="{00000000-0005-0000-0000-000014AF0000}"/>
    <cellStyle name="Qty 2" xfId="44819" xr:uid="{00000000-0005-0000-0000-000015AF0000}"/>
    <cellStyle name="R" xfId="44820" xr:uid="{00000000-0005-0000-0000-000016AF0000}"/>
    <cellStyle name="regstoresfromspecstores" xfId="44821" xr:uid="{00000000-0005-0000-0000-000017AF0000}"/>
    <cellStyle name="RevList" xfId="44822" xr:uid="{00000000-0005-0000-0000-000018AF0000}"/>
    <cellStyle name="RM" xfId="44823" xr:uid="{00000000-0005-0000-0000-000019AF0000}"/>
    <cellStyle name="RowLabel" xfId="44824" xr:uid="{00000000-0005-0000-0000-00001AAF0000}"/>
    <cellStyle name="RowLabels" xfId="44825" xr:uid="{00000000-0005-0000-0000-00001BAF0000}"/>
    <cellStyle name="Shaded" xfId="44826" xr:uid="{00000000-0005-0000-0000-00001CAF0000}"/>
    <cellStyle name="SHADEDSTORES" xfId="44827" xr:uid="{00000000-0005-0000-0000-00001DAF0000}"/>
    <cellStyle name="SHADEDSTORES 10" xfId="44828" xr:uid="{00000000-0005-0000-0000-00001EAF0000}"/>
    <cellStyle name="SHADEDSTORES 10 2" xfId="44829" xr:uid="{00000000-0005-0000-0000-00001FAF0000}"/>
    <cellStyle name="SHADEDSTORES 10 3" xfId="44830" xr:uid="{00000000-0005-0000-0000-000020AF0000}"/>
    <cellStyle name="SHADEDSTORES 10 4" xfId="44831" xr:uid="{00000000-0005-0000-0000-000021AF0000}"/>
    <cellStyle name="SHADEDSTORES 10 5" xfId="44832" xr:uid="{00000000-0005-0000-0000-000022AF0000}"/>
    <cellStyle name="SHADEDSTORES 10 6" xfId="44833" xr:uid="{00000000-0005-0000-0000-000023AF0000}"/>
    <cellStyle name="SHADEDSTORES 11" xfId="44834" xr:uid="{00000000-0005-0000-0000-000024AF0000}"/>
    <cellStyle name="SHADEDSTORES 12" xfId="44835" xr:uid="{00000000-0005-0000-0000-000025AF0000}"/>
    <cellStyle name="SHADEDSTORES 13" xfId="44836" xr:uid="{00000000-0005-0000-0000-000026AF0000}"/>
    <cellStyle name="SHADEDSTORES 14" xfId="44837" xr:uid="{00000000-0005-0000-0000-000027AF0000}"/>
    <cellStyle name="SHADEDSTORES 2" xfId="44838" xr:uid="{00000000-0005-0000-0000-000028AF0000}"/>
    <cellStyle name="SHADEDSTORES 2 10" xfId="44839" xr:uid="{00000000-0005-0000-0000-000029AF0000}"/>
    <cellStyle name="SHADEDSTORES 2 10 2" xfId="44840" xr:uid="{00000000-0005-0000-0000-00002AAF0000}"/>
    <cellStyle name="SHADEDSTORES 2 10 3" xfId="44841" xr:uid="{00000000-0005-0000-0000-00002BAF0000}"/>
    <cellStyle name="SHADEDSTORES 2 10 4" xfId="44842" xr:uid="{00000000-0005-0000-0000-00002CAF0000}"/>
    <cellStyle name="SHADEDSTORES 2 10 5" xfId="44843" xr:uid="{00000000-0005-0000-0000-00002DAF0000}"/>
    <cellStyle name="SHADEDSTORES 2 10 6" xfId="44844" xr:uid="{00000000-0005-0000-0000-00002EAF0000}"/>
    <cellStyle name="SHADEDSTORES 2 11" xfId="44845" xr:uid="{00000000-0005-0000-0000-00002FAF0000}"/>
    <cellStyle name="SHADEDSTORES 2 12" xfId="44846" xr:uid="{00000000-0005-0000-0000-000030AF0000}"/>
    <cellStyle name="SHADEDSTORES 2 13" xfId="44847" xr:uid="{00000000-0005-0000-0000-000031AF0000}"/>
    <cellStyle name="SHADEDSTORES 2 14" xfId="44848" xr:uid="{00000000-0005-0000-0000-000032AF0000}"/>
    <cellStyle name="SHADEDSTORES 2 2" xfId="44849" xr:uid="{00000000-0005-0000-0000-000033AF0000}"/>
    <cellStyle name="SHADEDSTORES 2 2 10" xfId="44850" xr:uid="{00000000-0005-0000-0000-000034AF0000}"/>
    <cellStyle name="SHADEDSTORES 2 2 11" xfId="44851" xr:uid="{00000000-0005-0000-0000-000035AF0000}"/>
    <cellStyle name="SHADEDSTORES 2 2 12" xfId="44852" xr:uid="{00000000-0005-0000-0000-000036AF0000}"/>
    <cellStyle name="SHADEDSTORES 2 2 13" xfId="44853" xr:uid="{00000000-0005-0000-0000-000037AF0000}"/>
    <cellStyle name="SHADEDSTORES 2 2 2" xfId="44854" xr:uid="{00000000-0005-0000-0000-000038AF0000}"/>
    <cellStyle name="SHADEDSTORES 2 2 2 2" xfId="44855" xr:uid="{00000000-0005-0000-0000-000039AF0000}"/>
    <cellStyle name="SHADEDSTORES 2 2 2 2 2" xfId="44856" xr:uid="{00000000-0005-0000-0000-00003AAF0000}"/>
    <cellStyle name="SHADEDSTORES 2 2 2 2 2 2" xfId="44857" xr:uid="{00000000-0005-0000-0000-00003BAF0000}"/>
    <cellStyle name="SHADEDSTORES 2 2 2 2 2 3" xfId="44858" xr:uid="{00000000-0005-0000-0000-00003CAF0000}"/>
    <cellStyle name="SHADEDSTORES 2 2 2 2 2 4" xfId="44859" xr:uid="{00000000-0005-0000-0000-00003DAF0000}"/>
    <cellStyle name="SHADEDSTORES 2 2 2 2 2 5" xfId="44860" xr:uid="{00000000-0005-0000-0000-00003EAF0000}"/>
    <cellStyle name="SHADEDSTORES 2 2 2 2 2 6" xfId="44861" xr:uid="{00000000-0005-0000-0000-00003FAF0000}"/>
    <cellStyle name="SHADEDSTORES 2 2 2 2 3" xfId="44862" xr:uid="{00000000-0005-0000-0000-000040AF0000}"/>
    <cellStyle name="SHADEDSTORES 2 2 2 2 4" xfId="44863" xr:uid="{00000000-0005-0000-0000-000041AF0000}"/>
    <cellStyle name="SHADEDSTORES 2 2 2 2 5" xfId="44864" xr:uid="{00000000-0005-0000-0000-000042AF0000}"/>
    <cellStyle name="SHADEDSTORES 2 2 2 2 6" xfId="44865" xr:uid="{00000000-0005-0000-0000-000043AF0000}"/>
    <cellStyle name="SHADEDSTORES 2 2 2 3" xfId="44866" xr:uid="{00000000-0005-0000-0000-000044AF0000}"/>
    <cellStyle name="SHADEDSTORES 2 2 2 3 2" xfId="44867" xr:uid="{00000000-0005-0000-0000-000045AF0000}"/>
    <cellStyle name="SHADEDSTORES 2 2 2 3 2 2" xfId="44868" xr:uid="{00000000-0005-0000-0000-000046AF0000}"/>
    <cellStyle name="SHADEDSTORES 2 2 2 3 2 3" xfId="44869" xr:uid="{00000000-0005-0000-0000-000047AF0000}"/>
    <cellStyle name="SHADEDSTORES 2 2 2 3 2 4" xfId="44870" xr:uid="{00000000-0005-0000-0000-000048AF0000}"/>
    <cellStyle name="SHADEDSTORES 2 2 2 3 2 5" xfId="44871" xr:uid="{00000000-0005-0000-0000-000049AF0000}"/>
    <cellStyle name="SHADEDSTORES 2 2 2 3 2 6" xfId="44872" xr:uid="{00000000-0005-0000-0000-00004AAF0000}"/>
    <cellStyle name="SHADEDSTORES 2 2 2 3 3" xfId="44873" xr:uid="{00000000-0005-0000-0000-00004BAF0000}"/>
    <cellStyle name="SHADEDSTORES 2 2 2 3 4" xfId="44874" xr:uid="{00000000-0005-0000-0000-00004CAF0000}"/>
    <cellStyle name="SHADEDSTORES 2 2 2 3 5" xfId="44875" xr:uid="{00000000-0005-0000-0000-00004DAF0000}"/>
    <cellStyle name="SHADEDSTORES 2 2 2 3 6" xfId="44876" xr:uid="{00000000-0005-0000-0000-00004EAF0000}"/>
    <cellStyle name="SHADEDSTORES 2 2 2 4" xfId="44877" xr:uid="{00000000-0005-0000-0000-00004FAF0000}"/>
    <cellStyle name="SHADEDSTORES 2 2 2 4 2" xfId="44878" xr:uid="{00000000-0005-0000-0000-000050AF0000}"/>
    <cellStyle name="SHADEDSTORES 2 2 2 4 3" xfId="44879" xr:uid="{00000000-0005-0000-0000-000051AF0000}"/>
    <cellStyle name="SHADEDSTORES 2 2 2 4 4" xfId="44880" xr:uid="{00000000-0005-0000-0000-000052AF0000}"/>
    <cellStyle name="SHADEDSTORES 2 2 2 4 5" xfId="44881" xr:uid="{00000000-0005-0000-0000-000053AF0000}"/>
    <cellStyle name="SHADEDSTORES 2 2 2 4 6" xfId="44882" xr:uid="{00000000-0005-0000-0000-000054AF0000}"/>
    <cellStyle name="SHADEDSTORES 2 2 2 5" xfId="44883" xr:uid="{00000000-0005-0000-0000-000055AF0000}"/>
    <cellStyle name="SHADEDSTORES 2 2 2 6" xfId="44884" xr:uid="{00000000-0005-0000-0000-000056AF0000}"/>
    <cellStyle name="SHADEDSTORES 2 2 2 7" xfId="44885" xr:uid="{00000000-0005-0000-0000-000057AF0000}"/>
    <cellStyle name="SHADEDSTORES 2 2 2 8" xfId="44886" xr:uid="{00000000-0005-0000-0000-000058AF0000}"/>
    <cellStyle name="SHADEDSTORES 2 2 3" xfId="44887" xr:uid="{00000000-0005-0000-0000-000059AF0000}"/>
    <cellStyle name="SHADEDSTORES 2 2 3 2" xfId="44888" xr:uid="{00000000-0005-0000-0000-00005AAF0000}"/>
    <cellStyle name="SHADEDSTORES 2 2 3 2 2" xfId="44889" xr:uid="{00000000-0005-0000-0000-00005BAF0000}"/>
    <cellStyle name="SHADEDSTORES 2 2 3 2 2 2" xfId="44890" xr:uid="{00000000-0005-0000-0000-00005CAF0000}"/>
    <cellStyle name="SHADEDSTORES 2 2 3 2 2 3" xfId="44891" xr:uid="{00000000-0005-0000-0000-00005DAF0000}"/>
    <cellStyle name="SHADEDSTORES 2 2 3 2 2 4" xfId="44892" xr:uid="{00000000-0005-0000-0000-00005EAF0000}"/>
    <cellStyle name="SHADEDSTORES 2 2 3 2 2 5" xfId="44893" xr:uid="{00000000-0005-0000-0000-00005FAF0000}"/>
    <cellStyle name="SHADEDSTORES 2 2 3 2 2 6" xfId="44894" xr:uid="{00000000-0005-0000-0000-000060AF0000}"/>
    <cellStyle name="SHADEDSTORES 2 2 3 2 3" xfId="44895" xr:uid="{00000000-0005-0000-0000-000061AF0000}"/>
    <cellStyle name="SHADEDSTORES 2 2 3 2 4" xfId="44896" xr:uid="{00000000-0005-0000-0000-000062AF0000}"/>
    <cellStyle name="SHADEDSTORES 2 2 3 2 5" xfId="44897" xr:uid="{00000000-0005-0000-0000-000063AF0000}"/>
    <cellStyle name="SHADEDSTORES 2 2 3 2 6" xfId="44898" xr:uid="{00000000-0005-0000-0000-000064AF0000}"/>
    <cellStyle name="SHADEDSTORES 2 2 3 3" xfId="44899" xr:uid="{00000000-0005-0000-0000-000065AF0000}"/>
    <cellStyle name="SHADEDSTORES 2 2 3 3 2" xfId="44900" xr:uid="{00000000-0005-0000-0000-000066AF0000}"/>
    <cellStyle name="SHADEDSTORES 2 2 3 3 2 2" xfId="44901" xr:uid="{00000000-0005-0000-0000-000067AF0000}"/>
    <cellStyle name="SHADEDSTORES 2 2 3 3 2 3" xfId="44902" xr:uid="{00000000-0005-0000-0000-000068AF0000}"/>
    <cellStyle name="SHADEDSTORES 2 2 3 3 2 4" xfId="44903" xr:uid="{00000000-0005-0000-0000-000069AF0000}"/>
    <cellStyle name="SHADEDSTORES 2 2 3 3 2 5" xfId="44904" xr:uid="{00000000-0005-0000-0000-00006AAF0000}"/>
    <cellStyle name="SHADEDSTORES 2 2 3 3 2 6" xfId="44905" xr:uid="{00000000-0005-0000-0000-00006BAF0000}"/>
    <cellStyle name="SHADEDSTORES 2 2 3 3 3" xfId="44906" xr:uid="{00000000-0005-0000-0000-00006CAF0000}"/>
    <cellStyle name="SHADEDSTORES 2 2 3 3 4" xfId="44907" xr:uid="{00000000-0005-0000-0000-00006DAF0000}"/>
    <cellStyle name="SHADEDSTORES 2 2 3 3 5" xfId="44908" xr:uid="{00000000-0005-0000-0000-00006EAF0000}"/>
    <cellStyle name="SHADEDSTORES 2 2 3 3 6" xfId="44909" xr:uid="{00000000-0005-0000-0000-00006FAF0000}"/>
    <cellStyle name="SHADEDSTORES 2 2 3 4" xfId="44910" xr:uid="{00000000-0005-0000-0000-000070AF0000}"/>
    <cellStyle name="SHADEDSTORES 2 2 3 4 2" xfId="44911" xr:uid="{00000000-0005-0000-0000-000071AF0000}"/>
    <cellStyle name="SHADEDSTORES 2 2 3 4 3" xfId="44912" xr:uid="{00000000-0005-0000-0000-000072AF0000}"/>
    <cellStyle name="SHADEDSTORES 2 2 3 4 4" xfId="44913" xr:uid="{00000000-0005-0000-0000-000073AF0000}"/>
    <cellStyle name="SHADEDSTORES 2 2 3 4 5" xfId="44914" xr:uid="{00000000-0005-0000-0000-000074AF0000}"/>
    <cellStyle name="SHADEDSTORES 2 2 3 4 6" xfId="44915" xr:uid="{00000000-0005-0000-0000-000075AF0000}"/>
    <cellStyle name="SHADEDSTORES 2 2 3 5" xfId="44916" xr:uid="{00000000-0005-0000-0000-000076AF0000}"/>
    <cellStyle name="SHADEDSTORES 2 2 3 6" xfId="44917" xr:uid="{00000000-0005-0000-0000-000077AF0000}"/>
    <cellStyle name="SHADEDSTORES 2 2 3 7" xfId="44918" xr:uid="{00000000-0005-0000-0000-000078AF0000}"/>
    <cellStyle name="SHADEDSTORES 2 2 3 8" xfId="44919" xr:uid="{00000000-0005-0000-0000-000079AF0000}"/>
    <cellStyle name="SHADEDSTORES 2 2 4" xfId="44920" xr:uid="{00000000-0005-0000-0000-00007AAF0000}"/>
    <cellStyle name="SHADEDSTORES 2 2 4 2" xfId="44921" xr:uid="{00000000-0005-0000-0000-00007BAF0000}"/>
    <cellStyle name="SHADEDSTORES 2 2 4 2 2" xfId="44922" xr:uid="{00000000-0005-0000-0000-00007CAF0000}"/>
    <cellStyle name="SHADEDSTORES 2 2 4 2 2 2" xfId="44923" xr:uid="{00000000-0005-0000-0000-00007DAF0000}"/>
    <cellStyle name="SHADEDSTORES 2 2 4 2 2 3" xfId="44924" xr:uid="{00000000-0005-0000-0000-00007EAF0000}"/>
    <cellStyle name="SHADEDSTORES 2 2 4 2 2 4" xfId="44925" xr:uid="{00000000-0005-0000-0000-00007FAF0000}"/>
    <cellStyle name="SHADEDSTORES 2 2 4 2 2 5" xfId="44926" xr:uid="{00000000-0005-0000-0000-000080AF0000}"/>
    <cellStyle name="SHADEDSTORES 2 2 4 2 2 6" xfId="44927" xr:uid="{00000000-0005-0000-0000-000081AF0000}"/>
    <cellStyle name="SHADEDSTORES 2 2 4 2 3" xfId="44928" xr:uid="{00000000-0005-0000-0000-000082AF0000}"/>
    <cellStyle name="SHADEDSTORES 2 2 4 2 4" xfId="44929" xr:uid="{00000000-0005-0000-0000-000083AF0000}"/>
    <cellStyle name="SHADEDSTORES 2 2 4 2 5" xfId="44930" xr:uid="{00000000-0005-0000-0000-000084AF0000}"/>
    <cellStyle name="SHADEDSTORES 2 2 4 2 6" xfId="44931" xr:uid="{00000000-0005-0000-0000-000085AF0000}"/>
    <cellStyle name="SHADEDSTORES 2 2 4 3" xfId="44932" xr:uid="{00000000-0005-0000-0000-000086AF0000}"/>
    <cellStyle name="SHADEDSTORES 2 2 4 3 2" xfId="44933" xr:uid="{00000000-0005-0000-0000-000087AF0000}"/>
    <cellStyle name="SHADEDSTORES 2 2 4 3 2 2" xfId="44934" xr:uid="{00000000-0005-0000-0000-000088AF0000}"/>
    <cellStyle name="SHADEDSTORES 2 2 4 3 2 3" xfId="44935" xr:uid="{00000000-0005-0000-0000-000089AF0000}"/>
    <cellStyle name="SHADEDSTORES 2 2 4 3 2 4" xfId="44936" xr:uid="{00000000-0005-0000-0000-00008AAF0000}"/>
    <cellStyle name="SHADEDSTORES 2 2 4 3 2 5" xfId="44937" xr:uid="{00000000-0005-0000-0000-00008BAF0000}"/>
    <cellStyle name="SHADEDSTORES 2 2 4 3 2 6" xfId="44938" xr:uid="{00000000-0005-0000-0000-00008CAF0000}"/>
    <cellStyle name="SHADEDSTORES 2 2 4 3 3" xfId="44939" xr:uid="{00000000-0005-0000-0000-00008DAF0000}"/>
    <cellStyle name="SHADEDSTORES 2 2 4 3 4" xfId="44940" xr:uid="{00000000-0005-0000-0000-00008EAF0000}"/>
    <cellStyle name="SHADEDSTORES 2 2 4 3 5" xfId="44941" xr:uid="{00000000-0005-0000-0000-00008FAF0000}"/>
    <cellStyle name="SHADEDSTORES 2 2 4 3 6" xfId="44942" xr:uid="{00000000-0005-0000-0000-000090AF0000}"/>
    <cellStyle name="SHADEDSTORES 2 2 4 4" xfId="44943" xr:uid="{00000000-0005-0000-0000-000091AF0000}"/>
    <cellStyle name="SHADEDSTORES 2 2 4 4 2" xfId="44944" xr:uid="{00000000-0005-0000-0000-000092AF0000}"/>
    <cellStyle name="SHADEDSTORES 2 2 4 4 3" xfId="44945" xr:uid="{00000000-0005-0000-0000-000093AF0000}"/>
    <cellStyle name="SHADEDSTORES 2 2 4 4 4" xfId="44946" xr:uid="{00000000-0005-0000-0000-000094AF0000}"/>
    <cellStyle name="SHADEDSTORES 2 2 4 4 5" xfId="44947" xr:uid="{00000000-0005-0000-0000-000095AF0000}"/>
    <cellStyle name="SHADEDSTORES 2 2 4 4 6" xfId="44948" xr:uid="{00000000-0005-0000-0000-000096AF0000}"/>
    <cellStyle name="SHADEDSTORES 2 2 4 5" xfId="44949" xr:uid="{00000000-0005-0000-0000-000097AF0000}"/>
    <cellStyle name="SHADEDSTORES 2 2 4 6" xfId="44950" xr:uid="{00000000-0005-0000-0000-000098AF0000}"/>
    <cellStyle name="SHADEDSTORES 2 2 4 7" xfId="44951" xr:uid="{00000000-0005-0000-0000-000099AF0000}"/>
    <cellStyle name="SHADEDSTORES 2 2 4 8" xfId="44952" xr:uid="{00000000-0005-0000-0000-00009AAF0000}"/>
    <cellStyle name="SHADEDSTORES 2 2 5" xfId="44953" xr:uid="{00000000-0005-0000-0000-00009BAF0000}"/>
    <cellStyle name="SHADEDSTORES 2 2 5 2" xfId="44954" xr:uid="{00000000-0005-0000-0000-00009CAF0000}"/>
    <cellStyle name="SHADEDSTORES 2 2 5 2 2" xfId="44955" xr:uid="{00000000-0005-0000-0000-00009DAF0000}"/>
    <cellStyle name="SHADEDSTORES 2 2 5 2 2 2" xfId="44956" xr:uid="{00000000-0005-0000-0000-00009EAF0000}"/>
    <cellStyle name="SHADEDSTORES 2 2 5 2 2 3" xfId="44957" xr:uid="{00000000-0005-0000-0000-00009FAF0000}"/>
    <cellStyle name="SHADEDSTORES 2 2 5 2 2 4" xfId="44958" xr:uid="{00000000-0005-0000-0000-0000A0AF0000}"/>
    <cellStyle name="SHADEDSTORES 2 2 5 2 2 5" xfId="44959" xr:uid="{00000000-0005-0000-0000-0000A1AF0000}"/>
    <cellStyle name="SHADEDSTORES 2 2 5 2 2 6" xfId="44960" xr:uid="{00000000-0005-0000-0000-0000A2AF0000}"/>
    <cellStyle name="SHADEDSTORES 2 2 5 2 3" xfId="44961" xr:uid="{00000000-0005-0000-0000-0000A3AF0000}"/>
    <cellStyle name="SHADEDSTORES 2 2 5 2 4" xfId="44962" xr:uid="{00000000-0005-0000-0000-0000A4AF0000}"/>
    <cellStyle name="SHADEDSTORES 2 2 5 2 5" xfId="44963" xr:uid="{00000000-0005-0000-0000-0000A5AF0000}"/>
    <cellStyle name="SHADEDSTORES 2 2 5 2 6" xfId="44964" xr:uid="{00000000-0005-0000-0000-0000A6AF0000}"/>
    <cellStyle name="SHADEDSTORES 2 2 5 3" xfId="44965" xr:uid="{00000000-0005-0000-0000-0000A7AF0000}"/>
    <cellStyle name="SHADEDSTORES 2 2 5 3 2" xfId="44966" xr:uid="{00000000-0005-0000-0000-0000A8AF0000}"/>
    <cellStyle name="SHADEDSTORES 2 2 5 3 2 2" xfId="44967" xr:uid="{00000000-0005-0000-0000-0000A9AF0000}"/>
    <cellStyle name="SHADEDSTORES 2 2 5 3 2 3" xfId="44968" xr:uid="{00000000-0005-0000-0000-0000AAAF0000}"/>
    <cellStyle name="SHADEDSTORES 2 2 5 3 2 4" xfId="44969" xr:uid="{00000000-0005-0000-0000-0000ABAF0000}"/>
    <cellStyle name="SHADEDSTORES 2 2 5 3 2 5" xfId="44970" xr:uid="{00000000-0005-0000-0000-0000ACAF0000}"/>
    <cellStyle name="SHADEDSTORES 2 2 5 3 2 6" xfId="44971" xr:uid="{00000000-0005-0000-0000-0000ADAF0000}"/>
    <cellStyle name="SHADEDSTORES 2 2 5 3 3" xfId="44972" xr:uid="{00000000-0005-0000-0000-0000AEAF0000}"/>
    <cellStyle name="SHADEDSTORES 2 2 5 3 4" xfId="44973" xr:uid="{00000000-0005-0000-0000-0000AFAF0000}"/>
    <cellStyle name="SHADEDSTORES 2 2 5 3 5" xfId="44974" xr:uid="{00000000-0005-0000-0000-0000B0AF0000}"/>
    <cellStyle name="SHADEDSTORES 2 2 5 3 6" xfId="44975" xr:uid="{00000000-0005-0000-0000-0000B1AF0000}"/>
    <cellStyle name="SHADEDSTORES 2 2 5 4" xfId="44976" xr:uid="{00000000-0005-0000-0000-0000B2AF0000}"/>
    <cellStyle name="SHADEDSTORES 2 2 5 4 2" xfId="44977" xr:uid="{00000000-0005-0000-0000-0000B3AF0000}"/>
    <cellStyle name="SHADEDSTORES 2 2 5 4 3" xfId="44978" xr:uid="{00000000-0005-0000-0000-0000B4AF0000}"/>
    <cellStyle name="SHADEDSTORES 2 2 5 4 4" xfId="44979" xr:uid="{00000000-0005-0000-0000-0000B5AF0000}"/>
    <cellStyle name="SHADEDSTORES 2 2 5 4 5" xfId="44980" xr:uid="{00000000-0005-0000-0000-0000B6AF0000}"/>
    <cellStyle name="SHADEDSTORES 2 2 5 4 6" xfId="44981" xr:uid="{00000000-0005-0000-0000-0000B7AF0000}"/>
    <cellStyle name="SHADEDSTORES 2 2 5 5" xfId="44982" xr:uid="{00000000-0005-0000-0000-0000B8AF0000}"/>
    <cellStyle name="SHADEDSTORES 2 2 5 6" xfId="44983" xr:uid="{00000000-0005-0000-0000-0000B9AF0000}"/>
    <cellStyle name="SHADEDSTORES 2 2 5 7" xfId="44984" xr:uid="{00000000-0005-0000-0000-0000BAAF0000}"/>
    <cellStyle name="SHADEDSTORES 2 2 5 8" xfId="44985" xr:uid="{00000000-0005-0000-0000-0000BBAF0000}"/>
    <cellStyle name="SHADEDSTORES 2 2 6" xfId="44986" xr:uid="{00000000-0005-0000-0000-0000BCAF0000}"/>
    <cellStyle name="SHADEDSTORES 2 2 6 2" xfId="44987" xr:uid="{00000000-0005-0000-0000-0000BDAF0000}"/>
    <cellStyle name="SHADEDSTORES 2 2 6 2 2" xfId="44988" xr:uid="{00000000-0005-0000-0000-0000BEAF0000}"/>
    <cellStyle name="SHADEDSTORES 2 2 6 2 2 2" xfId="44989" xr:uid="{00000000-0005-0000-0000-0000BFAF0000}"/>
    <cellStyle name="SHADEDSTORES 2 2 6 2 2 3" xfId="44990" xr:uid="{00000000-0005-0000-0000-0000C0AF0000}"/>
    <cellStyle name="SHADEDSTORES 2 2 6 2 2 4" xfId="44991" xr:uid="{00000000-0005-0000-0000-0000C1AF0000}"/>
    <cellStyle name="SHADEDSTORES 2 2 6 2 2 5" xfId="44992" xr:uid="{00000000-0005-0000-0000-0000C2AF0000}"/>
    <cellStyle name="SHADEDSTORES 2 2 6 2 2 6" xfId="44993" xr:uid="{00000000-0005-0000-0000-0000C3AF0000}"/>
    <cellStyle name="SHADEDSTORES 2 2 6 2 3" xfId="44994" xr:uid="{00000000-0005-0000-0000-0000C4AF0000}"/>
    <cellStyle name="SHADEDSTORES 2 2 6 2 4" xfId="44995" xr:uid="{00000000-0005-0000-0000-0000C5AF0000}"/>
    <cellStyle name="SHADEDSTORES 2 2 6 2 5" xfId="44996" xr:uid="{00000000-0005-0000-0000-0000C6AF0000}"/>
    <cellStyle name="SHADEDSTORES 2 2 6 2 6" xfId="44997" xr:uid="{00000000-0005-0000-0000-0000C7AF0000}"/>
    <cellStyle name="SHADEDSTORES 2 2 6 3" xfId="44998" xr:uid="{00000000-0005-0000-0000-0000C8AF0000}"/>
    <cellStyle name="SHADEDSTORES 2 2 6 3 2" xfId="44999" xr:uid="{00000000-0005-0000-0000-0000C9AF0000}"/>
    <cellStyle name="SHADEDSTORES 2 2 6 3 2 2" xfId="45000" xr:uid="{00000000-0005-0000-0000-0000CAAF0000}"/>
    <cellStyle name="SHADEDSTORES 2 2 6 3 2 3" xfId="45001" xr:uid="{00000000-0005-0000-0000-0000CBAF0000}"/>
    <cellStyle name="SHADEDSTORES 2 2 6 3 2 4" xfId="45002" xr:uid="{00000000-0005-0000-0000-0000CCAF0000}"/>
    <cellStyle name="SHADEDSTORES 2 2 6 3 2 5" xfId="45003" xr:uid="{00000000-0005-0000-0000-0000CDAF0000}"/>
    <cellStyle name="SHADEDSTORES 2 2 6 3 2 6" xfId="45004" xr:uid="{00000000-0005-0000-0000-0000CEAF0000}"/>
    <cellStyle name="SHADEDSTORES 2 2 6 3 3" xfId="45005" xr:uid="{00000000-0005-0000-0000-0000CFAF0000}"/>
    <cellStyle name="SHADEDSTORES 2 2 6 3 4" xfId="45006" xr:uid="{00000000-0005-0000-0000-0000D0AF0000}"/>
    <cellStyle name="SHADEDSTORES 2 2 6 3 5" xfId="45007" xr:uid="{00000000-0005-0000-0000-0000D1AF0000}"/>
    <cellStyle name="SHADEDSTORES 2 2 6 3 6" xfId="45008" xr:uid="{00000000-0005-0000-0000-0000D2AF0000}"/>
    <cellStyle name="SHADEDSTORES 2 2 6 4" xfId="45009" xr:uid="{00000000-0005-0000-0000-0000D3AF0000}"/>
    <cellStyle name="SHADEDSTORES 2 2 6 4 2" xfId="45010" xr:uid="{00000000-0005-0000-0000-0000D4AF0000}"/>
    <cellStyle name="SHADEDSTORES 2 2 6 4 3" xfId="45011" xr:uid="{00000000-0005-0000-0000-0000D5AF0000}"/>
    <cellStyle name="SHADEDSTORES 2 2 6 4 4" xfId="45012" xr:uid="{00000000-0005-0000-0000-0000D6AF0000}"/>
    <cellStyle name="SHADEDSTORES 2 2 6 4 5" xfId="45013" xr:uid="{00000000-0005-0000-0000-0000D7AF0000}"/>
    <cellStyle name="SHADEDSTORES 2 2 6 4 6" xfId="45014" xr:uid="{00000000-0005-0000-0000-0000D8AF0000}"/>
    <cellStyle name="SHADEDSTORES 2 2 6 5" xfId="45015" xr:uid="{00000000-0005-0000-0000-0000D9AF0000}"/>
    <cellStyle name="SHADEDSTORES 2 2 6 6" xfId="45016" xr:uid="{00000000-0005-0000-0000-0000DAAF0000}"/>
    <cellStyle name="SHADEDSTORES 2 2 6 7" xfId="45017" xr:uid="{00000000-0005-0000-0000-0000DBAF0000}"/>
    <cellStyle name="SHADEDSTORES 2 2 6 8" xfId="45018" xr:uid="{00000000-0005-0000-0000-0000DCAF0000}"/>
    <cellStyle name="SHADEDSTORES 2 2 7" xfId="45019" xr:uid="{00000000-0005-0000-0000-0000DDAF0000}"/>
    <cellStyle name="SHADEDSTORES 2 2 7 2" xfId="45020" xr:uid="{00000000-0005-0000-0000-0000DEAF0000}"/>
    <cellStyle name="SHADEDSTORES 2 2 7 2 2" xfId="45021" xr:uid="{00000000-0005-0000-0000-0000DFAF0000}"/>
    <cellStyle name="SHADEDSTORES 2 2 7 2 3" xfId="45022" xr:uid="{00000000-0005-0000-0000-0000E0AF0000}"/>
    <cellStyle name="SHADEDSTORES 2 2 7 2 4" xfId="45023" xr:uid="{00000000-0005-0000-0000-0000E1AF0000}"/>
    <cellStyle name="SHADEDSTORES 2 2 7 2 5" xfId="45024" xr:uid="{00000000-0005-0000-0000-0000E2AF0000}"/>
    <cellStyle name="SHADEDSTORES 2 2 7 2 6" xfId="45025" xr:uid="{00000000-0005-0000-0000-0000E3AF0000}"/>
    <cellStyle name="SHADEDSTORES 2 2 7 3" xfId="45026" xr:uid="{00000000-0005-0000-0000-0000E4AF0000}"/>
    <cellStyle name="SHADEDSTORES 2 2 7 4" xfId="45027" xr:uid="{00000000-0005-0000-0000-0000E5AF0000}"/>
    <cellStyle name="SHADEDSTORES 2 2 7 5" xfId="45028" xr:uid="{00000000-0005-0000-0000-0000E6AF0000}"/>
    <cellStyle name="SHADEDSTORES 2 2 7 6" xfId="45029" xr:uid="{00000000-0005-0000-0000-0000E7AF0000}"/>
    <cellStyle name="SHADEDSTORES 2 2 8" xfId="45030" xr:uid="{00000000-0005-0000-0000-0000E8AF0000}"/>
    <cellStyle name="SHADEDSTORES 2 2 8 2" xfId="45031" xr:uid="{00000000-0005-0000-0000-0000E9AF0000}"/>
    <cellStyle name="SHADEDSTORES 2 2 8 2 2" xfId="45032" xr:uid="{00000000-0005-0000-0000-0000EAAF0000}"/>
    <cellStyle name="SHADEDSTORES 2 2 8 2 3" xfId="45033" xr:uid="{00000000-0005-0000-0000-0000EBAF0000}"/>
    <cellStyle name="SHADEDSTORES 2 2 8 2 4" xfId="45034" xr:uid="{00000000-0005-0000-0000-0000ECAF0000}"/>
    <cellStyle name="SHADEDSTORES 2 2 8 2 5" xfId="45035" xr:uid="{00000000-0005-0000-0000-0000EDAF0000}"/>
    <cellStyle name="SHADEDSTORES 2 2 8 2 6" xfId="45036" xr:uid="{00000000-0005-0000-0000-0000EEAF0000}"/>
    <cellStyle name="SHADEDSTORES 2 2 8 3" xfId="45037" xr:uid="{00000000-0005-0000-0000-0000EFAF0000}"/>
    <cellStyle name="SHADEDSTORES 2 2 8 4" xfId="45038" xr:uid="{00000000-0005-0000-0000-0000F0AF0000}"/>
    <cellStyle name="SHADEDSTORES 2 2 8 5" xfId="45039" xr:uid="{00000000-0005-0000-0000-0000F1AF0000}"/>
    <cellStyle name="SHADEDSTORES 2 2 8 6" xfId="45040" xr:uid="{00000000-0005-0000-0000-0000F2AF0000}"/>
    <cellStyle name="SHADEDSTORES 2 2 9" xfId="45041" xr:uid="{00000000-0005-0000-0000-0000F3AF0000}"/>
    <cellStyle name="SHADEDSTORES 2 2 9 2" xfId="45042" xr:uid="{00000000-0005-0000-0000-0000F4AF0000}"/>
    <cellStyle name="SHADEDSTORES 2 2 9 3" xfId="45043" xr:uid="{00000000-0005-0000-0000-0000F5AF0000}"/>
    <cellStyle name="SHADEDSTORES 2 2 9 4" xfId="45044" xr:uid="{00000000-0005-0000-0000-0000F6AF0000}"/>
    <cellStyle name="SHADEDSTORES 2 2 9 5" xfId="45045" xr:uid="{00000000-0005-0000-0000-0000F7AF0000}"/>
    <cellStyle name="SHADEDSTORES 2 2 9 6" xfId="45046" xr:uid="{00000000-0005-0000-0000-0000F8AF0000}"/>
    <cellStyle name="SHADEDSTORES 2 3" xfId="45047" xr:uid="{00000000-0005-0000-0000-0000F9AF0000}"/>
    <cellStyle name="SHADEDSTORES 2 3 2" xfId="45048" xr:uid="{00000000-0005-0000-0000-0000FAAF0000}"/>
    <cellStyle name="SHADEDSTORES 2 3 2 2" xfId="45049" xr:uid="{00000000-0005-0000-0000-0000FBAF0000}"/>
    <cellStyle name="SHADEDSTORES 2 3 2 2 2" xfId="45050" xr:uid="{00000000-0005-0000-0000-0000FCAF0000}"/>
    <cellStyle name="SHADEDSTORES 2 3 2 2 3" xfId="45051" xr:uid="{00000000-0005-0000-0000-0000FDAF0000}"/>
    <cellStyle name="SHADEDSTORES 2 3 2 2 4" xfId="45052" xr:uid="{00000000-0005-0000-0000-0000FEAF0000}"/>
    <cellStyle name="SHADEDSTORES 2 3 2 2 5" xfId="45053" xr:uid="{00000000-0005-0000-0000-0000FFAF0000}"/>
    <cellStyle name="SHADEDSTORES 2 3 2 2 6" xfId="45054" xr:uid="{00000000-0005-0000-0000-000000B00000}"/>
    <cellStyle name="SHADEDSTORES 2 3 2 3" xfId="45055" xr:uid="{00000000-0005-0000-0000-000001B00000}"/>
    <cellStyle name="SHADEDSTORES 2 3 2 4" xfId="45056" xr:uid="{00000000-0005-0000-0000-000002B00000}"/>
    <cellStyle name="SHADEDSTORES 2 3 2 5" xfId="45057" xr:uid="{00000000-0005-0000-0000-000003B00000}"/>
    <cellStyle name="SHADEDSTORES 2 3 2 6" xfId="45058" xr:uid="{00000000-0005-0000-0000-000004B00000}"/>
    <cellStyle name="SHADEDSTORES 2 3 3" xfId="45059" xr:uid="{00000000-0005-0000-0000-000005B00000}"/>
    <cellStyle name="SHADEDSTORES 2 3 3 2" xfId="45060" xr:uid="{00000000-0005-0000-0000-000006B00000}"/>
    <cellStyle name="SHADEDSTORES 2 3 3 2 2" xfId="45061" xr:uid="{00000000-0005-0000-0000-000007B00000}"/>
    <cellStyle name="SHADEDSTORES 2 3 3 2 3" xfId="45062" xr:uid="{00000000-0005-0000-0000-000008B00000}"/>
    <cellStyle name="SHADEDSTORES 2 3 3 2 4" xfId="45063" xr:uid="{00000000-0005-0000-0000-000009B00000}"/>
    <cellStyle name="SHADEDSTORES 2 3 3 2 5" xfId="45064" xr:uid="{00000000-0005-0000-0000-00000AB00000}"/>
    <cellStyle name="SHADEDSTORES 2 3 3 2 6" xfId="45065" xr:uid="{00000000-0005-0000-0000-00000BB00000}"/>
    <cellStyle name="SHADEDSTORES 2 3 3 3" xfId="45066" xr:uid="{00000000-0005-0000-0000-00000CB00000}"/>
    <cellStyle name="SHADEDSTORES 2 3 3 4" xfId="45067" xr:uid="{00000000-0005-0000-0000-00000DB00000}"/>
    <cellStyle name="SHADEDSTORES 2 3 3 5" xfId="45068" xr:uid="{00000000-0005-0000-0000-00000EB00000}"/>
    <cellStyle name="SHADEDSTORES 2 3 3 6" xfId="45069" xr:uid="{00000000-0005-0000-0000-00000FB00000}"/>
    <cellStyle name="SHADEDSTORES 2 3 4" xfId="45070" xr:uid="{00000000-0005-0000-0000-000010B00000}"/>
    <cellStyle name="SHADEDSTORES 2 3 4 2" xfId="45071" xr:uid="{00000000-0005-0000-0000-000011B00000}"/>
    <cellStyle name="SHADEDSTORES 2 3 4 3" xfId="45072" xr:uid="{00000000-0005-0000-0000-000012B00000}"/>
    <cellStyle name="SHADEDSTORES 2 3 4 4" xfId="45073" xr:uid="{00000000-0005-0000-0000-000013B00000}"/>
    <cellStyle name="SHADEDSTORES 2 3 4 5" xfId="45074" xr:uid="{00000000-0005-0000-0000-000014B00000}"/>
    <cellStyle name="SHADEDSTORES 2 3 4 6" xfId="45075" xr:uid="{00000000-0005-0000-0000-000015B00000}"/>
    <cellStyle name="SHADEDSTORES 2 3 5" xfId="45076" xr:uid="{00000000-0005-0000-0000-000016B00000}"/>
    <cellStyle name="SHADEDSTORES 2 3 6" xfId="45077" xr:uid="{00000000-0005-0000-0000-000017B00000}"/>
    <cellStyle name="SHADEDSTORES 2 3 7" xfId="45078" xr:uid="{00000000-0005-0000-0000-000018B00000}"/>
    <cellStyle name="SHADEDSTORES 2 3 8" xfId="45079" xr:uid="{00000000-0005-0000-0000-000019B00000}"/>
    <cellStyle name="SHADEDSTORES 2 4" xfId="45080" xr:uid="{00000000-0005-0000-0000-00001AB00000}"/>
    <cellStyle name="SHADEDSTORES 2 4 2" xfId="45081" xr:uid="{00000000-0005-0000-0000-00001BB00000}"/>
    <cellStyle name="SHADEDSTORES 2 4 2 2" xfId="45082" xr:uid="{00000000-0005-0000-0000-00001CB00000}"/>
    <cellStyle name="SHADEDSTORES 2 4 2 2 2" xfId="45083" xr:uid="{00000000-0005-0000-0000-00001DB00000}"/>
    <cellStyle name="SHADEDSTORES 2 4 2 2 3" xfId="45084" xr:uid="{00000000-0005-0000-0000-00001EB00000}"/>
    <cellStyle name="SHADEDSTORES 2 4 2 2 4" xfId="45085" xr:uid="{00000000-0005-0000-0000-00001FB00000}"/>
    <cellStyle name="SHADEDSTORES 2 4 2 2 5" xfId="45086" xr:uid="{00000000-0005-0000-0000-000020B00000}"/>
    <cellStyle name="SHADEDSTORES 2 4 2 2 6" xfId="45087" xr:uid="{00000000-0005-0000-0000-000021B00000}"/>
    <cellStyle name="SHADEDSTORES 2 4 2 3" xfId="45088" xr:uid="{00000000-0005-0000-0000-000022B00000}"/>
    <cellStyle name="SHADEDSTORES 2 4 2 4" xfId="45089" xr:uid="{00000000-0005-0000-0000-000023B00000}"/>
    <cellStyle name="SHADEDSTORES 2 4 2 5" xfId="45090" xr:uid="{00000000-0005-0000-0000-000024B00000}"/>
    <cellStyle name="SHADEDSTORES 2 4 2 6" xfId="45091" xr:uid="{00000000-0005-0000-0000-000025B00000}"/>
    <cellStyle name="SHADEDSTORES 2 4 3" xfId="45092" xr:uid="{00000000-0005-0000-0000-000026B00000}"/>
    <cellStyle name="SHADEDSTORES 2 4 3 2" xfId="45093" xr:uid="{00000000-0005-0000-0000-000027B00000}"/>
    <cellStyle name="SHADEDSTORES 2 4 3 2 2" xfId="45094" xr:uid="{00000000-0005-0000-0000-000028B00000}"/>
    <cellStyle name="SHADEDSTORES 2 4 3 2 3" xfId="45095" xr:uid="{00000000-0005-0000-0000-000029B00000}"/>
    <cellStyle name="SHADEDSTORES 2 4 3 2 4" xfId="45096" xr:uid="{00000000-0005-0000-0000-00002AB00000}"/>
    <cellStyle name="SHADEDSTORES 2 4 3 2 5" xfId="45097" xr:uid="{00000000-0005-0000-0000-00002BB00000}"/>
    <cellStyle name="SHADEDSTORES 2 4 3 2 6" xfId="45098" xr:uid="{00000000-0005-0000-0000-00002CB00000}"/>
    <cellStyle name="SHADEDSTORES 2 4 3 3" xfId="45099" xr:uid="{00000000-0005-0000-0000-00002DB00000}"/>
    <cellStyle name="SHADEDSTORES 2 4 3 4" xfId="45100" xr:uid="{00000000-0005-0000-0000-00002EB00000}"/>
    <cellStyle name="SHADEDSTORES 2 4 3 5" xfId="45101" xr:uid="{00000000-0005-0000-0000-00002FB00000}"/>
    <cellStyle name="SHADEDSTORES 2 4 3 6" xfId="45102" xr:uid="{00000000-0005-0000-0000-000030B00000}"/>
    <cellStyle name="SHADEDSTORES 2 4 4" xfId="45103" xr:uid="{00000000-0005-0000-0000-000031B00000}"/>
    <cellStyle name="SHADEDSTORES 2 4 4 2" xfId="45104" xr:uid="{00000000-0005-0000-0000-000032B00000}"/>
    <cellStyle name="SHADEDSTORES 2 4 4 3" xfId="45105" xr:uid="{00000000-0005-0000-0000-000033B00000}"/>
    <cellStyle name="SHADEDSTORES 2 4 4 4" xfId="45106" xr:uid="{00000000-0005-0000-0000-000034B00000}"/>
    <cellStyle name="SHADEDSTORES 2 4 4 5" xfId="45107" xr:uid="{00000000-0005-0000-0000-000035B00000}"/>
    <cellStyle name="SHADEDSTORES 2 4 4 6" xfId="45108" xr:uid="{00000000-0005-0000-0000-000036B00000}"/>
    <cellStyle name="SHADEDSTORES 2 4 5" xfId="45109" xr:uid="{00000000-0005-0000-0000-000037B00000}"/>
    <cellStyle name="SHADEDSTORES 2 4 6" xfId="45110" xr:uid="{00000000-0005-0000-0000-000038B00000}"/>
    <cellStyle name="SHADEDSTORES 2 4 7" xfId="45111" xr:uid="{00000000-0005-0000-0000-000039B00000}"/>
    <cellStyle name="SHADEDSTORES 2 4 8" xfId="45112" xr:uid="{00000000-0005-0000-0000-00003AB00000}"/>
    <cellStyle name="SHADEDSTORES 2 5" xfId="45113" xr:uid="{00000000-0005-0000-0000-00003BB00000}"/>
    <cellStyle name="SHADEDSTORES 2 5 2" xfId="45114" xr:uid="{00000000-0005-0000-0000-00003CB00000}"/>
    <cellStyle name="SHADEDSTORES 2 5 2 2" xfId="45115" xr:uid="{00000000-0005-0000-0000-00003DB00000}"/>
    <cellStyle name="SHADEDSTORES 2 5 2 2 2" xfId="45116" xr:uid="{00000000-0005-0000-0000-00003EB00000}"/>
    <cellStyle name="SHADEDSTORES 2 5 2 2 3" xfId="45117" xr:uid="{00000000-0005-0000-0000-00003FB00000}"/>
    <cellStyle name="SHADEDSTORES 2 5 2 2 4" xfId="45118" xr:uid="{00000000-0005-0000-0000-000040B00000}"/>
    <cellStyle name="SHADEDSTORES 2 5 2 2 5" xfId="45119" xr:uid="{00000000-0005-0000-0000-000041B00000}"/>
    <cellStyle name="SHADEDSTORES 2 5 2 2 6" xfId="45120" xr:uid="{00000000-0005-0000-0000-000042B00000}"/>
    <cellStyle name="SHADEDSTORES 2 5 2 3" xfId="45121" xr:uid="{00000000-0005-0000-0000-000043B00000}"/>
    <cellStyle name="SHADEDSTORES 2 5 2 4" xfId="45122" xr:uid="{00000000-0005-0000-0000-000044B00000}"/>
    <cellStyle name="SHADEDSTORES 2 5 2 5" xfId="45123" xr:uid="{00000000-0005-0000-0000-000045B00000}"/>
    <cellStyle name="SHADEDSTORES 2 5 2 6" xfId="45124" xr:uid="{00000000-0005-0000-0000-000046B00000}"/>
    <cellStyle name="SHADEDSTORES 2 5 3" xfId="45125" xr:uid="{00000000-0005-0000-0000-000047B00000}"/>
    <cellStyle name="SHADEDSTORES 2 5 3 2" xfId="45126" xr:uid="{00000000-0005-0000-0000-000048B00000}"/>
    <cellStyle name="SHADEDSTORES 2 5 3 2 2" xfId="45127" xr:uid="{00000000-0005-0000-0000-000049B00000}"/>
    <cellStyle name="SHADEDSTORES 2 5 3 2 3" xfId="45128" xr:uid="{00000000-0005-0000-0000-00004AB00000}"/>
    <cellStyle name="SHADEDSTORES 2 5 3 2 4" xfId="45129" xr:uid="{00000000-0005-0000-0000-00004BB00000}"/>
    <cellStyle name="SHADEDSTORES 2 5 3 2 5" xfId="45130" xr:uid="{00000000-0005-0000-0000-00004CB00000}"/>
    <cellStyle name="SHADEDSTORES 2 5 3 2 6" xfId="45131" xr:uid="{00000000-0005-0000-0000-00004DB00000}"/>
    <cellStyle name="SHADEDSTORES 2 5 3 3" xfId="45132" xr:uid="{00000000-0005-0000-0000-00004EB00000}"/>
    <cellStyle name="SHADEDSTORES 2 5 3 4" xfId="45133" xr:uid="{00000000-0005-0000-0000-00004FB00000}"/>
    <cellStyle name="SHADEDSTORES 2 5 3 5" xfId="45134" xr:uid="{00000000-0005-0000-0000-000050B00000}"/>
    <cellStyle name="SHADEDSTORES 2 5 3 6" xfId="45135" xr:uid="{00000000-0005-0000-0000-000051B00000}"/>
    <cellStyle name="SHADEDSTORES 2 5 4" xfId="45136" xr:uid="{00000000-0005-0000-0000-000052B00000}"/>
    <cellStyle name="SHADEDSTORES 2 5 4 2" xfId="45137" xr:uid="{00000000-0005-0000-0000-000053B00000}"/>
    <cellStyle name="SHADEDSTORES 2 5 4 3" xfId="45138" xr:uid="{00000000-0005-0000-0000-000054B00000}"/>
    <cellStyle name="SHADEDSTORES 2 5 4 4" xfId="45139" xr:uid="{00000000-0005-0000-0000-000055B00000}"/>
    <cellStyle name="SHADEDSTORES 2 5 4 5" xfId="45140" xr:uid="{00000000-0005-0000-0000-000056B00000}"/>
    <cellStyle name="SHADEDSTORES 2 5 4 6" xfId="45141" xr:uid="{00000000-0005-0000-0000-000057B00000}"/>
    <cellStyle name="SHADEDSTORES 2 5 5" xfId="45142" xr:uid="{00000000-0005-0000-0000-000058B00000}"/>
    <cellStyle name="SHADEDSTORES 2 5 6" xfId="45143" xr:uid="{00000000-0005-0000-0000-000059B00000}"/>
    <cellStyle name="SHADEDSTORES 2 5 7" xfId="45144" xr:uid="{00000000-0005-0000-0000-00005AB00000}"/>
    <cellStyle name="SHADEDSTORES 2 5 8" xfId="45145" xr:uid="{00000000-0005-0000-0000-00005BB00000}"/>
    <cellStyle name="SHADEDSTORES 2 6" xfId="45146" xr:uid="{00000000-0005-0000-0000-00005CB00000}"/>
    <cellStyle name="SHADEDSTORES 2 6 2" xfId="45147" xr:uid="{00000000-0005-0000-0000-00005DB00000}"/>
    <cellStyle name="SHADEDSTORES 2 6 2 2" xfId="45148" xr:uid="{00000000-0005-0000-0000-00005EB00000}"/>
    <cellStyle name="SHADEDSTORES 2 6 2 2 2" xfId="45149" xr:uid="{00000000-0005-0000-0000-00005FB00000}"/>
    <cellStyle name="SHADEDSTORES 2 6 2 2 3" xfId="45150" xr:uid="{00000000-0005-0000-0000-000060B00000}"/>
    <cellStyle name="SHADEDSTORES 2 6 2 2 4" xfId="45151" xr:uid="{00000000-0005-0000-0000-000061B00000}"/>
    <cellStyle name="SHADEDSTORES 2 6 2 2 5" xfId="45152" xr:uid="{00000000-0005-0000-0000-000062B00000}"/>
    <cellStyle name="SHADEDSTORES 2 6 2 2 6" xfId="45153" xr:uid="{00000000-0005-0000-0000-000063B00000}"/>
    <cellStyle name="SHADEDSTORES 2 6 2 3" xfId="45154" xr:uid="{00000000-0005-0000-0000-000064B00000}"/>
    <cellStyle name="SHADEDSTORES 2 6 2 4" xfId="45155" xr:uid="{00000000-0005-0000-0000-000065B00000}"/>
    <cellStyle name="SHADEDSTORES 2 6 2 5" xfId="45156" xr:uid="{00000000-0005-0000-0000-000066B00000}"/>
    <cellStyle name="SHADEDSTORES 2 6 2 6" xfId="45157" xr:uid="{00000000-0005-0000-0000-000067B00000}"/>
    <cellStyle name="SHADEDSTORES 2 6 3" xfId="45158" xr:uid="{00000000-0005-0000-0000-000068B00000}"/>
    <cellStyle name="SHADEDSTORES 2 6 3 2" xfId="45159" xr:uid="{00000000-0005-0000-0000-000069B00000}"/>
    <cellStyle name="SHADEDSTORES 2 6 3 2 2" xfId="45160" xr:uid="{00000000-0005-0000-0000-00006AB00000}"/>
    <cellStyle name="SHADEDSTORES 2 6 3 2 3" xfId="45161" xr:uid="{00000000-0005-0000-0000-00006BB00000}"/>
    <cellStyle name="SHADEDSTORES 2 6 3 2 4" xfId="45162" xr:uid="{00000000-0005-0000-0000-00006CB00000}"/>
    <cellStyle name="SHADEDSTORES 2 6 3 2 5" xfId="45163" xr:uid="{00000000-0005-0000-0000-00006DB00000}"/>
    <cellStyle name="SHADEDSTORES 2 6 3 2 6" xfId="45164" xr:uid="{00000000-0005-0000-0000-00006EB00000}"/>
    <cellStyle name="SHADEDSTORES 2 6 3 3" xfId="45165" xr:uid="{00000000-0005-0000-0000-00006FB00000}"/>
    <cellStyle name="SHADEDSTORES 2 6 3 4" xfId="45166" xr:uid="{00000000-0005-0000-0000-000070B00000}"/>
    <cellStyle name="SHADEDSTORES 2 6 3 5" xfId="45167" xr:uid="{00000000-0005-0000-0000-000071B00000}"/>
    <cellStyle name="SHADEDSTORES 2 6 3 6" xfId="45168" xr:uid="{00000000-0005-0000-0000-000072B00000}"/>
    <cellStyle name="SHADEDSTORES 2 6 4" xfId="45169" xr:uid="{00000000-0005-0000-0000-000073B00000}"/>
    <cellStyle name="SHADEDSTORES 2 6 4 2" xfId="45170" xr:uid="{00000000-0005-0000-0000-000074B00000}"/>
    <cellStyle name="SHADEDSTORES 2 6 4 3" xfId="45171" xr:uid="{00000000-0005-0000-0000-000075B00000}"/>
    <cellStyle name="SHADEDSTORES 2 6 4 4" xfId="45172" xr:uid="{00000000-0005-0000-0000-000076B00000}"/>
    <cellStyle name="SHADEDSTORES 2 6 4 5" xfId="45173" xr:uid="{00000000-0005-0000-0000-000077B00000}"/>
    <cellStyle name="SHADEDSTORES 2 6 4 6" xfId="45174" xr:uid="{00000000-0005-0000-0000-000078B00000}"/>
    <cellStyle name="SHADEDSTORES 2 6 5" xfId="45175" xr:uid="{00000000-0005-0000-0000-000079B00000}"/>
    <cellStyle name="SHADEDSTORES 2 6 6" xfId="45176" xr:uid="{00000000-0005-0000-0000-00007AB00000}"/>
    <cellStyle name="SHADEDSTORES 2 6 7" xfId="45177" xr:uid="{00000000-0005-0000-0000-00007BB00000}"/>
    <cellStyle name="SHADEDSTORES 2 6 8" xfId="45178" xr:uid="{00000000-0005-0000-0000-00007CB00000}"/>
    <cellStyle name="SHADEDSTORES 2 7" xfId="45179" xr:uid="{00000000-0005-0000-0000-00007DB00000}"/>
    <cellStyle name="SHADEDSTORES 2 7 2" xfId="45180" xr:uid="{00000000-0005-0000-0000-00007EB00000}"/>
    <cellStyle name="SHADEDSTORES 2 7 2 2" xfId="45181" xr:uid="{00000000-0005-0000-0000-00007FB00000}"/>
    <cellStyle name="SHADEDSTORES 2 7 2 2 2" xfId="45182" xr:uid="{00000000-0005-0000-0000-000080B00000}"/>
    <cellStyle name="SHADEDSTORES 2 7 2 2 3" xfId="45183" xr:uid="{00000000-0005-0000-0000-000081B00000}"/>
    <cellStyle name="SHADEDSTORES 2 7 2 2 4" xfId="45184" xr:uid="{00000000-0005-0000-0000-000082B00000}"/>
    <cellStyle name="SHADEDSTORES 2 7 2 2 5" xfId="45185" xr:uid="{00000000-0005-0000-0000-000083B00000}"/>
    <cellStyle name="SHADEDSTORES 2 7 2 2 6" xfId="45186" xr:uid="{00000000-0005-0000-0000-000084B00000}"/>
    <cellStyle name="SHADEDSTORES 2 7 2 3" xfId="45187" xr:uid="{00000000-0005-0000-0000-000085B00000}"/>
    <cellStyle name="SHADEDSTORES 2 7 2 4" xfId="45188" xr:uid="{00000000-0005-0000-0000-000086B00000}"/>
    <cellStyle name="SHADEDSTORES 2 7 2 5" xfId="45189" xr:uid="{00000000-0005-0000-0000-000087B00000}"/>
    <cellStyle name="SHADEDSTORES 2 7 2 6" xfId="45190" xr:uid="{00000000-0005-0000-0000-000088B00000}"/>
    <cellStyle name="SHADEDSTORES 2 7 3" xfId="45191" xr:uid="{00000000-0005-0000-0000-000089B00000}"/>
    <cellStyle name="SHADEDSTORES 2 7 3 2" xfId="45192" xr:uid="{00000000-0005-0000-0000-00008AB00000}"/>
    <cellStyle name="SHADEDSTORES 2 7 3 2 2" xfId="45193" xr:uid="{00000000-0005-0000-0000-00008BB00000}"/>
    <cellStyle name="SHADEDSTORES 2 7 3 2 3" xfId="45194" xr:uid="{00000000-0005-0000-0000-00008CB00000}"/>
    <cellStyle name="SHADEDSTORES 2 7 3 2 4" xfId="45195" xr:uid="{00000000-0005-0000-0000-00008DB00000}"/>
    <cellStyle name="SHADEDSTORES 2 7 3 2 5" xfId="45196" xr:uid="{00000000-0005-0000-0000-00008EB00000}"/>
    <cellStyle name="SHADEDSTORES 2 7 3 2 6" xfId="45197" xr:uid="{00000000-0005-0000-0000-00008FB00000}"/>
    <cellStyle name="SHADEDSTORES 2 7 3 3" xfId="45198" xr:uid="{00000000-0005-0000-0000-000090B00000}"/>
    <cellStyle name="SHADEDSTORES 2 7 3 4" xfId="45199" xr:uid="{00000000-0005-0000-0000-000091B00000}"/>
    <cellStyle name="SHADEDSTORES 2 7 3 5" xfId="45200" xr:uid="{00000000-0005-0000-0000-000092B00000}"/>
    <cellStyle name="SHADEDSTORES 2 7 3 6" xfId="45201" xr:uid="{00000000-0005-0000-0000-000093B00000}"/>
    <cellStyle name="SHADEDSTORES 2 7 4" xfId="45202" xr:uid="{00000000-0005-0000-0000-000094B00000}"/>
    <cellStyle name="SHADEDSTORES 2 7 4 2" xfId="45203" xr:uid="{00000000-0005-0000-0000-000095B00000}"/>
    <cellStyle name="SHADEDSTORES 2 7 4 3" xfId="45204" xr:uid="{00000000-0005-0000-0000-000096B00000}"/>
    <cellStyle name="SHADEDSTORES 2 7 4 4" xfId="45205" xr:uid="{00000000-0005-0000-0000-000097B00000}"/>
    <cellStyle name="SHADEDSTORES 2 7 4 5" xfId="45206" xr:uid="{00000000-0005-0000-0000-000098B00000}"/>
    <cellStyle name="SHADEDSTORES 2 7 4 6" xfId="45207" xr:uid="{00000000-0005-0000-0000-000099B00000}"/>
    <cellStyle name="SHADEDSTORES 2 7 5" xfId="45208" xr:uid="{00000000-0005-0000-0000-00009AB00000}"/>
    <cellStyle name="SHADEDSTORES 2 7 6" xfId="45209" xr:uid="{00000000-0005-0000-0000-00009BB00000}"/>
    <cellStyle name="SHADEDSTORES 2 7 7" xfId="45210" xr:uid="{00000000-0005-0000-0000-00009CB00000}"/>
    <cellStyle name="SHADEDSTORES 2 7 8" xfId="45211" xr:uid="{00000000-0005-0000-0000-00009DB00000}"/>
    <cellStyle name="SHADEDSTORES 2 8" xfId="45212" xr:uid="{00000000-0005-0000-0000-00009EB00000}"/>
    <cellStyle name="SHADEDSTORES 2 8 2" xfId="45213" xr:uid="{00000000-0005-0000-0000-00009FB00000}"/>
    <cellStyle name="SHADEDSTORES 2 8 2 2" xfId="45214" xr:uid="{00000000-0005-0000-0000-0000A0B00000}"/>
    <cellStyle name="SHADEDSTORES 2 8 2 3" xfId="45215" xr:uid="{00000000-0005-0000-0000-0000A1B00000}"/>
    <cellStyle name="SHADEDSTORES 2 8 2 4" xfId="45216" xr:uid="{00000000-0005-0000-0000-0000A2B00000}"/>
    <cellStyle name="SHADEDSTORES 2 8 2 5" xfId="45217" xr:uid="{00000000-0005-0000-0000-0000A3B00000}"/>
    <cellStyle name="SHADEDSTORES 2 8 2 6" xfId="45218" xr:uid="{00000000-0005-0000-0000-0000A4B00000}"/>
    <cellStyle name="SHADEDSTORES 2 8 3" xfId="45219" xr:uid="{00000000-0005-0000-0000-0000A5B00000}"/>
    <cellStyle name="SHADEDSTORES 2 8 4" xfId="45220" xr:uid="{00000000-0005-0000-0000-0000A6B00000}"/>
    <cellStyle name="SHADEDSTORES 2 8 5" xfId="45221" xr:uid="{00000000-0005-0000-0000-0000A7B00000}"/>
    <cellStyle name="SHADEDSTORES 2 8 6" xfId="45222" xr:uid="{00000000-0005-0000-0000-0000A8B00000}"/>
    <cellStyle name="SHADEDSTORES 2 9" xfId="45223" xr:uid="{00000000-0005-0000-0000-0000A9B00000}"/>
    <cellStyle name="SHADEDSTORES 2 9 2" xfId="45224" xr:uid="{00000000-0005-0000-0000-0000AAB00000}"/>
    <cellStyle name="SHADEDSTORES 2 9 2 2" xfId="45225" xr:uid="{00000000-0005-0000-0000-0000ABB00000}"/>
    <cellStyle name="SHADEDSTORES 2 9 2 3" xfId="45226" xr:uid="{00000000-0005-0000-0000-0000ACB00000}"/>
    <cellStyle name="SHADEDSTORES 2 9 2 4" xfId="45227" xr:uid="{00000000-0005-0000-0000-0000ADB00000}"/>
    <cellStyle name="SHADEDSTORES 2 9 2 5" xfId="45228" xr:uid="{00000000-0005-0000-0000-0000AEB00000}"/>
    <cellStyle name="SHADEDSTORES 2 9 2 6" xfId="45229" xr:uid="{00000000-0005-0000-0000-0000AFB00000}"/>
    <cellStyle name="SHADEDSTORES 2 9 3" xfId="45230" xr:uid="{00000000-0005-0000-0000-0000B0B00000}"/>
    <cellStyle name="SHADEDSTORES 2 9 4" xfId="45231" xr:uid="{00000000-0005-0000-0000-0000B1B00000}"/>
    <cellStyle name="SHADEDSTORES 2 9 5" xfId="45232" xr:uid="{00000000-0005-0000-0000-0000B2B00000}"/>
    <cellStyle name="SHADEDSTORES 2 9 6" xfId="45233" xr:uid="{00000000-0005-0000-0000-0000B3B00000}"/>
    <cellStyle name="SHADEDSTORES 3" xfId="45234" xr:uid="{00000000-0005-0000-0000-0000B4B00000}"/>
    <cellStyle name="SHADEDSTORES 3 10" xfId="45235" xr:uid="{00000000-0005-0000-0000-0000B5B00000}"/>
    <cellStyle name="SHADEDSTORES 3 11" xfId="45236" xr:uid="{00000000-0005-0000-0000-0000B6B00000}"/>
    <cellStyle name="SHADEDSTORES 3 12" xfId="45237" xr:uid="{00000000-0005-0000-0000-0000B7B00000}"/>
    <cellStyle name="SHADEDSTORES 3 13" xfId="45238" xr:uid="{00000000-0005-0000-0000-0000B8B00000}"/>
    <cellStyle name="SHADEDSTORES 3 2" xfId="45239" xr:uid="{00000000-0005-0000-0000-0000B9B00000}"/>
    <cellStyle name="SHADEDSTORES 3 2 2" xfId="45240" xr:uid="{00000000-0005-0000-0000-0000BAB00000}"/>
    <cellStyle name="SHADEDSTORES 3 2 2 2" xfId="45241" xr:uid="{00000000-0005-0000-0000-0000BBB00000}"/>
    <cellStyle name="SHADEDSTORES 3 2 2 2 2" xfId="45242" xr:uid="{00000000-0005-0000-0000-0000BCB00000}"/>
    <cellStyle name="SHADEDSTORES 3 2 2 2 3" xfId="45243" xr:uid="{00000000-0005-0000-0000-0000BDB00000}"/>
    <cellStyle name="SHADEDSTORES 3 2 2 2 4" xfId="45244" xr:uid="{00000000-0005-0000-0000-0000BEB00000}"/>
    <cellStyle name="SHADEDSTORES 3 2 2 2 5" xfId="45245" xr:uid="{00000000-0005-0000-0000-0000BFB00000}"/>
    <cellStyle name="SHADEDSTORES 3 2 2 2 6" xfId="45246" xr:uid="{00000000-0005-0000-0000-0000C0B00000}"/>
    <cellStyle name="SHADEDSTORES 3 2 2 3" xfId="45247" xr:uid="{00000000-0005-0000-0000-0000C1B00000}"/>
    <cellStyle name="SHADEDSTORES 3 2 2 4" xfId="45248" xr:uid="{00000000-0005-0000-0000-0000C2B00000}"/>
    <cellStyle name="SHADEDSTORES 3 2 2 5" xfId="45249" xr:uid="{00000000-0005-0000-0000-0000C3B00000}"/>
    <cellStyle name="SHADEDSTORES 3 2 2 6" xfId="45250" xr:uid="{00000000-0005-0000-0000-0000C4B00000}"/>
    <cellStyle name="SHADEDSTORES 3 2 3" xfId="45251" xr:uid="{00000000-0005-0000-0000-0000C5B00000}"/>
    <cellStyle name="SHADEDSTORES 3 2 3 2" xfId="45252" xr:uid="{00000000-0005-0000-0000-0000C6B00000}"/>
    <cellStyle name="SHADEDSTORES 3 2 3 2 2" xfId="45253" xr:uid="{00000000-0005-0000-0000-0000C7B00000}"/>
    <cellStyle name="SHADEDSTORES 3 2 3 2 3" xfId="45254" xr:uid="{00000000-0005-0000-0000-0000C8B00000}"/>
    <cellStyle name="SHADEDSTORES 3 2 3 2 4" xfId="45255" xr:uid="{00000000-0005-0000-0000-0000C9B00000}"/>
    <cellStyle name="SHADEDSTORES 3 2 3 2 5" xfId="45256" xr:uid="{00000000-0005-0000-0000-0000CAB00000}"/>
    <cellStyle name="SHADEDSTORES 3 2 3 2 6" xfId="45257" xr:uid="{00000000-0005-0000-0000-0000CBB00000}"/>
    <cellStyle name="SHADEDSTORES 3 2 3 3" xfId="45258" xr:uid="{00000000-0005-0000-0000-0000CCB00000}"/>
    <cellStyle name="SHADEDSTORES 3 2 3 4" xfId="45259" xr:uid="{00000000-0005-0000-0000-0000CDB00000}"/>
    <cellStyle name="SHADEDSTORES 3 2 3 5" xfId="45260" xr:uid="{00000000-0005-0000-0000-0000CEB00000}"/>
    <cellStyle name="SHADEDSTORES 3 2 3 6" xfId="45261" xr:uid="{00000000-0005-0000-0000-0000CFB00000}"/>
    <cellStyle name="SHADEDSTORES 3 2 4" xfId="45262" xr:uid="{00000000-0005-0000-0000-0000D0B00000}"/>
    <cellStyle name="SHADEDSTORES 3 2 4 2" xfId="45263" xr:uid="{00000000-0005-0000-0000-0000D1B00000}"/>
    <cellStyle name="SHADEDSTORES 3 2 4 3" xfId="45264" xr:uid="{00000000-0005-0000-0000-0000D2B00000}"/>
    <cellStyle name="SHADEDSTORES 3 2 4 4" xfId="45265" xr:uid="{00000000-0005-0000-0000-0000D3B00000}"/>
    <cellStyle name="SHADEDSTORES 3 2 4 5" xfId="45266" xr:uid="{00000000-0005-0000-0000-0000D4B00000}"/>
    <cellStyle name="SHADEDSTORES 3 2 4 6" xfId="45267" xr:uid="{00000000-0005-0000-0000-0000D5B00000}"/>
    <cellStyle name="SHADEDSTORES 3 2 5" xfId="45268" xr:uid="{00000000-0005-0000-0000-0000D6B00000}"/>
    <cellStyle name="SHADEDSTORES 3 2 6" xfId="45269" xr:uid="{00000000-0005-0000-0000-0000D7B00000}"/>
    <cellStyle name="SHADEDSTORES 3 2 7" xfId="45270" xr:uid="{00000000-0005-0000-0000-0000D8B00000}"/>
    <cellStyle name="SHADEDSTORES 3 2 8" xfId="45271" xr:uid="{00000000-0005-0000-0000-0000D9B00000}"/>
    <cellStyle name="SHADEDSTORES 3 3" xfId="45272" xr:uid="{00000000-0005-0000-0000-0000DAB00000}"/>
    <cellStyle name="SHADEDSTORES 3 3 2" xfId="45273" xr:uid="{00000000-0005-0000-0000-0000DBB00000}"/>
    <cellStyle name="SHADEDSTORES 3 3 2 2" xfId="45274" xr:uid="{00000000-0005-0000-0000-0000DCB00000}"/>
    <cellStyle name="SHADEDSTORES 3 3 2 2 2" xfId="45275" xr:uid="{00000000-0005-0000-0000-0000DDB00000}"/>
    <cellStyle name="SHADEDSTORES 3 3 2 2 3" xfId="45276" xr:uid="{00000000-0005-0000-0000-0000DEB00000}"/>
    <cellStyle name="SHADEDSTORES 3 3 2 2 4" xfId="45277" xr:uid="{00000000-0005-0000-0000-0000DFB00000}"/>
    <cellStyle name="SHADEDSTORES 3 3 2 2 5" xfId="45278" xr:uid="{00000000-0005-0000-0000-0000E0B00000}"/>
    <cellStyle name="SHADEDSTORES 3 3 2 2 6" xfId="45279" xr:uid="{00000000-0005-0000-0000-0000E1B00000}"/>
    <cellStyle name="SHADEDSTORES 3 3 2 3" xfId="45280" xr:uid="{00000000-0005-0000-0000-0000E2B00000}"/>
    <cellStyle name="SHADEDSTORES 3 3 2 4" xfId="45281" xr:uid="{00000000-0005-0000-0000-0000E3B00000}"/>
    <cellStyle name="SHADEDSTORES 3 3 2 5" xfId="45282" xr:uid="{00000000-0005-0000-0000-0000E4B00000}"/>
    <cellStyle name="SHADEDSTORES 3 3 2 6" xfId="45283" xr:uid="{00000000-0005-0000-0000-0000E5B00000}"/>
    <cellStyle name="SHADEDSTORES 3 3 3" xfId="45284" xr:uid="{00000000-0005-0000-0000-0000E6B00000}"/>
    <cellStyle name="SHADEDSTORES 3 3 3 2" xfId="45285" xr:uid="{00000000-0005-0000-0000-0000E7B00000}"/>
    <cellStyle name="SHADEDSTORES 3 3 3 2 2" xfId="45286" xr:uid="{00000000-0005-0000-0000-0000E8B00000}"/>
    <cellStyle name="SHADEDSTORES 3 3 3 2 3" xfId="45287" xr:uid="{00000000-0005-0000-0000-0000E9B00000}"/>
    <cellStyle name="SHADEDSTORES 3 3 3 2 4" xfId="45288" xr:uid="{00000000-0005-0000-0000-0000EAB00000}"/>
    <cellStyle name="SHADEDSTORES 3 3 3 2 5" xfId="45289" xr:uid="{00000000-0005-0000-0000-0000EBB00000}"/>
    <cellStyle name="SHADEDSTORES 3 3 3 2 6" xfId="45290" xr:uid="{00000000-0005-0000-0000-0000ECB00000}"/>
    <cellStyle name="SHADEDSTORES 3 3 3 3" xfId="45291" xr:uid="{00000000-0005-0000-0000-0000EDB00000}"/>
    <cellStyle name="SHADEDSTORES 3 3 3 4" xfId="45292" xr:uid="{00000000-0005-0000-0000-0000EEB00000}"/>
    <cellStyle name="SHADEDSTORES 3 3 3 5" xfId="45293" xr:uid="{00000000-0005-0000-0000-0000EFB00000}"/>
    <cellStyle name="SHADEDSTORES 3 3 3 6" xfId="45294" xr:uid="{00000000-0005-0000-0000-0000F0B00000}"/>
    <cellStyle name="SHADEDSTORES 3 3 4" xfId="45295" xr:uid="{00000000-0005-0000-0000-0000F1B00000}"/>
    <cellStyle name="SHADEDSTORES 3 3 4 2" xfId="45296" xr:uid="{00000000-0005-0000-0000-0000F2B00000}"/>
    <cellStyle name="SHADEDSTORES 3 3 4 3" xfId="45297" xr:uid="{00000000-0005-0000-0000-0000F3B00000}"/>
    <cellStyle name="SHADEDSTORES 3 3 4 4" xfId="45298" xr:uid="{00000000-0005-0000-0000-0000F4B00000}"/>
    <cellStyle name="SHADEDSTORES 3 3 4 5" xfId="45299" xr:uid="{00000000-0005-0000-0000-0000F5B00000}"/>
    <cellStyle name="SHADEDSTORES 3 3 4 6" xfId="45300" xr:uid="{00000000-0005-0000-0000-0000F6B00000}"/>
    <cellStyle name="SHADEDSTORES 3 3 5" xfId="45301" xr:uid="{00000000-0005-0000-0000-0000F7B00000}"/>
    <cellStyle name="SHADEDSTORES 3 3 6" xfId="45302" xr:uid="{00000000-0005-0000-0000-0000F8B00000}"/>
    <cellStyle name="SHADEDSTORES 3 3 7" xfId="45303" xr:uid="{00000000-0005-0000-0000-0000F9B00000}"/>
    <cellStyle name="SHADEDSTORES 3 3 8" xfId="45304" xr:uid="{00000000-0005-0000-0000-0000FAB00000}"/>
    <cellStyle name="SHADEDSTORES 3 4" xfId="45305" xr:uid="{00000000-0005-0000-0000-0000FBB00000}"/>
    <cellStyle name="SHADEDSTORES 3 4 2" xfId="45306" xr:uid="{00000000-0005-0000-0000-0000FCB00000}"/>
    <cellStyle name="SHADEDSTORES 3 4 2 2" xfId="45307" xr:uid="{00000000-0005-0000-0000-0000FDB00000}"/>
    <cellStyle name="SHADEDSTORES 3 4 2 2 2" xfId="45308" xr:uid="{00000000-0005-0000-0000-0000FEB00000}"/>
    <cellStyle name="SHADEDSTORES 3 4 2 2 3" xfId="45309" xr:uid="{00000000-0005-0000-0000-0000FFB00000}"/>
    <cellStyle name="SHADEDSTORES 3 4 2 2 4" xfId="45310" xr:uid="{00000000-0005-0000-0000-000000B10000}"/>
    <cellStyle name="SHADEDSTORES 3 4 2 2 5" xfId="45311" xr:uid="{00000000-0005-0000-0000-000001B10000}"/>
    <cellStyle name="SHADEDSTORES 3 4 2 2 6" xfId="45312" xr:uid="{00000000-0005-0000-0000-000002B10000}"/>
    <cellStyle name="SHADEDSTORES 3 4 2 3" xfId="45313" xr:uid="{00000000-0005-0000-0000-000003B10000}"/>
    <cellStyle name="SHADEDSTORES 3 4 2 4" xfId="45314" xr:uid="{00000000-0005-0000-0000-000004B10000}"/>
    <cellStyle name="SHADEDSTORES 3 4 2 5" xfId="45315" xr:uid="{00000000-0005-0000-0000-000005B10000}"/>
    <cellStyle name="SHADEDSTORES 3 4 2 6" xfId="45316" xr:uid="{00000000-0005-0000-0000-000006B10000}"/>
    <cellStyle name="SHADEDSTORES 3 4 3" xfId="45317" xr:uid="{00000000-0005-0000-0000-000007B10000}"/>
    <cellStyle name="SHADEDSTORES 3 4 3 2" xfId="45318" xr:uid="{00000000-0005-0000-0000-000008B10000}"/>
    <cellStyle name="SHADEDSTORES 3 4 3 2 2" xfId="45319" xr:uid="{00000000-0005-0000-0000-000009B10000}"/>
    <cellStyle name="SHADEDSTORES 3 4 3 2 3" xfId="45320" xr:uid="{00000000-0005-0000-0000-00000AB10000}"/>
    <cellStyle name="SHADEDSTORES 3 4 3 2 4" xfId="45321" xr:uid="{00000000-0005-0000-0000-00000BB10000}"/>
    <cellStyle name="SHADEDSTORES 3 4 3 2 5" xfId="45322" xr:uid="{00000000-0005-0000-0000-00000CB10000}"/>
    <cellStyle name="SHADEDSTORES 3 4 3 2 6" xfId="45323" xr:uid="{00000000-0005-0000-0000-00000DB10000}"/>
    <cellStyle name="SHADEDSTORES 3 4 3 3" xfId="45324" xr:uid="{00000000-0005-0000-0000-00000EB10000}"/>
    <cellStyle name="SHADEDSTORES 3 4 3 4" xfId="45325" xr:uid="{00000000-0005-0000-0000-00000FB10000}"/>
    <cellStyle name="SHADEDSTORES 3 4 3 5" xfId="45326" xr:uid="{00000000-0005-0000-0000-000010B10000}"/>
    <cellStyle name="SHADEDSTORES 3 4 3 6" xfId="45327" xr:uid="{00000000-0005-0000-0000-000011B10000}"/>
    <cellStyle name="SHADEDSTORES 3 4 4" xfId="45328" xr:uid="{00000000-0005-0000-0000-000012B10000}"/>
    <cellStyle name="SHADEDSTORES 3 4 4 2" xfId="45329" xr:uid="{00000000-0005-0000-0000-000013B10000}"/>
    <cellStyle name="SHADEDSTORES 3 4 4 3" xfId="45330" xr:uid="{00000000-0005-0000-0000-000014B10000}"/>
    <cellStyle name="SHADEDSTORES 3 4 4 4" xfId="45331" xr:uid="{00000000-0005-0000-0000-000015B10000}"/>
    <cellStyle name="SHADEDSTORES 3 4 4 5" xfId="45332" xr:uid="{00000000-0005-0000-0000-000016B10000}"/>
    <cellStyle name="SHADEDSTORES 3 4 4 6" xfId="45333" xr:uid="{00000000-0005-0000-0000-000017B10000}"/>
    <cellStyle name="SHADEDSTORES 3 4 5" xfId="45334" xr:uid="{00000000-0005-0000-0000-000018B10000}"/>
    <cellStyle name="SHADEDSTORES 3 4 6" xfId="45335" xr:uid="{00000000-0005-0000-0000-000019B10000}"/>
    <cellStyle name="SHADEDSTORES 3 4 7" xfId="45336" xr:uid="{00000000-0005-0000-0000-00001AB10000}"/>
    <cellStyle name="SHADEDSTORES 3 4 8" xfId="45337" xr:uid="{00000000-0005-0000-0000-00001BB10000}"/>
    <cellStyle name="SHADEDSTORES 3 5" xfId="45338" xr:uid="{00000000-0005-0000-0000-00001CB10000}"/>
    <cellStyle name="SHADEDSTORES 3 5 2" xfId="45339" xr:uid="{00000000-0005-0000-0000-00001DB10000}"/>
    <cellStyle name="SHADEDSTORES 3 5 2 2" xfId="45340" xr:uid="{00000000-0005-0000-0000-00001EB10000}"/>
    <cellStyle name="SHADEDSTORES 3 5 2 2 2" xfId="45341" xr:uid="{00000000-0005-0000-0000-00001FB10000}"/>
    <cellStyle name="SHADEDSTORES 3 5 2 2 3" xfId="45342" xr:uid="{00000000-0005-0000-0000-000020B10000}"/>
    <cellStyle name="SHADEDSTORES 3 5 2 2 4" xfId="45343" xr:uid="{00000000-0005-0000-0000-000021B10000}"/>
    <cellStyle name="SHADEDSTORES 3 5 2 2 5" xfId="45344" xr:uid="{00000000-0005-0000-0000-000022B10000}"/>
    <cellStyle name="SHADEDSTORES 3 5 2 2 6" xfId="45345" xr:uid="{00000000-0005-0000-0000-000023B10000}"/>
    <cellStyle name="SHADEDSTORES 3 5 2 3" xfId="45346" xr:uid="{00000000-0005-0000-0000-000024B10000}"/>
    <cellStyle name="SHADEDSTORES 3 5 2 4" xfId="45347" xr:uid="{00000000-0005-0000-0000-000025B10000}"/>
    <cellStyle name="SHADEDSTORES 3 5 2 5" xfId="45348" xr:uid="{00000000-0005-0000-0000-000026B10000}"/>
    <cellStyle name="SHADEDSTORES 3 5 2 6" xfId="45349" xr:uid="{00000000-0005-0000-0000-000027B10000}"/>
    <cellStyle name="SHADEDSTORES 3 5 3" xfId="45350" xr:uid="{00000000-0005-0000-0000-000028B10000}"/>
    <cellStyle name="SHADEDSTORES 3 5 3 2" xfId="45351" xr:uid="{00000000-0005-0000-0000-000029B10000}"/>
    <cellStyle name="SHADEDSTORES 3 5 3 2 2" xfId="45352" xr:uid="{00000000-0005-0000-0000-00002AB10000}"/>
    <cellStyle name="SHADEDSTORES 3 5 3 2 3" xfId="45353" xr:uid="{00000000-0005-0000-0000-00002BB10000}"/>
    <cellStyle name="SHADEDSTORES 3 5 3 2 4" xfId="45354" xr:uid="{00000000-0005-0000-0000-00002CB10000}"/>
    <cellStyle name="SHADEDSTORES 3 5 3 2 5" xfId="45355" xr:uid="{00000000-0005-0000-0000-00002DB10000}"/>
    <cellStyle name="SHADEDSTORES 3 5 3 2 6" xfId="45356" xr:uid="{00000000-0005-0000-0000-00002EB10000}"/>
    <cellStyle name="SHADEDSTORES 3 5 3 3" xfId="45357" xr:uid="{00000000-0005-0000-0000-00002FB10000}"/>
    <cellStyle name="SHADEDSTORES 3 5 3 4" xfId="45358" xr:uid="{00000000-0005-0000-0000-000030B10000}"/>
    <cellStyle name="SHADEDSTORES 3 5 3 5" xfId="45359" xr:uid="{00000000-0005-0000-0000-000031B10000}"/>
    <cellStyle name="SHADEDSTORES 3 5 3 6" xfId="45360" xr:uid="{00000000-0005-0000-0000-000032B10000}"/>
    <cellStyle name="SHADEDSTORES 3 5 4" xfId="45361" xr:uid="{00000000-0005-0000-0000-000033B10000}"/>
    <cellStyle name="SHADEDSTORES 3 5 4 2" xfId="45362" xr:uid="{00000000-0005-0000-0000-000034B10000}"/>
    <cellStyle name="SHADEDSTORES 3 5 4 3" xfId="45363" xr:uid="{00000000-0005-0000-0000-000035B10000}"/>
    <cellStyle name="SHADEDSTORES 3 5 4 4" xfId="45364" xr:uid="{00000000-0005-0000-0000-000036B10000}"/>
    <cellStyle name="SHADEDSTORES 3 5 4 5" xfId="45365" xr:uid="{00000000-0005-0000-0000-000037B10000}"/>
    <cellStyle name="SHADEDSTORES 3 5 4 6" xfId="45366" xr:uid="{00000000-0005-0000-0000-000038B10000}"/>
    <cellStyle name="SHADEDSTORES 3 5 5" xfId="45367" xr:uid="{00000000-0005-0000-0000-000039B10000}"/>
    <cellStyle name="SHADEDSTORES 3 5 6" xfId="45368" xr:uid="{00000000-0005-0000-0000-00003AB10000}"/>
    <cellStyle name="SHADEDSTORES 3 5 7" xfId="45369" xr:uid="{00000000-0005-0000-0000-00003BB10000}"/>
    <cellStyle name="SHADEDSTORES 3 5 8" xfId="45370" xr:uid="{00000000-0005-0000-0000-00003CB10000}"/>
    <cellStyle name="SHADEDSTORES 3 6" xfId="45371" xr:uid="{00000000-0005-0000-0000-00003DB10000}"/>
    <cellStyle name="SHADEDSTORES 3 6 2" xfId="45372" xr:uid="{00000000-0005-0000-0000-00003EB10000}"/>
    <cellStyle name="SHADEDSTORES 3 6 2 2" xfId="45373" xr:uid="{00000000-0005-0000-0000-00003FB10000}"/>
    <cellStyle name="SHADEDSTORES 3 6 2 2 2" xfId="45374" xr:uid="{00000000-0005-0000-0000-000040B10000}"/>
    <cellStyle name="SHADEDSTORES 3 6 2 2 3" xfId="45375" xr:uid="{00000000-0005-0000-0000-000041B10000}"/>
    <cellStyle name="SHADEDSTORES 3 6 2 2 4" xfId="45376" xr:uid="{00000000-0005-0000-0000-000042B10000}"/>
    <cellStyle name="SHADEDSTORES 3 6 2 2 5" xfId="45377" xr:uid="{00000000-0005-0000-0000-000043B10000}"/>
    <cellStyle name="SHADEDSTORES 3 6 2 2 6" xfId="45378" xr:uid="{00000000-0005-0000-0000-000044B10000}"/>
    <cellStyle name="SHADEDSTORES 3 6 2 3" xfId="45379" xr:uid="{00000000-0005-0000-0000-000045B10000}"/>
    <cellStyle name="SHADEDSTORES 3 6 2 4" xfId="45380" xr:uid="{00000000-0005-0000-0000-000046B10000}"/>
    <cellStyle name="SHADEDSTORES 3 6 2 5" xfId="45381" xr:uid="{00000000-0005-0000-0000-000047B10000}"/>
    <cellStyle name="SHADEDSTORES 3 6 2 6" xfId="45382" xr:uid="{00000000-0005-0000-0000-000048B10000}"/>
    <cellStyle name="SHADEDSTORES 3 6 3" xfId="45383" xr:uid="{00000000-0005-0000-0000-000049B10000}"/>
    <cellStyle name="SHADEDSTORES 3 6 3 2" xfId="45384" xr:uid="{00000000-0005-0000-0000-00004AB10000}"/>
    <cellStyle name="SHADEDSTORES 3 6 3 2 2" xfId="45385" xr:uid="{00000000-0005-0000-0000-00004BB10000}"/>
    <cellStyle name="SHADEDSTORES 3 6 3 2 3" xfId="45386" xr:uid="{00000000-0005-0000-0000-00004CB10000}"/>
    <cellStyle name="SHADEDSTORES 3 6 3 2 4" xfId="45387" xr:uid="{00000000-0005-0000-0000-00004DB10000}"/>
    <cellStyle name="SHADEDSTORES 3 6 3 2 5" xfId="45388" xr:uid="{00000000-0005-0000-0000-00004EB10000}"/>
    <cellStyle name="SHADEDSTORES 3 6 3 2 6" xfId="45389" xr:uid="{00000000-0005-0000-0000-00004FB10000}"/>
    <cellStyle name="SHADEDSTORES 3 6 3 3" xfId="45390" xr:uid="{00000000-0005-0000-0000-000050B10000}"/>
    <cellStyle name="SHADEDSTORES 3 6 3 4" xfId="45391" xr:uid="{00000000-0005-0000-0000-000051B10000}"/>
    <cellStyle name="SHADEDSTORES 3 6 3 5" xfId="45392" xr:uid="{00000000-0005-0000-0000-000052B10000}"/>
    <cellStyle name="SHADEDSTORES 3 6 3 6" xfId="45393" xr:uid="{00000000-0005-0000-0000-000053B10000}"/>
    <cellStyle name="SHADEDSTORES 3 6 4" xfId="45394" xr:uid="{00000000-0005-0000-0000-000054B10000}"/>
    <cellStyle name="SHADEDSTORES 3 6 4 2" xfId="45395" xr:uid="{00000000-0005-0000-0000-000055B10000}"/>
    <cellStyle name="SHADEDSTORES 3 6 4 3" xfId="45396" xr:uid="{00000000-0005-0000-0000-000056B10000}"/>
    <cellStyle name="SHADEDSTORES 3 6 4 4" xfId="45397" xr:uid="{00000000-0005-0000-0000-000057B10000}"/>
    <cellStyle name="SHADEDSTORES 3 6 4 5" xfId="45398" xr:uid="{00000000-0005-0000-0000-000058B10000}"/>
    <cellStyle name="SHADEDSTORES 3 6 4 6" xfId="45399" xr:uid="{00000000-0005-0000-0000-000059B10000}"/>
    <cellStyle name="SHADEDSTORES 3 6 5" xfId="45400" xr:uid="{00000000-0005-0000-0000-00005AB10000}"/>
    <cellStyle name="SHADEDSTORES 3 6 6" xfId="45401" xr:uid="{00000000-0005-0000-0000-00005BB10000}"/>
    <cellStyle name="SHADEDSTORES 3 6 7" xfId="45402" xr:uid="{00000000-0005-0000-0000-00005CB10000}"/>
    <cellStyle name="SHADEDSTORES 3 6 8" xfId="45403" xr:uid="{00000000-0005-0000-0000-00005DB10000}"/>
    <cellStyle name="SHADEDSTORES 3 7" xfId="45404" xr:uid="{00000000-0005-0000-0000-00005EB10000}"/>
    <cellStyle name="SHADEDSTORES 3 7 2" xfId="45405" xr:uid="{00000000-0005-0000-0000-00005FB10000}"/>
    <cellStyle name="SHADEDSTORES 3 7 2 2" xfId="45406" xr:uid="{00000000-0005-0000-0000-000060B10000}"/>
    <cellStyle name="SHADEDSTORES 3 7 2 3" xfId="45407" xr:uid="{00000000-0005-0000-0000-000061B10000}"/>
    <cellStyle name="SHADEDSTORES 3 7 2 4" xfId="45408" xr:uid="{00000000-0005-0000-0000-000062B10000}"/>
    <cellStyle name="SHADEDSTORES 3 7 2 5" xfId="45409" xr:uid="{00000000-0005-0000-0000-000063B10000}"/>
    <cellStyle name="SHADEDSTORES 3 7 2 6" xfId="45410" xr:uid="{00000000-0005-0000-0000-000064B10000}"/>
    <cellStyle name="SHADEDSTORES 3 7 3" xfId="45411" xr:uid="{00000000-0005-0000-0000-000065B10000}"/>
    <cellStyle name="SHADEDSTORES 3 7 4" xfId="45412" xr:uid="{00000000-0005-0000-0000-000066B10000}"/>
    <cellStyle name="SHADEDSTORES 3 7 5" xfId="45413" xr:uid="{00000000-0005-0000-0000-000067B10000}"/>
    <cellStyle name="SHADEDSTORES 3 7 6" xfId="45414" xr:uid="{00000000-0005-0000-0000-000068B10000}"/>
    <cellStyle name="SHADEDSTORES 3 8" xfId="45415" xr:uid="{00000000-0005-0000-0000-000069B10000}"/>
    <cellStyle name="SHADEDSTORES 3 8 2" xfId="45416" xr:uid="{00000000-0005-0000-0000-00006AB10000}"/>
    <cellStyle name="SHADEDSTORES 3 8 2 2" xfId="45417" xr:uid="{00000000-0005-0000-0000-00006BB10000}"/>
    <cellStyle name="SHADEDSTORES 3 8 2 3" xfId="45418" xr:uid="{00000000-0005-0000-0000-00006CB10000}"/>
    <cellStyle name="SHADEDSTORES 3 8 2 4" xfId="45419" xr:uid="{00000000-0005-0000-0000-00006DB10000}"/>
    <cellStyle name="SHADEDSTORES 3 8 2 5" xfId="45420" xr:uid="{00000000-0005-0000-0000-00006EB10000}"/>
    <cellStyle name="SHADEDSTORES 3 8 2 6" xfId="45421" xr:uid="{00000000-0005-0000-0000-00006FB10000}"/>
    <cellStyle name="SHADEDSTORES 3 8 3" xfId="45422" xr:uid="{00000000-0005-0000-0000-000070B10000}"/>
    <cellStyle name="SHADEDSTORES 3 8 4" xfId="45423" xr:uid="{00000000-0005-0000-0000-000071B10000}"/>
    <cellStyle name="SHADEDSTORES 3 8 5" xfId="45424" xr:uid="{00000000-0005-0000-0000-000072B10000}"/>
    <cellStyle name="SHADEDSTORES 3 8 6" xfId="45425" xr:uid="{00000000-0005-0000-0000-000073B10000}"/>
    <cellStyle name="SHADEDSTORES 3 9" xfId="45426" xr:uid="{00000000-0005-0000-0000-000074B10000}"/>
    <cellStyle name="SHADEDSTORES 3 9 2" xfId="45427" xr:uid="{00000000-0005-0000-0000-000075B10000}"/>
    <cellStyle name="SHADEDSTORES 3 9 3" xfId="45428" xr:uid="{00000000-0005-0000-0000-000076B10000}"/>
    <cellStyle name="SHADEDSTORES 3 9 4" xfId="45429" xr:uid="{00000000-0005-0000-0000-000077B10000}"/>
    <cellStyle name="SHADEDSTORES 3 9 5" xfId="45430" xr:uid="{00000000-0005-0000-0000-000078B10000}"/>
    <cellStyle name="SHADEDSTORES 3 9 6" xfId="45431" xr:uid="{00000000-0005-0000-0000-000079B10000}"/>
    <cellStyle name="SHADEDSTORES 4" xfId="45432" xr:uid="{00000000-0005-0000-0000-00007AB10000}"/>
    <cellStyle name="SHADEDSTORES 4 10" xfId="45433" xr:uid="{00000000-0005-0000-0000-00007BB10000}"/>
    <cellStyle name="SHADEDSTORES 4 11" xfId="45434" xr:uid="{00000000-0005-0000-0000-00007CB10000}"/>
    <cellStyle name="SHADEDSTORES 4 12" xfId="45435" xr:uid="{00000000-0005-0000-0000-00007DB10000}"/>
    <cellStyle name="SHADEDSTORES 4 13" xfId="45436" xr:uid="{00000000-0005-0000-0000-00007EB10000}"/>
    <cellStyle name="SHADEDSTORES 4 2" xfId="45437" xr:uid="{00000000-0005-0000-0000-00007FB10000}"/>
    <cellStyle name="SHADEDSTORES 4 2 2" xfId="45438" xr:uid="{00000000-0005-0000-0000-000080B10000}"/>
    <cellStyle name="SHADEDSTORES 4 2 2 2" xfId="45439" xr:uid="{00000000-0005-0000-0000-000081B10000}"/>
    <cellStyle name="SHADEDSTORES 4 2 2 2 2" xfId="45440" xr:uid="{00000000-0005-0000-0000-000082B10000}"/>
    <cellStyle name="SHADEDSTORES 4 2 2 2 3" xfId="45441" xr:uid="{00000000-0005-0000-0000-000083B10000}"/>
    <cellStyle name="SHADEDSTORES 4 2 2 2 4" xfId="45442" xr:uid="{00000000-0005-0000-0000-000084B10000}"/>
    <cellStyle name="SHADEDSTORES 4 2 2 2 5" xfId="45443" xr:uid="{00000000-0005-0000-0000-000085B10000}"/>
    <cellStyle name="SHADEDSTORES 4 2 2 2 6" xfId="45444" xr:uid="{00000000-0005-0000-0000-000086B10000}"/>
    <cellStyle name="SHADEDSTORES 4 2 2 3" xfId="45445" xr:uid="{00000000-0005-0000-0000-000087B10000}"/>
    <cellStyle name="SHADEDSTORES 4 2 2 4" xfId="45446" xr:uid="{00000000-0005-0000-0000-000088B10000}"/>
    <cellStyle name="SHADEDSTORES 4 2 2 5" xfId="45447" xr:uid="{00000000-0005-0000-0000-000089B10000}"/>
    <cellStyle name="SHADEDSTORES 4 2 2 6" xfId="45448" xr:uid="{00000000-0005-0000-0000-00008AB10000}"/>
    <cellStyle name="SHADEDSTORES 4 2 3" xfId="45449" xr:uid="{00000000-0005-0000-0000-00008BB10000}"/>
    <cellStyle name="SHADEDSTORES 4 2 3 2" xfId="45450" xr:uid="{00000000-0005-0000-0000-00008CB10000}"/>
    <cellStyle name="SHADEDSTORES 4 2 3 2 2" xfId="45451" xr:uid="{00000000-0005-0000-0000-00008DB10000}"/>
    <cellStyle name="SHADEDSTORES 4 2 3 2 3" xfId="45452" xr:uid="{00000000-0005-0000-0000-00008EB10000}"/>
    <cellStyle name="SHADEDSTORES 4 2 3 2 4" xfId="45453" xr:uid="{00000000-0005-0000-0000-00008FB10000}"/>
    <cellStyle name="SHADEDSTORES 4 2 3 2 5" xfId="45454" xr:uid="{00000000-0005-0000-0000-000090B10000}"/>
    <cellStyle name="SHADEDSTORES 4 2 3 2 6" xfId="45455" xr:uid="{00000000-0005-0000-0000-000091B10000}"/>
    <cellStyle name="SHADEDSTORES 4 2 3 3" xfId="45456" xr:uid="{00000000-0005-0000-0000-000092B10000}"/>
    <cellStyle name="SHADEDSTORES 4 2 3 4" xfId="45457" xr:uid="{00000000-0005-0000-0000-000093B10000}"/>
    <cellStyle name="SHADEDSTORES 4 2 3 5" xfId="45458" xr:uid="{00000000-0005-0000-0000-000094B10000}"/>
    <cellStyle name="SHADEDSTORES 4 2 3 6" xfId="45459" xr:uid="{00000000-0005-0000-0000-000095B10000}"/>
    <cellStyle name="SHADEDSTORES 4 2 4" xfId="45460" xr:uid="{00000000-0005-0000-0000-000096B10000}"/>
    <cellStyle name="SHADEDSTORES 4 2 4 2" xfId="45461" xr:uid="{00000000-0005-0000-0000-000097B10000}"/>
    <cellStyle name="SHADEDSTORES 4 2 4 3" xfId="45462" xr:uid="{00000000-0005-0000-0000-000098B10000}"/>
    <cellStyle name="SHADEDSTORES 4 2 4 4" xfId="45463" xr:uid="{00000000-0005-0000-0000-000099B10000}"/>
    <cellStyle name="SHADEDSTORES 4 2 4 5" xfId="45464" xr:uid="{00000000-0005-0000-0000-00009AB10000}"/>
    <cellStyle name="SHADEDSTORES 4 2 4 6" xfId="45465" xr:uid="{00000000-0005-0000-0000-00009BB10000}"/>
    <cellStyle name="SHADEDSTORES 4 2 5" xfId="45466" xr:uid="{00000000-0005-0000-0000-00009CB10000}"/>
    <cellStyle name="SHADEDSTORES 4 2 6" xfId="45467" xr:uid="{00000000-0005-0000-0000-00009DB10000}"/>
    <cellStyle name="SHADEDSTORES 4 2 7" xfId="45468" xr:uid="{00000000-0005-0000-0000-00009EB10000}"/>
    <cellStyle name="SHADEDSTORES 4 2 8" xfId="45469" xr:uid="{00000000-0005-0000-0000-00009FB10000}"/>
    <cellStyle name="SHADEDSTORES 4 3" xfId="45470" xr:uid="{00000000-0005-0000-0000-0000A0B10000}"/>
    <cellStyle name="SHADEDSTORES 4 3 2" xfId="45471" xr:uid="{00000000-0005-0000-0000-0000A1B10000}"/>
    <cellStyle name="SHADEDSTORES 4 3 2 2" xfId="45472" xr:uid="{00000000-0005-0000-0000-0000A2B10000}"/>
    <cellStyle name="SHADEDSTORES 4 3 2 2 2" xfId="45473" xr:uid="{00000000-0005-0000-0000-0000A3B10000}"/>
    <cellStyle name="SHADEDSTORES 4 3 2 2 3" xfId="45474" xr:uid="{00000000-0005-0000-0000-0000A4B10000}"/>
    <cellStyle name="SHADEDSTORES 4 3 2 2 4" xfId="45475" xr:uid="{00000000-0005-0000-0000-0000A5B10000}"/>
    <cellStyle name="SHADEDSTORES 4 3 2 2 5" xfId="45476" xr:uid="{00000000-0005-0000-0000-0000A6B10000}"/>
    <cellStyle name="SHADEDSTORES 4 3 2 2 6" xfId="45477" xr:uid="{00000000-0005-0000-0000-0000A7B10000}"/>
    <cellStyle name="SHADEDSTORES 4 3 2 3" xfId="45478" xr:uid="{00000000-0005-0000-0000-0000A8B10000}"/>
    <cellStyle name="SHADEDSTORES 4 3 2 4" xfId="45479" xr:uid="{00000000-0005-0000-0000-0000A9B10000}"/>
    <cellStyle name="SHADEDSTORES 4 3 2 5" xfId="45480" xr:uid="{00000000-0005-0000-0000-0000AAB10000}"/>
    <cellStyle name="SHADEDSTORES 4 3 2 6" xfId="45481" xr:uid="{00000000-0005-0000-0000-0000ABB10000}"/>
    <cellStyle name="SHADEDSTORES 4 3 3" xfId="45482" xr:uid="{00000000-0005-0000-0000-0000ACB10000}"/>
    <cellStyle name="SHADEDSTORES 4 3 3 2" xfId="45483" xr:uid="{00000000-0005-0000-0000-0000ADB10000}"/>
    <cellStyle name="SHADEDSTORES 4 3 3 2 2" xfId="45484" xr:uid="{00000000-0005-0000-0000-0000AEB10000}"/>
    <cellStyle name="SHADEDSTORES 4 3 3 2 3" xfId="45485" xr:uid="{00000000-0005-0000-0000-0000AFB10000}"/>
    <cellStyle name="SHADEDSTORES 4 3 3 2 4" xfId="45486" xr:uid="{00000000-0005-0000-0000-0000B0B10000}"/>
    <cellStyle name="SHADEDSTORES 4 3 3 2 5" xfId="45487" xr:uid="{00000000-0005-0000-0000-0000B1B10000}"/>
    <cellStyle name="SHADEDSTORES 4 3 3 2 6" xfId="45488" xr:uid="{00000000-0005-0000-0000-0000B2B10000}"/>
    <cellStyle name="SHADEDSTORES 4 3 3 3" xfId="45489" xr:uid="{00000000-0005-0000-0000-0000B3B10000}"/>
    <cellStyle name="SHADEDSTORES 4 3 3 4" xfId="45490" xr:uid="{00000000-0005-0000-0000-0000B4B10000}"/>
    <cellStyle name="SHADEDSTORES 4 3 3 5" xfId="45491" xr:uid="{00000000-0005-0000-0000-0000B5B10000}"/>
    <cellStyle name="SHADEDSTORES 4 3 3 6" xfId="45492" xr:uid="{00000000-0005-0000-0000-0000B6B10000}"/>
    <cellStyle name="SHADEDSTORES 4 3 4" xfId="45493" xr:uid="{00000000-0005-0000-0000-0000B7B10000}"/>
    <cellStyle name="SHADEDSTORES 4 3 4 2" xfId="45494" xr:uid="{00000000-0005-0000-0000-0000B8B10000}"/>
    <cellStyle name="SHADEDSTORES 4 3 4 3" xfId="45495" xr:uid="{00000000-0005-0000-0000-0000B9B10000}"/>
    <cellStyle name="SHADEDSTORES 4 3 4 4" xfId="45496" xr:uid="{00000000-0005-0000-0000-0000BAB10000}"/>
    <cellStyle name="SHADEDSTORES 4 3 4 5" xfId="45497" xr:uid="{00000000-0005-0000-0000-0000BBB10000}"/>
    <cellStyle name="SHADEDSTORES 4 3 4 6" xfId="45498" xr:uid="{00000000-0005-0000-0000-0000BCB10000}"/>
    <cellStyle name="SHADEDSTORES 4 3 5" xfId="45499" xr:uid="{00000000-0005-0000-0000-0000BDB10000}"/>
    <cellStyle name="SHADEDSTORES 4 3 6" xfId="45500" xr:uid="{00000000-0005-0000-0000-0000BEB10000}"/>
    <cellStyle name="SHADEDSTORES 4 3 7" xfId="45501" xr:uid="{00000000-0005-0000-0000-0000BFB10000}"/>
    <cellStyle name="SHADEDSTORES 4 3 8" xfId="45502" xr:uid="{00000000-0005-0000-0000-0000C0B10000}"/>
    <cellStyle name="SHADEDSTORES 4 4" xfId="45503" xr:uid="{00000000-0005-0000-0000-0000C1B10000}"/>
    <cellStyle name="SHADEDSTORES 4 4 2" xfId="45504" xr:uid="{00000000-0005-0000-0000-0000C2B10000}"/>
    <cellStyle name="SHADEDSTORES 4 4 2 2" xfId="45505" xr:uid="{00000000-0005-0000-0000-0000C3B10000}"/>
    <cellStyle name="SHADEDSTORES 4 4 2 2 2" xfId="45506" xr:uid="{00000000-0005-0000-0000-0000C4B10000}"/>
    <cellStyle name="SHADEDSTORES 4 4 2 2 3" xfId="45507" xr:uid="{00000000-0005-0000-0000-0000C5B10000}"/>
    <cellStyle name="SHADEDSTORES 4 4 2 2 4" xfId="45508" xr:uid="{00000000-0005-0000-0000-0000C6B10000}"/>
    <cellStyle name="SHADEDSTORES 4 4 2 2 5" xfId="45509" xr:uid="{00000000-0005-0000-0000-0000C7B10000}"/>
    <cellStyle name="SHADEDSTORES 4 4 2 2 6" xfId="45510" xr:uid="{00000000-0005-0000-0000-0000C8B10000}"/>
    <cellStyle name="SHADEDSTORES 4 4 2 3" xfId="45511" xr:uid="{00000000-0005-0000-0000-0000C9B10000}"/>
    <cellStyle name="SHADEDSTORES 4 4 2 4" xfId="45512" xr:uid="{00000000-0005-0000-0000-0000CAB10000}"/>
    <cellStyle name="SHADEDSTORES 4 4 2 5" xfId="45513" xr:uid="{00000000-0005-0000-0000-0000CBB10000}"/>
    <cellStyle name="SHADEDSTORES 4 4 2 6" xfId="45514" xr:uid="{00000000-0005-0000-0000-0000CCB10000}"/>
    <cellStyle name="SHADEDSTORES 4 4 3" xfId="45515" xr:uid="{00000000-0005-0000-0000-0000CDB10000}"/>
    <cellStyle name="SHADEDSTORES 4 4 3 2" xfId="45516" xr:uid="{00000000-0005-0000-0000-0000CEB10000}"/>
    <cellStyle name="SHADEDSTORES 4 4 3 2 2" xfId="45517" xr:uid="{00000000-0005-0000-0000-0000CFB10000}"/>
    <cellStyle name="SHADEDSTORES 4 4 3 2 3" xfId="45518" xr:uid="{00000000-0005-0000-0000-0000D0B10000}"/>
    <cellStyle name="SHADEDSTORES 4 4 3 2 4" xfId="45519" xr:uid="{00000000-0005-0000-0000-0000D1B10000}"/>
    <cellStyle name="SHADEDSTORES 4 4 3 2 5" xfId="45520" xr:uid="{00000000-0005-0000-0000-0000D2B10000}"/>
    <cellStyle name="SHADEDSTORES 4 4 3 2 6" xfId="45521" xr:uid="{00000000-0005-0000-0000-0000D3B10000}"/>
    <cellStyle name="SHADEDSTORES 4 4 3 3" xfId="45522" xr:uid="{00000000-0005-0000-0000-0000D4B10000}"/>
    <cellStyle name="SHADEDSTORES 4 4 3 4" xfId="45523" xr:uid="{00000000-0005-0000-0000-0000D5B10000}"/>
    <cellStyle name="SHADEDSTORES 4 4 3 5" xfId="45524" xr:uid="{00000000-0005-0000-0000-0000D6B10000}"/>
    <cellStyle name="SHADEDSTORES 4 4 3 6" xfId="45525" xr:uid="{00000000-0005-0000-0000-0000D7B10000}"/>
    <cellStyle name="SHADEDSTORES 4 4 4" xfId="45526" xr:uid="{00000000-0005-0000-0000-0000D8B10000}"/>
    <cellStyle name="SHADEDSTORES 4 4 4 2" xfId="45527" xr:uid="{00000000-0005-0000-0000-0000D9B10000}"/>
    <cellStyle name="SHADEDSTORES 4 4 4 3" xfId="45528" xr:uid="{00000000-0005-0000-0000-0000DAB10000}"/>
    <cellStyle name="SHADEDSTORES 4 4 4 4" xfId="45529" xr:uid="{00000000-0005-0000-0000-0000DBB10000}"/>
    <cellStyle name="SHADEDSTORES 4 4 4 5" xfId="45530" xr:uid="{00000000-0005-0000-0000-0000DCB10000}"/>
    <cellStyle name="SHADEDSTORES 4 4 4 6" xfId="45531" xr:uid="{00000000-0005-0000-0000-0000DDB10000}"/>
    <cellStyle name="SHADEDSTORES 4 4 5" xfId="45532" xr:uid="{00000000-0005-0000-0000-0000DEB10000}"/>
    <cellStyle name="SHADEDSTORES 4 4 6" xfId="45533" xr:uid="{00000000-0005-0000-0000-0000DFB10000}"/>
    <cellStyle name="SHADEDSTORES 4 4 7" xfId="45534" xr:uid="{00000000-0005-0000-0000-0000E0B10000}"/>
    <cellStyle name="SHADEDSTORES 4 4 8" xfId="45535" xr:uid="{00000000-0005-0000-0000-0000E1B10000}"/>
    <cellStyle name="SHADEDSTORES 4 5" xfId="45536" xr:uid="{00000000-0005-0000-0000-0000E2B10000}"/>
    <cellStyle name="SHADEDSTORES 4 5 2" xfId="45537" xr:uid="{00000000-0005-0000-0000-0000E3B10000}"/>
    <cellStyle name="SHADEDSTORES 4 5 2 2" xfId="45538" xr:uid="{00000000-0005-0000-0000-0000E4B10000}"/>
    <cellStyle name="SHADEDSTORES 4 5 2 2 2" xfId="45539" xr:uid="{00000000-0005-0000-0000-0000E5B10000}"/>
    <cellStyle name="SHADEDSTORES 4 5 2 2 3" xfId="45540" xr:uid="{00000000-0005-0000-0000-0000E6B10000}"/>
    <cellStyle name="SHADEDSTORES 4 5 2 2 4" xfId="45541" xr:uid="{00000000-0005-0000-0000-0000E7B10000}"/>
    <cellStyle name="SHADEDSTORES 4 5 2 2 5" xfId="45542" xr:uid="{00000000-0005-0000-0000-0000E8B10000}"/>
    <cellStyle name="SHADEDSTORES 4 5 2 2 6" xfId="45543" xr:uid="{00000000-0005-0000-0000-0000E9B10000}"/>
    <cellStyle name="SHADEDSTORES 4 5 2 3" xfId="45544" xr:uid="{00000000-0005-0000-0000-0000EAB10000}"/>
    <cellStyle name="SHADEDSTORES 4 5 2 4" xfId="45545" xr:uid="{00000000-0005-0000-0000-0000EBB10000}"/>
    <cellStyle name="SHADEDSTORES 4 5 2 5" xfId="45546" xr:uid="{00000000-0005-0000-0000-0000ECB10000}"/>
    <cellStyle name="SHADEDSTORES 4 5 2 6" xfId="45547" xr:uid="{00000000-0005-0000-0000-0000EDB10000}"/>
    <cellStyle name="SHADEDSTORES 4 5 3" xfId="45548" xr:uid="{00000000-0005-0000-0000-0000EEB10000}"/>
    <cellStyle name="SHADEDSTORES 4 5 3 2" xfId="45549" xr:uid="{00000000-0005-0000-0000-0000EFB10000}"/>
    <cellStyle name="SHADEDSTORES 4 5 3 2 2" xfId="45550" xr:uid="{00000000-0005-0000-0000-0000F0B10000}"/>
    <cellStyle name="SHADEDSTORES 4 5 3 2 3" xfId="45551" xr:uid="{00000000-0005-0000-0000-0000F1B10000}"/>
    <cellStyle name="SHADEDSTORES 4 5 3 2 4" xfId="45552" xr:uid="{00000000-0005-0000-0000-0000F2B10000}"/>
    <cellStyle name="SHADEDSTORES 4 5 3 2 5" xfId="45553" xr:uid="{00000000-0005-0000-0000-0000F3B10000}"/>
    <cellStyle name="SHADEDSTORES 4 5 3 2 6" xfId="45554" xr:uid="{00000000-0005-0000-0000-0000F4B10000}"/>
    <cellStyle name="SHADEDSTORES 4 5 3 3" xfId="45555" xr:uid="{00000000-0005-0000-0000-0000F5B10000}"/>
    <cellStyle name="SHADEDSTORES 4 5 3 4" xfId="45556" xr:uid="{00000000-0005-0000-0000-0000F6B10000}"/>
    <cellStyle name="SHADEDSTORES 4 5 3 5" xfId="45557" xr:uid="{00000000-0005-0000-0000-0000F7B10000}"/>
    <cellStyle name="SHADEDSTORES 4 5 3 6" xfId="45558" xr:uid="{00000000-0005-0000-0000-0000F8B10000}"/>
    <cellStyle name="SHADEDSTORES 4 5 4" xfId="45559" xr:uid="{00000000-0005-0000-0000-0000F9B10000}"/>
    <cellStyle name="SHADEDSTORES 4 5 4 2" xfId="45560" xr:uid="{00000000-0005-0000-0000-0000FAB10000}"/>
    <cellStyle name="SHADEDSTORES 4 5 4 3" xfId="45561" xr:uid="{00000000-0005-0000-0000-0000FBB10000}"/>
    <cellStyle name="SHADEDSTORES 4 5 4 4" xfId="45562" xr:uid="{00000000-0005-0000-0000-0000FCB10000}"/>
    <cellStyle name="SHADEDSTORES 4 5 4 5" xfId="45563" xr:uid="{00000000-0005-0000-0000-0000FDB10000}"/>
    <cellStyle name="SHADEDSTORES 4 5 4 6" xfId="45564" xr:uid="{00000000-0005-0000-0000-0000FEB10000}"/>
    <cellStyle name="SHADEDSTORES 4 5 5" xfId="45565" xr:uid="{00000000-0005-0000-0000-0000FFB10000}"/>
    <cellStyle name="SHADEDSTORES 4 5 6" xfId="45566" xr:uid="{00000000-0005-0000-0000-000000B20000}"/>
    <cellStyle name="SHADEDSTORES 4 5 7" xfId="45567" xr:uid="{00000000-0005-0000-0000-000001B20000}"/>
    <cellStyle name="SHADEDSTORES 4 5 8" xfId="45568" xr:uid="{00000000-0005-0000-0000-000002B20000}"/>
    <cellStyle name="SHADEDSTORES 4 6" xfId="45569" xr:uid="{00000000-0005-0000-0000-000003B20000}"/>
    <cellStyle name="SHADEDSTORES 4 6 2" xfId="45570" xr:uid="{00000000-0005-0000-0000-000004B20000}"/>
    <cellStyle name="SHADEDSTORES 4 6 2 2" xfId="45571" xr:uid="{00000000-0005-0000-0000-000005B20000}"/>
    <cellStyle name="SHADEDSTORES 4 6 2 2 2" xfId="45572" xr:uid="{00000000-0005-0000-0000-000006B20000}"/>
    <cellStyle name="SHADEDSTORES 4 6 2 2 3" xfId="45573" xr:uid="{00000000-0005-0000-0000-000007B20000}"/>
    <cellStyle name="SHADEDSTORES 4 6 2 2 4" xfId="45574" xr:uid="{00000000-0005-0000-0000-000008B20000}"/>
    <cellStyle name="SHADEDSTORES 4 6 2 2 5" xfId="45575" xr:uid="{00000000-0005-0000-0000-000009B20000}"/>
    <cellStyle name="SHADEDSTORES 4 6 2 2 6" xfId="45576" xr:uid="{00000000-0005-0000-0000-00000AB20000}"/>
    <cellStyle name="SHADEDSTORES 4 6 2 3" xfId="45577" xr:uid="{00000000-0005-0000-0000-00000BB20000}"/>
    <cellStyle name="SHADEDSTORES 4 6 2 4" xfId="45578" xr:uid="{00000000-0005-0000-0000-00000CB20000}"/>
    <cellStyle name="SHADEDSTORES 4 6 2 5" xfId="45579" xr:uid="{00000000-0005-0000-0000-00000DB20000}"/>
    <cellStyle name="SHADEDSTORES 4 6 2 6" xfId="45580" xr:uid="{00000000-0005-0000-0000-00000EB20000}"/>
    <cellStyle name="SHADEDSTORES 4 6 3" xfId="45581" xr:uid="{00000000-0005-0000-0000-00000FB20000}"/>
    <cellStyle name="SHADEDSTORES 4 6 3 2" xfId="45582" xr:uid="{00000000-0005-0000-0000-000010B20000}"/>
    <cellStyle name="SHADEDSTORES 4 6 3 2 2" xfId="45583" xr:uid="{00000000-0005-0000-0000-000011B20000}"/>
    <cellStyle name="SHADEDSTORES 4 6 3 2 3" xfId="45584" xr:uid="{00000000-0005-0000-0000-000012B20000}"/>
    <cellStyle name="SHADEDSTORES 4 6 3 2 4" xfId="45585" xr:uid="{00000000-0005-0000-0000-000013B20000}"/>
    <cellStyle name="SHADEDSTORES 4 6 3 2 5" xfId="45586" xr:uid="{00000000-0005-0000-0000-000014B20000}"/>
    <cellStyle name="SHADEDSTORES 4 6 3 2 6" xfId="45587" xr:uid="{00000000-0005-0000-0000-000015B20000}"/>
    <cellStyle name="SHADEDSTORES 4 6 3 3" xfId="45588" xr:uid="{00000000-0005-0000-0000-000016B20000}"/>
    <cellStyle name="SHADEDSTORES 4 6 3 4" xfId="45589" xr:uid="{00000000-0005-0000-0000-000017B20000}"/>
    <cellStyle name="SHADEDSTORES 4 6 3 5" xfId="45590" xr:uid="{00000000-0005-0000-0000-000018B20000}"/>
    <cellStyle name="SHADEDSTORES 4 6 3 6" xfId="45591" xr:uid="{00000000-0005-0000-0000-000019B20000}"/>
    <cellStyle name="SHADEDSTORES 4 6 4" xfId="45592" xr:uid="{00000000-0005-0000-0000-00001AB20000}"/>
    <cellStyle name="SHADEDSTORES 4 6 4 2" xfId="45593" xr:uid="{00000000-0005-0000-0000-00001BB20000}"/>
    <cellStyle name="SHADEDSTORES 4 6 4 3" xfId="45594" xr:uid="{00000000-0005-0000-0000-00001CB20000}"/>
    <cellStyle name="SHADEDSTORES 4 6 4 4" xfId="45595" xr:uid="{00000000-0005-0000-0000-00001DB20000}"/>
    <cellStyle name="SHADEDSTORES 4 6 4 5" xfId="45596" xr:uid="{00000000-0005-0000-0000-00001EB20000}"/>
    <cellStyle name="SHADEDSTORES 4 6 4 6" xfId="45597" xr:uid="{00000000-0005-0000-0000-00001FB20000}"/>
    <cellStyle name="SHADEDSTORES 4 6 5" xfId="45598" xr:uid="{00000000-0005-0000-0000-000020B20000}"/>
    <cellStyle name="SHADEDSTORES 4 6 6" xfId="45599" xr:uid="{00000000-0005-0000-0000-000021B20000}"/>
    <cellStyle name="SHADEDSTORES 4 6 7" xfId="45600" xr:uid="{00000000-0005-0000-0000-000022B20000}"/>
    <cellStyle name="SHADEDSTORES 4 6 8" xfId="45601" xr:uid="{00000000-0005-0000-0000-000023B20000}"/>
    <cellStyle name="SHADEDSTORES 4 7" xfId="45602" xr:uid="{00000000-0005-0000-0000-000024B20000}"/>
    <cellStyle name="SHADEDSTORES 4 7 2" xfId="45603" xr:uid="{00000000-0005-0000-0000-000025B20000}"/>
    <cellStyle name="SHADEDSTORES 4 7 2 2" xfId="45604" xr:uid="{00000000-0005-0000-0000-000026B20000}"/>
    <cellStyle name="SHADEDSTORES 4 7 2 3" xfId="45605" xr:uid="{00000000-0005-0000-0000-000027B20000}"/>
    <cellStyle name="SHADEDSTORES 4 7 2 4" xfId="45606" xr:uid="{00000000-0005-0000-0000-000028B20000}"/>
    <cellStyle name="SHADEDSTORES 4 7 2 5" xfId="45607" xr:uid="{00000000-0005-0000-0000-000029B20000}"/>
    <cellStyle name="SHADEDSTORES 4 7 2 6" xfId="45608" xr:uid="{00000000-0005-0000-0000-00002AB20000}"/>
    <cellStyle name="SHADEDSTORES 4 7 3" xfId="45609" xr:uid="{00000000-0005-0000-0000-00002BB20000}"/>
    <cellStyle name="SHADEDSTORES 4 7 4" xfId="45610" xr:uid="{00000000-0005-0000-0000-00002CB20000}"/>
    <cellStyle name="SHADEDSTORES 4 7 5" xfId="45611" xr:uid="{00000000-0005-0000-0000-00002DB20000}"/>
    <cellStyle name="SHADEDSTORES 4 7 6" xfId="45612" xr:uid="{00000000-0005-0000-0000-00002EB20000}"/>
    <cellStyle name="SHADEDSTORES 4 8" xfId="45613" xr:uid="{00000000-0005-0000-0000-00002FB20000}"/>
    <cellStyle name="SHADEDSTORES 4 8 2" xfId="45614" xr:uid="{00000000-0005-0000-0000-000030B20000}"/>
    <cellStyle name="SHADEDSTORES 4 8 2 2" xfId="45615" xr:uid="{00000000-0005-0000-0000-000031B20000}"/>
    <cellStyle name="SHADEDSTORES 4 8 2 3" xfId="45616" xr:uid="{00000000-0005-0000-0000-000032B20000}"/>
    <cellStyle name="SHADEDSTORES 4 8 2 4" xfId="45617" xr:uid="{00000000-0005-0000-0000-000033B20000}"/>
    <cellStyle name="SHADEDSTORES 4 8 2 5" xfId="45618" xr:uid="{00000000-0005-0000-0000-000034B20000}"/>
    <cellStyle name="SHADEDSTORES 4 8 2 6" xfId="45619" xr:uid="{00000000-0005-0000-0000-000035B20000}"/>
    <cellStyle name="SHADEDSTORES 4 8 3" xfId="45620" xr:uid="{00000000-0005-0000-0000-000036B20000}"/>
    <cellStyle name="SHADEDSTORES 4 8 4" xfId="45621" xr:uid="{00000000-0005-0000-0000-000037B20000}"/>
    <cellStyle name="SHADEDSTORES 4 8 5" xfId="45622" xr:uid="{00000000-0005-0000-0000-000038B20000}"/>
    <cellStyle name="SHADEDSTORES 4 8 6" xfId="45623" xr:uid="{00000000-0005-0000-0000-000039B20000}"/>
    <cellStyle name="SHADEDSTORES 4 9" xfId="45624" xr:uid="{00000000-0005-0000-0000-00003AB20000}"/>
    <cellStyle name="SHADEDSTORES 4 9 2" xfId="45625" xr:uid="{00000000-0005-0000-0000-00003BB20000}"/>
    <cellStyle name="SHADEDSTORES 4 9 3" xfId="45626" xr:uid="{00000000-0005-0000-0000-00003CB20000}"/>
    <cellStyle name="SHADEDSTORES 4 9 4" xfId="45627" xr:uid="{00000000-0005-0000-0000-00003DB20000}"/>
    <cellStyle name="SHADEDSTORES 4 9 5" xfId="45628" xr:uid="{00000000-0005-0000-0000-00003EB20000}"/>
    <cellStyle name="SHADEDSTORES 4 9 6" xfId="45629" xr:uid="{00000000-0005-0000-0000-00003FB20000}"/>
    <cellStyle name="SHADEDSTORES 5" xfId="45630" xr:uid="{00000000-0005-0000-0000-000040B20000}"/>
    <cellStyle name="SHADEDSTORES 5 2" xfId="45631" xr:uid="{00000000-0005-0000-0000-000041B20000}"/>
    <cellStyle name="SHADEDSTORES 5 2 2" xfId="45632" xr:uid="{00000000-0005-0000-0000-000042B20000}"/>
    <cellStyle name="SHADEDSTORES 5 2 2 2" xfId="45633" xr:uid="{00000000-0005-0000-0000-000043B20000}"/>
    <cellStyle name="SHADEDSTORES 5 2 2 3" xfId="45634" xr:uid="{00000000-0005-0000-0000-000044B20000}"/>
    <cellStyle name="SHADEDSTORES 5 2 2 4" xfId="45635" xr:uid="{00000000-0005-0000-0000-000045B20000}"/>
    <cellStyle name="SHADEDSTORES 5 2 2 5" xfId="45636" xr:uid="{00000000-0005-0000-0000-000046B20000}"/>
    <cellStyle name="SHADEDSTORES 5 2 2 6" xfId="45637" xr:uid="{00000000-0005-0000-0000-000047B20000}"/>
    <cellStyle name="SHADEDSTORES 5 2 3" xfId="45638" xr:uid="{00000000-0005-0000-0000-000048B20000}"/>
    <cellStyle name="SHADEDSTORES 5 2 4" xfId="45639" xr:uid="{00000000-0005-0000-0000-000049B20000}"/>
    <cellStyle name="SHADEDSTORES 5 2 5" xfId="45640" xr:uid="{00000000-0005-0000-0000-00004AB20000}"/>
    <cellStyle name="SHADEDSTORES 5 2 6" xfId="45641" xr:uid="{00000000-0005-0000-0000-00004BB20000}"/>
    <cellStyle name="SHADEDSTORES 5 3" xfId="45642" xr:uid="{00000000-0005-0000-0000-00004CB20000}"/>
    <cellStyle name="SHADEDSTORES 5 3 2" xfId="45643" xr:uid="{00000000-0005-0000-0000-00004DB20000}"/>
    <cellStyle name="SHADEDSTORES 5 3 2 2" xfId="45644" xr:uid="{00000000-0005-0000-0000-00004EB20000}"/>
    <cellStyle name="SHADEDSTORES 5 3 2 3" xfId="45645" xr:uid="{00000000-0005-0000-0000-00004FB20000}"/>
    <cellStyle name="SHADEDSTORES 5 3 2 4" xfId="45646" xr:uid="{00000000-0005-0000-0000-000050B20000}"/>
    <cellStyle name="SHADEDSTORES 5 3 2 5" xfId="45647" xr:uid="{00000000-0005-0000-0000-000051B20000}"/>
    <cellStyle name="SHADEDSTORES 5 3 2 6" xfId="45648" xr:uid="{00000000-0005-0000-0000-000052B20000}"/>
    <cellStyle name="SHADEDSTORES 5 3 3" xfId="45649" xr:uid="{00000000-0005-0000-0000-000053B20000}"/>
    <cellStyle name="SHADEDSTORES 5 3 4" xfId="45650" xr:uid="{00000000-0005-0000-0000-000054B20000}"/>
    <cellStyle name="SHADEDSTORES 5 3 5" xfId="45651" xr:uid="{00000000-0005-0000-0000-000055B20000}"/>
    <cellStyle name="SHADEDSTORES 5 3 6" xfId="45652" xr:uid="{00000000-0005-0000-0000-000056B20000}"/>
    <cellStyle name="SHADEDSTORES 5 4" xfId="45653" xr:uid="{00000000-0005-0000-0000-000057B20000}"/>
    <cellStyle name="SHADEDSTORES 5 4 2" xfId="45654" xr:uid="{00000000-0005-0000-0000-000058B20000}"/>
    <cellStyle name="SHADEDSTORES 5 4 3" xfId="45655" xr:uid="{00000000-0005-0000-0000-000059B20000}"/>
    <cellStyle name="SHADEDSTORES 5 4 4" xfId="45656" xr:uid="{00000000-0005-0000-0000-00005AB20000}"/>
    <cellStyle name="SHADEDSTORES 5 4 5" xfId="45657" xr:uid="{00000000-0005-0000-0000-00005BB20000}"/>
    <cellStyle name="SHADEDSTORES 5 4 6" xfId="45658" xr:uid="{00000000-0005-0000-0000-00005CB20000}"/>
    <cellStyle name="SHADEDSTORES 5 5" xfId="45659" xr:uid="{00000000-0005-0000-0000-00005DB20000}"/>
    <cellStyle name="SHADEDSTORES 5 6" xfId="45660" xr:uid="{00000000-0005-0000-0000-00005EB20000}"/>
    <cellStyle name="SHADEDSTORES 5 7" xfId="45661" xr:uid="{00000000-0005-0000-0000-00005FB20000}"/>
    <cellStyle name="SHADEDSTORES 5 8" xfId="45662" xr:uid="{00000000-0005-0000-0000-000060B20000}"/>
    <cellStyle name="SHADEDSTORES 6" xfId="45663" xr:uid="{00000000-0005-0000-0000-000061B20000}"/>
    <cellStyle name="SHADEDSTORES 6 2" xfId="45664" xr:uid="{00000000-0005-0000-0000-000062B20000}"/>
    <cellStyle name="SHADEDSTORES 6 2 2" xfId="45665" xr:uid="{00000000-0005-0000-0000-000063B20000}"/>
    <cellStyle name="SHADEDSTORES 6 2 2 2" xfId="45666" xr:uid="{00000000-0005-0000-0000-000064B20000}"/>
    <cellStyle name="SHADEDSTORES 6 2 2 3" xfId="45667" xr:uid="{00000000-0005-0000-0000-000065B20000}"/>
    <cellStyle name="SHADEDSTORES 6 2 2 4" xfId="45668" xr:uid="{00000000-0005-0000-0000-000066B20000}"/>
    <cellStyle name="SHADEDSTORES 6 2 2 5" xfId="45669" xr:uid="{00000000-0005-0000-0000-000067B20000}"/>
    <cellStyle name="SHADEDSTORES 6 2 2 6" xfId="45670" xr:uid="{00000000-0005-0000-0000-000068B20000}"/>
    <cellStyle name="SHADEDSTORES 6 2 3" xfId="45671" xr:uid="{00000000-0005-0000-0000-000069B20000}"/>
    <cellStyle name="SHADEDSTORES 6 2 4" xfId="45672" xr:uid="{00000000-0005-0000-0000-00006AB20000}"/>
    <cellStyle name="SHADEDSTORES 6 2 5" xfId="45673" xr:uid="{00000000-0005-0000-0000-00006BB20000}"/>
    <cellStyle name="SHADEDSTORES 6 2 6" xfId="45674" xr:uid="{00000000-0005-0000-0000-00006CB20000}"/>
    <cellStyle name="SHADEDSTORES 6 3" xfId="45675" xr:uid="{00000000-0005-0000-0000-00006DB20000}"/>
    <cellStyle name="SHADEDSTORES 6 3 2" xfId="45676" xr:uid="{00000000-0005-0000-0000-00006EB20000}"/>
    <cellStyle name="SHADEDSTORES 6 3 2 2" xfId="45677" xr:uid="{00000000-0005-0000-0000-00006FB20000}"/>
    <cellStyle name="SHADEDSTORES 6 3 2 3" xfId="45678" xr:uid="{00000000-0005-0000-0000-000070B20000}"/>
    <cellStyle name="SHADEDSTORES 6 3 2 4" xfId="45679" xr:uid="{00000000-0005-0000-0000-000071B20000}"/>
    <cellStyle name="SHADEDSTORES 6 3 2 5" xfId="45680" xr:uid="{00000000-0005-0000-0000-000072B20000}"/>
    <cellStyle name="SHADEDSTORES 6 3 2 6" xfId="45681" xr:uid="{00000000-0005-0000-0000-000073B20000}"/>
    <cellStyle name="SHADEDSTORES 6 3 3" xfId="45682" xr:uid="{00000000-0005-0000-0000-000074B20000}"/>
    <cellStyle name="SHADEDSTORES 6 3 4" xfId="45683" xr:uid="{00000000-0005-0000-0000-000075B20000}"/>
    <cellStyle name="SHADEDSTORES 6 3 5" xfId="45684" xr:uid="{00000000-0005-0000-0000-000076B20000}"/>
    <cellStyle name="SHADEDSTORES 6 3 6" xfId="45685" xr:uid="{00000000-0005-0000-0000-000077B20000}"/>
    <cellStyle name="SHADEDSTORES 6 4" xfId="45686" xr:uid="{00000000-0005-0000-0000-000078B20000}"/>
    <cellStyle name="SHADEDSTORES 6 4 2" xfId="45687" xr:uid="{00000000-0005-0000-0000-000079B20000}"/>
    <cellStyle name="SHADEDSTORES 6 4 3" xfId="45688" xr:uid="{00000000-0005-0000-0000-00007AB20000}"/>
    <cellStyle name="SHADEDSTORES 6 4 4" xfId="45689" xr:uid="{00000000-0005-0000-0000-00007BB20000}"/>
    <cellStyle name="SHADEDSTORES 6 4 5" xfId="45690" xr:uid="{00000000-0005-0000-0000-00007CB20000}"/>
    <cellStyle name="SHADEDSTORES 6 4 6" xfId="45691" xr:uid="{00000000-0005-0000-0000-00007DB20000}"/>
    <cellStyle name="SHADEDSTORES 6 5" xfId="45692" xr:uid="{00000000-0005-0000-0000-00007EB20000}"/>
    <cellStyle name="SHADEDSTORES 6 6" xfId="45693" xr:uid="{00000000-0005-0000-0000-00007FB20000}"/>
    <cellStyle name="SHADEDSTORES 6 7" xfId="45694" xr:uid="{00000000-0005-0000-0000-000080B20000}"/>
    <cellStyle name="SHADEDSTORES 6 8" xfId="45695" xr:uid="{00000000-0005-0000-0000-000081B20000}"/>
    <cellStyle name="SHADEDSTORES 7" xfId="45696" xr:uid="{00000000-0005-0000-0000-000082B20000}"/>
    <cellStyle name="SHADEDSTORES 7 2" xfId="45697" xr:uid="{00000000-0005-0000-0000-000083B20000}"/>
    <cellStyle name="SHADEDSTORES 7 2 2" xfId="45698" xr:uid="{00000000-0005-0000-0000-000084B20000}"/>
    <cellStyle name="SHADEDSTORES 7 2 2 2" xfId="45699" xr:uid="{00000000-0005-0000-0000-000085B20000}"/>
    <cellStyle name="SHADEDSTORES 7 2 2 3" xfId="45700" xr:uid="{00000000-0005-0000-0000-000086B20000}"/>
    <cellStyle name="SHADEDSTORES 7 2 2 4" xfId="45701" xr:uid="{00000000-0005-0000-0000-000087B20000}"/>
    <cellStyle name="SHADEDSTORES 7 2 2 5" xfId="45702" xr:uid="{00000000-0005-0000-0000-000088B20000}"/>
    <cellStyle name="SHADEDSTORES 7 2 2 6" xfId="45703" xr:uid="{00000000-0005-0000-0000-000089B20000}"/>
    <cellStyle name="SHADEDSTORES 7 2 3" xfId="45704" xr:uid="{00000000-0005-0000-0000-00008AB20000}"/>
    <cellStyle name="SHADEDSTORES 7 2 4" xfId="45705" xr:uid="{00000000-0005-0000-0000-00008BB20000}"/>
    <cellStyle name="SHADEDSTORES 7 2 5" xfId="45706" xr:uid="{00000000-0005-0000-0000-00008CB20000}"/>
    <cellStyle name="SHADEDSTORES 7 2 6" xfId="45707" xr:uid="{00000000-0005-0000-0000-00008DB20000}"/>
    <cellStyle name="SHADEDSTORES 7 3" xfId="45708" xr:uid="{00000000-0005-0000-0000-00008EB20000}"/>
    <cellStyle name="SHADEDSTORES 7 3 2" xfId="45709" xr:uid="{00000000-0005-0000-0000-00008FB20000}"/>
    <cellStyle name="SHADEDSTORES 7 3 2 2" xfId="45710" xr:uid="{00000000-0005-0000-0000-000090B20000}"/>
    <cellStyle name="SHADEDSTORES 7 3 2 3" xfId="45711" xr:uid="{00000000-0005-0000-0000-000091B20000}"/>
    <cellStyle name="SHADEDSTORES 7 3 2 4" xfId="45712" xr:uid="{00000000-0005-0000-0000-000092B20000}"/>
    <cellStyle name="SHADEDSTORES 7 3 2 5" xfId="45713" xr:uid="{00000000-0005-0000-0000-000093B20000}"/>
    <cellStyle name="SHADEDSTORES 7 3 2 6" xfId="45714" xr:uid="{00000000-0005-0000-0000-000094B20000}"/>
    <cellStyle name="SHADEDSTORES 7 3 3" xfId="45715" xr:uid="{00000000-0005-0000-0000-000095B20000}"/>
    <cellStyle name="SHADEDSTORES 7 3 4" xfId="45716" xr:uid="{00000000-0005-0000-0000-000096B20000}"/>
    <cellStyle name="SHADEDSTORES 7 3 5" xfId="45717" xr:uid="{00000000-0005-0000-0000-000097B20000}"/>
    <cellStyle name="SHADEDSTORES 7 3 6" xfId="45718" xr:uid="{00000000-0005-0000-0000-000098B20000}"/>
    <cellStyle name="SHADEDSTORES 7 4" xfId="45719" xr:uid="{00000000-0005-0000-0000-000099B20000}"/>
    <cellStyle name="SHADEDSTORES 7 4 2" xfId="45720" xr:uid="{00000000-0005-0000-0000-00009AB20000}"/>
    <cellStyle name="SHADEDSTORES 7 4 3" xfId="45721" xr:uid="{00000000-0005-0000-0000-00009BB20000}"/>
    <cellStyle name="SHADEDSTORES 7 4 4" xfId="45722" xr:uid="{00000000-0005-0000-0000-00009CB20000}"/>
    <cellStyle name="SHADEDSTORES 7 4 5" xfId="45723" xr:uid="{00000000-0005-0000-0000-00009DB20000}"/>
    <cellStyle name="SHADEDSTORES 7 4 6" xfId="45724" xr:uid="{00000000-0005-0000-0000-00009EB20000}"/>
    <cellStyle name="SHADEDSTORES 7 5" xfId="45725" xr:uid="{00000000-0005-0000-0000-00009FB20000}"/>
    <cellStyle name="SHADEDSTORES 7 6" xfId="45726" xr:uid="{00000000-0005-0000-0000-0000A0B20000}"/>
    <cellStyle name="SHADEDSTORES 7 7" xfId="45727" xr:uid="{00000000-0005-0000-0000-0000A1B20000}"/>
    <cellStyle name="SHADEDSTORES 7 8" xfId="45728" xr:uid="{00000000-0005-0000-0000-0000A2B20000}"/>
    <cellStyle name="SHADEDSTORES 8" xfId="45729" xr:uid="{00000000-0005-0000-0000-0000A3B20000}"/>
    <cellStyle name="SHADEDSTORES 8 2" xfId="45730" xr:uid="{00000000-0005-0000-0000-0000A4B20000}"/>
    <cellStyle name="SHADEDSTORES 8 2 2" xfId="45731" xr:uid="{00000000-0005-0000-0000-0000A5B20000}"/>
    <cellStyle name="SHADEDSTORES 8 2 3" xfId="45732" xr:uid="{00000000-0005-0000-0000-0000A6B20000}"/>
    <cellStyle name="SHADEDSTORES 8 2 4" xfId="45733" xr:uid="{00000000-0005-0000-0000-0000A7B20000}"/>
    <cellStyle name="SHADEDSTORES 8 2 5" xfId="45734" xr:uid="{00000000-0005-0000-0000-0000A8B20000}"/>
    <cellStyle name="SHADEDSTORES 8 2 6" xfId="45735" xr:uid="{00000000-0005-0000-0000-0000A9B20000}"/>
    <cellStyle name="SHADEDSTORES 8 3" xfId="45736" xr:uid="{00000000-0005-0000-0000-0000AAB20000}"/>
    <cellStyle name="SHADEDSTORES 8 4" xfId="45737" xr:uid="{00000000-0005-0000-0000-0000ABB20000}"/>
    <cellStyle name="SHADEDSTORES 8 5" xfId="45738" xr:uid="{00000000-0005-0000-0000-0000ACB20000}"/>
    <cellStyle name="SHADEDSTORES 8 6" xfId="45739" xr:uid="{00000000-0005-0000-0000-0000ADB20000}"/>
    <cellStyle name="SHADEDSTORES 9" xfId="45740" xr:uid="{00000000-0005-0000-0000-0000AEB20000}"/>
    <cellStyle name="SHADEDSTORES 9 2" xfId="45741" xr:uid="{00000000-0005-0000-0000-0000AFB20000}"/>
    <cellStyle name="SHADEDSTORES 9 2 2" xfId="45742" xr:uid="{00000000-0005-0000-0000-0000B0B20000}"/>
    <cellStyle name="SHADEDSTORES 9 2 3" xfId="45743" xr:uid="{00000000-0005-0000-0000-0000B1B20000}"/>
    <cellStyle name="SHADEDSTORES 9 2 4" xfId="45744" xr:uid="{00000000-0005-0000-0000-0000B2B20000}"/>
    <cellStyle name="SHADEDSTORES 9 2 5" xfId="45745" xr:uid="{00000000-0005-0000-0000-0000B3B20000}"/>
    <cellStyle name="SHADEDSTORES 9 2 6" xfId="45746" xr:uid="{00000000-0005-0000-0000-0000B4B20000}"/>
    <cellStyle name="SHADEDSTORES 9 3" xfId="45747" xr:uid="{00000000-0005-0000-0000-0000B5B20000}"/>
    <cellStyle name="SHADEDSTORES 9 4" xfId="45748" xr:uid="{00000000-0005-0000-0000-0000B6B20000}"/>
    <cellStyle name="SHADEDSTORES 9 5" xfId="45749" xr:uid="{00000000-0005-0000-0000-0000B7B20000}"/>
    <cellStyle name="SHADEDSTORES 9 6" xfId="45750" xr:uid="{00000000-0005-0000-0000-0000B8B20000}"/>
    <cellStyle name="Sheet Header" xfId="45751" xr:uid="{00000000-0005-0000-0000-0000B9B20000}"/>
    <cellStyle name="specstores" xfId="45752" xr:uid="{00000000-0005-0000-0000-0000BAB20000}"/>
    <cellStyle name="Standard_Anpassen der Amortisation" xfId="45753" xr:uid="{00000000-0005-0000-0000-0000BBB20000}"/>
    <cellStyle name="Structure" xfId="45754" xr:uid="{00000000-0005-0000-0000-0000BCB20000}"/>
    <cellStyle name="Structure 10" xfId="45755" xr:uid="{00000000-0005-0000-0000-0000BDB20000}"/>
    <cellStyle name="Structure 11" xfId="45756" xr:uid="{00000000-0005-0000-0000-0000BEB20000}"/>
    <cellStyle name="Structure 12" xfId="45757" xr:uid="{00000000-0005-0000-0000-0000BFB20000}"/>
    <cellStyle name="Structure 13" xfId="45758" xr:uid="{00000000-0005-0000-0000-0000C0B20000}"/>
    <cellStyle name="Structure 2" xfId="45759" xr:uid="{00000000-0005-0000-0000-0000C1B20000}"/>
    <cellStyle name="Structure 2 10" xfId="45760" xr:uid="{00000000-0005-0000-0000-0000C2B20000}"/>
    <cellStyle name="Structure 2 10 2" xfId="45761" xr:uid="{00000000-0005-0000-0000-0000C3B20000}"/>
    <cellStyle name="Structure 2 10 3" xfId="45762" xr:uid="{00000000-0005-0000-0000-0000C4B20000}"/>
    <cellStyle name="Structure 2 10 4" xfId="45763" xr:uid="{00000000-0005-0000-0000-0000C5B20000}"/>
    <cellStyle name="Structure 2 10 5" xfId="45764" xr:uid="{00000000-0005-0000-0000-0000C6B20000}"/>
    <cellStyle name="Structure 2 10 6" xfId="45765" xr:uid="{00000000-0005-0000-0000-0000C7B20000}"/>
    <cellStyle name="Structure 2 11" xfId="45766" xr:uid="{00000000-0005-0000-0000-0000C8B20000}"/>
    <cellStyle name="Structure 2 12" xfId="45767" xr:uid="{00000000-0005-0000-0000-0000C9B20000}"/>
    <cellStyle name="Structure 2 13" xfId="45768" xr:uid="{00000000-0005-0000-0000-0000CAB20000}"/>
    <cellStyle name="Structure 2 14" xfId="45769" xr:uid="{00000000-0005-0000-0000-0000CBB20000}"/>
    <cellStyle name="Structure 2 2" xfId="45770" xr:uid="{00000000-0005-0000-0000-0000CCB20000}"/>
    <cellStyle name="Structure 2 2 10" xfId="45771" xr:uid="{00000000-0005-0000-0000-0000CDB20000}"/>
    <cellStyle name="Structure 2 2 11" xfId="45772" xr:uid="{00000000-0005-0000-0000-0000CEB20000}"/>
    <cellStyle name="Structure 2 2 12" xfId="45773" xr:uid="{00000000-0005-0000-0000-0000CFB20000}"/>
    <cellStyle name="Structure 2 2 13" xfId="45774" xr:uid="{00000000-0005-0000-0000-0000D0B20000}"/>
    <cellStyle name="Structure 2 2 2" xfId="45775" xr:uid="{00000000-0005-0000-0000-0000D1B20000}"/>
    <cellStyle name="Structure 2 2 2 2" xfId="45776" xr:uid="{00000000-0005-0000-0000-0000D2B20000}"/>
    <cellStyle name="Structure 2 2 2 2 2" xfId="45777" xr:uid="{00000000-0005-0000-0000-0000D3B20000}"/>
    <cellStyle name="Structure 2 2 2 2 2 2" xfId="45778" xr:uid="{00000000-0005-0000-0000-0000D4B20000}"/>
    <cellStyle name="Structure 2 2 2 2 2 3" xfId="45779" xr:uid="{00000000-0005-0000-0000-0000D5B20000}"/>
    <cellStyle name="Structure 2 2 2 2 2 4" xfId="45780" xr:uid="{00000000-0005-0000-0000-0000D6B20000}"/>
    <cellStyle name="Structure 2 2 2 2 2 5" xfId="45781" xr:uid="{00000000-0005-0000-0000-0000D7B20000}"/>
    <cellStyle name="Structure 2 2 2 2 2 6" xfId="45782" xr:uid="{00000000-0005-0000-0000-0000D8B20000}"/>
    <cellStyle name="Structure 2 2 2 2 3" xfId="45783" xr:uid="{00000000-0005-0000-0000-0000D9B20000}"/>
    <cellStyle name="Structure 2 2 2 2 4" xfId="45784" xr:uid="{00000000-0005-0000-0000-0000DAB20000}"/>
    <cellStyle name="Structure 2 2 2 2 5" xfId="45785" xr:uid="{00000000-0005-0000-0000-0000DBB20000}"/>
    <cellStyle name="Structure 2 2 2 2 6" xfId="45786" xr:uid="{00000000-0005-0000-0000-0000DCB20000}"/>
    <cellStyle name="Structure 2 2 2 3" xfId="45787" xr:uid="{00000000-0005-0000-0000-0000DDB20000}"/>
    <cellStyle name="Structure 2 2 2 3 2" xfId="45788" xr:uid="{00000000-0005-0000-0000-0000DEB20000}"/>
    <cellStyle name="Structure 2 2 2 3 2 2" xfId="45789" xr:uid="{00000000-0005-0000-0000-0000DFB20000}"/>
    <cellStyle name="Structure 2 2 2 3 2 3" xfId="45790" xr:uid="{00000000-0005-0000-0000-0000E0B20000}"/>
    <cellStyle name="Structure 2 2 2 3 2 4" xfId="45791" xr:uid="{00000000-0005-0000-0000-0000E1B20000}"/>
    <cellStyle name="Structure 2 2 2 3 2 5" xfId="45792" xr:uid="{00000000-0005-0000-0000-0000E2B20000}"/>
    <cellStyle name="Structure 2 2 2 3 2 6" xfId="45793" xr:uid="{00000000-0005-0000-0000-0000E3B20000}"/>
    <cellStyle name="Structure 2 2 2 3 3" xfId="45794" xr:uid="{00000000-0005-0000-0000-0000E4B20000}"/>
    <cellStyle name="Structure 2 2 2 3 4" xfId="45795" xr:uid="{00000000-0005-0000-0000-0000E5B20000}"/>
    <cellStyle name="Structure 2 2 2 3 5" xfId="45796" xr:uid="{00000000-0005-0000-0000-0000E6B20000}"/>
    <cellStyle name="Structure 2 2 2 3 6" xfId="45797" xr:uid="{00000000-0005-0000-0000-0000E7B20000}"/>
    <cellStyle name="Structure 2 2 2 4" xfId="45798" xr:uid="{00000000-0005-0000-0000-0000E8B20000}"/>
    <cellStyle name="Structure 2 2 2 4 2" xfId="45799" xr:uid="{00000000-0005-0000-0000-0000E9B20000}"/>
    <cellStyle name="Structure 2 2 2 4 3" xfId="45800" xr:uid="{00000000-0005-0000-0000-0000EAB20000}"/>
    <cellStyle name="Structure 2 2 2 4 4" xfId="45801" xr:uid="{00000000-0005-0000-0000-0000EBB20000}"/>
    <cellStyle name="Structure 2 2 2 4 5" xfId="45802" xr:uid="{00000000-0005-0000-0000-0000ECB20000}"/>
    <cellStyle name="Structure 2 2 2 4 6" xfId="45803" xr:uid="{00000000-0005-0000-0000-0000EDB20000}"/>
    <cellStyle name="Structure 2 2 2 5" xfId="45804" xr:uid="{00000000-0005-0000-0000-0000EEB20000}"/>
    <cellStyle name="Structure 2 2 2 6" xfId="45805" xr:uid="{00000000-0005-0000-0000-0000EFB20000}"/>
    <cellStyle name="Structure 2 2 2 7" xfId="45806" xr:uid="{00000000-0005-0000-0000-0000F0B20000}"/>
    <cellStyle name="Structure 2 2 2 8" xfId="45807" xr:uid="{00000000-0005-0000-0000-0000F1B20000}"/>
    <cellStyle name="Structure 2 2 3" xfId="45808" xr:uid="{00000000-0005-0000-0000-0000F2B20000}"/>
    <cellStyle name="Structure 2 2 3 2" xfId="45809" xr:uid="{00000000-0005-0000-0000-0000F3B20000}"/>
    <cellStyle name="Structure 2 2 3 2 2" xfId="45810" xr:uid="{00000000-0005-0000-0000-0000F4B20000}"/>
    <cellStyle name="Structure 2 2 3 2 2 2" xfId="45811" xr:uid="{00000000-0005-0000-0000-0000F5B20000}"/>
    <cellStyle name="Structure 2 2 3 2 2 3" xfId="45812" xr:uid="{00000000-0005-0000-0000-0000F6B20000}"/>
    <cellStyle name="Structure 2 2 3 2 2 4" xfId="45813" xr:uid="{00000000-0005-0000-0000-0000F7B20000}"/>
    <cellStyle name="Structure 2 2 3 2 2 5" xfId="45814" xr:uid="{00000000-0005-0000-0000-0000F8B20000}"/>
    <cellStyle name="Structure 2 2 3 2 2 6" xfId="45815" xr:uid="{00000000-0005-0000-0000-0000F9B20000}"/>
    <cellStyle name="Structure 2 2 3 2 3" xfId="45816" xr:uid="{00000000-0005-0000-0000-0000FAB20000}"/>
    <cellStyle name="Structure 2 2 3 2 4" xfId="45817" xr:uid="{00000000-0005-0000-0000-0000FBB20000}"/>
    <cellStyle name="Structure 2 2 3 2 5" xfId="45818" xr:uid="{00000000-0005-0000-0000-0000FCB20000}"/>
    <cellStyle name="Structure 2 2 3 2 6" xfId="45819" xr:uid="{00000000-0005-0000-0000-0000FDB20000}"/>
    <cellStyle name="Structure 2 2 3 3" xfId="45820" xr:uid="{00000000-0005-0000-0000-0000FEB20000}"/>
    <cellStyle name="Structure 2 2 3 3 2" xfId="45821" xr:uid="{00000000-0005-0000-0000-0000FFB20000}"/>
    <cellStyle name="Structure 2 2 3 3 2 2" xfId="45822" xr:uid="{00000000-0005-0000-0000-000000B30000}"/>
    <cellStyle name="Structure 2 2 3 3 2 3" xfId="45823" xr:uid="{00000000-0005-0000-0000-000001B30000}"/>
    <cellStyle name="Structure 2 2 3 3 2 4" xfId="45824" xr:uid="{00000000-0005-0000-0000-000002B30000}"/>
    <cellStyle name="Structure 2 2 3 3 2 5" xfId="45825" xr:uid="{00000000-0005-0000-0000-000003B30000}"/>
    <cellStyle name="Structure 2 2 3 3 2 6" xfId="45826" xr:uid="{00000000-0005-0000-0000-000004B30000}"/>
    <cellStyle name="Structure 2 2 3 3 3" xfId="45827" xr:uid="{00000000-0005-0000-0000-000005B30000}"/>
    <cellStyle name="Structure 2 2 3 3 4" xfId="45828" xr:uid="{00000000-0005-0000-0000-000006B30000}"/>
    <cellStyle name="Structure 2 2 3 3 5" xfId="45829" xr:uid="{00000000-0005-0000-0000-000007B30000}"/>
    <cellStyle name="Structure 2 2 3 3 6" xfId="45830" xr:uid="{00000000-0005-0000-0000-000008B30000}"/>
    <cellStyle name="Structure 2 2 3 4" xfId="45831" xr:uid="{00000000-0005-0000-0000-000009B30000}"/>
    <cellStyle name="Structure 2 2 3 4 2" xfId="45832" xr:uid="{00000000-0005-0000-0000-00000AB30000}"/>
    <cellStyle name="Structure 2 2 3 4 3" xfId="45833" xr:uid="{00000000-0005-0000-0000-00000BB30000}"/>
    <cellStyle name="Structure 2 2 3 4 4" xfId="45834" xr:uid="{00000000-0005-0000-0000-00000CB30000}"/>
    <cellStyle name="Structure 2 2 3 4 5" xfId="45835" xr:uid="{00000000-0005-0000-0000-00000DB30000}"/>
    <cellStyle name="Structure 2 2 3 4 6" xfId="45836" xr:uid="{00000000-0005-0000-0000-00000EB30000}"/>
    <cellStyle name="Structure 2 2 3 5" xfId="45837" xr:uid="{00000000-0005-0000-0000-00000FB30000}"/>
    <cellStyle name="Structure 2 2 3 6" xfId="45838" xr:uid="{00000000-0005-0000-0000-000010B30000}"/>
    <cellStyle name="Structure 2 2 3 7" xfId="45839" xr:uid="{00000000-0005-0000-0000-000011B30000}"/>
    <cellStyle name="Structure 2 2 3 8" xfId="45840" xr:uid="{00000000-0005-0000-0000-000012B30000}"/>
    <cellStyle name="Structure 2 2 4" xfId="45841" xr:uid="{00000000-0005-0000-0000-000013B30000}"/>
    <cellStyle name="Structure 2 2 4 2" xfId="45842" xr:uid="{00000000-0005-0000-0000-000014B30000}"/>
    <cellStyle name="Structure 2 2 4 2 2" xfId="45843" xr:uid="{00000000-0005-0000-0000-000015B30000}"/>
    <cellStyle name="Structure 2 2 4 2 2 2" xfId="45844" xr:uid="{00000000-0005-0000-0000-000016B30000}"/>
    <cellStyle name="Structure 2 2 4 2 2 3" xfId="45845" xr:uid="{00000000-0005-0000-0000-000017B30000}"/>
    <cellStyle name="Structure 2 2 4 2 2 4" xfId="45846" xr:uid="{00000000-0005-0000-0000-000018B30000}"/>
    <cellStyle name="Structure 2 2 4 2 2 5" xfId="45847" xr:uid="{00000000-0005-0000-0000-000019B30000}"/>
    <cellStyle name="Structure 2 2 4 2 2 6" xfId="45848" xr:uid="{00000000-0005-0000-0000-00001AB30000}"/>
    <cellStyle name="Structure 2 2 4 2 3" xfId="45849" xr:uid="{00000000-0005-0000-0000-00001BB30000}"/>
    <cellStyle name="Structure 2 2 4 2 4" xfId="45850" xr:uid="{00000000-0005-0000-0000-00001CB30000}"/>
    <cellStyle name="Structure 2 2 4 2 5" xfId="45851" xr:uid="{00000000-0005-0000-0000-00001DB30000}"/>
    <cellStyle name="Structure 2 2 4 2 6" xfId="45852" xr:uid="{00000000-0005-0000-0000-00001EB30000}"/>
    <cellStyle name="Structure 2 2 4 3" xfId="45853" xr:uid="{00000000-0005-0000-0000-00001FB30000}"/>
    <cellStyle name="Structure 2 2 4 3 2" xfId="45854" xr:uid="{00000000-0005-0000-0000-000020B30000}"/>
    <cellStyle name="Structure 2 2 4 3 2 2" xfId="45855" xr:uid="{00000000-0005-0000-0000-000021B30000}"/>
    <cellStyle name="Structure 2 2 4 3 2 3" xfId="45856" xr:uid="{00000000-0005-0000-0000-000022B30000}"/>
    <cellStyle name="Structure 2 2 4 3 2 4" xfId="45857" xr:uid="{00000000-0005-0000-0000-000023B30000}"/>
    <cellStyle name="Structure 2 2 4 3 2 5" xfId="45858" xr:uid="{00000000-0005-0000-0000-000024B30000}"/>
    <cellStyle name="Structure 2 2 4 3 2 6" xfId="45859" xr:uid="{00000000-0005-0000-0000-000025B30000}"/>
    <cellStyle name="Structure 2 2 4 3 3" xfId="45860" xr:uid="{00000000-0005-0000-0000-000026B30000}"/>
    <cellStyle name="Structure 2 2 4 3 4" xfId="45861" xr:uid="{00000000-0005-0000-0000-000027B30000}"/>
    <cellStyle name="Structure 2 2 4 3 5" xfId="45862" xr:uid="{00000000-0005-0000-0000-000028B30000}"/>
    <cellStyle name="Structure 2 2 4 3 6" xfId="45863" xr:uid="{00000000-0005-0000-0000-000029B30000}"/>
    <cellStyle name="Structure 2 2 4 4" xfId="45864" xr:uid="{00000000-0005-0000-0000-00002AB30000}"/>
    <cellStyle name="Structure 2 2 4 4 2" xfId="45865" xr:uid="{00000000-0005-0000-0000-00002BB30000}"/>
    <cellStyle name="Structure 2 2 4 4 3" xfId="45866" xr:uid="{00000000-0005-0000-0000-00002CB30000}"/>
    <cellStyle name="Structure 2 2 4 4 4" xfId="45867" xr:uid="{00000000-0005-0000-0000-00002DB30000}"/>
    <cellStyle name="Structure 2 2 4 4 5" xfId="45868" xr:uid="{00000000-0005-0000-0000-00002EB30000}"/>
    <cellStyle name="Structure 2 2 4 4 6" xfId="45869" xr:uid="{00000000-0005-0000-0000-00002FB30000}"/>
    <cellStyle name="Structure 2 2 4 5" xfId="45870" xr:uid="{00000000-0005-0000-0000-000030B30000}"/>
    <cellStyle name="Structure 2 2 4 6" xfId="45871" xr:uid="{00000000-0005-0000-0000-000031B30000}"/>
    <cellStyle name="Structure 2 2 4 7" xfId="45872" xr:uid="{00000000-0005-0000-0000-000032B30000}"/>
    <cellStyle name="Structure 2 2 4 8" xfId="45873" xr:uid="{00000000-0005-0000-0000-000033B30000}"/>
    <cellStyle name="Structure 2 2 5" xfId="45874" xr:uid="{00000000-0005-0000-0000-000034B30000}"/>
    <cellStyle name="Structure 2 2 5 2" xfId="45875" xr:uid="{00000000-0005-0000-0000-000035B30000}"/>
    <cellStyle name="Structure 2 2 5 2 2" xfId="45876" xr:uid="{00000000-0005-0000-0000-000036B30000}"/>
    <cellStyle name="Structure 2 2 5 2 2 2" xfId="45877" xr:uid="{00000000-0005-0000-0000-000037B30000}"/>
    <cellStyle name="Structure 2 2 5 2 2 3" xfId="45878" xr:uid="{00000000-0005-0000-0000-000038B30000}"/>
    <cellStyle name="Structure 2 2 5 2 2 4" xfId="45879" xr:uid="{00000000-0005-0000-0000-000039B30000}"/>
    <cellStyle name="Structure 2 2 5 2 2 5" xfId="45880" xr:uid="{00000000-0005-0000-0000-00003AB30000}"/>
    <cellStyle name="Structure 2 2 5 2 2 6" xfId="45881" xr:uid="{00000000-0005-0000-0000-00003BB30000}"/>
    <cellStyle name="Structure 2 2 5 2 3" xfId="45882" xr:uid="{00000000-0005-0000-0000-00003CB30000}"/>
    <cellStyle name="Structure 2 2 5 2 4" xfId="45883" xr:uid="{00000000-0005-0000-0000-00003DB30000}"/>
    <cellStyle name="Structure 2 2 5 2 5" xfId="45884" xr:uid="{00000000-0005-0000-0000-00003EB30000}"/>
    <cellStyle name="Structure 2 2 5 2 6" xfId="45885" xr:uid="{00000000-0005-0000-0000-00003FB30000}"/>
    <cellStyle name="Structure 2 2 5 3" xfId="45886" xr:uid="{00000000-0005-0000-0000-000040B30000}"/>
    <cellStyle name="Structure 2 2 5 3 2" xfId="45887" xr:uid="{00000000-0005-0000-0000-000041B30000}"/>
    <cellStyle name="Structure 2 2 5 3 2 2" xfId="45888" xr:uid="{00000000-0005-0000-0000-000042B30000}"/>
    <cellStyle name="Structure 2 2 5 3 2 3" xfId="45889" xr:uid="{00000000-0005-0000-0000-000043B30000}"/>
    <cellStyle name="Structure 2 2 5 3 2 4" xfId="45890" xr:uid="{00000000-0005-0000-0000-000044B30000}"/>
    <cellStyle name="Structure 2 2 5 3 2 5" xfId="45891" xr:uid="{00000000-0005-0000-0000-000045B30000}"/>
    <cellStyle name="Structure 2 2 5 3 2 6" xfId="45892" xr:uid="{00000000-0005-0000-0000-000046B30000}"/>
    <cellStyle name="Structure 2 2 5 3 3" xfId="45893" xr:uid="{00000000-0005-0000-0000-000047B30000}"/>
    <cellStyle name="Structure 2 2 5 3 4" xfId="45894" xr:uid="{00000000-0005-0000-0000-000048B30000}"/>
    <cellStyle name="Structure 2 2 5 3 5" xfId="45895" xr:uid="{00000000-0005-0000-0000-000049B30000}"/>
    <cellStyle name="Structure 2 2 5 3 6" xfId="45896" xr:uid="{00000000-0005-0000-0000-00004AB30000}"/>
    <cellStyle name="Structure 2 2 5 4" xfId="45897" xr:uid="{00000000-0005-0000-0000-00004BB30000}"/>
    <cellStyle name="Structure 2 2 5 4 2" xfId="45898" xr:uid="{00000000-0005-0000-0000-00004CB30000}"/>
    <cellStyle name="Structure 2 2 5 4 3" xfId="45899" xr:uid="{00000000-0005-0000-0000-00004DB30000}"/>
    <cellStyle name="Structure 2 2 5 4 4" xfId="45900" xr:uid="{00000000-0005-0000-0000-00004EB30000}"/>
    <cellStyle name="Structure 2 2 5 4 5" xfId="45901" xr:uid="{00000000-0005-0000-0000-00004FB30000}"/>
    <cellStyle name="Structure 2 2 5 4 6" xfId="45902" xr:uid="{00000000-0005-0000-0000-000050B30000}"/>
    <cellStyle name="Structure 2 2 5 5" xfId="45903" xr:uid="{00000000-0005-0000-0000-000051B30000}"/>
    <cellStyle name="Structure 2 2 5 6" xfId="45904" xr:uid="{00000000-0005-0000-0000-000052B30000}"/>
    <cellStyle name="Structure 2 2 5 7" xfId="45905" xr:uid="{00000000-0005-0000-0000-000053B30000}"/>
    <cellStyle name="Structure 2 2 5 8" xfId="45906" xr:uid="{00000000-0005-0000-0000-000054B30000}"/>
    <cellStyle name="Structure 2 2 6" xfId="45907" xr:uid="{00000000-0005-0000-0000-000055B30000}"/>
    <cellStyle name="Structure 2 2 6 2" xfId="45908" xr:uid="{00000000-0005-0000-0000-000056B30000}"/>
    <cellStyle name="Structure 2 2 6 2 2" xfId="45909" xr:uid="{00000000-0005-0000-0000-000057B30000}"/>
    <cellStyle name="Structure 2 2 6 2 2 2" xfId="45910" xr:uid="{00000000-0005-0000-0000-000058B30000}"/>
    <cellStyle name="Structure 2 2 6 2 2 3" xfId="45911" xr:uid="{00000000-0005-0000-0000-000059B30000}"/>
    <cellStyle name="Structure 2 2 6 2 2 4" xfId="45912" xr:uid="{00000000-0005-0000-0000-00005AB30000}"/>
    <cellStyle name="Structure 2 2 6 2 2 5" xfId="45913" xr:uid="{00000000-0005-0000-0000-00005BB30000}"/>
    <cellStyle name="Structure 2 2 6 2 2 6" xfId="45914" xr:uid="{00000000-0005-0000-0000-00005CB30000}"/>
    <cellStyle name="Structure 2 2 6 2 3" xfId="45915" xr:uid="{00000000-0005-0000-0000-00005DB30000}"/>
    <cellStyle name="Structure 2 2 6 2 4" xfId="45916" xr:uid="{00000000-0005-0000-0000-00005EB30000}"/>
    <cellStyle name="Structure 2 2 6 2 5" xfId="45917" xr:uid="{00000000-0005-0000-0000-00005FB30000}"/>
    <cellStyle name="Structure 2 2 6 2 6" xfId="45918" xr:uid="{00000000-0005-0000-0000-000060B30000}"/>
    <cellStyle name="Structure 2 2 6 3" xfId="45919" xr:uid="{00000000-0005-0000-0000-000061B30000}"/>
    <cellStyle name="Structure 2 2 6 3 2" xfId="45920" xr:uid="{00000000-0005-0000-0000-000062B30000}"/>
    <cellStyle name="Structure 2 2 6 3 2 2" xfId="45921" xr:uid="{00000000-0005-0000-0000-000063B30000}"/>
    <cellStyle name="Structure 2 2 6 3 2 3" xfId="45922" xr:uid="{00000000-0005-0000-0000-000064B30000}"/>
    <cellStyle name="Structure 2 2 6 3 2 4" xfId="45923" xr:uid="{00000000-0005-0000-0000-000065B30000}"/>
    <cellStyle name="Structure 2 2 6 3 2 5" xfId="45924" xr:uid="{00000000-0005-0000-0000-000066B30000}"/>
    <cellStyle name="Structure 2 2 6 3 2 6" xfId="45925" xr:uid="{00000000-0005-0000-0000-000067B30000}"/>
    <cellStyle name="Structure 2 2 6 3 3" xfId="45926" xr:uid="{00000000-0005-0000-0000-000068B30000}"/>
    <cellStyle name="Structure 2 2 6 3 4" xfId="45927" xr:uid="{00000000-0005-0000-0000-000069B30000}"/>
    <cellStyle name="Structure 2 2 6 3 5" xfId="45928" xr:uid="{00000000-0005-0000-0000-00006AB30000}"/>
    <cellStyle name="Structure 2 2 6 3 6" xfId="45929" xr:uid="{00000000-0005-0000-0000-00006BB30000}"/>
    <cellStyle name="Structure 2 2 6 4" xfId="45930" xr:uid="{00000000-0005-0000-0000-00006CB30000}"/>
    <cellStyle name="Structure 2 2 6 4 2" xfId="45931" xr:uid="{00000000-0005-0000-0000-00006DB30000}"/>
    <cellStyle name="Structure 2 2 6 4 3" xfId="45932" xr:uid="{00000000-0005-0000-0000-00006EB30000}"/>
    <cellStyle name="Structure 2 2 6 4 4" xfId="45933" xr:uid="{00000000-0005-0000-0000-00006FB30000}"/>
    <cellStyle name="Structure 2 2 6 4 5" xfId="45934" xr:uid="{00000000-0005-0000-0000-000070B30000}"/>
    <cellStyle name="Structure 2 2 6 4 6" xfId="45935" xr:uid="{00000000-0005-0000-0000-000071B30000}"/>
    <cellStyle name="Structure 2 2 6 5" xfId="45936" xr:uid="{00000000-0005-0000-0000-000072B30000}"/>
    <cellStyle name="Structure 2 2 6 6" xfId="45937" xr:uid="{00000000-0005-0000-0000-000073B30000}"/>
    <cellStyle name="Structure 2 2 6 7" xfId="45938" xr:uid="{00000000-0005-0000-0000-000074B30000}"/>
    <cellStyle name="Structure 2 2 6 8" xfId="45939" xr:uid="{00000000-0005-0000-0000-000075B30000}"/>
    <cellStyle name="Structure 2 2 7" xfId="45940" xr:uid="{00000000-0005-0000-0000-000076B30000}"/>
    <cellStyle name="Structure 2 2 7 2" xfId="45941" xr:uid="{00000000-0005-0000-0000-000077B30000}"/>
    <cellStyle name="Structure 2 2 7 2 2" xfId="45942" xr:uid="{00000000-0005-0000-0000-000078B30000}"/>
    <cellStyle name="Structure 2 2 7 2 3" xfId="45943" xr:uid="{00000000-0005-0000-0000-000079B30000}"/>
    <cellStyle name="Structure 2 2 7 2 4" xfId="45944" xr:uid="{00000000-0005-0000-0000-00007AB30000}"/>
    <cellStyle name="Structure 2 2 7 2 5" xfId="45945" xr:uid="{00000000-0005-0000-0000-00007BB30000}"/>
    <cellStyle name="Structure 2 2 7 2 6" xfId="45946" xr:uid="{00000000-0005-0000-0000-00007CB30000}"/>
    <cellStyle name="Structure 2 2 7 3" xfId="45947" xr:uid="{00000000-0005-0000-0000-00007DB30000}"/>
    <cellStyle name="Structure 2 2 7 4" xfId="45948" xr:uid="{00000000-0005-0000-0000-00007EB30000}"/>
    <cellStyle name="Structure 2 2 7 5" xfId="45949" xr:uid="{00000000-0005-0000-0000-00007FB30000}"/>
    <cellStyle name="Structure 2 2 7 6" xfId="45950" xr:uid="{00000000-0005-0000-0000-000080B30000}"/>
    <cellStyle name="Structure 2 2 8" xfId="45951" xr:uid="{00000000-0005-0000-0000-000081B30000}"/>
    <cellStyle name="Structure 2 2 8 2" xfId="45952" xr:uid="{00000000-0005-0000-0000-000082B30000}"/>
    <cellStyle name="Structure 2 2 8 2 2" xfId="45953" xr:uid="{00000000-0005-0000-0000-000083B30000}"/>
    <cellStyle name="Structure 2 2 8 2 3" xfId="45954" xr:uid="{00000000-0005-0000-0000-000084B30000}"/>
    <cellStyle name="Structure 2 2 8 2 4" xfId="45955" xr:uid="{00000000-0005-0000-0000-000085B30000}"/>
    <cellStyle name="Structure 2 2 8 2 5" xfId="45956" xr:uid="{00000000-0005-0000-0000-000086B30000}"/>
    <cellStyle name="Structure 2 2 8 2 6" xfId="45957" xr:uid="{00000000-0005-0000-0000-000087B30000}"/>
    <cellStyle name="Structure 2 2 8 3" xfId="45958" xr:uid="{00000000-0005-0000-0000-000088B30000}"/>
    <cellStyle name="Structure 2 2 8 4" xfId="45959" xr:uid="{00000000-0005-0000-0000-000089B30000}"/>
    <cellStyle name="Structure 2 2 8 5" xfId="45960" xr:uid="{00000000-0005-0000-0000-00008AB30000}"/>
    <cellStyle name="Structure 2 2 8 6" xfId="45961" xr:uid="{00000000-0005-0000-0000-00008BB30000}"/>
    <cellStyle name="Structure 2 2 9" xfId="45962" xr:uid="{00000000-0005-0000-0000-00008CB30000}"/>
    <cellStyle name="Structure 2 2 9 2" xfId="45963" xr:uid="{00000000-0005-0000-0000-00008DB30000}"/>
    <cellStyle name="Structure 2 2 9 3" xfId="45964" xr:uid="{00000000-0005-0000-0000-00008EB30000}"/>
    <cellStyle name="Structure 2 2 9 4" xfId="45965" xr:uid="{00000000-0005-0000-0000-00008FB30000}"/>
    <cellStyle name="Structure 2 2 9 5" xfId="45966" xr:uid="{00000000-0005-0000-0000-000090B30000}"/>
    <cellStyle name="Structure 2 2 9 6" xfId="45967" xr:uid="{00000000-0005-0000-0000-000091B30000}"/>
    <cellStyle name="Structure 2 3" xfId="45968" xr:uid="{00000000-0005-0000-0000-000092B30000}"/>
    <cellStyle name="Structure 2 3 2" xfId="45969" xr:uid="{00000000-0005-0000-0000-000093B30000}"/>
    <cellStyle name="Structure 2 3 2 2" xfId="45970" xr:uid="{00000000-0005-0000-0000-000094B30000}"/>
    <cellStyle name="Structure 2 3 2 2 2" xfId="45971" xr:uid="{00000000-0005-0000-0000-000095B30000}"/>
    <cellStyle name="Structure 2 3 2 2 3" xfId="45972" xr:uid="{00000000-0005-0000-0000-000096B30000}"/>
    <cellStyle name="Structure 2 3 2 2 4" xfId="45973" xr:uid="{00000000-0005-0000-0000-000097B30000}"/>
    <cellStyle name="Structure 2 3 2 2 5" xfId="45974" xr:uid="{00000000-0005-0000-0000-000098B30000}"/>
    <cellStyle name="Structure 2 3 2 2 6" xfId="45975" xr:uid="{00000000-0005-0000-0000-000099B30000}"/>
    <cellStyle name="Structure 2 3 2 3" xfId="45976" xr:uid="{00000000-0005-0000-0000-00009AB30000}"/>
    <cellStyle name="Structure 2 3 2 4" xfId="45977" xr:uid="{00000000-0005-0000-0000-00009BB30000}"/>
    <cellStyle name="Structure 2 3 2 5" xfId="45978" xr:uid="{00000000-0005-0000-0000-00009CB30000}"/>
    <cellStyle name="Structure 2 3 2 6" xfId="45979" xr:uid="{00000000-0005-0000-0000-00009DB30000}"/>
    <cellStyle name="Structure 2 3 3" xfId="45980" xr:uid="{00000000-0005-0000-0000-00009EB30000}"/>
    <cellStyle name="Structure 2 3 3 2" xfId="45981" xr:uid="{00000000-0005-0000-0000-00009FB30000}"/>
    <cellStyle name="Structure 2 3 3 2 2" xfId="45982" xr:uid="{00000000-0005-0000-0000-0000A0B30000}"/>
    <cellStyle name="Structure 2 3 3 2 3" xfId="45983" xr:uid="{00000000-0005-0000-0000-0000A1B30000}"/>
    <cellStyle name="Structure 2 3 3 2 4" xfId="45984" xr:uid="{00000000-0005-0000-0000-0000A2B30000}"/>
    <cellStyle name="Structure 2 3 3 2 5" xfId="45985" xr:uid="{00000000-0005-0000-0000-0000A3B30000}"/>
    <cellStyle name="Structure 2 3 3 2 6" xfId="45986" xr:uid="{00000000-0005-0000-0000-0000A4B30000}"/>
    <cellStyle name="Structure 2 3 3 3" xfId="45987" xr:uid="{00000000-0005-0000-0000-0000A5B30000}"/>
    <cellStyle name="Structure 2 3 3 4" xfId="45988" xr:uid="{00000000-0005-0000-0000-0000A6B30000}"/>
    <cellStyle name="Structure 2 3 3 5" xfId="45989" xr:uid="{00000000-0005-0000-0000-0000A7B30000}"/>
    <cellStyle name="Structure 2 3 3 6" xfId="45990" xr:uid="{00000000-0005-0000-0000-0000A8B30000}"/>
    <cellStyle name="Structure 2 3 4" xfId="45991" xr:uid="{00000000-0005-0000-0000-0000A9B30000}"/>
    <cellStyle name="Structure 2 3 4 2" xfId="45992" xr:uid="{00000000-0005-0000-0000-0000AAB30000}"/>
    <cellStyle name="Structure 2 3 4 3" xfId="45993" xr:uid="{00000000-0005-0000-0000-0000ABB30000}"/>
    <cellStyle name="Structure 2 3 4 4" xfId="45994" xr:uid="{00000000-0005-0000-0000-0000ACB30000}"/>
    <cellStyle name="Structure 2 3 4 5" xfId="45995" xr:uid="{00000000-0005-0000-0000-0000ADB30000}"/>
    <cellStyle name="Structure 2 3 4 6" xfId="45996" xr:uid="{00000000-0005-0000-0000-0000AEB30000}"/>
    <cellStyle name="Structure 2 3 5" xfId="45997" xr:uid="{00000000-0005-0000-0000-0000AFB30000}"/>
    <cellStyle name="Structure 2 3 6" xfId="45998" xr:uid="{00000000-0005-0000-0000-0000B0B30000}"/>
    <cellStyle name="Structure 2 3 7" xfId="45999" xr:uid="{00000000-0005-0000-0000-0000B1B30000}"/>
    <cellStyle name="Structure 2 3 8" xfId="46000" xr:uid="{00000000-0005-0000-0000-0000B2B30000}"/>
    <cellStyle name="Structure 2 4" xfId="46001" xr:uid="{00000000-0005-0000-0000-0000B3B30000}"/>
    <cellStyle name="Structure 2 4 2" xfId="46002" xr:uid="{00000000-0005-0000-0000-0000B4B30000}"/>
    <cellStyle name="Structure 2 4 2 2" xfId="46003" xr:uid="{00000000-0005-0000-0000-0000B5B30000}"/>
    <cellStyle name="Structure 2 4 2 2 2" xfId="46004" xr:uid="{00000000-0005-0000-0000-0000B6B30000}"/>
    <cellStyle name="Structure 2 4 2 2 3" xfId="46005" xr:uid="{00000000-0005-0000-0000-0000B7B30000}"/>
    <cellStyle name="Structure 2 4 2 2 4" xfId="46006" xr:uid="{00000000-0005-0000-0000-0000B8B30000}"/>
    <cellStyle name="Structure 2 4 2 2 5" xfId="46007" xr:uid="{00000000-0005-0000-0000-0000B9B30000}"/>
    <cellStyle name="Structure 2 4 2 2 6" xfId="46008" xr:uid="{00000000-0005-0000-0000-0000BAB30000}"/>
    <cellStyle name="Structure 2 4 2 3" xfId="46009" xr:uid="{00000000-0005-0000-0000-0000BBB30000}"/>
    <cellStyle name="Structure 2 4 2 4" xfId="46010" xr:uid="{00000000-0005-0000-0000-0000BCB30000}"/>
    <cellStyle name="Structure 2 4 2 5" xfId="46011" xr:uid="{00000000-0005-0000-0000-0000BDB30000}"/>
    <cellStyle name="Structure 2 4 2 6" xfId="46012" xr:uid="{00000000-0005-0000-0000-0000BEB30000}"/>
    <cellStyle name="Structure 2 4 3" xfId="46013" xr:uid="{00000000-0005-0000-0000-0000BFB30000}"/>
    <cellStyle name="Structure 2 4 3 2" xfId="46014" xr:uid="{00000000-0005-0000-0000-0000C0B30000}"/>
    <cellStyle name="Structure 2 4 3 2 2" xfId="46015" xr:uid="{00000000-0005-0000-0000-0000C1B30000}"/>
    <cellStyle name="Structure 2 4 3 2 3" xfId="46016" xr:uid="{00000000-0005-0000-0000-0000C2B30000}"/>
    <cellStyle name="Structure 2 4 3 2 4" xfId="46017" xr:uid="{00000000-0005-0000-0000-0000C3B30000}"/>
    <cellStyle name="Structure 2 4 3 2 5" xfId="46018" xr:uid="{00000000-0005-0000-0000-0000C4B30000}"/>
    <cellStyle name="Structure 2 4 3 2 6" xfId="46019" xr:uid="{00000000-0005-0000-0000-0000C5B30000}"/>
    <cellStyle name="Structure 2 4 3 3" xfId="46020" xr:uid="{00000000-0005-0000-0000-0000C6B30000}"/>
    <cellStyle name="Structure 2 4 3 4" xfId="46021" xr:uid="{00000000-0005-0000-0000-0000C7B30000}"/>
    <cellStyle name="Structure 2 4 3 5" xfId="46022" xr:uid="{00000000-0005-0000-0000-0000C8B30000}"/>
    <cellStyle name="Structure 2 4 3 6" xfId="46023" xr:uid="{00000000-0005-0000-0000-0000C9B30000}"/>
    <cellStyle name="Structure 2 4 4" xfId="46024" xr:uid="{00000000-0005-0000-0000-0000CAB30000}"/>
    <cellStyle name="Structure 2 4 4 2" xfId="46025" xr:uid="{00000000-0005-0000-0000-0000CBB30000}"/>
    <cellStyle name="Structure 2 4 4 3" xfId="46026" xr:uid="{00000000-0005-0000-0000-0000CCB30000}"/>
    <cellStyle name="Structure 2 4 4 4" xfId="46027" xr:uid="{00000000-0005-0000-0000-0000CDB30000}"/>
    <cellStyle name="Structure 2 4 4 5" xfId="46028" xr:uid="{00000000-0005-0000-0000-0000CEB30000}"/>
    <cellStyle name="Structure 2 4 4 6" xfId="46029" xr:uid="{00000000-0005-0000-0000-0000CFB30000}"/>
    <cellStyle name="Structure 2 4 5" xfId="46030" xr:uid="{00000000-0005-0000-0000-0000D0B30000}"/>
    <cellStyle name="Structure 2 4 6" xfId="46031" xr:uid="{00000000-0005-0000-0000-0000D1B30000}"/>
    <cellStyle name="Structure 2 4 7" xfId="46032" xr:uid="{00000000-0005-0000-0000-0000D2B30000}"/>
    <cellStyle name="Structure 2 4 8" xfId="46033" xr:uid="{00000000-0005-0000-0000-0000D3B30000}"/>
    <cellStyle name="Structure 2 5" xfId="46034" xr:uid="{00000000-0005-0000-0000-0000D4B30000}"/>
    <cellStyle name="Structure 2 5 2" xfId="46035" xr:uid="{00000000-0005-0000-0000-0000D5B30000}"/>
    <cellStyle name="Structure 2 5 2 2" xfId="46036" xr:uid="{00000000-0005-0000-0000-0000D6B30000}"/>
    <cellStyle name="Structure 2 5 2 2 2" xfId="46037" xr:uid="{00000000-0005-0000-0000-0000D7B30000}"/>
    <cellStyle name="Structure 2 5 2 2 3" xfId="46038" xr:uid="{00000000-0005-0000-0000-0000D8B30000}"/>
    <cellStyle name="Structure 2 5 2 2 4" xfId="46039" xr:uid="{00000000-0005-0000-0000-0000D9B30000}"/>
    <cellStyle name="Structure 2 5 2 2 5" xfId="46040" xr:uid="{00000000-0005-0000-0000-0000DAB30000}"/>
    <cellStyle name="Structure 2 5 2 2 6" xfId="46041" xr:uid="{00000000-0005-0000-0000-0000DBB30000}"/>
    <cellStyle name="Structure 2 5 2 3" xfId="46042" xr:uid="{00000000-0005-0000-0000-0000DCB30000}"/>
    <cellStyle name="Structure 2 5 2 4" xfId="46043" xr:uid="{00000000-0005-0000-0000-0000DDB30000}"/>
    <cellStyle name="Structure 2 5 2 5" xfId="46044" xr:uid="{00000000-0005-0000-0000-0000DEB30000}"/>
    <cellStyle name="Structure 2 5 2 6" xfId="46045" xr:uid="{00000000-0005-0000-0000-0000DFB30000}"/>
    <cellStyle name="Structure 2 5 3" xfId="46046" xr:uid="{00000000-0005-0000-0000-0000E0B30000}"/>
    <cellStyle name="Structure 2 5 3 2" xfId="46047" xr:uid="{00000000-0005-0000-0000-0000E1B30000}"/>
    <cellStyle name="Structure 2 5 3 2 2" xfId="46048" xr:uid="{00000000-0005-0000-0000-0000E2B30000}"/>
    <cellStyle name="Structure 2 5 3 2 3" xfId="46049" xr:uid="{00000000-0005-0000-0000-0000E3B30000}"/>
    <cellStyle name="Structure 2 5 3 2 4" xfId="46050" xr:uid="{00000000-0005-0000-0000-0000E4B30000}"/>
    <cellStyle name="Structure 2 5 3 2 5" xfId="46051" xr:uid="{00000000-0005-0000-0000-0000E5B30000}"/>
    <cellStyle name="Structure 2 5 3 2 6" xfId="46052" xr:uid="{00000000-0005-0000-0000-0000E6B30000}"/>
    <cellStyle name="Structure 2 5 3 3" xfId="46053" xr:uid="{00000000-0005-0000-0000-0000E7B30000}"/>
    <cellStyle name="Structure 2 5 3 4" xfId="46054" xr:uid="{00000000-0005-0000-0000-0000E8B30000}"/>
    <cellStyle name="Structure 2 5 3 5" xfId="46055" xr:uid="{00000000-0005-0000-0000-0000E9B30000}"/>
    <cellStyle name="Structure 2 5 3 6" xfId="46056" xr:uid="{00000000-0005-0000-0000-0000EAB30000}"/>
    <cellStyle name="Structure 2 5 4" xfId="46057" xr:uid="{00000000-0005-0000-0000-0000EBB30000}"/>
    <cellStyle name="Structure 2 5 4 2" xfId="46058" xr:uid="{00000000-0005-0000-0000-0000ECB30000}"/>
    <cellStyle name="Structure 2 5 4 3" xfId="46059" xr:uid="{00000000-0005-0000-0000-0000EDB30000}"/>
    <cellStyle name="Structure 2 5 4 4" xfId="46060" xr:uid="{00000000-0005-0000-0000-0000EEB30000}"/>
    <cellStyle name="Structure 2 5 4 5" xfId="46061" xr:uid="{00000000-0005-0000-0000-0000EFB30000}"/>
    <cellStyle name="Structure 2 5 4 6" xfId="46062" xr:uid="{00000000-0005-0000-0000-0000F0B30000}"/>
    <cellStyle name="Structure 2 5 5" xfId="46063" xr:uid="{00000000-0005-0000-0000-0000F1B30000}"/>
    <cellStyle name="Structure 2 5 6" xfId="46064" xr:uid="{00000000-0005-0000-0000-0000F2B30000}"/>
    <cellStyle name="Structure 2 5 7" xfId="46065" xr:uid="{00000000-0005-0000-0000-0000F3B30000}"/>
    <cellStyle name="Structure 2 5 8" xfId="46066" xr:uid="{00000000-0005-0000-0000-0000F4B30000}"/>
    <cellStyle name="Structure 2 6" xfId="46067" xr:uid="{00000000-0005-0000-0000-0000F5B30000}"/>
    <cellStyle name="Structure 2 6 2" xfId="46068" xr:uid="{00000000-0005-0000-0000-0000F6B30000}"/>
    <cellStyle name="Structure 2 6 2 2" xfId="46069" xr:uid="{00000000-0005-0000-0000-0000F7B30000}"/>
    <cellStyle name="Structure 2 6 2 2 2" xfId="46070" xr:uid="{00000000-0005-0000-0000-0000F8B30000}"/>
    <cellStyle name="Structure 2 6 2 2 3" xfId="46071" xr:uid="{00000000-0005-0000-0000-0000F9B30000}"/>
    <cellStyle name="Structure 2 6 2 2 4" xfId="46072" xr:uid="{00000000-0005-0000-0000-0000FAB30000}"/>
    <cellStyle name="Structure 2 6 2 2 5" xfId="46073" xr:uid="{00000000-0005-0000-0000-0000FBB30000}"/>
    <cellStyle name="Structure 2 6 2 2 6" xfId="46074" xr:uid="{00000000-0005-0000-0000-0000FCB30000}"/>
    <cellStyle name="Structure 2 6 2 3" xfId="46075" xr:uid="{00000000-0005-0000-0000-0000FDB30000}"/>
    <cellStyle name="Structure 2 6 2 4" xfId="46076" xr:uid="{00000000-0005-0000-0000-0000FEB30000}"/>
    <cellStyle name="Structure 2 6 2 5" xfId="46077" xr:uid="{00000000-0005-0000-0000-0000FFB30000}"/>
    <cellStyle name="Structure 2 6 2 6" xfId="46078" xr:uid="{00000000-0005-0000-0000-000000B40000}"/>
    <cellStyle name="Structure 2 6 3" xfId="46079" xr:uid="{00000000-0005-0000-0000-000001B40000}"/>
    <cellStyle name="Structure 2 6 3 2" xfId="46080" xr:uid="{00000000-0005-0000-0000-000002B40000}"/>
    <cellStyle name="Structure 2 6 3 2 2" xfId="46081" xr:uid="{00000000-0005-0000-0000-000003B40000}"/>
    <cellStyle name="Structure 2 6 3 2 3" xfId="46082" xr:uid="{00000000-0005-0000-0000-000004B40000}"/>
    <cellStyle name="Structure 2 6 3 2 4" xfId="46083" xr:uid="{00000000-0005-0000-0000-000005B40000}"/>
    <cellStyle name="Structure 2 6 3 2 5" xfId="46084" xr:uid="{00000000-0005-0000-0000-000006B40000}"/>
    <cellStyle name="Structure 2 6 3 2 6" xfId="46085" xr:uid="{00000000-0005-0000-0000-000007B40000}"/>
    <cellStyle name="Structure 2 6 3 3" xfId="46086" xr:uid="{00000000-0005-0000-0000-000008B40000}"/>
    <cellStyle name="Structure 2 6 3 4" xfId="46087" xr:uid="{00000000-0005-0000-0000-000009B40000}"/>
    <cellStyle name="Structure 2 6 3 5" xfId="46088" xr:uid="{00000000-0005-0000-0000-00000AB40000}"/>
    <cellStyle name="Structure 2 6 3 6" xfId="46089" xr:uid="{00000000-0005-0000-0000-00000BB40000}"/>
    <cellStyle name="Structure 2 6 4" xfId="46090" xr:uid="{00000000-0005-0000-0000-00000CB40000}"/>
    <cellStyle name="Structure 2 6 4 2" xfId="46091" xr:uid="{00000000-0005-0000-0000-00000DB40000}"/>
    <cellStyle name="Structure 2 6 4 3" xfId="46092" xr:uid="{00000000-0005-0000-0000-00000EB40000}"/>
    <cellStyle name="Structure 2 6 4 4" xfId="46093" xr:uid="{00000000-0005-0000-0000-00000FB40000}"/>
    <cellStyle name="Structure 2 6 4 5" xfId="46094" xr:uid="{00000000-0005-0000-0000-000010B40000}"/>
    <cellStyle name="Structure 2 6 4 6" xfId="46095" xr:uid="{00000000-0005-0000-0000-000011B40000}"/>
    <cellStyle name="Structure 2 6 5" xfId="46096" xr:uid="{00000000-0005-0000-0000-000012B40000}"/>
    <cellStyle name="Structure 2 6 6" xfId="46097" xr:uid="{00000000-0005-0000-0000-000013B40000}"/>
    <cellStyle name="Structure 2 6 7" xfId="46098" xr:uid="{00000000-0005-0000-0000-000014B40000}"/>
    <cellStyle name="Structure 2 6 8" xfId="46099" xr:uid="{00000000-0005-0000-0000-000015B40000}"/>
    <cellStyle name="Structure 2 7" xfId="46100" xr:uid="{00000000-0005-0000-0000-000016B40000}"/>
    <cellStyle name="Structure 2 7 2" xfId="46101" xr:uid="{00000000-0005-0000-0000-000017B40000}"/>
    <cellStyle name="Structure 2 7 2 2" xfId="46102" xr:uid="{00000000-0005-0000-0000-000018B40000}"/>
    <cellStyle name="Structure 2 7 2 2 2" xfId="46103" xr:uid="{00000000-0005-0000-0000-000019B40000}"/>
    <cellStyle name="Structure 2 7 2 2 3" xfId="46104" xr:uid="{00000000-0005-0000-0000-00001AB40000}"/>
    <cellStyle name="Structure 2 7 2 2 4" xfId="46105" xr:uid="{00000000-0005-0000-0000-00001BB40000}"/>
    <cellStyle name="Structure 2 7 2 2 5" xfId="46106" xr:uid="{00000000-0005-0000-0000-00001CB40000}"/>
    <cellStyle name="Structure 2 7 2 2 6" xfId="46107" xr:uid="{00000000-0005-0000-0000-00001DB40000}"/>
    <cellStyle name="Structure 2 7 2 3" xfId="46108" xr:uid="{00000000-0005-0000-0000-00001EB40000}"/>
    <cellStyle name="Structure 2 7 2 4" xfId="46109" xr:uid="{00000000-0005-0000-0000-00001FB40000}"/>
    <cellStyle name="Structure 2 7 2 5" xfId="46110" xr:uid="{00000000-0005-0000-0000-000020B40000}"/>
    <cellStyle name="Structure 2 7 2 6" xfId="46111" xr:uid="{00000000-0005-0000-0000-000021B40000}"/>
    <cellStyle name="Structure 2 7 3" xfId="46112" xr:uid="{00000000-0005-0000-0000-000022B40000}"/>
    <cellStyle name="Structure 2 7 3 2" xfId="46113" xr:uid="{00000000-0005-0000-0000-000023B40000}"/>
    <cellStyle name="Structure 2 7 3 2 2" xfId="46114" xr:uid="{00000000-0005-0000-0000-000024B40000}"/>
    <cellStyle name="Structure 2 7 3 2 3" xfId="46115" xr:uid="{00000000-0005-0000-0000-000025B40000}"/>
    <cellStyle name="Structure 2 7 3 2 4" xfId="46116" xr:uid="{00000000-0005-0000-0000-000026B40000}"/>
    <cellStyle name="Structure 2 7 3 2 5" xfId="46117" xr:uid="{00000000-0005-0000-0000-000027B40000}"/>
    <cellStyle name="Structure 2 7 3 2 6" xfId="46118" xr:uid="{00000000-0005-0000-0000-000028B40000}"/>
    <cellStyle name="Structure 2 7 3 3" xfId="46119" xr:uid="{00000000-0005-0000-0000-000029B40000}"/>
    <cellStyle name="Structure 2 7 3 4" xfId="46120" xr:uid="{00000000-0005-0000-0000-00002AB40000}"/>
    <cellStyle name="Structure 2 7 3 5" xfId="46121" xr:uid="{00000000-0005-0000-0000-00002BB40000}"/>
    <cellStyle name="Structure 2 7 3 6" xfId="46122" xr:uid="{00000000-0005-0000-0000-00002CB40000}"/>
    <cellStyle name="Structure 2 7 4" xfId="46123" xr:uid="{00000000-0005-0000-0000-00002DB40000}"/>
    <cellStyle name="Structure 2 7 4 2" xfId="46124" xr:uid="{00000000-0005-0000-0000-00002EB40000}"/>
    <cellStyle name="Structure 2 7 4 3" xfId="46125" xr:uid="{00000000-0005-0000-0000-00002FB40000}"/>
    <cellStyle name="Structure 2 7 4 4" xfId="46126" xr:uid="{00000000-0005-0000-0000-000030B40000}"/>
    <cellStyle name="Structure 2 7 4 5" xfId="46127" xr:uid="{00000000-0005-0000-0000-000031B40000}"/>
    <cellStyle name="Structure 2 7 4 6" xfId="46128" xr:uid="{00000000-0005-0000-0000-000032B40000}"/>
    <cellStyle name="Structure 2 7 5" xfId="46129" xr:uid="{00000000-0005-0000-0000-000033B40000}"/>
    <cellStyle name="Structure 2 7 6" xfId="46130" xr:uid="{00000000-0005-0000-0000-000034B40000}"/>
    <cellStyle name="Structure 2 7 7" xfId="46131" xr:uid="{00000000-0005-0000-0000-000035B40000}"/>
    <cellStyle name="Structure 2 7 8" xfId="46132" xr:uid="{00000000-0005-0000-0000-000036B40000}"/>
    <cellStyle name="Structure 2 8" xfId="46133" xr:uid="{00000000-0005-0000-0000-000037B40000}"/>
    <cellStyle name="Structure 2 8 2" xfId="46134" xr:uid="{00000000-0005-0000-0000-000038B40000}"/>
    <cellStyle name="Structure 2 8 2 2" xfId="46135" xr:uid="{00000000-0005-0000-0000-000039B40000}"/>
    <cellStyle name="Structure 2 8 2 3" xfId="46136" xr:uid="{00000000-0005-0000-0000-00003AB40000}"/>
    <cellStyle name="Structure 2 8 2 4" xfId="46137" xr:uid="{00000000-0005-0000-0000-00003BB40000}"/>
    <cellStyle name="Structure 2 8 2 5" xfId="46138" xr:uid="{00000000-0005-0000-0000-00003CB40000}"/>
    <cellStyle name="Structure 2 8 2 6" xfId="46139" xr:uid="{00000000-0005-0000-0000-00003DB40000}"/>
    <cellStyle name="Structure 2 8 3" xfId="46140" xr:uid="{00000000-0005-0000-0000-00003EB40000}"/>
    <cellStyle name="Structure 2 8 4" xfId="46141" xr:uid="{00000000-0005-0000-0000-00003FB40000}"/>
    <cellStyle name="Structure 2 8 5" xfId="46142" xr:uid="{00000000-0005-0000-0000-000040B40000}"/>
    <cellStyle name="Structure 2 8 6" xfId="46143" xr:uid="{00000000-0005-0000-0000-000041B40000}"/>
    <cellStyle name="Structure 2 9" xfId="46144" xr:uid="{00000000-0005-0000-0000-000042B40000}"/>
    <cellStyle name="Structure 2 9 2" xfId="46145" xr:uid="{00000000-0005-0000-0000-000043B40000}"/>
    <cellStyle name="Structure 2 9 2 2" xfId="46146" xr:uid="{00000000-0005-0000-0000-000044B40000}"/>
    <cellStyle name="Structure 2 9 2 3" xfId="46147" xr:uid="{00000000-0005-0000-0000-000045B40000}"/>
    <cellStyle name="Structure 2 9 2 4" xfId="46148" xr:uid="{00000000-0005-0000-0000-000046B40000}"/>
    <cellStyle name="Structure 2 9 2 5" xfId="46149" xr:uid="{00000000-0005-0000-0000-000047B40000}"/>
    <cellStyle name="Structure 2 9 2 6" xfId="46150" xr:uid="{00000000-0005-0000-0000-000048B40000}"/>
    <cellStyle name="Structure 2 9 3" xfId="46151" xr:uid="{00000000-0005-0000-0000-000049B40000}"/>
    <cellStyle name="Structure 2 9 4" xfId="46152" xr:uid="{00000000-0005-0000-0000-00004AB40000}"/>
    <cellStyle name="Structure 2 9 5" xfId="46153" xr:uid="{00000000-0005-0000-0000-00004BB40000}"/>
    <cellStyle name="Structure 2 9 6" xfId="46154" xr:uid="{00000000-0005-0000-0000-00004CB40000}"/>
    <cellStyle name="Structure 3" xfId="46155" xr:uid="{00000000-0005-0000-0000-00004DB40000}"/>
    <cellStyle name="Structure 3 10" xfId="46156" xr:uid="{00000000-0005-0000-0000-00004EB40000}"/>
    <cellStyle name="Structure 3 11" xfId="46157" xr:uid="{00000000-0005-0000-0000-00004FB40000}"/>
    <cellStyle name="Structure 3 12" xfId="46158" xr:uid="{00000000-0005-0000-0000-000050B40000}"/>
    <cellStyle name="Structure 3 13" xfId="46159" xr:uid="{00000000-0005-0000-0000-000051B40000}"/>
    <cellStyle name="Structure 3 2" xfId="46160" xr:uid="{00000000-0005-0000-0000-000052B40000}"/>
    <cellStyle name="Structure 3 2 2" xfId="46161" xr:uid="{00000000-0005-0000-0000-000053B40000}"/>
    <cellStyle name="Structure 3 2 2 2" xfId="46162" xr:uid="{00000000-0005-0000-0000-000054B40000}"/>
    <cellStyle name="Structure 3 2 2 2 2" xfId="46163" xr:uid="{00000000-0005-0000-0000-000055B40000}"/>
    <cellStyle name="Structure 3 2 2 2 3" xfId="46164" xr:uid="{00000000-0005-0000-0000-000056B40000}"/>
    <cellStyle name="Structure 3 2 2 2 4" xfId="46165" xr:uid="{00000000-0005-0000-0000-000057B40000}"/>
    <cellStyle name="Structure 3 2 2 2 5" xfId="46166" xr:uid="{00000000-0005-0000-0000-000058B40000}"/>
    <cellStyle name="Structure 3 2 2 2 6" xfId="46167" xr:uid="{00000000-0005-0000-0000-000059B40000}"/>
    <cellStyle name="Structure 3 2 2 3" xfId="46168" xr:uid="{00000000-0005-0000-0000-00005AB40000}"/>
    <cellStyle name="Structure 3 2 2 4" xfId="46169" xr:uid="{00000000-0005-0000-0000-00005BB40000}"/>
    <cellStyle name="Structure 3 2 2 5" xfId="46170" xr:uid="{00000000-0005-0000-0000-00005CB40000}"/>
    <cellStyle name="Structure 3 2 2 6" xfId="46171" xr:uid="{00000000-0005-0000-0000-00005DB40000}"/>
    <cellStyle name="Structure 3 2 3" xfId="46172" xr:uid="{00000000-0005-0000-0000-00005EB40000}"/>
    <cellStyle name="Structure 3 2 3 2" xfId="46173" xr:uid="{00000000-0005-0000-0000-00005FB40000}"/>
    <cellStyle name="Structure 3 2 3 2 2" xfId="46174" xr:uid="{00000000-0005-0000-0000-000060B40000}"/>
    <cellStyle name="Structure 3 2 3 2 3" xfId="46175" xr:uid="{00000000-0005-0000-0000-000061B40000}"/>
    <cellStyle name="Structure 3 2 3 2 4" xfId="46176" xr:uid="{00000000-0005-0000-0000-000062B40000}"/>
    <cellStyle name="Structure 3 2 3 2 5" xfId="46177" xr:uid="{00000000-0005-0000-0000-000063B40000}"/>
    <cellStyle name="Structure 3 2 3 2 6" xfId="46178" xr:uid="{00000000-0005-0000-0000-000064B40000}"/>
    <cellStyle name="Structure 3 2 3 3" xfId="46179" xr:uid="{00000000-0005-0000-0000-000065B40000}"/>
    <cellStyle name="Structure 3 2 3 4" xfId="46180" xr:uid="{00000000-0005-0000-0000-000066B40000}"/>
    <cellStyle name="Structure 3 2 3 5" xfId="46181" xr:uid="{00000000-0005-0000-0000-000067B40000}"/>
    <cellStyle name="Structure 3 2 3 6" xfId="46182" xr:uid="{00000000-0005-0000-0000-000068B40000}"/>
    <cellStyle name="Structure 3 2 4" xfId="46183" xr:uid="{00000000-0005-0000-0000-000069B40000}"/>
    <cellStyle name="Structure 3 2 4 2" xfId="46184" xr:uid="{00000000-0005-0000-0000-00006AB40000}"/>
    <cellStyle name="Structure 3 2 4 3" xfId="46185" xr:uid="{00000000-0005-0000-0000-00006BB40000}"/>
    <cellStyle name="Structure 3 2 4 4" xfId="46186" xr:uid="{00000000-0005-0000-0000-00006CB40000}"/>
    <cellStyle name="Structure 3 2 4 5" xfId="46187" xr:uid="{00000000-0005-0000-0000-00006DB40000}"/>
    <cellStyle name="Structure 3 2 4 6" xfId="46188" xr:uid="{00000000-0005-0000-0000-00006EB40000}"/>
    <cellStyle name="Structure 3 2 5" xfId="46189" xr:uid="{00000000-0005-0000-0000-00006FB40000}"/>
    <cellStyle name="Structure 3 2 6" xfId="46190" xr:uid="{00000000-0005-0000-0000-000070B40000}"/>
    <cellStyle name="Structure 3 2 7" xfId="46191" xr:uid="{00000000-0005-0000-0000-000071B40000}"/>
    <cellStyle name="Structure 3 2 8" xfId="46192" xr:uid="{00000000-0005-0000-0000-000072B40000}"/>
    <cellStyle name="Structure 3 3" xfId="46193" xr:uid="{00000000-0005-0000-0000-000073B40000}"/>
    <cellStyle name="Structure 3 3 2" xfId="46194" xr:uid="{00000000-0005-0000-0000-000074B40000}"/>
    <cellStyle name="Structure 3 3 2 2" xfId="46195" xr:uid="{00000000-0005-0000-0000-000075B40000}"/>
    <cellStyle name="Structure 3 3 2 2 2" xfId="46196" xr:uid="{00000000-0005-0000-0000-000076B40000}"/>
    <cellStyle name="Structure 3 3 2 2 3" xfId="46197" xr:uid="{00000000-0005-0000-0000-000077B40000}"/>
    <cellStyle name="Structure 3 3 2 2 4" xfId="46198" xr:uid="{00000000-0005-0000-0000-000078B40000}"/>
    <cellStyle name="Structure 3 3 2 2 5" xfId="46199" xr:uid="{00000000-0005-0000-0000-000079B40000}"/>
    <cellStyle name="Structure 3 3 2 2 6" xfId="46200" xr:uid="{00000000-0005-0000-0000-00007AB40000}"/>
    <cellStyle name="Structure 3 3 2 3" xfId="46201" xr:uid="{00000000-0005-0000-0000-00007BB40000}"/>
    <cellStyle name="Structure 3 3 2 4" xfId="46202" xr:uid="{00000000-0005-0000-0000-00007CB40000}"/>
    <cellStyle name="Structure 3 3 2 5" xfId="46203" xr:uid="{00000000-0005-0000-0000-00007DB40000}"/>
    <cellStyle name="Structure 3 3 2 6" xfId="46204" xr:uid="{00000000-0005-0000-0000-00007EB40000}"/>
    <cellStyle name="Structure 3 3 3" xfId="46205" xr:uid="{00000000-0005-0000-0000-00007FB40000}"/>
    <cellStyle name="Structure 3 3 3 2" xfId="46206" xr:uid="{00000000-0005-0000-0000-000080B40000}"/>
    <cellStyle name="Structure 3 3 3 2 2" xfId="46207" xr:uid="{00000000-0005-0000-0000-000081B40000}"/>
    <cellStyle name="Structure 3 3 3 2 3" xfId="46208" xr:uid="{00000000-0005-0000-0000-000082B40000}"/>
    <cellStyle name="Structure 3 3 3 2 4" xfId="46209" xr:uid="{00000000-0005-0000-0000-000083B40000}"/>
    <cellStyle name="Structure 3 3 3 2 5" xfId="46210" xr:uid="{00000000-0005-0000-0000-000084B40000}"/>
    <cellStyle name="Structure 3 3 3 2 6" xfId="46211" xr:uid="{00000000-0005-0000-0000-000085B40000}"/>
    <cellStyle name="Structure 3 3 3 3" xfId="46212" xr:uid="{00000000-0005-0000-0000-000086B40000}"/>
    <cellStyle name="Structure 3 3 3 4" xfId="46213" xr:uid="{00000000-0005-0000-0000-000087B40000}"/>
    <cellStyle name="Structure 3 3 3 5" xfId="46214" xr:uid="{00000000-0005-0000-0000-000088B40000}"/>
    <cellStyle name="Structure 3 3 3 6" xfId="46215" xr:uid="{00000000-0005-0000-0000-000089B40000}"/>
    <cellStyle name="Structure 3 3 4" xfId="46216" xr:uid="{00000000-0005-0000-0000-00008AB40000}"/>
    <cellStyle name="Structure 3 3 4 2" xfId="46217" xr:uid="{00000000-0005-0000-0000-00008BB40000}"/>
    <cellStyle name="Structure 3 3 4 3" xfId="46218" xr:uid="{00000000-0005-0000-0000-00008CB40000}"/>
    <cellStyle name="Structure 3 3 4 4" xfId="46219" xr:uid="{00000000-0005-0000-0000-00008DB40000}"/>
    <cellStyle name="Structure 3 3 4 5" xfId="46220" xr:uid="{00000000-0005-0000-0000-00008EB40000}"/>
    <cellStyle name="Structure 3 3 4 6" xfId="46221" xr:uid="{00000000-0005-0000-0000-00008FB40000}"/>
    <cellStyle name="Structure 3 3 5" xfId="46222" xr:uid="{00000000-0005-0000-0000-000090B40000}"/>
    <cellStyle name="Structure 3 3 6" xfId="46223" xr:uid="{00000000-0005-0000-0000-000091B40000}"/>
    <cellStyle name="Structure 3 3 7" xfId="46224" xr:uid="{00000000-0005-0000-0000-000092B40000}"/>
    <cellStyle name="Structure 3 3 8" xfId="46225" xr:uid="{00000000-0005-0000-0000-000093B40000}"/>
    <cellStyle name="Structure 3 4" xfId="46226" xr:uid="{00000000-0005-0000-0000-000094B40000}"/>
    <cellStyle name="Structure 3 4 2" xfId="46227" xr:uid="{00000000-0005-0000-0000-000095B40000}"/>
    <cellStyle name="Structure 3 4 2 2" xfId="46228" xr:uid="{00000000-0005-0000-0000-000096B40000}"/>
    <cellStyle name="Structure 3 4 2 2 2" xfId="46229" xr:uid="{00000000-0005-0000-0000-000097B40000}"/>
    <cellStyle name="Structure 3 4 2 2 3" xfId="46230" xr:uid="{00000000-0005-0000-0000-000098B40000}"/>
    <cellStyle name="Structure 3 4 2 2 4" xfId="46231" xr:uid="{00000000-0005-0000-0000-000099B40000}"/>
    <cellStyle name="Structure 3 4 2 2 5" xfId="46232" xr:uid="{00000000-0005-0000-0000-00009AB40000}"/>
    <cellStyle name="Structure 3 4 2 2 6" xfId="46233" xr:uid="{00000000-0005-0000-0000-00009BB40000}"/>
    <cellStyle name="Structure 3 4 2 3" xfId="46234" xr:uid="{00000000-0005-0000-0000-00009CB40000}"/>
    <cellStyle name="Structure 3 4 2 4" xfId="46235" xr:uid="{00000000-0005-0000-0000-00009DB40000}"/>
    <cellStyle name="Structure 3 4 2 5" xfId="46236" xr:uid="{00000000-0005-0000-0000-00009EB40000}"/>
    <cellStyle name="Structure 3 4 2 6" xfId="46237" xr:uid="{00000000-0005-0000-0000-00009FB40000}"/>
    <cellStyle name="Structure 3 4 3" xfId="46238" xr:uid="{00000000-0005-0000-0000-0000A0B40000}"/>
    <cellStyle name="Structure 3 4 3 2" xfId="46239" xr:uid="{00000000-0005-0000-0000-0000A1B40000}"/>
    <cellStyle name="Structure 3 4 3 2 2" xfId="46240" xr:uid="{00000000-0005-0000-0000-0000A2B40000}"/>
    <cellStyle name="Structure 3 4 3 2 3" xfId="46241" xr:uid="{00000000-0005-0000-0000-0000A3B40000}"/>
    <cellStyle name="Structure 3 4 3 2 4" xfId="46242" xr:uid="{00000000-0005-0000-0000-0000A4B40000}"/>
    <cellStyle name="Structure 3 4 3 2 5" xfId="46243" xr:uid="{00000000-0005-0000-0000-0000A5B40000}"/>
    <cellStyle name="Structure 3 4 3 2 6" xfId="46244" xr:uid="{00000000-0005-0000-0000-0000A6B40000}"/>
    <cellStyle name="Structure 3 4 3 3" xfId="46245" xr:uid="{00000000-0005-0000-0000-0000A7B40000}"/>
    <cellStyle name="Structure 3 4 3 4" xfId="46246" xr:uid="{00000000-0005-0000-0000-0000A8B40000}"/>
    <cellStyle name="Structure 3 4 3 5" xfId="46247" xr:uid="{00000000-0005-0000-0000-0000A9B40000}"/>
    <cellStyle name="Structure 3 4 3 6" xfId="46248" xr:uid="{00000000-0005-0000-0000-0000AAB40000}"/>
    <cellStyle name="Structure 3 4 4" xfId="46249" xr:uid="{00000000-0005-0000-0000-0000ABB40000}"/>
    <cellStyle name="Structure 3 4 4 2" xfId="46250" xr:uid="{00000000-0005-0000-0000-0000ACB40000}"/>
    <cellStyle name="Structure 3 4 4 3" xfId="46251" xr:uid="{00000000-0005-0000-0000-0000ADB40000}"/>
    <cellStyle name="Structure 3 4 4 4" xfId="46252" xr:uid="{00000000-0005-0000-0000-0000AEB40000}"/>
    <cellStyle name="Structure 3 4 4 5" xfId="46253" xr:uid="{00000000-0005-0000-0000-0000AFB40000}"/>
    <cellStyle name="Structure 3 4 4 6" xfId="46254" xr:uid="{00000000-0005-0000-0000-0000B0B40000}"/>
    <cellStyle name="Structure 3 4 5" xfId="46255" xr:uid="{00000000-0005-0000-0000-0000B1B40000}"/>
    <cellStyle name="Structure 3 4 6" xfId="46256" xr:uid="{00000000-0005-0000-0000-0000B2B40000}"/>
    <cellStyle name="Structure 3 4 7" xfId="46257" xr:uid="{00000000-0005-0000-0000-0000B3B40000}"/>
    <cellStyle name="Structure 3 4 8" xfId="46258" xr:uid="{00000000-0005-0000-0000-0000B4B40000}"/>
    <cellStyle name="Structure 3 5" xfId="46259" xr:uid="{00000000-0005-0000-0000-0000B5B40000}"/>
    <cellStyle name="Structure 3 5 2" xfId="46260" xr:uid="{00000000-0005-0000-0000-0000B6B40000}"/>
    <cellStyle name="Structure 3 5 2 2" xfId="46261" xr:uid="{00000000-0005-0000-0000-0000B7B40000}"/>
    <cellStyle name="Structure 3 5 2 2 2" xfId="46262" xr:uid="{00000000-0005-0000-0000-0000B8B40000}"/>
    <cellStyle name="Structure 3 5 2 2 3" xfId="46263" xr:uid="{00000000-0005-0000-0000-0000B9B40000}"/>
    <cellStyle name="Structure 3 5 2 2 4" xfId="46264" xr:uid="{00000000-0005-0000-0000-0000BAB40000}"/>
    <cellStyle name="Structure 3 5 2 2 5" xfId="46265" xr:uid="{00000000-0005-0000-0000-0000BBB40000}"/>
    <cellStyle name="Structure 3 5 2 2 6" xfId="46266" xr:uid="{00000000-0005-0000-0000-0000BCB40000}"/>
    <cellStyle name="Structure 3 5 2 3" xfId="46267" xr:uid="{00000000-0005-0000-0000-0000BDB40000}"/>
    <cellStyle name="Structure 3 5 2 4" xfId="46268" xr:uid="{00000000-0005-0000-0000-0000BEB40000}"/>
    <cellStyle name="Structure 3 5 2 5" xfId="46269" xr:uid="{00000000-0005-0000-0000-0000BFB40000}"/>
    <cellStyle name="Structure 3 5 2 6" xfId="46270" xr:uid="{00000000-0005-0000-0000-0000C0B40000}"/>
    <cellStyle name="Structure 3 5 3" xfId="46271" xr:uid="{00000000-0005-0000-0000-0000C1B40000}"/>
    <cellStyle name="Structure 3 5 3 2" xfId="46272" xr:uid="{00000000-0005-0000-0000-0000C2B40000}"/>
    <cellStyle name="Structure 3 5 3 2 2" xfId="46273" xr:uid="{00000000-0005-0000-0000-0000C3B40000}"/>
    <cellStyle name="Structure 3 5 3 2 3" xfId="46274" xr:uid="{00000000-0005-0000-0000-0000C4B40000}"/>
    <cellStyle name="Structure 3 5 3 2 4" xfId="46275" xr:uid="{00000000-0005-0000-0000-0000C5B40000}"/>
    <cellStyle name="Structure 3 5 3 2 5" xfId="46276" xr:uid="{00000000-0005-0000-0000-0000C6B40000}"/>
    <cellStyle name="Structure 3 5 3 2 6" xfId="46277" xr:uid="{00000000-0005-0000-0000-0000C7B40000}"/>
    <cellStyle name="Structure 3 5 3 3" xfId="46278" xr:uid="{00000000-0005-0000-0000-0000C8B40000}"/>
    <cellStyle name="Structure 3 5 3 4" xfId="46279" xr:uid="{00000000-0005-0000-0000-0000C9B40000}"/>
    <cellStyle name="Structure 3 5 3 5" xfId="46280" xr:uid="{00000000-0005-0000-0000-0000CAB40000}"/>
    <cellStyle name="Structure 3 5 3 6" xfId="46281" xr:uid="{00000000-0005-0000-0000-0000CBB40000}"/>
    <cellStyle name="Structure 3 5 4" xfId="46282" xr:uid="{00000000-0005-0000-0000-0000CCB40000}"/>
    <cellStyle name="Structure 3 5 4 2" xfId="46283" xr:uid="{00000000-0005-0000-0000-0000CDB40000}"/>
    <cellStyle name="Structure 3 5 4 3" xfId="46284" xr:uid="{00000000-0005-0000-0000-0000CEB40000}"/>
    <cellStyle name="Structure 3 5 4 4" xfId="46285" xr:uid="{00000000-0005-0000-0000-0000CFB40000}"/>
    <cellStyle name="Structure 3 5 4 5" xfId="46286" xr:uid="{00000000-0005-0000-0000-0000D0B40000}"/>
    <cellStyle name="Structure 3 5 4 6" xfId="46287" xr:uid="{00000000-0005-0000-0000-0000D1B40000}"/>
    <cellStyle name="Structure 3 5 5" xfId="46288" xr:uid="{00000000-0005-0000-0000-0000D2B40000}"/>
    <cellStyle name="Structure 3 5 6" xfId="46289" xr:uid="{00000000-0005-0000-0000-0000D3B40000}"/>
    <cellStyle name="Structure 3 5 7" xfId="46290" xr:uid="{00000000-0005-0000-0000-0000D4B40000}"/>
    <cellStyle name="Structure 3 5 8" xfId="46291" xr:uid="{00000000-0005-0000-0000-0000D5B40000}"/>
    <cellStyle name="Structure 3 6" xfId="46292" xr:uid="{00000000-0005-0000-0000-0000D6B40000}"/>
    <cellStyle name="Structure 3 6 2" xfId="46293" xr:uid="{00000000-0005-0000-0000-0000D7B40000}"/>
    <cellStyle name="Structure 3 6 2 2" xfId="46294" xr:uid="{00000000-0005-0000-0000-0000D8B40000}"/>
    <cellStyle name="Structure 3 6 2 2 2" xfId="46295" xr:uid="{00000000-0005-0000-0000-0000D9B40000}"/>
    <cellStyle name="Structure 3 6 2 2 3" xfId="46296" xr:uid="{00000000-0005-0000-0000-0000DAB40000}"/>
    <cellStyle name="Structure 3 6 2 2 4" xfId="46297" xr:uid="{00000000-0005-0000-0000-0000DBB40000}"/>
    <cellStyle name="Structure 3 6 2 2 5" xfId="46298" xr:uid="{00000000-0005-0000-0000-0000DCB40000}"/>
    <cellStyle name="Structure 3 6 2 2 6" xfId="46299" xr:uid="{00000000-0005-0000-0000-0000DDB40000}"/>
    <cellStyle name="Structure 3 6 2 3" xfId="46300" xr:uid="{00000000-0005-0000-0000-0000DEB40000}"/>
    <cellStyle name="Structure 3 6 2 4" xfId="46301" xr:uid="{00000000-0005-0000-0000-0000DFB40000}"/>
    <cellStyle name="Structure 3 6 2 5" xfId="46302" xr:uid="{00000000-0005-0000-0000-0000E0B40000}"/>
    <cellStyle name="Structure 3 6 2 6" xfId="46303" xr:uid="{00000000-0005-0000-0000-0000E1B40000}"/>
    <cellStyle name="Structure 3 6 3" xfId="46304" xr:uid="{00000000-0005-0000-0000-0000E2B40000}"/>
    <cellStyle name="Structure 3 6 3 2" xfId="46305" xr:uid="{00000000-0005-0000-0000-0000E3B40000}"/>
    <cellStyle name="Structure 3 6 3 2 2" xfId="46306" xr:uid="{00000000-0005-0000-0000-0000E4B40000}"/>
    <cellStyle name="Structure 3 6 3 2 3" xfId="46307" xr:uid="{00000000-0005-0000-0000-0000E5B40000}"/>
    <cellStyle name="Structure 3 6 3 2 4" xfId="46308" xr:uid="{00000000-0005-0000-0000-0000E6B40000}"/>
    <cellStyle name="Structure 3 6 3 2 5" xfId="46309" xr:uid="{00000000-0005-0000-0000-0000E7B40000}"/>
    <cellStyle name="Structure 3 6 3 2 6" xfId="46310" xr:uid="{00000000-0005-0000-0000-0000E8B40000}"/>
    <cellStyle name="Structure 3 6 3 3" xfId="46311" xr:uid="{00000000-0005-0000-0000-0000E9B40000}"/>
    <cellStyle name="Structure 3 6 3 4" xfId="46312" xr:uid="{00000000-0005-0000-0000-0000EAB40000}"/>
    <cellStyle name="Structure 3 6 3 5" xfId="46313" xr:uid="{00000000-0005-0000-0000-0000EBB40000}"/>
    <cellStyle name="Structure 3 6 3 6" xfId="46314" xr:uid="{00000000-0005-0000-0000-0000ECB40000}"/>
    <cellStyle name="Structure 3 6 4" xfId="46315" xr:uid="{00000000-0005-0000-0000-0000EDB40000}"/>
    <cellStyle name="Structure 3 6 4 2" xfId="46316" xr:uid="{00000000-0005-0000-0000-0000EEB40000}"/>
    <cellStyle name="Structure 3 6 4 3" xfId="46317" xr:uid="{00000000-0005-0000-0000-0000EFB40000}"/>
    <cellStyle name="Structure 3 6 4 4" xfId="46318" xr:uid="{00000000-0005-0000-0000-0000F0B40000}"/>
    <cellStyle name="Structure 3 6 4 5" xfId="46319" xr:uid="{00000000-0005-0000-0000-0000F1B40000}"/>
    <cellStyle name="Structure 3 6 4 6" xfId="46320" xr:uid="{00000000-0005-0000-0000-0000F2B40000}"/>
    <cellStyle name="Structure 3 6 5" xfId="46321" xr:uid="{00000000-0005-0000-0000-0000F3B40000}"/>
    <cellStyle name="Structure 3 6 6" xfId="46322" xr:uid="{00000000-0005-0000-0000-0000F4B40000}"/>
    <cellStyle name="Structure 3 6 7" xfId="46323" xr:uid="{00000000-0005-0000-0000-0000F5B40000}"/>
    <cellStyle name="Structure 3 6 8" xfId="46324" xr:uid="{00000000-0005-0000-0000-0000F6B40000}"/>
    <cellStyle name="Structure 3 7" xfId="46325" xr:uid="{00000000-0005-0000-0000-0000F7B40000}"/>
    <cellStyle name="Structure 3 7 2" xfId="46326" xr:uid="{00000000-0005-0000-0000-0000F8B40000}"/>
    <cellStyle name="Structure 3 7 2 2" xfId="46327" xr:uid="{00000000-0005-0000-0000-0000F9B40000}"/>
    <cellStyle name="Structure 3 7 2 3" xfId="46328" xr:uid="{00000000-0005-0000-0000-0000FAB40000}"/>
    <cellStyle name="Structure 3 7 2 4" xfId="46329" xr:uid="{00000000-0005-0000-0000-0000FBB40000}"/>
    <cellStyle name="Structure 3 7 2 5" xfId="46330" xr:uid="{00000000-0005-0000-0000-0000FCB40000}"/>
    <cellStyle name="Structure 3 7 2 6" xfId="46331" xr:uid="{00000000-0005-0000-0000-0000FDB40000}"/>
    <cellStyle name="Structure 3 7 3" xfId="46332" xr:uid="{00000000-0005-0000-0000-0000FEB40000}"/>
    <cellStyle name="Structure 3 7 4" xfId="46333" xr:uid="{00000000-0005-0000-0000-0000FFB40000}"/>
    <cellStyle name="Structure 3 7 5" xfId="46334" xr:uid="{00000000-0005-0000-0000-000000B50000}"/>
    <cellStyle name="Structure 3 7 6" xfId="46335" xr:uid="{00000000-0005-0000-0000-000001B50000}"/>
    <cellStyle name="Structure 3 8" xfId="46336" xr:uid="{00000000-0005-0000-0000-000002B50000}"/>
    <cellStyle name="Structure 3 8 2" xfId="46337" xr:uid="{00000000-0005-0000-0000-000003B50000}"/>
    <cellStyle name="Structure 3 8 2 2" xfId="46338" xr:uid="{00000000-0005-0000-0000-000004B50000}"/>
    <cellStyle name="Structure 3 8 2 3" xfId="46339" xr:uid="{00000000-0005-0000-0000-000005B50000}"/>
    <cellStyle name="Structure 3 8 2 4" xfId="46340" xr:uid="{00000000-0005-0000-0000-000006B50000}"/>
    <cellStyle name="Structure 3 8 2 5" xfId="46341" xr:uid="{00000000-0005-0000-0000-000007B50000}"/>
    <cellStyle name="Structure 3 8 2 6" xfId="46342" xr:uid="{00000000-0005-0000-0000-000008B50000}"/>
    <cellStyle name="Structure 3 8 3" xfId="46343" xr:uid="{00000000-0005-0000-0000-000009B50000}"/>
    <cellStyle name="Structure 3 8 4" xfId="46344" xr:uid="{00000000-0005-0000-0000-00000AB50000}"/>
    <cellStyle name="Structure 3 8 5" xfId="46345" xr:uid="{00000000-0005-0000-0000-00000BB50000}"/>
    <cellStyle name="Structure 3 8 6" xfId="46346" xr:uid="{00000000-0005-0000-0000-00000CB50000}"/>
    <cellStyle name="Structure 3 9" xfId="46347" xr:uid="{00000000-0005-0000-0000-00000DB50000}"/>
    <cellStyle name="Structure 3 9 2" xfId="46348" xr:uid="{00000000-0005-0000-0000-00000EB50000}"/>
    <cellStyle name="Structure 3 9 3" xfId="46349" xr:uid="{00000000-0005-0000-0000-00000FB50000}"/>
    <cellStyle name="Structure 3 9 4" xfId="46350" xr:uid="{00000000-0005-0000-0000-000010B50000}"/>
    <cellStyle name="Structure 3 9 5" xfId="46351" xr:uid="{00000000-0005-0000-0000-000011B50000}"/>
    <cellStyle name="Structure 3 9 6" xfId="46352" xr:uid="{00000000-0005-0000-0000-000012B50000}"/>
    <cellStyle name="Structure 4" xfId="46353" xr:uid="{00000000-0005-0000-0000-000013B50000}"/>
    <cellStyle name="Structure 4 2" xfId="46354" xr:uid="{00000000-0005-0000-0000-000014B50000}"/>
    <cellStyle name="Structure 4 2 2" xfId="46355" xr:uid="{00000000-0005-0000-0000-000015B50000}"/>
    <cellStyle name="Structure 4 2 2 2" xfId="46356" xr:uid="{00000000-0005-0000-0000-000016B50000}"/>
    <cellStyle name="Structure 4 2 2 3" xfId="46357" xr:uid="{00000000-0005-0000-0000-000017B50000}"/>
    <cellStyle name="Structure 4 2 2 4" xfId="46358" xr:uid="{00000000-0005-0000-0000-000018B50000}"/>
    <cellStyle name="Structure 4 2 2 5" xfId="46359" xr:uid="{00000000-0005-0000-0000-000019B50000}"/>
    <cellStyle name="Structure 4 2 2 6" xfId="46360" xr:uid="{00000000-0005-0000-0000-00001AB50000}"/>
    <cellStyle name="Structure 4 2 3" xfId="46361" xr:uid="{00000000-0005-0000-0000-00001BB50000}"/>
    <cellStyle name="Structure 4 2 4" xfId="46362" xr:uid="{00000000-0005-0000-0000-00001CB50000}"/>
    <cellStyle name="Structure 4 2 5" xfId="46363" xr:uid="{00000000-0005-0000-0000-00001DB50000}"/>
    <cellStyle name="Structure 4 2 6" xfId="46364" xr:uid="{00000000-0005-0000-0000-00001EB50000}"/>
    <cellStyle name="Structure 4 3" xfId="46365" xr:uid="{00000000-0005-0000-0000-00001FB50000}"/>
    <cellStyle name="Structure 4 3 2" xfId="46366" xr:uid="{00000000-0005-0000-0000-000020B50000}"/>
    <cellStyle name="Structure 4 3 2 2" xfId="46367" xr:uid="{00000000-0005-0000-0000-000021B50000}"/>
    <cellStyle name="Structure 4 3 2 3" xfId="46368" xr:uid="{00000000-0005-0000-0000-000022B50000}"/>
    <cellStyle name="Structure 4 3 2 4" xfId="46369" xr:uid="{00000000-0005-0000-0000-000023B50000}"/>
    <cellStyle name="Structure 4 3 2 5" xfId="46370" xr:uid="{00000000-0005-0000-0000-000024B50000}"/>
    <cellStyle name="Structure 4 3 2 6" xfId="46371" xr:uid="{00000000-0005-0000-0000-000025B50000}"/>
    <cellStyle name="Structure 4 3 3" xfId="46372" xr:uid="{00000000-0005-0000-0000-000026B50000}"/>
    <cellStyle name="Structure 4 3 4" xfId="46373" xr:uid="{00000000-0005-0000-0000-000027B50000}"/>
    <cellStyle name="Structure 4 3 5" xfId="46374" xr:uid="{00000000-0005-0000-0000-000028B50000}"/>
    <cellStyle name="Structure 4 3 6" xfId="46375" xr:uid="{00000000-0005-0000-0000-000029B50000}"/>
    <cellStyle name="Structure 4 4" xfId="46376" xr:uid="{00000000-0005-0000-0000-00002AB50000}"/>
    <cellStyle name="Structure 4 4 2" xfId="46377" xr:uid="{00000000-0005-0000-0000-00002BB50000}"/>
    <cellStyle name="Structure 4 4 3" xfId="46378" xr:uid="{00000000-0005-0000-0000-00002CB50000}"/>
    <cellStyle name="Structure 4 4 4" xfId="46379" xr:uid="{00000000-0005-0000-0000-00002DB50000}"/>
    <cellStyle name="Structure 4 4 5" xfId="46380" xr:uid="{00000000-0005-0000-0000-00002EB50000}"/>
    <cellStyle name="Structure 4 4 6" xfId="46381" xr:uid="{00000000-0005-0000-0000-00002FB50000}"/>
    <cellStyle name="Structure 4 5" xfId="46382" xr:uid="{00000000-0005-0000-0000-000030B50000}"/>
    <cellStyle name="Structure 4 6" xfId="46383" xr:uid="{00000000-0005-0000-0000-000031B50000}"/>
    <cellStyle name="Structure 4 7" xfId="46384" xr:uid="{00000000-0005-0000-0000-000032B50000}"/>
    <cellStyle name="Structure 4 8" xfId="46385" xr:uid="{00000000-0005-0000-0000-000033B50000}"/>
    <cellStyle name="Structure 5" xfId="46386" xr:uid="{00000000-0005-0000-0000-000034B50000}"/>
    <cellStyle name="Structure 5 2" xfId="46387" xr:uid="{00000000-0005-0000-0000-000035B50000}"/>
    <cellStyle name="Structure 5 2 2" xfId="46388" xr:uid="{00000000-0005-0000-0000-000036B50000}"/>
    <cellStyle name="Structure 5 2 2 2" xfId="46389" xr:uid="{00000000-0005-0000-0000-000037B50000}"/>
    <cellStyle name="Structure 5 2 2 3" xfId="46390" xr:uid="{00000000-0005-0000-0000-000038B50000}"/>
    <cellStyle name="Structure 5 2 2 4" xfId="46391" xr:uid="{00000000-0005-0000-0000-000039B50000}"/>
    <cellStyle name="Structure 5 2 2 5" xfId="46392" xr:uid="{00000000-0005-0000-0000-00003AB50000}"/>
    <cellStyle name="Structure 5 2 2 6" xfId="46393" xr:uid="{00000000-0005-0000-0000-00003BB50000}"/>
    <cellStyle name="Structure 5 2 3" xfId="46394" xr:uid="{00000000-0005-0000-0000-00003CB50000}"/>
    <cellStyle name="Structure 5 2 4" xfId="46395" xr:uid="{00000000-0005-0000-0000-00003DB50000}"/>
    <cellStyle name="Structure 5 2 5" xfId="46396" xr:uid="{00000000-0005-0000-0000-00003EB50000}"/>
    <cellStyle name="Structure 5 2 6" xfId="46397" xr:uid="{00000000-0005-0000-0000-00003FB50000}"/>
    <cellStyle name="Structure 5 3" xfId="46398" xr:uid="{00000000-0005-0000-0000-000040B50000}"/>
    <cellStyle name="Structure 5 3 2" xfId="46399" xr:uid="{00000000-0005-0000-0000-000041B50000}"/>
    <cellStyle name="Structure 5 3 2 2" xfId="46400" xr:uid="{00000000-0005-0000-0000-000042B50000}"/>
    <cellStyle name="Structure 5 3 2 3" xfId="46401" xr:uid="{00000000-0005-0000-0000-000043B50000}"/>
    <cellStyle name="Structure 5 3 2 4" xfId="46402" xr:uid="{00000000-0005-0000-0000-000044B50000}"/>
    <cellStyle name="Structure 5 3 2 5" xfId="46403" xr:uid="{00000000-0005-0000-0000-000045B50000}"/>
    <cellStyle name="Structure 5 3 2 6" xfId="46404" xr:uid="{00000000-0005-0000-0000-000046B50000}"/>
    <cellStyle name="Structure 5 3 3" xfId="46405" xr:uid="{00000000-0005-0000-0000-000047B50000}"/>
    <cellStyle name="Structure 5 3 4" xfId="46406" xr:uid="{00000000-0005-0000-0000-000048B50000}"/>
    <cellStyle name="Structure 5 3 5" xfId="46407" xr:uid="{00000000-0005-0000-0000-000049B50000}"/>
    <cellStyle name="Structure 5 3 6" xfId="46408" xr:uid="{00000000-0005-0000-0000-00004AB50000}"/>
    <cellStyle name="Structure 5 4" xfId="46409" xr:uid="{00000000-0005-0000-0000-00004BB50000}"/>
    <cellStyle name="Structure 5 4 2" xfId="46410" xr:uid="{00000000-0005-0000-0000-00004CB50000}"/>
    <cellStyle name="Structure 5 4 3" xfId="46411" xr:uid="{00000000-0005-0000-0000-00004DB50000}"/>
    <cellStyle name="Structure 5 4 4" xfId="46412" xr:uid="{00000000-0005-0000-0000-00004EB50000}"/>
    <cellStyle name="Structure 5 4 5" xfId="46413" xr:uid="{00000000-0005-0000-0000-00004FB50000}"/>
    <cellStyle name="Structure 5 4 6" xfId="46414" xr:uid="{00000000-0005-0000-0000-000050B50000}"/>
    <cellStyle name="Structure 5 5" xfId="46415" xr:uid="{00000000-0005-0000-0000-000051B50000}"/>
    <cellStyle name="Structure 5 6" xfId="46416" xr:uid="{00000000-0005-0000-0000-000052B50000}"/>
    <cellStyle name="Structure 5 7" xfId="46417" xr:uid="{00000000-0005-0000-0000-000053B50000}"/>
    <cellStyle name="Structure 5 8" xfId="46418" xr:uid="{00000000-0005-0000-0000-000054B50000}"/>
    <cellStyle name="Structure 6" xfId="46419" xr:uid="{00000000-0005-0000-0000-000055B50000}"/>
    <cellStyle name="Structure 6 2" xfId="46420" xr:uid="{00000000-0005-0000-0000-000056B50000}"/>
    <cellStyle name="Structure 6 2 2" xfId="46421" xr:uid="{00000000-0005-0000-0000-000057B50000}"/>
    <cellStyle name="Structure 6 2 2 2" xfId="46422" xr:uid="{00000000-0005-0000-0000-000058B50000}"/>
    <cellStyle name="Structure 6 2 2 3" xfId="46423" xr:uid="{00000000-0005-0000-0000-000059B50000}"/>
    <cellStyle name="Structure 6 2 2 4" xfId="46424" xr:uid="{00000000-0005-0000-0000-00005AB50000}"/>
    <cellStyle name="Structure 6 2 2 5" xfId="46425" xr:uid="{00000000-0005-0000-0000-00005BB50000}"/>
    <cellStyle name="Structure 6 2 2 6" xfId="46426" xr:uid="{00000000-0005-0000-0000-00005CB50000}"/>
    <cellStyle name="Structure 6 2 3" xfId="46427" xr:uid="{00000000-0005-0000-0000-00005DB50000}"/>
    <cellStyle name="Structure 6 2 4" xfId="46428" xr:uid="{00000000-0005-0000-0000-00005EB50000}"/>
    <cellStyle name="Structure 6 2 5" xfId="46429" xr:uid="{00000000-0005-0000-0000-00005FB50000}"/>
    <cellStyle name="Structure 6 2 6" xfId="46430" xr:uid="{00000000-0005-0000-0000-000060B50000}"/>
    <cellStyle name="Structure 6 3" xfId="46431" xr:uid="{00000000-0005-0000-0000-000061B50000}"/>
    <cellStyle name="Structure 6 3 2" xfId="46432" xr:uid="{00000000-0005-0000-0000-000062B50000}"/>
    <cellStyle name="Structure 6 3 2 2" xfId="46433" xr:uid="{00000000-0005-0000-0000-000063B50000}"/>
    <cellStyle name="Structure 6 3 2 3" xfId="46434" xr:uid="{00000000-0005-0000-0000-000064B50000}"/>
    <cellStyle name="Structure 6 3 2 4" xfId="46435" xr:uid="{00000000-0005-0000-0000-000065B50000}"/>
    <cellStyle name="Structure 6 3 2 5" xfId="46436" xr:uid="{00000000-0005-0000-0000-000066B50000}"/>
    <cellStyle name="Structure 6 3 2 6" xfId="46437" xr:uid="{00000000-0005-0000-0000-000067B50000}"/>
    <cellStyle name="Structure 6 3 3" xfId="46438" xr:uid="{00000000-0005-0000-0000-000068B50000}"/>
    <cellStyle name="Structure 6 3 4" xfId="46439" xr:uid="{00000000-0005-0000-0000-000069B50000}"/>
    <cellStyle name="Structure 6 3 5" xfId="46440" xr:uid="{00000000-0005-0000-0000-00006AB50000}"/>
    <cellStyle name="Structure 6 3 6" xfId="46441" xr:uid="{00000000-0005-0000-0000-00006BB50000}"/>
    <cellStyle name="Structure 6 4" xfId="46442" xr:uid="{00000000-0005-0000-0000-00006CB50000}"/>
    <cellStyle name="Structure 6 4 2" xfId="46443" xr:uid="{00000000-0005-0000-0000-00006DB50000}"/>
    <cellStyle name="Structure 6 4 3" xfId="46444" xr:uid="{00000000-0005-0000-0000-00006EB50000}"/>
    <cellStyle name="Structure 6 4 4" xfId="46445" xr:uid="{00000000-0005-0000-0000-00006FB50000}"/>
    <cellStyle name="Structure 6 4 5" xfId="46446" xr:uid="{00000000-0005-0000-0000-000070B50000}"/>
    <cellStyle name="Structure 6 4 6" xfId="46447" xr:uid="{00000000-0005-0000-0000-000071B50000}"/>
    <cellStyle name="Structure 6 5" xfId="46448" xr:uid="{00000000-0005-0000-0000-000072B50000}"/>
    <cellStyle name="Structure 6 6" xfId="46449" xr:uid="{00000000-0005-0000-0000-000073B50000}"/>
    <cellStyle name="Structure 6 7" xfId="46450" xr:uid="{00000000-0005-0000-0000-000074B50000}"/>
    <cellStyle name="Structure 6 8" xfId="46451" xr:uid="{00000000-0005-0000-0000-000075B50000}"/>
    <cellStyle name="Structure 7" xfId="46452" xr:uid="{00000000-0005-0000-0000-000076B50000}"/>
    <cellStyle name="Structure 7 2" xfId="46453" xr:uid="{00000000-0005-0000-0000-000077B50000}"/>
    <cellStyle name="Structure 7 2 2" xfId="46454" xr:uid="{00000000-0005-0000-0000-000078B50000}"/>
    <cellStyle name="Structure 7 2 3" xfId="46455" xr:uid="{00000000-0005-0000-0000-000079B50000}"/>
    <cellStyle name="Structure 7 2 4" xfId="46456" xr:uid="{00000000-0005-0000-0000-00007AB50000}"/>
    <cellStyle name="Structure 7 2 5" xfId="46457" xr:uid="{00000000-0005-0000-0000-00007BB50000}"/>
    <cellStyle name="Structure 7 2 6" xfId="46458" xr:uid="{00000000-0005-0000-0000-00007CB50000}"/>
    <cellStyle name="Structure 7 3" xfId="46459" xr:uid="{00000000-0005-0000-0000-00007DB50000}"/>
    <cellStyle name="Structure 7 4" xfId="46460" xr:uid="{00000000-0005-0000-0000-00007EB50000}"/>
    <cellStyle name="Structure 7 5" xfId="46461" xr:uid="{00000000-0005-0000-0000-00007FB50000}"/>
    <cellStyle name="Structure 7 6" xfId="46462" xr:uid="{00000000-0005-0000-0000-000080B50000}"/>
    <cellStyle name="Structure 8" xfId="46463" xr:uid="{00000000-0005-0000-0000-000081B50000}"/>
    <cellStyle name="Structure 8 2" xfId="46464" xr:uid="{00000000-0005-0000-0000-000082B50000}"/>
    <cellStyle name="Structure 8 2 2" xfId="46465" xr:uid="{00000000-0005-0000-0000-000083B50000}"/>
    <cellStyle name="Structure 8 2 3" xfId="46466" xr:uid="{00000000-0005-0000-0000-000084B50000}"/>
    <cellStyle name="Structure 8 2 4" xfId="46467" xr:uid="{00000000-0005-0000-0000-000085B50000}"/>
    <cellStyle name="Structure 8 2 5" xfId="46468" xr:uid="{00000000-0005-0000-0000-000086B50000}"/>
    <cellStyle name="Structure 8 2 6" xfId="46469" xr:uid="{00000000-0005-0000-0000-000087B50000}"/>
    <cellStyle name="Structure 8 3" xfId="46470" xr:uid="{00000000-0005-0000-0000-000088B50000}"/>
    <cellStyle name="Structure 8 4" xfId="46471" xr:uid="{00000000-0005-0000-0000-000089B50000}"/>
    <cellStyle name="Structure 8 5" xfId="46472" xr:uid="{00000000-0005-0000-0000-00008AB50000}"/>
    <cellStyle name="Structure 8 6" xfId="46473" xr:uid="{00000000-0005-0000-0000-00008BB50000}"/>
    <cellStyle name="Structure 9" xfId="46474" xr:uid="{00000000-0005-0000-0000-00008CB50000}"/>
    <cellStyle name="Structure 9 2" xfId="46475" xr:uid="{00000000-0005-0000-0000-00008DB50000}"/>
    <cellStyle name="Structure 9 3" xfId="46476" xr:uid="{00000000-0005-0000-0000-00008EB50000}"/>
    <cellStyle name="Structure 9 4" xfId="46477" xr:uid="{00000000-0005-0000-0000-00008FB50000}"/>
    <cellStyle name="Structure 9 5" xfId="46478" xr:uid="{00000000-0005-0000-0000-000090B50000}"/>
    <cellStyle name="Structure 9 6" xfId="46479" xr:uid="{00000000-0005-0000-0000-000091B50000}"/>
    <cellStyle name="style" xfId="46480" xr:uid="{00000000-0005-0000-0000-000092B50000}"/>
    <cellStyle name="Style 1" xfId="46481" xr:uid="{00000000-0005-0000-0000-000093B50000}"/>
    <cellStyle name="Style 1 10" xfId="46482" xr:uid="{00000000-0005-0000-0000-000094B50000}"/>
    <cellStyle name="Style 1 10 2" xfId="46483" xr:uid="{00000000-0005-0000-0000-000095B50000}"/>
    <cellStyle name="Style 1 11" xfId="46484" xr:uid="{00000000-0005-0000-0000-000096B50000}"/>
    <cellStyle name="Style 1 2" xfId="46485" xr:uid="{00000000-0005-0000-0000-000097B50000}"/>
    <cellStyle name="Style 1 2 2" xfId="46486" xr:uid="{00000000-0005-0000-0000-000098B50000}"/>
    <cellStyle name="Style 1 3" xfId="46487" xr:uid="{00000000-0005-0000-0000-000099B50000}"/>
    <cellStyle name="Style 1 3 2" xfId="46488" xr:uid="{00000000-0005-0000-0000-00009AB50000}"/>
    <cellStyle name="Style 1 4" xfId="46489" xr:uid="{00000000-0005-0000-0000-00009BB50000}"/>
    <cellStyle name="Style 1 4 2" xfId="46490" xr:uid="{00000000-0005-0000-0000-00009CB50000}"/>
    <cellStyle name="Style 1 5" xfId="46491" xr:uid="{00000000-0005-0000-0000-00009DB50000}"/>
    <cellStyle name="Style 1 5 2" xfId="46492" xr:uid="{00000000-0005-0000-0000-00009EB50000}"/>
    <cellStyle name="Style 1 6" xfId="46493" xr:uid="{00000000-0005-0000-0000-00009FB50000}"/>
    <cellStyle name="Style 1 6 2" xfId="46494" xr:uid="{00000000-0005-0000-0000-0000A0B50000}"/>
    <cellStyle name="Style 1 7" xfId="46495" xr:uid="{00000000-0005-0000-0000-0000A1B50000}"/>
    <cellStyle name="Style 1 7 2" xfId="46496" xr:uid="{00000000-0005-0000-0000-0000A2B50000}"/>
    <cellStyle name="Style 1 8" xfId="46497" xr:uid="{00000000-0005-0000-0000-0000A3B50000}"/>
    <cellStyle name="Style 1 8 2" xfId="46498" xr:uid="{00000000-0005-0000-0000-0000A4B50000}"/>
    <cellStyle name="Style 1 9" xfId="46499" xr:uid="{00000000-0005-0000-0000-0000A5B50000}"/>
    <cellStyle name="Style 1 9 2" xfId="46500" xr:uid="{00000000-0005-0000-0000-0000A6B50000}"/>
    <cellStyle name="Style 2" xfId="46501" xr:uid="{00000000-0005-0000-0000-0000A7B50000}"/>
    <cellStyle name="Style 3" xfId="46502" xr:uid="{00000000-0005-0000-0000-0000A8B50000}"/>
    <cellStyle name="Style 4" xfId="46503" xr:uid="{00000000-0005-0000-0000-0000A9B50000}"/>
    <cellStyle name="Style 5" xfId="46504" xr:uid="{00000000-0005-0000-0000-0000AAB50000}"/>
    <cellStyle name="Style 6" xfId="46505" xr:uid="{00000000-0005-0000-0000-0000ABB50000}"/>
    <cellStyle name="style1" xfId="46506" xr:uid="{00000000-0005-0000-0000-0000ACB50000}"/>
    <cellStyle name="style2" xfId="46507" xr:uid="{00000000-0005-0000-0000-0000ADB50000}"/>
    <cellStyle name="SubRoutine" xfId="46508" xr:uid="{00000000-0005-0000-0000-0000AEB50000}"/>
    <cellStyle name="Subtotal" xfId="46509" xr:uid="{00000000-0005-0000-0000-0000AFB50000}"/>
    <cellStyle name="Summe" xfId="46510" xr:uid="{00000000-0005-0000-0000-0000B0B50000}"/>
    <cellStyle name="Table Col Head" xfId="46511" xr:uid="{00000000-0005-0000-0000-0000B1B50000}"/>
    <cellStyle name="Table Sub Head" xfId="46512" xr:uid="{00000000-0005-0000-0000-0000B2B50000}"/>
    <cellStyle name="Table Title" xfId="46513" xr:uid="{00000000-0005-0000-0000-0000B3B50000}"/>
    <cellStyle name="Table Units" xfId="46514" xr:uid="{00000000-0005-0000-0000-0000B4B50000}"/>
    <cellStyle name="TableHead" xfId="46515" xr:uid="{00000000-0005-0000-0000-0000B5B50000}"/>
    <cellStyle name="Text" xfId="46516" xr:uid="{00000000-0005-0000-0000-0000B6B50000}"/>
    <cellStyle name="Text 10" xfId="46517" xr:uid="{00000000-0005-0000-0000-0000B7B50000}"/>
    <cellStyle name="Text 11" xfId="46518" xr:uid="{00000000-0005-0000-0000-0000B8B50000}"/>
    <cellStyle name="Text 12" xfId="46519" xr:uid="{00000000-0005-0000-0000-0000B9B50000}"/>
    <cellStyle name="Text 13" xfId="46520" xr:uid="{00000000-0005-0000-0000-0000BAB50000}"/>
    <cellStyle name="Text 14" xfId="46521" xr:uid="{00000000-0005-0000-0000-0000BBB50000}"/>
    <cellStyle name="Text 2" xfId="46522" xr:uid="{00000000-0005-0000-0000-0000BCB50000}"/>
    <cellStyle name="Text 2 10" xfId="46523" xr:uid="{00000000-0005-0000-0000-0000BDB50000}"/>
    <cellStyle name="Text 2 10 2" xfId="46524" xr:uid="{00000000-0005-0000-0000-0000BEB50000}"/>
    <cellStyle name="Text 2 10 3" xfId="46525" xr:uid="{00000000-0005-0000-0000-0000BFB50000}"/>
    <cellStyle name="Text 2 10 4" xfId="46526" xr:uid="{00000000-0005-0000-0000-0000C0B50000}"/>
    <cellStyle name="Text 2 10 5" xfId="46527" xr:uid="{00000000-0005-0000-0000-0000C1B50000}"/>
    <cellStyle name="Text 2 10 6" xfId="46528" xr:uid="{00000000-0005-0000-0000-0000C2B50000}"/>
    <cellStyle name="Text 2 11" xfId="46529" xr:uid="{00000000-0005-0000-0000-0000C3B50000}"/>
    <cellStyle name="Text 2 12" xfId="46530" xr:uid="{00000000-0005-0000-0000-0000C4B50000}"/>
    <cellStyle name="Text 2 13" xfId="46531" xr:uid="{00000000-0005-0000-0000-0000C5B50000}"/>
    <cellStyle name="Text 2 14" xfId="46532" xr:uid="{00000000-0005-0000-0000-0000C6B50000}"/>
    <cellStyle name="Text 2 2" xfId="46533" xr:uid="{00000000-0005-0000-0000-0000C7B50000}"/>
    <cellStyle name="Text 2 2 10" xfId="46534" xr:uid="{00000000-0005-0000-0000-0000C8B50000}"/>
    <cellStyle name="Text 2 2 11" xfId="46535" xr:uid="{00000000-0005-0000-0000-0000C9B50000}"/>
    <cellStyle name="Text 2 2 12" xfId="46536" xr:uid="{00000000-0005-0000-0000-0000CAB50000}"/>
    <cellStyle name="Text 2 2 13" xfId="46537" xr:uid="{00000000-0005-0000-0000-0000CBB50000}"/>
    <cellStyle name="Text 2 2 2" xfId="46538" xr:uid="{00000000-0005-0000-0000-0000CCB50000}"/>
    <cellStyle name="Text 2 2 2 2" xfId="46539" xr:uid="{00000000-0005-0000-0000-0000CDB50000}"/>
    <cellStyle name="Text 2 2 2 2 2" xfId="46540" xr:uid="{00000000-0005-0000-0000-0000CEB50000}"/>
    <cellStyle name="Text 2 2 2 2 2 2" xfId="46541" xr:uid="{00000000-0005-0000-0000-0000CFB50000}"/>
    <cellStyle name="Text 2 2 2 2 2 3" xfId="46542" xr:uid="{00000000-0005-0000-0000-0000D0B50000}"/>
    <cellStyle name="Text 2 2 2 2 2 4" xfId="46543" xr:uid="{00000000-0005-0000-0000-0000D1B50000}"/>
    <cellStyle name="Text 2 2 2 2 2 5" xfId="46544" xr:uid="{00000000-0005-0000-0000-0000D2B50000}"/>
    <cellStyle name="Text 2 2 2 2 2 6" xfId="46545" xr:uid="{00000000-0005-0000-0000-0000D3B50000}"/>
    <cellStyle name="Text 2 2 2 2 3" xfId="46546" xr:uid="{00000000-0005-0000-0000-0000D4B50000}"/>
    <cellStyle name="Text 2 2 2 2 4" xfId="46547" xr:uid="{00000000-0005-0000-0000-0000D5B50000}"/>
    <cellStyle name="Text 2 2 2 2 5" xfId="46548" xr:uid="{00000000-0005-0000-0000-0000D6B50000}"/>
    <cellStyle name="Text 2 2 2 2 6" xfId="46549" xr:uid="{00000000-0005-0000-0000-0000D7B50000}"/>
    <cellStyle name="Text 2 2 2 3" xfId="46550" xr:uid="{00000000-0005-0000-0000-0000D8B50000}"/>
    <cellStyle name="Text 2 2 2 3 2" xfId="46551" xr:uid="{00000000-0005-0000-0000-0000D9B50000}"/>
    <cellStyle name="Text 2 2 2 3 2 2" xfId="46552" xr:uid="{00000000-0005-0000-0000-0000DAB50000}"/>
    <cellStyle name="Text 2 2 2 3 2 3" xfId="46553" xr:uid="{00000000-0005-0000-0000-0000DBB50000}"/>
    <cellStyle name="Text 2 2 2 3 2 4" xfId="46554" xr:uid="{00000000-0005-0000-0000-0000DCB50000}"/>
    <cellStyle name="Text 2 2 2 3 2 5" xfId="46555" xr:uid="{00000000-0005-0000-0000-0000DDB50000}"/>
    <cellStyle name="Text 2 2 2 3 2 6" xfId="46556" xr:uid="{00000000-0005-0000-0000-0000DEB50000}"/>
    <cellStyle name="Text 2 2 2 3 3" xfId="46557" xr:uid="{00000000-0005-0000-0000-0000DFB50000}"/>
    <cellStyle name="Text 2 2 2 3 4" xfId="46558" xr:uid="{00000000-0005-0000-0000-0000E0B50000}"/>
    <cellStyle name="Text 2 2 2 3 5" xfId="46559" xr:uid="{00000000-0005-0000-0000-0000E1B50000}"/>
    <cellStyle name="Text 2 2 2 3 6" xfId="46560" xr:uid="{00000000-0005-0000-0000-0000E2B50000}"/>
    <cellStyle name="Text 2 2 2 4" xfId="46561" xr:uid="{00000000-0005-0000-0000-0000E3B50000}"/>
    <cellStyle name="Text 2 2 2 4 2" xfId="46562" xr:uid="{00000000-0005-0000-0000-0000E4B50000}"/>
    <cellStyle name="Text 2 2 2 4 3" xfId="46563" xr:uid="{00000000-0005-0000-0000-0000E5B50000}"/>
    <cellStyle name="Text 2 2 2 4 4" xfId="46564" xr:uid="{00000000-0005-0000-0000-0000E6B50000}"/>
    <cellStyle name="Text 2 2 2 4 5" xfId="46565" xr:uid="{00000000-0005-0000-0000-0000E7B50000}"/>
    <cellStyle name="Text 2 2 2 4 6" xfId="46566" xr:uid="{00000000-0005-0000-0000-0000E8B50000}"/>
    <cellStyle name="Text 2 2 2 5" xfId="46567" xr:uid="{00000000-0005-0000-0000-0000E9B50000}"/>
    <cellStyle name="Text 2 2 2 6" xfId="46568" xr:uid="{00000000-0005-0000-0000-0000EAB50000}"/>
    <cellStyle name="Text 2 2 2 7" xfId="46569" xr:uid="{00000000-0005-0000-0000-0000EBB50000}"/>
    <cellStyle name="Text 2 2 2 8" xfId="46570" xr:uid="{00000000-0005-0000-0000-0000ECB50000}"/>
    <cellStyle name="Text 2 2 3" xfId="46571" xr:uid="{00000000-0005-0000-0000-0000EDB50000}"/>
    <cellStyle name="Text 2 2 3 2" xfId="46572" xr:uid="{00000000-0005-0000-0000-0000EEB50000}"/>
    <cellStyle name="Text 2 2 3 2 2" xfId="46573" xr:uid="{00000000-0005-0000-0000-0000EFB50000}"/>
    <cellStyle name="Text 2 2 3 2 2 2" xfId="46574" xr:uid="{00000000-0005-0000-0000-0000F0B50000}"/>
    <cellStyle name="Text 2 2 3 2 2 3" xfId="46575" xr:uid="{00000000-0005-0000-0000-0000F1B50000}"/>
    <cellStyle name="Text 2 2 3 2 2 4" xfId="46576" xr:uid="{00000000-0005-0000-0000-0000F2B50000}"/>
    <cellStyle name="Text 2 2 3 2 2 5" xfId="46577" xr:uid="{00000000-0005-0000-0000-0000F3B50000}"/>
    <cellStyle name="Text 2 2 3 2 2 6" xfId="46578" xr:uid="{00000000-0005-0000-0000-0000F4B50000}"/>
    <cellStyle name="Text 2 2 3 2 3" xfId="46579" xr:uid="{00000000-0005-0000-0000-0000F5B50000}"/>
    <cellStyle name="Text 2 2 3 2 4" xfId="46580" xr:uid="{00000000-0005-0000-0000-0000F6B50000}"/>
    <cellStyle name="Text 2 2 3 2 5" xfId="46581" xr:uid="{00000000-0005-0000-0000-0000F7B50000}"/>
    <cellStyle name="Text 2 2 3 2 6" xfId="46582" xr:uid="{00000000-0005-0000-0000-0000F8B50000}"/>
    <cellStyle name="Text 2 2 3 3" xfId="46583" xr:uid="{00000000-0005-0000-0000-0000F9B50000}"/>
    <cellStyle name="Text 2 2 3 3 2" xfId="46584" xr:uid="{00000000-0005-0000-0000-0000FAB50000}"/>
    <cellStyle name="Text 2 2 3 3 2 2" xfId="46585" xr:uid="{00000000-0005-0000-0000-0000FBB50000}"/>
    <cellStyle name="Text 2 2 3 3 2 3" xfId="46586" xr:uid="{00000000-0005-0000-0000-0000FCB50000}"/>
    <cellStyle name="Text 2 2 3 3 2 4" xfId="46587" xr:uid="{00000000-0005-0000-0000-0000FDB50000}"/>
    <cellStyle name="Text 2 2 3 3 2 5" xfId="46588" xr:uid="{00000000-0005-0000-0000-0000FEB50000}"/>
    <cellStyle name="Text 2 2 3 3 2 6" xfId="46589" xr:uid="{00000000-0005-0000-0000-0000FFB50000}"/>
    <cellStyle name="Text 2 2 3 3 3" xfId="46590" xr:uid="{00000000-0005-0000-0000-000000B60000}"/>
    <cellStyle name="Text 2 2 3 3 4" xfId="46591" xr:uid="{00000000-0005-0000-0000-000001B60000}"/>
    <cellStyle name="Text 2 2 3 3 5" xfId="46592" xr:uid="{00000000-0005-0000-0000-000002B60000}"/>
    <cellStyle name="Text 2 2 3 3 6" xfId="46593" xr:uid="{00000000-0005-0000-0000-000003B60000}"/>
    <cellStyle name="Text 2 2 3 4" xfId="46594" xr:uid="{00000000-0005-0000-0000-000004B60000}"/>
    <cellStyle name="Text 2 2 3 4 2" xfId="46595" xr:uid="{00000000-0005-0000-0000-000005B60000}"/>
    <cellStyle name="Text 2 2 3 4 3" xfId="46596" xr:uid="{00000000-0005-0000-0000-000006B60000}"/>
    <cellStyle name="Text 2 2 3 4 4" xfId="46597" xr:uid="{00000000-0005-0000-0000-000007B60000}"/>
    <cellStyle name="Text 2 2 3 4 5" xfId="46598" xr:uid="{00000000-0005-0000-0000-000008B60000}"/>
    <cellStyle name="Text 2 2 3 4 6" xfId="46599" xr:uid="{00000000-0005-0000-0000-000009B60000}"/>
    <cellStyle name="Text 2 2 3 5" xfId="46600" xr:uid="{00000000-0005-0000-0000-00000AB60000}"/>
    <cellStyle name="Text 2 2 3 6" xfId="46601" xr:uid="{00000000-0005-0000-0000-00000BB60000}"/>
    <cellStyle name="Text 2 2 3 7" xfId="46602" xr:uid="{00000000-0005-0000-0000-00000CB60000}"/>
    <cellStyle name="Text 2 2 3 8" xfId="46603" xr:uid="{00000000-0005-0000-0000-00000DB60000}"/>
    <cellStyle name="Text 2 2 4" xfId="46604" xr:uid="{00000000-0005-0000-0000-00000EB60000}"/>
    <cellStyle name="Text 2 2 4 2" xfId="46605" xr:uid="{00000000-0005-0000-0000-00000FB60000}"/>
    <cellStyle name="Text 2 2 4 2 2" xfId="46606" xr:uid="{00000000-0005-0000-0000-000010B60000}"/>
    <cellStyle name="Text 2 2 4 2 2 2" xfId="46607" xr:uid="{00000000-0005-0000-0000-000011B60000}"/>
    <cellStyle name="Text 2 2 4 2 2 3" xfId="46608" xr:uid="{00000000-0005-0000-0000-000012B60000}"/>
    <cellStyle name="Text 2 2 4 2 2 4" xfId="46609" xr:uid="{00000000-0005-0000-0000-000013B60000}"/>
    <cellStyle name="Text 2 2 4 2 2 5" xfId="46610" xr:uid="{00000000-0005-0000-0000-000014B60000}"/>
    <cellStyle name="Text 2 2 4 2 2 6" xfId="46611" xr:uid="{00000000-0005-0000-0000-000015B60000}"/>
    <cellStyle name="Text 2 2 4 2 3" xfId="46612" xr:uid="{00000000-0005-0000-0000-000016B60000}"/>
    <cellStyle name="Text 2 2 4 2 4" xfId="46613" xr:uid="{00000000-0005-0000-0000-000017B60000}"/>
    <cellStyle name="Text 2 2 4 2 5" xfId="46614" xr:uid="{00000000-0005-0000-0000-000018B60000}"/>
    <cellStyle name="Text 2 2 4 2 6" xfId="46615" xr:uid="{00000000-0005-0000-0000-000019B60000}"/>
    <cellStyle name="Text 2 2 4 3" xfId="46616" xr:uid="{00000000-0005-0000-0000-00001AB60000}"/>
    <cellStyle name="Text 2 2 4 3 2" xfId="46617" xr:uid="{00000000-0005-0000-0000-00001BB60000}"/>
    <cellStyle name="Text 2 2 4 3 2 2" xfId="46618" xr:uid="{00000000-0005-0000-0000-00001CB60000}"/>
    <cellStyle name="Text 2 2 4 3 2 3" xfId="46619" xr:uid="{00000000-0005-0000-0000-00001DB60000}"/>
    <cellStyle name="Text 2 2 4 3 2 4" xfId="46620" xr:uid="{00000000-0005-0000-0000-00001EB60000}"/>
    <cellStyle name="Text 2 2 4 3 2 5" xfId="46621" xr:uid="{00000000-0005-0000-0000-00001FB60000}"/>
    <cellStyle name="Text 2 2 4 3 2 6" xfId="46622" xr:uid="{00000000-0005-0000-0000-000020B60000}"/>
    <cellStyle name="Text 2 2 4 3 3" xfId="46623" xr:uid="{00000000-0005-0000-0000-000021B60000}"/>
    <cellStyle name="Text 2 2 4 3 4" xfId="46624" xr:uid="{00000000-0005-0000-0000-000022B60000}"/>
    <cellStyle name="Text 2 2 4 3 5" xfId="46625" xr:uid="{00000000-0005-0000-0000-000023B60000}"/>
    <cellStyle name="Text 2 2 4 3 6" xfId="46626" xr:uid="{00000000-0005-0000-0000-000024B60000}"/>
    <cellStyle name="Text 2 2 4 4" xfId="46627" xr:uid="{00000000-0005-0000-0000-000025B60000}"/>
    <cellStyle name="Text 2 2 4 4 2" xfId="46628" xr:uid="{00000000-0005-0000-0000-000026B60000}"/>
    <cellStyle name="Text 2 2 4 4 3" xfId="46629" xr:uid="{00000000-0005-0000-0000-000027B60000}"/>
    <cellStyle name="Text 2 2 4 4 4" xfId="46630" xr:uid="{00000000-0005-0000-0000-000028B60000}"/>
    <cellStyle name="Text 2 2 4 4 5" xfId="46631" xr:uid="{00000000-0005-0000-0000-000029B60000}"/>
    <cellStyle name="Text 2 2 4 4 6" xfId="46632" xr:uid="{00000000-0005-0000-0000-00002AB60000}"/>
    <cellStyle name="Text 2 2 4 5" xfId="46633" xr:uid="{00000000-0005-0000-0000-00002BB60000}"/>
    <cellStyle name="Text 2 2 4 6" xfId="46634" xr:uid="{00000000-0005-0000-0000-00002CB60000}"/>
    <cellStyle name="Text 2 2 4 7" xfId="46635" xr:uid="{00000000-0005-0000-0000-00002DB60000}"/>
    <cellStyle name="Text 2 2 4 8" xfId="46636" xr:uid="{00000000-0005-0000-0000-00002EB60000}"/>
    <cellStyle name="Text 2 2 5" xfId="46637" xr:uid="{00000000-0005-0000-0000-00002FB60000}"/>
    <cellStyle name="Text 2 2 5 2" xfId="46638" xr:uid="{00000000-0005-0000-0000-000030B60000}"/>
    <cellStyle name="Text 2 2 5 2 2" xfId="46639" xr:uid="{00000000-0005-0000-0000-000031B60000}"/>
    <cellStyle name="Text 2 2 5 2 2 2" xfId="46640" xr:uid="{00000000-0005-0000-0000-000032B60000}"/>
    <cellStyle name="Text 2 2 5 2 2 3" xfId="46641" xr:uid="{00000000-0005-0000-0000-000033B60000}"/>
    <cellStyle name="Text 2 2 5 2 2 4" xfId="46642" xr:uid="{00000000-0005-0000-0000-000034B60000}"/>
    <cellStyle name="Text 2 2 5 2 2 5" xfId="46643" xr:uid="{00000000-0005-0000-0000-000035B60000}"/>
    <cellStyle name="Text 2 2 5 2 2 6" xfId="46644" xr:uid="{00000000-0005-0000-0000-000036B60000}"/>
    <cellStyle name="Text 2 2 5 2 3" xfId="46645" xr:uid="{00000000-0005-0000-0000-000037B60000}"/>
    <cellStyle name="Text 2 2 5 2 4" xfId="46646" xr:uid="{00000000-0005-0000-0000-000038B60000}"/>
    <cellStyle name="Text 2 2 5 2 5" xfId="46647" xr:uid="{00000000-0005-0000-0000-000039B60000}"/>
    <cellStyle name="Text 2 2 5 2 6" xfId="46648" xr:uid="{00000000-0005-0000-0000-00003AB60000}"/>
    <cellStyle name="Text 2 2 5 3" xfId="46649" xr:uid="{00000000-0005-0000-0000-00003BB60000}"/>
    <cellStyle name="Text 2 2 5 3 2" xfId="46650" xr:uid="{00000000-0005-0000-0000-00003CB60000}"/>
    <cellStyle name="Text 2 2 5 3 2 2" xfId="46651" xr:uid="{00000000-0005-0000-0000-00003DB60000}"/>
    <cellStyle name="Text 2 2 5 3 2 3" xfId="46652" xr:uid="{00000000-0005-0000-0000-00003EB60000}"/>
    <cellStyle name="Text 2 2 5 3 2 4" xfId="46653" xr:uid="{00000000-0005-0000-0000-00003FB60000}"/>
    <cellStyle name="Text 2 2 5 3 2 5" xfId="46654" xr:uid="{00000000-0005-0000-0000-000040B60000}"/>
    <cellStyle name="Text 2 2 5 3 2 6" xfId="46655" xr:uid="{00000000-0005-0000-0000-000041B60000}"/>
    <cellStyle name="Text 2 2 5 3 3" xfId="46656" xr:uid="{00000000-0005-0000-0000-000042B60000}"/>
    <cellStyle name="Text 2 2 5 3 4" xfId="46657" xr:uid="{00000000-0005-0000-0000-000043B60000}"/>
    <cellStyle name="Text 2 2 5 3 5" xfId="46658" xr:uid="{00000000-0005-0000-0000-000044B60000}"/>
    <cellStyle name="Text 2 2 5 3 6" xfId="46659" xr:uid="{00000000-0005-0000-0000-000045B60000}"/>
    <cellStyle name="Text 2 2 5 4" xfId="46660" xr:uid="{00000000-0005-0000-0000-000046B60000}"/>
    <cellStyle name="Text 2 2 5 4 2" xfId="46661" xr:uid="{00000000-0005-0000-0000-000047B60000}"/>
    <cellStyle name="Text 2 2 5 4 3" xfId="46662" xr:uid="{00000000-0005-0000-0000-000048B60000}"/>
    <cellStyle name="Text 2 2 5 4 4" xfId="46663" xr:uid="{00000000-0005-0000-0000-000049B60000}"/>
    <cellStyle name="Text 2 2 5 4 5" xfId="46664" xr:uid="{00000000-0005-0000-0000-00004AB60000}"/>
    <cellStyle name="Text 2 2 5 4 6" xfId="46665" xr:uid="{00000000-0005-0000-0000-00004BB60000}"/>
    <cellStyle name="Text 2 2 5 5" xfId="46666" xr:uid="{00000000-0005-0000-0000-00004CB60000}"/>
    <cellStyle name="Text 2 2 5 6" xfId="46667" xr:uid="{00000000-0005-0000-0000-00004DB60000}"/>
    <cellStyle name="Text 2 2 5 7" xfId="46668" xr:uid="{00000000-0005-0000-0000-00004EB60000}"/>
    <cellStyle name="Text 2 2 5 8" xfId="46669" xr:uid="{00000000-0005-0000-0000-00004FB60000}"/>
    <cellStyle name="Text 2 2 6" xfId="46670" xr:uid="{00000000-0005-0000-0000-000050B60000}"/>
    <cellStyle name="Text 2 2 6 2" xfId="46671" xr:uid="{00000000-0005-0000-0000-000051B60000}"/>
    <cellStyle name="Text 2 2 6 2 2" xfId="46672" xr:uid="{00000000-0005-0000-0000-000052B60000}"/>
    <cellStyle name="Text 2 2 6 2 2 2" xfId="46673" xr:uid="{00000000-0005-0000-0000-000053B60000}"/>
    <cellStyle name="Text 2 2 6 2 2 3" xfId="46674" xr:uid="{00000000-0005-0000-0000-000054B60000}"/>
    <cellStyle name="Text 2 2 6 2 2 4" xfId="46675" xr:uid="{00000000-0005-0000-0000-000055B60000}"/>
    <cellStyle name="Text 2 2 6 2 2 5" xfId="46676" xr:uid="{00000000-0005-0000-0000-000056B60000}"/>
    <cellStyle name="Text 2 2 6 2 2 6" xfId="46677" xr:uid="{00000000-0005-0000-0000-000057B60000}"/>
    <cellStyle name="Text 2 2 6 2 3" xfId="46678" xr:uid="{00000000-0005-0000-0000-000058B60000}"/>
    <cellStyle name="Text 2 2 6 2 4" xfId="46679" xr:uid="{00000000-0005-0000-0000-000059B60000}"/>
    <cellStyle name="Text 2 2 6 2 5" xfId="46680" xr:uid="{00000000-0005-0000-0000-00005AB60000}"/>
    <cellStyle name="Text 2 2 6 2 6" xfId="46681" xr:uid="{00000000-0005-0000-0000-00005BB60000}"/>
    <cellStyle name="Text 2 2 6 3" xfId="46682" xr:uid="{00000000-0005-0000-0000-00005CB60000}"/>
    <cellStyle name="Text 2 2 6 3 2" xfId="46683" xr:uid="{00000000-0005-0000-0000-00005DB60000}"/>
    <cellStyle name="Text 2 2 6 3 2 2" xfId="46684" xr:uid="{00000000-0005-0000-0000-00005EB60000}"/>
    <cellStyle name="Text 2 2 6 3 2 3" xfId="46685" xr:uid="{00000000-0005-0000-0000-00005FB60000}"/>
    <cellStyle name="Text 2 2 6 3 2 4" xfId="46686" xr:uid="{00000000-0005-0000-0000-000060B60000}"/>
    <cellStyle name="Text 2 2 6 3 2 5" xfId="46687" xr:uid="{00000000-0005-0000-0000-000061B60000}"/>
    <cellStyle name="Text 2 2 6 3 2 6" xfId="46688" xr:uid="{00000000-0005-0000-0000-000062B60000}"/>
    <cellStyle name="Text 2 2 6 3 3" xfId="46689" xr:uid="{00000000-0005-0000-0000-000063B60000}"/>
    <cellStyle name="Text 2 2 6 3 4" xfId="46690" xr:uid="{00000000-0005-0000-0000-000064B60000}"/>
    <cellStyle name="Text 2 2 6 3 5" xfId="46691" xr:uid="{00000000-0005-0000-0000-000065B60000}"/>
    <cellStyle name="Text 2 2 6 3 6" xfId="46692" xr:uid="{00000000-0005-0000-0000-000066B60000}"/>
    <cellStyle name="Text 2 2 6 4" xfId="46693" xr:uid="{00000000-0005-0000-0000-000067B60000}"/>
    <cellStyle name="Text 2 2 6 4 2" xfId="46694" xr:uid="{00000000-0005-0000-0000-000068B60000}"/>
    <cellStyle name="Text 2 2 6 4 3" xfId="46695" xr:uid="{00000000-0005-0000-0000-000069B60000}"/>
    <cellStyle name="Text 2 2 6 4 4" xfId="46696" xr:uid="{00000000-0005-0000-0000-00006AB60000}"/>
    <cellStyle name="Text 2 2 6 4 5" xfId="46697" xr:uid="{00000000-0005-0000-0000-00006BB60000}"/>
    <cellStyle name="Text 2 2 6 4 6" xfId="46698" xr:uid="{00000000-0005-0000-0000-00006CB60000}"/>
    <cellStyle name="Text 2 2 6 5" xfId="46699" xr:uid="{00000000-0005-0000-0000-00006DB60000}"/>
    <cellStyle name="Text 2 2 6 6" xfId="46700" xr:uid="{00000000-0005-0000-0000-00006EB60000}"/>
    <cellStyle name="Text 2 2 6 7" xfId="46701" xr:uid="{00000000-0005-0000-0000-00006FB60000}"/>
    <cellStyle name="Text 2 2 6 8" xfId="46702" xr:uid="{00000000-0005-0000-0000-000070B60000}"/>
    <cellStyle name="Text 2 2 7" xfId="46703" xr:uid="{00000000-0005-0000-0000-000071B60000}"/>
    <cellStyle name="Text 2 2 7 2" xfId="46704" xr:uid="{00000000-0005-0000-0000-000072B60000}"/>
    <cellStyle name="Text 2 2 7 2 2" xfId="46705" xr:uid="{00000000-0005-0000-0000-000073B60000}"/>
    <cellStyle name="Text 2 2 7 2 3" xfId="46706" xr:uid="{00000000-0005-0000-0000-000074B60000}"/>
    <cellStyle name="Text 2 2 7 2 4" xfId="46707" xr:uid="{00000000-0005-0000-0000-000075B60000}"/>
    <cellStyle name="Text 2 2 7 2 5" xfId="46708" xr:uid="{00000000-0005-0000-0000-000076B60000}"/>
    <cellStyle name="Text 2 2 7 2 6" xfId="46709" xr:uid="{00000000-0005-0000-0000-000077B60000}"/>
    <cellStyle name="Text 2 2 7 3" xfId="46710" xr:uid="{00000000-0005-0000-0000-000078B60000}"/>
    <cellStyle name="Text 2 2 7 4" xfId="46711" xr:uid="{00000000-0005-0000-0000-000079B60000}"/>
    <cellStyle name="Text 2 2 7 5" xfId="46712" xr:uid="{00000000-0005-0000-0000-00007AB60000}"/>
    <cellStyle name="Text 2 2 7 6" xfId="46713" xr:uid="{00000000-0005-0000-0000-00007BB60000}"/>
    <cellStyle name="Text 2 2 8" xfId="46714" xr:uid="{00000000-0005-0000-0000-00007CB60000}"/>
    <cellStyle name="Text 2 2 8 2" xfId="46715" xr:uid="{00000000-0005-0000-0000-00007DB60000}"/>
    <cellStyle name="Text 2 2 8 2 2" xfId="46716" xr:uid="{00000000-0005-0000-0000-00007EB60000}"/>
    <cellStyle name="Text 2 2 8 2 3" xfId="46717" xr:uid="{00000000-0005-0000-0000-00007FB60000}"/>
    <cellStyle name="Text 2 2 8 2 4" xfId="46718" xr:uid="{00000000-0005-0000-0000-000080B60000}"/>
    <cellStyle name="Text 2 2 8 2 5" xfId="46719" xr:uid="{00000000-0005-0000-0000-000081B60000}"/>
    <cellStyle name="Text 2 2 8 2 6" xfId="46720" xr:uid="{00000000-0005-0000-0000-000082B60000}"/>
    <cellStyle name="Text 2 2 8 3" xfId="46721" xr:uid="{00000000-0005-0000-0000-000083B60000}"/>
    <cellStyle name="Text 2 2 8 4" xfId="46722" xr:uid="{00000000-0005-0000-0000-000084B60000}"/>
    <cellStyle name="Text 2 2 8 5" xfId="46723" xr:uid="{00000000-0005-0000-0000-000085B60000}"/>
    <cellStyle name="Text 2 2 8 6" xfId="46724" xr:uid="{00000000-0005-0000-0000-000086B60000}"/>
    <cellStyle name="Text 2 2 9" xfId="46725" xr:uid="{00000000-0005-0000-0000-000087B60000}"/>
    <cellStyle name="Text 2 2 9 2" xfId="46726" xr:uid="{00000000-0005-0000-0000-000088B60000}"/>
    <cellStyle name="Text 2 2 9 3" xfId="46727" xr:uid="{00000000-0005-0000-0000-000089B60000}"/>
    <cellStyle name="Text 2 2 9 4" xfId="46728" xr:uid="{00000000-0005-0000-0000-00008AB60000}"/>
    <cellStyle name="Text 2 2 9 5" xfId="46729" xr:uid="{00000000-0005-0000-0000-00008BB60000}"/>
    <cellStyle name="Text 2 2 9 6" xfId="46730" xr:uid="{00000000-0005-0000-0000-00008CB60000}"/>
    <cellStyle name="Text 2 3" xfId="46731" xr:uid="{00000000-0005-0000-0000-00008DB60000}"/>
    <cellStyle name="Text 2 3 2" xfId="46732" xr:uid="{00000000-0005-0000-0000-00008EB60000}"/>
    <cellStyle name="Text 2 3 2 2" xfId="46733" xr:uid="{00000000-0005-0000-0000-00008FB60000}"/>
    <cellStyle name="Text 2 3 2 2 2" xfId="46734" xr:uid="{00000000-0005-0000-0000-000090B60000}"/>
    <cellStyle name="Text 2 3 2 2 3" xfId="46735" xr:uid="{00000000-0005-0000-0000-000091B60000}"/>
    <cellStyle name="Text 2 3 2 2 4" xfId="46736" xr:uid="{00000000-0005-0000-0000-000092B60000}"/>
    <cellStyle name="Text 2 3 2 2 5" xfId="46737" xr:uid="{00000000-0005-0000-0000-000093B60000}"/>
    <cellStyle name="Text 2 3 2 2 6" xfId="46738" xr:uid="{00000000-0005-0000-0000-000094B60000}"/>
    <cellStyle name="Text 2 3 2 3" xfId="46739" xr:uid="{00000000-0005-0000-0000-000095B60000}"/>
    <cellStyle name="Text 2 3 2 4" xfId="46740" xr:uid="{00000000-0005-0000-0000-000096B60000}"/>
    <cellStyle name="Text 2 3 2 5" xfId="46741" xr:uid="{00000000-0005-0000-0000-000097B60000}"/>
    <cellStyle name="Text 2 3 2 6" xfId="46742" xr:uid="{00000000-0005-0000-0000-000098B60000}"/>
    <cellStyle name="Text 2 3 3" xfId="46743" xr:uid="{00000000-0005-0000-0000-000099B60000}"/>
    <cellStyle name="Text 2 3 3 2" xfId="46744" xr:uid="{00000000-0005-0000-0000-00009AB60000}"/>
    <cellStyle name="Text 2 3 3 2 2" xfId="46745" xr:uid="{00000000-0005-0000-0000-00009BB60000}"/>
    <cellStyle name="Text 2 3 3 2 3" xfId="46746" xr:uid="{00000000-0005-0000-0000-00009CB60000}"/>
    <cellStyle name="Text 2 3 3 2 4" xfId="46747" xr:uid="{00000000-0005-0000-0000-00009DB60000}"/>
    <cellStyle name="Text 2 3 3 2 5" xfId="46748" xr:uid="{00000000-0005-0000-0000-00009EB60000}"/>
    <cellStyle name="Text 2 3 3 2 6" xfId="46749" xr:uid="{00000000-0005-0000-0000-00009FB60000}"/>
    <cellStyle name="Text 2 3 3 3" xfId="46750" xr:uid="{00000000-0005-0000-0000-0000A0B60000}"/>
    <cellStyle name="Text 2 3 3 4" xfId="46751" xr:uid="{00000000-0005-0000-0000-0000A1B60000}"/>
    <cellStyle name="Text 2 3 3 5" xfId="46752" xr:uid="{00000000-0005-0000-0000-0000A2B60000}"/>
    <cellStyle name="Text 2 3 3 6" xfId="46753" xr:uid="{00000000-0005-0000-0000-0000A3B60000}"/>
    <cellStyle name="Text 2 3 4" xfId="46754" xr:uid="{00000000-0005-0000-0000-0000A4B60000}"/>
    <cellStyle name="Text 2 3 4 2" xfId="46755" xr:uid="{00000000-0005-0000-0000-0000A5B60000}"/>
    <cellStyle name="Text 2 3 4 3" xfId="46756" xr:uid="{00000000-0005-0000-0000-0000A6B60000}"/>
    <cellStyle name="Text 2 3 4 4" xfId="46757" xr:uid="{00000000-0005-0000-0000-0000A7B60000}"/>
    <cellStyle name="Text 2 3 4 5" xfId="46758" xr:uid="{00000000-0005-0000-0000-0000A8B60000}"/>
    <cellStyle name="Text 2 3 4 6" xfId="46759" xr:uid="{00000000-0005-0000-0000-0000A9B60000}"/>
    <cellStyle name="Text 2 3 5" xfId="46760" xr:uid="{00000000-0005-0000-0000-0000AAB60000}"/>
    <cellStyle name="Text 2 3 6" xfId="46761" xr:uid="{00000000-0005-0000-0000-0000ABB60000}"/>
    <cellStyle name="Text 2 3 7" xfId="46762" xr:uid="{00000000-0005-0000-0000-0000ACB60000}"/>
    <cellStyle name="Text 2 3 8" xfId="46763" xr:uid="{00000000-0005-0000-0000-0000ADB60000}"/>
    <cellStyle name="Text 2 4" xfId="46764" xr:uid="{00000000-0005-0000-0000-0000AEB60000}"/>
    <cellStyle name="Text 2 4 2" xfId="46765" xr:uid="{00000000-0005-0000-0000-0000AFB60000}"/>
    <cellStyle name="Text 2 4 2 2" xfId="46766" xr:uid="{00000000-0005-0000-0000-0000B0B60000}"/>
    <cellStyle name="Text 2 4 2 2 2" xfId="46767" xr:uid="{00000000-0005-0000-0000-0000B1B60000}"/>
    <cellStyle name="Text 2 4 2 2 3" xfId="46768" xr:uid="{00000000-0005-0000-0000-0000B2B60000}"/>
    <cellStyle name="Text 2 4 2 2 4" xfId="46769" xr:uid="{00000000-0005-0000-0000-0000B3B60000}"/>
    <cellStyle name="Text 2 4 2 2 5" xfId="46770" xr:uid="{00000000-0005-0000-0000-0000B4B60000}"/>
    <cellStyle name="Text 2 4 2 2 6" xfId="46771" xr:uid="{00000000-0005-0000-0000-0000B5B60000}"/>
    <cellStyle name="Text 2 4 2 3" xfId="46772" xr:uid="{00000000-0005-0000-0000-0000B6B60000}"/>
    <cellStyle name="Text 2 4 2 4" xfId="46773" xr:uid="{00000000-0005-0000-0000-0000B7B60000}"/>
    <cellStyle name="Text 2 4 2 5" xfId="46774" xr:uid="{00000000-0005-0000-0000-0000B8B60000}"/>
    <cellStyle name="Text 2 4 2 6" xfId="46775" xr:uid="{00000000-0005-0000-0000-0000B9B60000}"/>
    <cellStyle name="Text 2 4 3" xfId="46776" xr:uid="{00000000-0005-0000-0000-0000BAB60000}"/>
    <cellStyle name="Text 2 4 3 2" xfId="46777" xr:uid="{00000000-0005-0000-0000-0000BBB60000}"/>
    <cellStyle name="Text 2 4 3 2 2" xfId="46778" xr:uid="{00000000-0005-0000-0000-0000BCB60000}"/>
    <cellStyle name="Text 2 4 3 2 3" xfId="46779" xr:uid="{00000000-0005-0000-0000-0000BDB60000}"/>
    <cellStyle name="Text 2 4 3 2 4" xfId="46780" xr:uid="{00000000-0005-0000-0000-0000BEB60000}"/>
    <cellStyle name="Text 2 4 3 2 5" xfId="46781" xr:uid="{00000000-0005-0000-0000-0000BFB60000}"/>
    <cellStyle name="Text 2 4 3 2 6" xfId="46782" xr:uid="{00000000-0005-0000-0000-0000C0B60000}"/>
    <cellStyle name="Text 2 4 3 3" xfId="46783" xr:uid="{00000000-0005-0000-0000-0000C1B60000}"/>
    <cellStyle name="Text 2 4 3 4" xfId="46784" xr:uid="{00000000-0005-0000-0000-0000C2B60000}"/>
    <cellStyle name="Text 2 4 3 5" xfId="46785" xr:uid="{00000000-0005-0000-0000-0000C3B60000}"/>
    <cellStyle name="Text 2 4 3 6" xfId="46786" xr:uid="{00000000-0005-0000-0000-0000C4B60000}"/>
    <cellStyle name="Text 2 4 4" xfId="46787" xr:uid="{00000000-0005-0000-0000-0000C5B60000}"/>
    <cellStyle name="Text 2 4 4 2" xfId="46788" xr:uid="{00000000-0005-0000-0000-0000C6B60000}"/>
    <cellStyle name="Text 2 4 4 3" xfId="46789" xr:uid="{00000000-0005-0000-0000-0000C7B60000}"/>
    <cellStyle name="Text 2 4 4 4" xfId="46790" xr:uid="{00000000-0005-0000-0000-0000C8B60000}"/>
    <cellStyle name="Text 2 4 4 5" xfId="46791" xr:uid="{00000000-0005-0000-0000-0000C9B60000}"/>
    <cellStyle name="Text 2 4 4 6" xfId="46792" xr:uid="{00000000-0005-0000-0000-0000CAB60000}"/>
    <cellStyle name="Text 2 4 5" xfId="46793" xr:uid="{00000000-0005-0000-0000-0000CBB60000}"/>
    <cellStyle name="Text 2 4 6" xfId="46794" xr:uid="{00000000-0005-0000-0000-0000CCB60000}"/>
    <cellStyle name="Text 2 4 7" xfId="46795" xr:uid="{00000000-0005-0000-0000-0000CDB60000}"/>
    <cellStyle name="Text 2 4 8" xfId="46796" xr:uid="{00000000-0005-0000-0000-0000CEB60000}"/>
    <cellStyle name="Text 2 5" xfId="46797" xr:uid="{00000000-0005-0000-0000-0000CFB60000}"/>
    <cellStyle name="Text 2 5 2" xfId="46798" xr:uid="{00000000-0005-0000-0000-0000D0B60000}"/>
    <cellStyle name="Text 2 5 2 2" xfId="46799" xr:uid="{00000000-0005-0000-0000-0000D1B60000}"/>
    <cellStyle name="Text 2 5 2 2 2" xfId="46800" xr:uid="{00000000-0005-0000-0000-0000D2B60000}"/>
    <cellStyle name="Text 2 5 2 2 3" xfId="46801" xr:uid="{00000000-0005-0000-0000-0000D3B60000}"/>
    <cellStyle name="Text 2 5 2 2 4" xfId="46802" xr:uid="{00000000-0005-0000-0000-0000D4B60000}"/>
    <cellStyle name="Text 2 5 2 2 5" xfId="46803" xr:uid="{00000000-0005-0000-0000-0000D5B60000}"/>
    <cellStyle name="Text 2 5 2 2 6" xfId="46804" xr:uid="{00000000-0005-0000-0000-0000D6B60000}"/>
    <cellStyle name="Text 2 5 2 3" xfId="46805" xr:uid="{00000000-0005-0000-0000-0000D7B60000}"/>
    <cellStyle name="Text 2 5 2 4" xfId="46806" xr:uid="{00000000-0005-0000-0000-0000D8B60000}"/>
    <cellStyle name="Text 2 5 2 5" xfId="46807" xr:uid="{00000000-0005-0000-0000-0000D9B60000}"/>
    <cellStyle name="Text 2 5 2 6" xfId="46808" xr:uid="{00000000-0005-0000-0000-0000DAB60000}"/>
    <cellStyle name="Text 2 5 3" xfId="46809" xr:uid="{00000000-0005-0000-0000-0000DBB60000}"/>
    <cellStyle name="Text 2 5 3 2" xfId="46810" xr:uid="{00000000-0005-0000-0000-0000DCB60000}"/>
    <cellStyle name="Text 2 5 3 2 2" xfId="46811" xr:uid="{00000000-0005-0000-0000-0000DDB60000}"/>
    <cellStyle name="Text 2 5 3 2 3" xfId="46812" xr:uid="{00000000-0005-0000-0000-0000DEB60000}"/>
    <cellStyle name="Text 2 5 3 2 4" xfId="46813" xr:uid="{00000000-0005-0000-0000-0000DFB60000}"/>
    <cellStyle name="Text 2 5 3 2 5" xfId="46814" xr:uid="{00000000-0005-0000-0000-0000E0B60000}"/>
    <cellStyle name="Text 2 5 3 2 6" xfId="46815" xr:uid="{00000000-0005-0000-0000-0000E1B60000}"/>
    <cellStyle name="Text 2 5 3 3" xfId="46816" xr:uid="{00000000-0005-0000-0000-0000E2B60000}"/>
    <cellStyle name="Text 2 5 3 4" xfId="46817" xr:uid="{00000000-0005-0000-0000-0000E3B60000}"/>
    <cellStyle name="Text 2 5 3 5" xfId="46818" xr:uid="{00000000-0005-0000-0000-0000E4B60000}"/>
    <cellStyle name="Text 2 5 3 6" xfId="46819" xr:uid="{00000000-0005-0000-0000-0000E5B60000}"/>
    <cellStyle name="Text 2 5 4" xfId="46820" xr:uid="{00000000-0005-0000-0000-0000E6B60000}"/>
    <cellStyle name="Text 2 5 4 2" xfId="46821" xr:uid="{00000000-0005-0000-0000-0000E7B60000}"/>
    <cellStyle name="Text 2 5 4 3" xfId="46822" xr:uid="{00000000-0005-0000-0000-0000E8B60000}"/>
    <cellStyle name="Text 2 5 4 4" xfId="46823" xr:uid="{00000000-0005-0000-0000-0000E9B60000}"/>
    <cellStyle name="Text 2 5 4 5" xfId="46824" xr:uid="{00000000-0005-0000-0000-0000EAB60000}"/>
    <cellStyle name="Text 2 5 4 6" xfId="46825" xr:uid="{00000000-0005-0000-0000-0000EBB60000}"/>
    <cellStyle name="Text 2 5 5" xfId="46826" xr:uid="{00000000-0005-0000-0000-0000ECB60000}"/>
    <cellStyle name="Text 2 5 6" xfId="46827" xr:uid="{00000000-0005-0000-0000-0000EDB60000}"/>
    <cellStyle name="Text 2 5 7" xfId="46828" xr:uid="{00000000-0005-0000-0000-0000EEB60000}"/>
    <cellStyle name="Text 2 5 8" xfId="46829" xr:uid="{00000000-0005-0000-0000-0000EFB60000}"/>
    <cellStyle name="Text 2 6" xfId="46830" xr:uid="{00000000-0005-0000-0000-0000F0B60000}"/>
    <cellStyle name="Text 2 6 2" xfId="46831" xr:uid="{00000000-0005-0000-0000-0000F1B60000}"/>
    <cellStyle name="Text 2 6 2 2" xfId="46832" xr:uid="{00000000-0005-0000-0000-0000F2B60000}"/>
    <cellStyle name="Text 2 6 2 2 2" xfId="46833" xr:uid="{00000000-0005-0000-0000-0000F3B60000}"/>
    <cellStyle name="Text 2 6 2 2 3" xfId="46834" xr:uid="{00000000-0005-0000-0000-0000F4B60000}"/>
    <cellStyle name="Text 2 6 2 2 4" xfId="46835" xr:uid="{00000000-0005-0000-0000-0000F5B60000}"/>
    <cellStyle name="Text 2 6 2 2 5" xfId="46836" xr:uid="{00000000-0005-0000-0000-0000F6B60000}"/>
    <cellStyle name="Text 2 6 2 2 6" xfId="46837" xr:uid="{00000000-0005-0000-0000-0000F7B60000}"/>
    <cellStyle name="Text 2 6 2 3" xfId="46838" xr:uid="{00000000-0005-0000-0000-0000F8B60000}"/>
    <cellStyle name="Text 2 6 2 4" xfId="46839" xr:uid="{00000000-0005-0000-0000-0000F9B60000}"/>
    <cellStyle name="Text 2 6 2 5" xfId="46840" xr:uid="{00000000-0005-0000-0000-0000FAB60000}"/>
    <cellStyle name="Text 2 6 2 6" xfId="46841" xr:uid="{00000000-0005-0000-0000-0000FBB60000}"/>
    <cellStyle name="Text 2 6 3" xfId="46842" xr:uid="{00000000-0005-0000-0000-0000FCB60000}"/>
    <cellStyle name="Text 2 6 3 2" xfId="46843" xr:uid="{00000000-0005-0000-0000-0000FDB60000}"/>
    <cellStyle name="Text 2 6 3 2 2" xfId="46844" xr:uid="{00000000-0005-0000-0000-0000FEB60000}"/>
    <cellStyle name="Text 2 6 3 2 3" xfId="46845" xr:uid="{00000000-0005-0000-0000-0000FFB60000}"/>
    <cellStyle name="Text 2 6 3 2 4" xfId="46846" xr:uid="{00000000-0005-0000-0000-000000B70000}"/>
    <cellStyle name="Text 2 6 3 2 5" xfId="46847" xr:uid="{00000000-0005-0000-0000-000001B70000}"/>
    <cellStyle name="Text 2 6 3 2 6" xfId="46848" xr:uid="{00000000-0005-0000-0000-000002B70000}"/>
    <cellStyle name="Text 2 6 3 3" xfId="46849" xr:uid="{00000000-0005-0000-0000-000003B70000}"/>
    <cellStyle name="Text 2 6 3 4" xfId="46850" xr:uid="{00000000-0005-0000-0000-000004B70000}"/>
    <cellStyle name="Text 2 6 3 5" xfId="46851" xr:uid="{00000000-0005-0000-0000-000005B70000}"/>
    <cellStyle name="Text 2 6 3 6" xfId="46852" xr:uid="{00000000-0005-0000-0000-000006B70000}"/>
    <cellStyle name="Text 2 6 4" xfId="46853" xr:uid="{00000000-0005-0000-0000-000007B70000}"/>
    <cellStyle name="Text 2 6 4 2" xfId="46854" xr:uid="{00000000-0005-0000-0000-000008B70000}"/>
    <cellStyle name="Text 2 6 4 3" xfId="46855" xr:uid="{00000000-0005-0000-0000-000009B70000}"/>
    <cellStyle name="Text 2 6 4 4" xfId="46856" xr:uid="{00000000-0005-0000-0000-00000AB70000}"/>
    <cellStyle name="Text 2 6 4 5" xfId="46857" xr:uid="{00000000-0005-0000-0000-00000BB70000}"/>
    <cellStyle name="Text 2 6 4 6" xfId="46858" xr:uid="{00000000-0005-0000-0000-00000CB70000}"/>
    <cellStyle name="Text 2 6 5" xfId="46859" xr:uid="{00000000-0005-0000-0000-00000DB70000}"/>
    <cellStyle name="Text 2 6 6" xfId="46860" xr:uid="{00000000-0005-0000-0000-00000EB70000}"/>
    <cellStyle name="Text 2 6 7" xfId="46861" xr:uid="{00000000-0005-0000-0000-00000FB70000}"/>
    <cellStyle name="Text 2 6 8" xfId="46862" xr:uid="{00000000-0005-0000-0000-000010B70000}"/>
    <cellStyle name="Text 2 7" xfId="46863" xr:uid="{00000000-0005-0000-0000-000011B70000}"/>
    <cellStyle name="Text 2 7 2" xfId="46864" xr:uid="{00000000-0005-0000-0000-000012B70000}"/>
    <cellStyle name="Text 2 7 2 2" xfId="46865" xr:uid="{00000000-0005-0000-0000-000013B70000}"/>
    <cellStyle name="Text 2 7 2 2 2" xfId="46866" xr:uid="{00000000-0005-0000-0000-000014B70000}"/>
    <cellStyle name="Text 2 7 2 2 3" xfId="46867" xr:uid="{00000000-0005-0000-0000-000015B70000}"/>
    <cellStyle name="Text 2 7 2 2 4" xfId="46868" xr:uid="{00000000-0005-0000-0000-000016B70000}"/>
    <cellStyle name="Text 2 7 2 2 5" xfId="46869" xr:uid="{00000000-0005-0000-0000-000017B70000}"/>
    <cellStyle name="Text 2 7 2 2 6" xfId="46870" xr:uid="{00000000-0005-0000-0000-000018B70000}"/>
    <cellStyle name="Text 2 7 2 3" xfId="46871" xr:uid="{00000000-0005-0000-0000-000019B70000}"/>
    <cellStyle name="Text 2 7 2 4" xfId="46872" xr:uid="{00000000-0005-0000-0000-00001AB70000}"/>
    <cellStyle name="Text 2 7 2 5" xfId="46873" xr:uid="{00000000-0005-0000-0000-00001BB70000}"/>
    <cellStyle name="Text 2 7 2 6" xfId="46874" xr:uid="{00000000-0005-0000-0000-00001CB70000}"/>
    <cellStyle name="Text 2 7 3" xfId="46875" xr:uid="{00000000-0005-0000-0000-00001DB70000}"/>
    <cellStyle name="Text 2 7 3 2" xfId="46876" xr:uid="{00000000-0005-0000-0000-00001EB70000}"/>
    <cellStyle name="Text 2 7 3 2 2" xfId="46877" xr:uid="{00000000-0005-0000-0000-00001FB70000}"/>
    <cellStyle name="Text 2 7 3 2 3" xfId="46878" xr:uid="{00000000-0005-0000-0000-000020B70000}"/>
    <cellStyle name="Text 2 7 3 2 4" xfId="46879" xr:uid="{00000000-0005-0000-0000-000021B70000}"/>
    <cellStyle name="Text 2 7 3 2 5" xfId="46880" xr:uid="{00000000-0005-0000-0000-000022B70000}"/>
    <cellStyle name="Text 2 7 3 2 6" xfId="46881" xr:uid="{00000000-0005-0000-0000-000023B70000}"/>
    <cellStyle name="Text 2 7 3 3" xfId="46882" xr:uid="{00000000-0005-0000-0000-000024B70000}"/>
    <cellStyle name="Text 2 7 3 4" xfId="46883" xr:uid="{00000000-0005-0000-0000-000025B70000}"/>
    <cellStyle name="Text 2 7 3 5" xfId="46884" xr:uid="{00000000-0005-0000-0000-000026B70000}"/>
    <cellStyle name="Text 2 7 3 6" xfId="46885" xr:uid="{00000000-0005-0000-0000-000027B70000}"/>
    <cellStyle name="Text 2 7 4" xfId="46886" xr:uid="{00000000-0005-0000-0000-000028B70000}"/>
    <cellStyle name="Text 2 7 4 2" xfId="46887" xr:uid="{00000000-0005-0000-0000-000029B70000}"/>
    <cellStyle name="Text 2 7 4 3" xfId="46888" xr:uid="{00000000-0005-0000-0000-00002AB70000}"/>
    <cellStyle name="Text 2 7 4 4" xfId="46889" xr:uid="{00000000-0005-0000-0000-00002BB70000}"/>
    <cellStyle name="Text 2 7 4 5" xfId="46890" xr:uid="{00000000-0005-0000-0000-00002CB70000}"/>
    <cellStyle name="Text 2 7 4 6" xfId="46891" xr:uid="{00000000-0005-0000-0000-00002DB70000}"/>
    <cellStyle name="Text 2 7 5" xfId="46892" xr:uid="{00000000-0005-0000-0000-00002EB70000}"/>
    <cellStyle name="Text 2 7 6" xfId="46893" xr:uid="{00000000-0005-0000-0000-00002FB70000}"/>
    <cellStyle name="Text 2 7 7" xfId="46894" xr:uid="{00000000-0005-0000-0000-000030B70000}"/>
    <cellStyle name="Text 2 7 8" xfId="46895" xr:uid="{00000000-0005-0000-0000-000031B70000}"/>
    <cellStyle name="Text 2 8" xfId="46896" xr:uid="{00000000-0005-0000-0000-000032B70000}"/>
    <cellStyle name="Text 2 8 2" xfId="46897" xr:uid="{00000000-0005-0000-0000-000033B70000}"/>
    <cellStyle name="Text 2 8 2 2" xfId="46898" xr:uid="{00000000-0005-0000-0000-000034B70000}"/>
    <cellStyle name="Text 2 8 2 3" xfId="46899" xr:uid="{00000000-0005-0000-0000-000035B70000}"/>
    <cellStyle name="Text 2 8 2 4" xfId="46900" xr:uid="{00000000-0005-0000-0000-000036B70000}"/>
    <cellStyle name="Text 2 8 2 5" xfId="46901" xr:uid="{00000000-0005-0000-0000-000037B70000}"/>
    <cellStyle name="Text 2 8 2 6" xfId="46902" xr:uid="{00000000-0005-0000-0000-000038B70000}"/>
    <cellStyle name="Text 2 8 3" xfId="46903" xr:uid="{00000000-0005-0000-0000-000039B70000}"/>
    <cellStyle name="Text 2 8 4" xfId="46904" xr:uid="{00000000-0005-0000-0000-00003AB70000}"/>
    <cellStyle name="Text 2 8 5" xfId="46905" xr:uid="{00000000-0005-0000-0000-00003BB70000}"/>
    <cellStyle name="Text 2 8 6" xfId="46906" xr:uid="{00000000-0005-0000-0000-00003CB70000}"/>
    <cellStyle name="Text 2 9" xfId="46907" xr:uid="{00000000-0005-0000-0000-00003DB70000}"/>
    <cellStyle name="Text 2 9 2" xfId="46908" xr:uid="{00000000-0005-0000-0000-00003EB70000}"/>
    <cellStyle name="Text 2 9 2 2" xfId="46909" xr:uid="{00000000-0005-0000-0000-00003FB70000}"/>
    <cellStyle name="Text 2 9 2 3" xfId="46910" xr:uid="{00000000-0005-0000-0000-000040B70000}"/>
    <cellStyle name="Text 2 9 2 4" xfId="46911" xr:uid="{00000000-0005-0000-0000-000041B70000}"/>
    <cellStyle name="Text 2 9 2 5" xfId="46912" xr:uid="{00000000-0005-0000-0000-000042B70000}"/>
    <cellStyle name="Text 2 9 2 6" xfId="46913" xr:uid="{00000000-0005-0000-0000-000043B70000}"/>
    <cellStyle name="Text 2 9 3" xfId="46914" xr:uid="{00000000-0005-0000-0000-000044B70000}"/>
    <cellStyle name="Text 2 9 4" xfId="46915" xr:uid="{00000000-0005-0000-0000-000045B70000}"/>
    <cellStyle name="Text 2 9 5" xfId="46916" xr:uid="{00000000-0005-0000-0000-000046B70000}"/>
    <cellStyle name="Text 2 9 6" xfId="46917" xr:uid="{00000000-0005-0000-0000-000047B70000}"/>
    <cellStyle name="Text 3" xfId="46918" xr:uid="{00000000-0005-0000-0000-000048B70000}"/>
    <cellStyle name="Text 3 10" xfId="46919" xr:uid="{00000000-0005-0000-0000-000049B70000}"/>
    <cellStyle name="Text 3 11" xfId="46920" xr:uid="{00000000-0005-0000-0000-00004AB70000}"/>
    <cellStyle name="Text 3 12" xfId="46921" xr:uid="{00000000-0005-0000-0000-00004BB70000}"/>
    <cellStyle name="Text 3 13" xfId="46922" xr:uid="{00000000-0005-0000-0000-00004CB70000}"/>
    <cellStyle name="Text 3 2" xfId="46923" xr:uid="{00000000-0005-0000-0000-00004DB70000}"/>
    <cellStyle name="Text 3 2 2" xfId="46924" xr:uid="{00000000-0005-0000-0000-00004EB70000}"/>
    <cellStyle name="Text 3 2 2 2" xfId="46925" xr:uid="{00000000-0005-0000-0000-00004FB70000}"/>
    <cellStyle name="Text 3 2 2 2 2" xfId="46926" xr:uid="{00000000-0005-0000-0000-000050B70000}"/>
    <cellStyle name="Text 3 2 2 2 3" xfId="46927" xr:uid="{00000000-0005-0000-0000-000051B70000}"/>
    <cellStyle name="Text 3 2 2 2 4" xfId="46928" xr:uid="{00000000-0005-0000-0000-000052B70000}"/>
    <cellStyle name="Text 3 2 2 2 5" xfId="46929" xr:uid="{00000000-0005-0000-0000-000053B70000}"/>
    <cellStyle name="Text 3 2 2 2 6" xfId="46930" xr:uid="{00000000-0005-0000-0000-000054B70000}"/>
    <cellStyle name="Text 3 2 2 3" xfId="46931" xr:uid="{00000000-0005-0000-0000-000055B70000}"/>
    <cellStyle name="Text 3 2 2 4" xfId="46932" xr:uid="{00000000-0005-0000-0000-000056B70000}"/>
    <cellStyle name="Text 3 2 2 5" xfId="46933" xr:uid="{00000000-0005-0000-0000-000057B70000}"/>
    <cellStyle name="Text 3 2 2 6" xfId="46934" xr:uid="{00000000-0005-0000-0000-000058B70000}"/>
    <cellStyle name="Text 3 2 3" xfId="46935" xr:uid="{00000000-0005-0000-0000-000059B70000}"/>
    <cellStyle name="Text 3 2 3 2" xfId="46936" xr:uid="{00000000-0005-0000-0000-00005AB70000}"/>
    <cellStyle name="Text 3 2 3 2 2" xfId="46937" xr:uid="{00000000-0005-0000-0000-00005BB70000}"/>
    <cellStyle name="Text 3 2 3 2 3" xfId="46938" xr:uid="{00000000-0005-0000-0000-00005CB70000}"/>
    <cellStyle name="Text 3 2 3 2 4" xfId="46939" xr:uid="{00000000-0005-0000-0000-00005DB70000}"/>
    <cellStyle name="Text 3 2 3 2 5" xfId="46940" xr:uid="{00000000-0005-0000-0000-00005EB70000}"/>
    <cellStyle name="Text 3 2 3 2 6" xfId="46941" xr:uid="{00000000-0005-0000-0000-00005FB70000}"/>
    <cellStyle name="Text 3 2 3 3" xfId="46942" xr:uid="{00000000-0005-0000-0000-000060B70000}"/>
    <cellStyle name="Text 3 2 3 4" xfId="46943" xr:uid="{00000000-0005-0000-0000-000061B70000}"/>
    <cellStyle name="Text 3 2 3 5" xfId="46944" xr:uid="{00000000-0005-0000-0000-000062B70000}"/>
    <cellStyle name="Text 3 2 3 6" xfId="46945" xr:uid="{00000000-0005-0000-0000-000063B70000}"/>
    <cellStyle name="Text 3 2 4" xfId="46946" xr:uid="{00000000-0005-0000-0000-000064B70000}"/>
    <cellStyle name="Text 3 2 4 2" xfId="46947" xr:uid="{00000000-0005-0000-0000-000065B70000}"/>
    <cellStyle name="Text 3 2 4 3" xfId="46948" xr:uid="{00000000-0005-0000-0000-000066B70000}"/>
    <cellStyle name="Text 3 2 4 4" xfId="46949" xr:uid="{00000000-0005-0000-0000-000067B70000}"/>
    <cellStyle name="Text 3 2 4 5" xfId="46950" xr:uid="{00000000-0005-0000-0000-000068B70000}"/>
    <cellStyle name="Text 3 2 4 6" xfId="46951" xr:uid="{00000000-0005-0000-0000-000069B70000}"/>
    <cellStyle name="Text 3 2 5" xfId="46952" xr:uid="{00000000-0005-0000-0000-00006AB70000}"/>
    <cellStyle name="Text 3 2 6" xfId="46953" xr:uid="{00000000-0005-0000-0000-00006BB70000}"/>
    <cellStyle name="Text 3 2 7" xfId="46954" xr:uid="{00000000-0005-0000-0000-00006CB70000}"/>
    <cellStyle name="Text 3 2 8" xfId="46955" xr:uid="{00000000-0005-0000-0000-00006DB70000}"/>
    <cellStyle name="Text 3 3" xfId="46956" xr:uid="{00000000-0005-0000-0000-00006EB70000}"/>
    <cellStyle name="Text 3 3 2" xfId="46957" xr:uid="{00000000-0005-0000-0000-00006FB70000}"/>
    <cellStyle name="Text 3 3 2 2" xfId="46958" xr:uid="{00000000-0005-0000-0000-000070B70000}"/>
    <cellStyle name="Text 3 3 2 2 2" xfId="46959" xr:uid="{00000000-0005-0000-0000-000071B70000}"/>
    <cellStyle name="Text 3 3 2 2 3" xfId="46960" xr:uid="{00000000-0005-0000-0000-000072B70000}"/>
    <cellStyle name="Text 3 3 2 2 4" xfId="46961" xr:uid="{00000000-0005-0000-0000-000073B70000}"/>
    <cellStyle name="Text 3 3 2 2 5" xfId="46962" xr:uid="{00000000-0005-0000-0000-000074B70000}"/>
    <cellStyle name="Text 3 3 2 2 6" xfId="46963" xr:uid="{00000000-0005-0000-0000-000075B70000}"/>
    <cellStyle name="Text 3 3 2 3" xfId="46964" xr:uid="{00000000-0005-0000-0000-000076B70000}"/>
    <cellStyle name="Text 3 3 2 4" xfId="46965" xr:uid="{00000000-0005-0000-0000-000077B70000}"/>
    <cellStyle name="Text 3 3 2 5" xfId="46966" xr:uid="{00000000-0005-0000-0000-000078B70000}"/>
    <cellStyle name="Text 3 3 2 6" xfId="46967" xr:uid="{00000000-0005-0000-0000-000079B70000}"/>
    <cellStyle name="Text 3 3 3" xfId="46968" xr:uid="{00000000-0005-0000-0000-00007AB70000}"/>
    <cellStyle name="Text 3 3 3 2" xfId="46969" xr:uid="{00000000-0005-0000-0000-00007BB70000}"/>
    <cellStyle name="Text 3 3 3 2 2" xfId="46970" xr:uid="{00000000-0005-0000-0000-00007CB70000}"/>
    <cellStyle name="Text 3 3 3 2 3" xfId="46971" xr:uid="{00000000-0005-0000-0000-00007DB70000}"/>
    <cellStyle name="Text 3 3 3 2 4" xfId="46972" xr:uid="{00000000-0005-0000-0000-00007EB70000}"/>
    <cellStyle name="Text 3 3 3 2 5" xfId="46973" xr:uid="{00000000-0005-0000-0000-00007FB70000}"/>
    <cellStyle name="Text 3 3 3 2 6" xfId="46974" xr:uid="{00000000-0005-0000-0000-000080B70000}"/>
    <cellStyle name="Text 3 3 3 3" xfId="46975" xr:uid="{00000000-0005-0000-0000-000081B70000}"/>
    <cellStyle name="Text 3 3 3 4" xfId="46976" xr:uid="{00000000-0005-0000-0000-000082B70000}"/>
    <cellStyle name="Text 3 3 3 5" xfId="46977" xr:uid="{00000000-0005-0000-0000-000083B70000}"/>
    <cellStyle name="Text 3 3 3 6" xfId="46978" xr:uid="{00000000-0005-0000-0000-000084B70000}"/>
    <cellStyle name="Text 3 3 4" xfId="46979" xr:uid="{00000000-0005-0000-0000-000085B70000}"/>
    <cellStyle name="Text 3 3 4 2" xfId="46980" xr:uid="{00000000-0005-0000-0000-000086B70000}"/>
    <cellStyle name="Text 3 3 4 3" xfId="46981" xr:uid="{00000000-0005-0000-0000-000087B70000}"/>
    <cellStyle name="Text 3 3 4 4" xfId="46982" xr:uid="{00000000-0005-0000-0000-000088B70000}"/>
    <cellStyle name="Text 3 3 4 5" xfId="46983" xr:uid="{00000000-0005-0000-0000-000089B70000}"/>
    <cellStyle name="Text 3 3 4 6" xfId="46984" xr:uid="{00000000-0005-0000-0000-00008AB70000}"/>
    <cellStyle name="Text 3 3 5" xfId="46985" xr:uid="{00000000-0005-0000-0000-00008BB70000}"/>
    <cellStyle name="Text 3 3 6" xfId="46986" xr:uid="{00000000-0005-0000-0000-00008CB70000}"/>
    <cellStyle name="Text 3 3 7" xfId="46987" xr:uid="{00000000-0005-0000-0000-00008DB70000}"/>
    <cellStyle name="Text 3 3 8" xfId="46988" xr:uid="{00000000-0005-0000-0000-00008EB70000}"/>
    <cellStyle name="Text 3 4" xfId="46989" xr:uid="{00000000-0005-0000-0000-00008FB70000}"/>
    <cellStyle name="Text 3 4 2" xfId="46990" xr:uid="{00000000-0005-0000-0000-000090B70000}"/>
    <cellStyle name="Text 3 4 2 2" xfId="46991" xr:uid="{00000000-0005-0000-0000-000091B70000}"/>
    <cellStyle name="Text 3 4 2 2 2" xfId="46992" xr:uid="{00000000-0005-0000-0000-000092B70000}"/>
    <cellStyle name="Text 3 4 2 2 3" xfId="46993" xr:uid="{00000000-0005-0000-0000-000093B70000}"/>
    <cellStyle name="Text 3 4 2 2 4" xfId="46994" xr:uid="{00000000-0005-0000-0000-000094B70000}"/>
    <cellStyle name="Text 3 4 2 2 5" xfId="46995" xr:uid="{00000000-0005-0000-0000-000095B70000}"/>
    <cellStyle name="Text 3 4 2 2 6" xfId="46996" xr:uid="{00000000-0005-0000-0000-000096B70000}"/>
    <cellStyle name="Text 3 4 2 3" xfId="46997" xr:uid="{00000000-0005-0000-0000-000097B70000}"/>
    <cellStyle name="Text 3 4 2 4" xfId="46998" xr:uid="{00000000-0005-0000-0000-000098B70000}"/>
    <cellStyle name="Text 3 4 2 5" xfId="46999" xr:uid="{00000000-0005-0000-0000-000099B70000}"/>
    <cellStyle name="Text 3 4 2 6" xfId="47000" xr:uid="{00000000-0005-0000-0000-00009AB70000}"/>
    <cellStyle name="Text 3 4 3" xfId="47001" xr:uid="{00000000-0005-0000-0000-00009BB70000}"/>
    <cellStyle name="Text 3 4 3 2" xfId="47002" xr:uid="{00000000-0005-0000-0000-00009CB70000}"/>
    <cellStyle name="Text 3 4 3 2 2" xfId="47003" xr:uid="{00000000-0005-0000-0000-00009DB70000}"/>
    <cellStyle name="Text 3 4 3 2 3" xfId="47004" xr:uid="{00000000-0005-0000-0000-00009EB70000}"/>
    <cellStyle name="Text 3 4 3 2 4" xfId="47005" xr:uid="{00000000-0005-0000-0000-00009FB70000}"/>
    <cellStyle name="Text 3 4 3 2 5" xfId="47006" xr:uid="{00000000-0005-0000-0000-0000A0B70000}"/>
    <cellStyle name="Text 3 4 3 2 6" xfId="47007" xr:uid="{00000000-0005-0000-0000-0000A1B70000}"/>
    <cellStyle name="Text 3 4 3 3" xfId="47008" xr:uid="{00000000-0005-0000-0000-0000A2B70000}"/>
    <cellStyle name="Text 3 4 3 4" xfId="47009" xr:uid="{00000000-0005-0000-0000-0000A3B70000}"/>
    <cellStyle name="Text 3 4 3 5" xfId="47010" xr:uid="{00000000-0005-0000-0000-0000A4B70000}"/>
    <cellStyle name="Text 3 4 3 6" xfId="47011" xr:uid="{00000000-0005-0000-0000-0000A5B70000}"/>
    <cellStyle name="Text 3 4 4" xfId="47012" xr:uid="{00000000-0005-0000-0000-0000A6B70000}"/>
    <cellStyle name="Text 3 4 4 2" xfId="47013" xr:uid="{00000000-0005-0000-0000-0000A7B70000}"/>
    <cellStyle name="Text 3 4 4 3" xfId="47014" xr:uid="{00000000-0005-0000-0000-0000A8B70000}"/>
    <cellStyle name="Text 3 4 4 4" xfId="47015" xr:uid="{00000000-0005-0000-0000-0000A9B70000}"/>
    <cellStyle name="Text 3 4 4 5" xfId="47016" xr:uid="{00000000-0005-0000-0000-0000AAB70000}"/>
    <cellStyle name="Text 3 4 4 6" xfId="47017" xr:uid="{00000000-0005-0000-0000-0000ABB70000}"/>
    <cellStyle name="Text 3 4 5" xfId="47018" xr:uid="{00000000-0005-0000-0000-0000ACB70000}"/>
    <cellStyle name="Text 3 4 6" xfId="47019" xr:uid="{00000000-0005-0000-0000-0000ADB70000}"/>
    <cellStyle name="Text 3 4 7" xfId="47020" xr:uid="{00000000-0005-0000-0000-0000AEB70000}"/>
    <cellStyle name="Text 3 4 8" xfId="47021" xr:uid="{00000000-0005-0000-0000-0000AFB70000}"/>
    <cellStyle name="Text 3 5" xfId="47022" xr:uid="{00000000-0005-0000-0000-0000B0B70000}"/>
    <cellStyle name="Text 3 5 2" xfId="47023" xr:uid="{00000000-0005-0000-0000-0000B1B70000}"/>
    <cellStyle name="Text 3 5 2 2" xfId="47024" xr:uid="{00000000-0005-0000-0000-0000B2B70000}"/>
    <cellStyle name="Text 3 5 2 2 2" xfId="47025" xr:uid="{00000000-0005-0000-0000-0000B3B70000}"/>
    <cellStyle name="Text 3 5 2 2 3" xfId="47026" xr:uid="{00000000-0005-0000-0000-0000B4B70000}"/>
    <cellStyle name="Text 3 5 2 2 4" xfId="47027" xr:uid="{00000000-0005-0000-0000-0000B5B70000}"/>
    <cellStyle name="Text 3 5 2 2 5" xfId="47028" xr:uid="{00000000-0005-0000-0000-0000B6B70000}"/>
    <cellStyle name="Text 3 5 2 2 6" xfId="47029" xr:uid="{00000000-0005-0000-0000-0000B7B70000}"/>
    <cellStyle name="Text 3 5 2 3" xfId="47030" xr:uid="{00000000-0005-0000-0000-0000B8B70000}"/>
    <cellStyle name="Text 3 5 2 4" xfId="47031" xr:uid="{00000000-0005-0000-0000-0000B9B70000}"/>
    <cellStyle name="Text 3 5 2 5" xfId="47032" xr:uid="{00000000-0005-0000-0000-0000BAB70000}"/>
    <cellStyle name="Text 3 5 2 6" xfId="47033" xr:uid="{00000000-0005-0000-0000-0000BBB70000}"/>
    <cellStyle name="Text 3 5 3" xfId="47034" xr:uid="{00000000-0005-0000-0000-0000BCB70000}"/>
    <cellStyle name="Text 3 5 3 2" xfId="47035" xr:uid="{00000000-0005-0000-0000-0000BDB70000}"/>
    <cellStyle name="Text 3 5 3 2 2" xfId="47036" xr:uid="{00000000-0005-0000-0000-0000BEB70000}"/>
    <cellStyle name="Text 3 5 3 2 3" xfId="47037" xr:uid="{00000000-0005-0000-0000-0000BFB70000}"/>
    <cellStyle name="Text 3 5 3 2 4" xfId="47038" xr:uid="{00000000-0005-0000-0000-0000C0B70000}"/>
    <cellStyle name="Text 3 5 3 2 5" xfId="47039" xr:uid="{00000000-0005-0000-0000-0000C1B70000}"/>
    <cellStyle name="Text 3 5 3 2 6" xfId="47040" xr:uid="{00000000-0005-0000-0000-0000C2B70000}"/>
    <cellStyle name="Text 3 5 3 3" xfId="47041" xr:uid="{00000000-0005-0000-0000-0000C3B70000}"/>
    <cellStyle name="Text 3 5 3 4" xfId="47042" xr:uid="{00000000-0005-0000-0000-0000C4B70000}"/>
    <cellStyle name="Text 3 5 3 5" xfId="47043" xr:uid="{00000000-0005-0000-0000-0000C5B70000}"/>
    <cellStyle name="Text 3 5 3 6" xfId="47044" xr:uid="{00000000-0005-0000-0000-0000C6B70000}"/>
    <cellStyle name="Text 3 5 4" xfId="47045" xr:uid="{00000000-0005-0000-0000-0000C7B70000}"/>
    <cellStyle name="Text 3 5 4 2" xfId="47046" xr:uid="{00000000-0005-0000-0000-0000C8B70000}"/>
    <cellStyle name="Text 3 5 4 3" xfId="47047" xr:uid="{00000000-0005-0000-0000-0000C9B70000}"/>
    <cellStyle name="Text 3 5 4 4" xfId="47048" xr:uid="{00000000-0005-0000-0000-0000CAB70000}"/>
    <cellStyle name="Text 3 5 4 5" xfId="47049" xr:uid="{00000000-0005-0000-0000-0000CBB70000}"/>
    <cellStyle name="Text 3 5 4 6" xfId="47050" xr:uid="{00000000-0005-0000-0000-0000CCB70000}"/>
    <cellStyle name="Text 3 5 5" xfId="47051" xr:uid="{00000000-0005-0000-0000-0000CDB70000}"/>
    <cellStyle name="Text 3 5 6" xfId="47052" xr:uid="{00000000-0005-0000-0000-0000CEB70000}"/>
    <cellStyle name="Text 3 5 7" xfId="47053" xr:uid="{00000000-0005-0000-0000-0000CFB70000}"/>
    <cellStyle name="Text 3 5 8" xfId="47054" xr:uid="{00000000-0005-0000-0000-0000D0B70000}"/>
    <cellStyle name="Text 3 6" xfId="47055" xr:uid="{00000000-0005-0000-0000-0000D1B70000}"/>
    <cellStyle name="Text 3 6 2" xfId="47056" xr:uid="{00000000-0005-0000-0000-0000D2B70000}"/>
    <cellStyle name="Text 3 6 2 2" xfId="47057" xr:uid="{00000000-0005-0000-0000-0000D3B70000}"/>
    <cellStyle name="Text 3 6 2 2 2" xfId="47058" xr:uid="{00000000-0005-0000-0000-0000D4B70000}"/>
    <cellStyle name="Text 3 6 2 2 3" xfId="47059" xr:uid="{00000000-0005-0000-0000-0000D5B70000}"/>
    <cellStyle name="Text 3 6 2 2 4" xfId="47060" xr:uid="{00000000-0005-0000-0000-0000D6B70000}"/>
    <cellStyle name="Text 3 6 2 2 5" xfId="47061" xr:uid="{00000000-0005-0000-0000-0000D7B70000}"/>
    <cellStyle name="Text 3 6 2 2 6" xfId="47062" xr:uid="{00000000-0005-0000-0000-0000D8B70000}"/>
    <cellStyle name="Text 3 6 2 3" xfId="47063" xr:uid="{00000000-0005-0000-0000-0000D9B70000}"/>
    <cellStyle name="Text 3 6 2 4" xfId="47064" xr:uid="{00000000-0005-0000-0000-0000DAB70000}"/>
    <cellStyle name="Text 3 6 2 5" xfId="47065" xr:uid="{00000000-0005-0000-0000-0000DBB70000}"/>
    <cellStyle name="Text 3 6 2 6" xfId="47066" xr:uid="{00000000-0005-0000-0000-0000DCB70000}"/>
    <cellStyle name="Text 3 6 3" xfId="47067" xr:uid="{00000000-0005-0000-0000-0000DDB70000}"/>
    <cellStyle name="Text 3 6 3 2" xfId="47068" xr:uid="{00000000-0005-0000-0000-0000DEB70000}"/>
    <cellStyle name="Text 3 6 3 2 2" xfId="47069" xr:uid="{00000000-0005-0000-0000-0000DFB70000}"/>
    <cellStyle name="Text 3 6 3 2 3" xfId="47070" xr:uid="{00000000-0005-0000-0000-0000E0B70000}"/>
    <cellStyle name="Text 3 6 3 2 4" xfId="47071" xr:uid="{00000000-0005-0000-0000-0000E1B70000}"/>
    <cellStyle name="Text 3 6 3 2 5" xfId="47072" xr:uid="{00000000-0005-0000-0000-0000E2B70000}"/>
    <cellStyle name="Text 3 6 3 2 6" xfId="47073" xr:uid="{00000000-0005-0000-0000-0000E3B70000}"/>
    <cellStyle name="Text 3 6 3 3" xfId="47074" xr:uid="{00000000-0005-0000-0000-0000E4B70000}"/>
    <cellStyle name="Text 3 6 3 4" xfId="47075" xr:uid="{00000000-0005-0000-0000-0000E5B70000}"/>
    <cellStyle name="Text 3 6 3 5" xfId="47076" xr:uid="{00000000-0005-0000-0000-0000E6B70000}"/>
    <cellStyle name="Text 3 6 3 6" xfId="47077" xr:uid="{00000000-0005-0000-0000-0000E7B70000}"/>
    <cellStyle name="Text 3 6 4" xfId="47078" xr:uid="{00000000-0005-0000-0000-0000E8B70000}"/>
    <cellStyle name="Text 3 6 4 2" xfId="47079" xr:uid="{00000000-0005-0000-0000-0000E9B70000}"/>
    <cellStyle name="Text 3 6 4 3" xfId="47080" xr:uid="{00000000-0005-0000-0000-0000EAB70000}"/>
    <cellStyle name="Text 3 6 4 4" xfId="47081" xr:uid="{00000000-0005-0000-0000-0000EBB70000}"/>
    <cellStyle name="Text 3 6 4 5" xfId="47082" xr:uid="{00000000-0005-0000-0000-0000ECB70000}"/>
    <cellStyle name="Text 3 6 4 6" xfId="47083" xr:uid="{00000000-0005-0000-0000-0000EDB70000}"/>
    <cellStyle name="Text 3 6 5" xfId="47084" xr:uid="{00000000-0005-0000-0000-0000EEB70000}"/>
    <cellStyle name="Text 3 6 6" xfId="47085" xr:uid="{00000000-0005-0000-0000-0000EFB70000}"/>
    <cellStyle name="Text 3 6 7" xfId="47086" xr:uid="{00000000-0005-0000-0000-0000F0B70000}"/>
    <cellStyle name="Text 3 6 8" xfId="47087" xr:uid="{00000000-0005-0000-0000-0000F1B70000}"/>
    <cellStyle name="Text 3 7" xfId="47088" xr:uid="{00000000-0005-0000-0000-0000F2B70000}"/>
    <cellStyle name="Text 3 7 2" xfId="47089" xr:uid="{00000000-0005-0000-0000-0000F3B70000}"/>
    <cellStyle name="Text 3 7 2 2" xfId="47090" xr:uid="{00000000-0005-0000-0000-0000F4B70000}"/>
    <cellStyle name="Text 3 7 2 3" xfId="47091" xr:uid="{00000000-0005-0000-0000-0000F5B70000}"/>
    <cellStyle name="Text 3 7 2 4" xfId="47092" xr:uid="{00000000-0005-0000-0000-0000F6B70000}"/>
    <cellStyle name="Text 3 7 2 5" xfId="47093" xr:uid="{00000000-0005-0000-0000-0000F7B70000}"/>
    <cellStyle name="Text 3 7 2 6" xfId="47094" xr:uid="{00000000-0005-0000-0000-0000F8B70000}"/>
    <cellStyle name="Text 3 7 3" xfId="47095" xr:uid="{00000000-0005-0000-0000-0000F9B70000}"/>
    <cellStyle name="Text 3 7 4" xfId="47096" xr:uid="{00000000-0005-0000-0000-0000FAB70000}"/>
    <cellStyle name="Text 3 7 5" xfId="47097" xr:uid="{00000000-0005-0000-0000-0000FBB70000}"/>
    <cellStyle name="Text 3 7 6" xfId="47098" xr:uid="{00000000-0005-0000-0000-0000FCB70000}"/>
    <cellStyle name="Text 3 8" xfId="47099" xr:uid="{00000000-0005-0000-0000-0000FDB70000}"/>
    <cellStyle name="Text 3 8 2" xfId="47100" xr:uid="{00000000-0005-0000-0000-0000FEB70000}"/>
    <cellStyle name="Text 3 8 2 2" xfId="47101" xr:uid="{00000000-0005-0000-0000-0000FFB70000}"/>
    <cellStyle name="Text 3 8 2 3" xfId="47102" xr:uid="{00000000-0005-0000-0000-000000B80000}"/>
    <cellStyle name="Text 3 8 2 4" xfId="47103" xr:uid="{00000000-0005-0000-0000-000001B80000}"/>
    <cellStyle name="Text 3 8 2 5" xfId="47104" xr:uid="{00000000-0005-0000-0000-000002B80000}"/>
    <cellStyle name="Text 3 8 2 6" xfId="47105" xr:uid="{00000000-0005-0000-0000-000003B80000}"/>
    <cellStyle name="Text 3 8 3" xfId="47106" xr:uid="{00000000-0005-0000-0000-000004B80000}"/>
    <cellStyle name="Text 3 8 4" xfId="47107" xr:uid="{00000000-0005-0000-0000-000005B80000}"/>
    <cellStyle name="Text 3 8 5" xfId="47108" xr:uid="{00000000-0005-0000-0000-000006B80000}"/>
    <cellStyle name="Text 3 8 6" xfId="47109" xr:uid="{00000000-0005-0000-0000-000007B80000}"/>
    <cellStyle name="Text 3 9" xfId="47110" xr:uid="{00000000-0005-0000-0000-000008B80000}"/>
    <cellStyle name="Text 3 9 2" xfId="47111" xr:uid="{00000000-0005-0000-0000-000009B80000}"/>
    <cellStyle name="Text 3 9 3" xfId="47112" xr:uid="{00000000-0005-0000-0000-00000AB80000}"/>
    <cellStyle name="Text 3 9 4" xfId="47113" xr:uid="{00000000-0005-0000-0000-00000BB80000}"/>
    <cellStyle name="Text 3 9 5" xfId="47114" xr:uid="{00000000-0005-0000-0000-00000CB80000}"/>
    <cellStyle name="Text 3 9 6" xfId="47115" xr:uid="{00000000-0005-0000-0000-00000DB80000}"/>
    <cellStyle name="Text 4" xfId="47116" xr:uid="{00000000-0005-0000-0000-00000EB80000}"/>
    <cellStyle name="Text 4 2" xfId="47117" xr:uid="{00000000-0005-0000-0000-00000FB80000}"/>
    <cellStyle name="Text 4 2 2" xfId="47118" xr:uid="{00000000-0005-0000-0000-000010B80000}"/>
    <cellStyle name="Text 4 2 2 2" xfId="47119" xr:uid="{00000000-0005-0000-0000-000011B80000}"/>
    <cellStyle name="Text 4 2 2 3" xfId="47120" xr:uid="{00000000-0005-0000-0000-000012B80000}"/>
    <cellStyle name="Text 4 2 2 4" xfId="47121" xr:uid="{00000000-0005-0000-0000-000013B80000}"/>
    <cellStyle name="Text 4 2 2 5" xfId="47122" xr:uid="{00000000-0005-0000-0000-000014B80000}"/>
    <cellStyle name="Text 4 2 2 6" xfId="47123" xr:uid="{00000000-0005-0000-0000-000015B80000}"/>
    <cellStyle name="Text 4 2 3" xfId="47124" xr:uid="{00000000-0005-0000-0000-000016B80000}"/>
    <cellStyle name="Text 4 2 4" xfId="47125" xr:uid="{00000000-0005-0000-0000-000017B80000}"/>
    <cellStyle name="Text 4 2 5" xfId="47126" xr:uid="{00000000-0005-0000-0000-000018B80000}"/>
    <cellStyle name="Text 4 2 6" xfId="47127" xr:uid="{00000000-0005-0000-0000-000019B80000}"/>
    <cellStyle name="Text 4 3" xfId="47128" xr:uid="{00000000-0005-0000-0000-00001AB80000}"/>
    <cellStyle name="Text 4 3 2" xfId="47129" xr:uid="{00000000-0005-0000-0000-00001BB80000}"/>
    <cellStyle name="Text 4 3 2 2" xfId="47130" xr:uid="{00000000-0005-0000-0000-00001CB80000}"/>
    <cellStyle name="Text 4 3 2 3" xfId="47131" xr:uid="{00000000-0005-0000-0000-00001DB80000}"/>
    <cellStyle name="Text 4 3 2 4" xfId="47132" xr:uid="{00000000-0005-0000-0000-00001EB80000}"/>
    <cellStyle name="Text 4 3 2 5" xfId="47133" xr:uid="{00000000-0005-0000-0000-00001FB80000}"/>
    <cellStyle name="Text 4 3 2 6" xfId="47134" xr:uid="{00000000-0005-0000-0000-000020B80000}"/>
    <cellStyle name="Text 4 3 3" xfId="47135" xr:uid="{00000000-0005-0000-0000-000021B80000}"/>
    <cellStyle name="Text 4 3 4" xfId="47136" xr:uid="{00000000-0005-0000-0000-000022B80000}"/>
    <cellStyle name="Text 4 3 5" xfId="47137" xr:uid="{00000000-0005-0000-0000-000023B80000}"/>
    <cellStyle name="Text 4 3 6" xfId="47138" xr:uid="{00000000-0005-0000-0000-000024B80000}"/>
    <cellStyle name="Text 4 4" xfId="47139" xr:uid="{00000000-0005-0000-0000-000025B80000}"/>
    <cellStyle name="Text 4 4 2" xfId="47140" xr:uid="{00000000-0005-0000-0000-000026B80000}"/>
    <cellStyle name="Text 4 4 3" xfId="47141" xr:uid="{00000000-0005-0000-0000-000027B80000}"/>
    <cellStyle name="Text 4 4 4" xfId="47142" xr:uid="{00000000-0005-0000-0000-000028B80000}"/>
    <cellStyle name="Text 4 4 5" xfId="47143" xr:uid="{00000000-0005-0000-0000-000029B80000}"/>
    <cellStyle name="Text 4 4 6" xfId="47144" xr:uid="{00000000-0005-0000-0000-00002AB80000}"/>
    <cellStyle name="Text 4 5" xfId="47145" xr:uid="{00000000-0005-0000-0000-00002BB80000}"/>
    <cellStyle name="Text 4 6" xfId="47146" xr:uid="{00000000-0005-0000-0000-00002CB80000}"/>
    <cellStyle name="Text 4 7" xfId="47147" xr:uid="{00000000-0005-0000-0000-00002DB80000}"/>
    <cellStyle name="Text 4 8" xfId="47148" xr:uid="{00000000-0005-0000-0000-00002EB80000}"/>
    <cellStyle name="Text 5" xfId="47149" xr:uid="{00000000-0005-0000-0000-00002FB80000}"/>
    <cellStyle name="Text 5 2" xfId="47150" xr:uid="{00000000-0005-0000-0000-000030B80000}"/>
    <cellStyle name="Text 5 2 2" xfId="47151" xr:uid="{00000000-0005-0000-0000-000031B80000}"/>
    <cellStyle name="Text 5 2 2 2" xfId="47152" xr:uid="{00000000-0005-0000-0000-000032B80000}"/>
    <cellStyle name="Text 5 2 2 3" xfId="47153" xr:uid="{00000000-0005-0000-0000-000033B80000}"/>
    <cellStyle name="Text 5 2 2 4" xfId="47154" xr:uid="{00000000-0005-0000-0000-000034B80000}"/>
    <cellStyle name="Text 5 2 2 5" xfId="47155" xr:uid="{00000000-0005-0000-0000-000035B80000}"/>
    <cellStyle name="Text 5 2 2 6" xfId="47156" xr:uid="{00000000-0005-0000-0000-000036B80000}"/>
    <cellStyle name="Text 5 2 3" xfId="47157" xr:uid="{00000000-0005-0000-0000-000037B80000}"/>
    <cellStyle name="Text 5 2 4" xfId="47158" xr:uid="{00000000-0005-0000-0000-000038B80000}"/>
    <cellStyle name="Text 5 2 5" xfId="47159" xr:uid="{00000000-0005-0000-0000-000039B80000}"/>
    <cellStyle name="Text 5 2 6" xfId="47160" xr:uid="{00000000-0005-0000-0000-00003AB80000}"/>
    <cellStyle name="Text 5 3" xfId="47161" xr:uid="{00000000-0005-0000-0000-00003BB80000}"/>
    <cellStyle name="Text 5 3 2" xfId="47162" xr:uid="{00000000-0005-0000-0000-00003CB80000}"/>
    <cellStyle name="Text 5 3 2 2" xfId="47163" xr:uid="{00000000-0005-0000-0000-00003DB80000}"/>
    <cellStyle name="Text 5 3 2 3" xfId="47164" xr:uid="{00000000-0005-0000-0000-00003EB80000}"/>
    <cellStyle name="Text 5 3 2 4" xfId="47165" xr:uid="{00000000-0005-0000-0000-00003FB80000}"/>
    <cellStyle name="Text 5 3 2 5" xfId="47166" xr:uid="{00000000-0005-0000-0000-000040B80000}"/>
    <cellStyle name="Text 5 3 2 6" xfId="47167" xr:uid="{00000000-0005-0000-0000-000041B80000}"/>
    <cellStyle name="Text 5 3 3" xfId="47168" xr:uid="{00000000-0005-0000-0000-000042B80000}"/>
    <cellStyle name="Text 5 3 4" xfId="47169" xr:uid="{00000000-0005-0000-0000-000043B80000}"/>
    <cellStyle name="Text 5 3 5" xfId="47170" xr:uid="{00000000-0005-0000-0000-000044B80000}"/>
    <cellStyle name="Text 5 3 6" xfId="47171" xr:uid="{00000000-0005-0000-0000-000045B80000}"/>
    <cellStyle name="Text 5 4" xfId="47172" xr:uid="{00000000-0005-0000-0000-000046B80000}"/>
    <cellStyle name="Text 5 4 2" xfId="47173" xr:uid="{00000000-0005-0000-0000-000047B80000}"/>
    <cellStyle name="Text 5 4 3" xfId="47174" xr:uid="{00000000-0005-0000-0000-000048B80000}"/>
    <cellStyle name="Text 5 4 4" xfId="47175" xr:uid="{00000000-0005-0000-0000-000049B80000}"/>
    <cellStyle name="Text 5 4 5" xfId="47176" xr:uid="{00000000-0005-0000-0000-00004AB80000}"/>
    <cellStyle name="Text 5 4 6" xfId="47177" xr:uid="{00000000-0005-0000-0000-00004BB80000}"/>
    <cellStyle name="Text 5 5" xfId="47178" xr:uid="{00000000-0005-0000-0000-00004CB80000}"/>
    <cellStyle name="Text 5 6" xfId="47179" xr:uid="{00000000-0005-0000-0000-00004DB80000}"/>
    <cellStyle name="Text 5 7" xfId="47180" xr:uid="{00000000-0005-0000-0000-00004EB80000}"/>
    <cellStyle name="Text 5 8" xfId="47181" xr:uid="{00000000-0005-0000-0000-00004FB80000}"/>
    <cellStyle name="Text 6" xfId="47182" xr:uid="{00000000-0005-0000-0000-000050B80000}"/>
    <cellStyle name="Text 6 2" xfId="47183" xr:uid="{00000000-0005-0000-0000-000051B80000}"/>
    <cellStyle name="Text 6 2 2" xfId="47184" xr:uid="{00000000-0005-0000-0000-000052B80000}"/>
    <cellStyle name="Text 6 2 2 2" xfId="47185" xr:uid="{00000000-0005-0000-0000-000053B80000}"/>
    <cellStyle name="Text 6 2 2 3" xfId="47186" xr:uid="{00000000-0005-0000-0000-000054B80000}"/>
    <cellStyle name="Text 6 2 2 4" xfId="47187" xr:uid="{00000000-0005-0000-0000-000055B80000}"/>
    <cellStyle name="Text 6 2 2 5" xfId="47188" xr:uid="{00000000-0005-0000-0000-000056B80000}"/>
    <cellStyle name="Text 6 2 2 6" xfId="47189" xr:uid="{00000000-0005-0000-0000-000057B80000}"/>
    <cellStyle name="Text 6 2 3" xfId="47190" xr:uid="{00000000-0005-0000-0000-000058B80000}"/>
    <cellStyle name="Text 6 2 4" xfId="47191" xr:uid="{00000000-0005-0000-0000-000059B80000}"/>
    <cellStyle name="Text 6 2 5" xfId="47192" xr:uid="{00000000-0005-0000-0000-00005AB80000}"/>
    <cellStyle name="Text 6 2 6" xfId="47193" xr:uid="{00000000-0005-0000-0000-00005BB80000}"/>
    <cellStyle name="Text 6 3" xfId="47194" xr:uid="{00000000-0005-0000-0000-00005CB80000}"/>
    <cellStyle name="Text 6 3 2" xfId="47195" xr:uid="{00000000-0005-0000-0000-00005DB80000}"/>
    <cellStyle name="Text 6 3 2 2" xfId="47196" xr:uid="{00000000-0005-0000-0000-00005EB80000}"/>
    <cellStyle name="Text 6 3 2 3" xfId="47197" xr:uid="{00000000-0005-0000-0000-00005FB80000}"/>
    <cellStyle name="Text 6 3 2 4" xfId="47198" xr:uid="{00000000-0005-0000-0000-000060B80000}"/>
    <cellStyle name="Text 6 3 2 5" xfId="47199" xr:uid="{00000000-0005-0000-0000-000061B80000}"/>
    <cellStyle name="Text 6 3 2 6" xfId="47200" xr:uid="{00000000-0005-0000-0000-000062B80000}"/>
    <cellStyle name="Text 6 3 3" xfId="47201" xr:uid="{00000000-0005-0000-0000-000063B80000}"/>
    <cellStyle name="Text 6 3 4" xfId="47202" xr:uid="{00000000-0005-0000-0000-000064B80000}"/>
    <cellStyle name="Text 6 3 5" xfId="47203" xr:uid="{00000000-0005-0000-0000-000065B80000}"/>
    <cellStyle name="Text 6 3 6" xfId="47204" xr:uid="{00000000-0005-0000-0000-000066B80000}"/>
    <cellStyle name="Text 6 4" xfId="47205" xr:uid="{00000000-0005-0000-0000-000067B80000}"/>
    <cellStyle name="Text 6 4 2" xfId="47206" xr:uid="{00000000-0005-0000-0000-000068B80000}"/>
    <cellStyle name="Text 6 4 3" xfId="47207" xr:uid="{00000000-0005-0000-0000-000069B80000}"/>
    <cellStyle name="Text 6 4 4" xfId="47208" xr:uid="{00000000-0005-0000-0000-00006AB80000}"/>
    <cellStyle name="Text 6 4 5" xfId="47209" xr:uid="{00000000-0005-0000-0000-00006BB80000}"/>
    <cellStyle name="Text 6 4 6" xfId="47210" xr:uid="{00000000-0005-0000-0000-00006CB80000}"/>
    <cellStyle name="Text 6 5" xfId="47211" xr:uid="{00000000-0005-0000-0000-00006DB80000}"/>
    <cellStyle name="Text 6 6" xfId="47212" xr:uid="{00000000-0005-0000-0000-00006EB80000}"/>
    <cellStyle name="Text 6 7" xfId="47213" xr:uid="{00000000-0005-0000-0000-00006FB80000}"/>
    <cellStyle name="Text 6 8" xfId="47214" xr:uid="{00000000-0005-0000-0000-000070B80000}"/>
    <cellStyle name="Text 7" xfId="47215" xr:uid="{00000000-0005-0000-0000-000071B80000}"/>
    <cellStyle name="Text 7 2" xfId="47216" xr:uid="{00000000-0005-0000-0000-000072B80000}"/>
    <cellStyle name="Text 7 2 2" xfId="47217" xr:uid="{00000000-0005-0000-0000-000073B80000}"/>
    <cellStyle name="Text 7 2 3" xfId="47218" xr:uid="{00000000-0005-0000-0000-000074B80000}"/>
    <cellStyle name="Text 7 2 4" xfId="47219" xr:uid="{00000000-0005-0000-0000-000075B80000}"/>
    <cellStyle name="Text 7 2 5" xfId="47220" xr:uid="{00000000-0005-0000-0000-000076B80000}"/>
    <cellStyle name="Text 7 2 6" xfId="47221" xr:uid="{00000000-0005-0000-0000-000077B80000}"/>
    <cellStyle name="Text 7 3" xfId="47222" xr:uid="{00000000-0005-0000-0000-000078B80000}"/>
    <cellStyle name="Text 7 4" xfId="47223" xr:uid="{00000000-0005-0000-0000-000079B80000}"/>
    <cellStyle name="Text 7 5" xfId="47224" xr:uid="{00000000-0005-0000-0000-00007AB80000}"/>
    <cellStyle name="Text 7 6" xfId="47225" xr:uid="{00000000-0005-0000-0000-00007BB80000}"/>
    <cellStyle name="Text 8" xfId="47226" xr:uid="{00000000-0005-0000-0000-00007CB80000}"/>
    <cellStyle name="Text 8 2" xfId="47227" xr:uid="{00000000-0005-0000-0000-00007DB80000}"/>
    <cellStyle name="Text 8 2 2" xfId="47228" xr:uid="{00000000-0005-0000-0000-00007EB80000}"/>
    <cellStyle name="Text 8 2 3" xfId="47229" xr:uid="{00000000-0005-0000-0000-00007FB80000}"/>
    <cellStyle name="Text 8 2 4" xfId="47230" xr:uid="{00000000-0005-0000-0000-000080B80000}"/>
    <cellStyle name="Text 8 2 5" xfId="47231" xr:uid="{00000000-0005-0000-0000-000081B80000}"/>
    <cellStyle name="Text 8 2 6" xfId="47232" xr:uid="{00000000-0005-0000-0000-000082B80000}"/>
    <cellStyle name="Text 8 3" xfId="47233" xr:uid="{00000000-0005-0000-0000-000083B80000}"/>
    <cellStyle name="Text 8 4" xfId="47234" xr:uid="{00000000-0005-0000-0000-000084B80000}"/>
    <cellStyle name="Text 8 5" xfId="47235" xr:uid="{00000000-0005-0000-0000-000085B80000}"/>
    <cellStyle name="Text 8 6" xfId="47236" xr:uid="{00000000-0005-0000-0000-000086B80000}"/>
    <cellStyle name="Text 9" xfId="47237" xr:uid="{00000000-0005-0000-0000-000087B80000}"/>
    <cellStyle name="Text 9 2" xfId="47238" xr:uid="{00000000-0005-0000-0000-000088B80000}"/>
    <cellStyle name="Text 9 3" xfId="47239" xr:uid="{00000000-0005-0000-0000-000089B80000}"/>
    <cellStyle name="Text 9 4" xfId="47240" xr:uid="{00000000-0005-0000-0000-00008AB80000}"/>
    <cellStyle name="Text 9 5" xfId="47241" xr:uid="{00000000-0005-0000-0000-00008BB80000}"/>
    <cellStyle name="Text 9 6" xfId="47242" xr:uid="{00000000-0005-0000-0000-00008CB80000}"/>
    <cellStyle name="Text Indent A" xfId="47243" xr:uid="{00000000-0005-0000-0000-00008DB80000}"/>
    <cellStyle name="Text Indent B" xfId="47244" xr:uid="{00000000-0005-0000-0000-00008EB80000}"/>
    <cellStyle name="Text Indent C" xfId="47245" xr:uid="{00000000-0005-0000-0000-00008FB80000}"/>
    <cellStyle name="þ_x001d_ð &amp;ý&amp;†ýG_x0008__x0009_X_x000a__x0007__x0001__x0001_" xfId="47246" xr:uid="{00000000-0005-0000-0000-000090B80000}"/>
    <cellStyle name="Time" xfId="47247" xr:uid="{00000000-0005-0000-0000-000091B80000}"/>
    <cellStyle name="Time 10" xfId="47248" xr:uid="{00000000-0005-0000-0000-000092B80000}"/>
    <cellStyle name="Time 11" xfId="47249" xr:uid="{00000000-0005-0000-0000-000093B80000}"/>
    <cellStyle name="Time 12" xfId="47250" xr:uid="{00000000-0005-0000-0000-000094B80000}"/>
    <cellStyle name="Time 13" xfId="47251" xr:uid="{00000000-0005-0000-0000-000095B80000}"/>
    <cellStyle name="Time 2" xfId="47252" xr:uid="{00000000-0005-0000-0000-000096B80000}"/>
    <cellStyle name="Time 2 10" xfId="47253" xr:uid="{00000000-0005-0000-0000-000097B80000}"/>
    <cellStyle name="Time 2 10 2" xfId="47254" xr:uid="{00000000-0005-0000-0000-000098B80000}"/>
    <cellStyle name="Time 2 10 3" xfId="47255" xr:uid="{00000000-0005-0000-0000-000099B80000}"/>
    <cellStyle name="Time 2 10 4" xfId="47256" xr:uid="{00000000-0005-0000-0000-00009AB80000}"/>
    <cellStyle name="Time 2 10 5" xfId="47257" xr:uid="{00000000-0005-0000-0000-00009BB80000}"/>
    <cellStyle name="Time 2 10 6" xfId="47258" xr:uid="{00000000-0005-0000-0000-00009CB80000}"/>
    <cellStyle name="Time 2 11" xfId="47259" xr:uid="{00000000-0005-0000-0000-00009DB80000}"/>
    <cellStyle name="Time 2 12" xfId="47260" xr:uid="{00000000-0005-0000-0000-00009EB80000}"/>
    <cellStyle name="Time 2 13" xfId="47261" xr:uid="{00000000-0005-0000-0000-00009FB80000}"/>
    <cellStyle name="Time 2 14" xfId="47262" xr:uid="{00000000-0005-0000-0000-0000A0B80000}"/>
    <cellStyle name="Time 2 2" xfId="47263" xr:uid="{00000000-0005-0000-0000-0000A1B80000}"/>
    <cellStyle name="Time 2 2 10" xfId="47264" xr:uid="{00000000-0005-0000-0000-0000A2B80000}"/>
    <cellStyle name="Time 2 2 11" xfId="47265" xr:uid="{00000000-0005-0000-0000-0000A3B80000}"/>
    <cellStyle name="Time 2 2 12" xfId="47266" xr:uid="{00000000-0005-0000-0000-0000A4B80000}"/>
    <cellStyle name="Time 2 2 13" xfId="47267" xr:uid="{00000000-0005-0000-0000-0000A5B80000}"/>
    <cellStyle name="Time 2 2 2" xfId="47268" xr:uid="{00000000-0005-0000-0000-0000A6B80000}"/>
    <cellStyle name="Time 2 2 2 2" xfId="47269" xr:uid="{00000000-0005-0000-0000-0000A7B80000}"/>
    <cellStyle name="Time 2 2 2 2 2" xfId="47270" xr:uid="{00000000-0005-0000-0000-0000A8B80000}"/>
    <cellStyle name="Time 2 2 2 2 2 2" xfId="47271" xr:uid="{00000000-0005-0000-0000-0000A9B80000}"/>
    <cellStyle name="Time 2 2 2 2 2 3" xfId="47272" xr:uid="{00000000-0005-0000-0000-0000AAB80000}"/>
    <cellStyle name="Time 2 2 2 2 2 4" xfId="47273" xr:uid="{00000000-0005-0000-0000-0000ABB80000}"/>
    <cellStyle name="Time 2 2 2 2 2 5" xfId="47274" xr:uid="{00000000-0005-0000-0000-0000ACB80000}"/>
    <cellStyle name="Time 2 2 2 2 2 6" xfId="47275" xr:uid="{00000000-0005-0000-0000-0000ADB80000}"/>
    <cellStyle name="Time 2 2 2 2 3" xfId="47276" xr:uid="{00000000-0005-0000-0000-0000AEB80000}"/>
    <cellStyle name="Time 2 2 2 2 4" xfId="47277" xr:uid="{00000000-0005-0000-0000-0000AFB80000}"/>
    <cellStyle name="Time 2 2 2 2 5" xfId="47278" xr:uid="{00000000-0005-0000-0000-0000B0B80000}"/>
    <cellStyle name="Time 2 2 2 2 6" xfId="47279" xr:uid="{00000000-0005-0000-0000-0000B1B80000}"/>
    <cellStyle name="Time 2 2 2 3" xfId="47280" xr:uid="{00000000-0005-0000-0000-0000B2B80000}"/>
    <cellStyle name="Time 2 2 2 3 2" xfId="47281" xr:uid="{00000000-0005-0000-0000-0000B3B80000}"/>
    <cellStyle name="Time 2 2 2 3 2 2" xfId="47282" xr:uid="{00000000-0005-0000-0000-0000B4B80000}"/>
    <cellStyle name="Time 2 2 2 3 2 3" xfId="47283" xr:uid="{00000000-0005-0000-0000-0000B5B80000}"/>
    <cellStyle name="Time 2 2 2 3 2 4" xfId="47284" xr:uid="{00000000-0005-0000-0000-0000B6B80000}"/>
    <cellStyle name="Time 2 2 2 3 2 5" xfId="47285" xr:uid="{00000000-0005-0000-0000-0000B7B80000}"/>
    <cellStyle name="Time 2 2 2 3 2 6" xfId="47286" xr:uid="{00000000-0005-0000-0000-0000B8B80000}"/>
    <cellStyle name="Time 2 2 2 3 3" xfId="47287" xr:uid="{00000000-0005-0000-0000-0000B9B80000}"/>
    <cellStyle name="Time 2 2 2 3 4" xfId="47288" xr:uid="{00000000-0005-0000-0000-0000BAB80000}"/>
    <cellStyle name="Time 2 2 2 3 5" xfId="47289" xr:uid="{00000000-0005-0000-0000-0000BBB80000}"/>
    <cellStyle name="Time 2 2 2 3 6" xfId="47290" xr:uid="{00000000-0005-0000-0000-0000BCB80000}"/>
    <cellStyle name="Time 2 2 2 4" xfId="47291" xr:uid="{00000000-0005-0000-0000-0000BDB80000}"/>
    <cellStyle name="Time 2 2 2 4 2" xfId="47292" xr:uid="{00000000-0005-0000-0000-0000BEB80000}"/>
    <cellStyle name="Time 2 2 2 4 3" xfId="47293" xr:uid="{00000000-0005-0000-0000-0000BFB80000}"/>
    <cellStyle name="Time 2 2 2 4 4" xfId="47294" xr:uid="{00000000-0005-0000-0000-0000C0B80000}"/>
    <cellStyle name="Time 2 2 2 4 5" xfId="47295" xr:uid="{00000000-0005-0000-0000-0000C1B80000}"/>
    <cellStyle name="Time 2 2 2 4 6" xfId="47296" xr:uid="{00000000-0005-0000-0000-0000C2B80000}"/>
    <cellStyle name="Time 2 2 2 5" xfId="47297" xr:uid="{00000000-0005-0000-0000-0000C3B80000}"/>
    <cellStyle name="Time 2 2 2 6" xfId="47298" xr:uid="{00000000-0005-0000-0000-0000C4B80000}"/>
    <cellStyle name="Time 2 2 2 7" xfId="47299" xr:uid="{00000000-0005-0000-0000-0000C5B80000}"/>
    <cellStyle name="Time 2 2 2 8" xfId="47300" xr:uid="{00000000-0005-0000-0000-0000C6B80000}"/>
    <cellStyle name="Time 2 2 3" xfId="47301" xr:uid="{00000000-0005-0000-0000-0000C7B80000}"/>
    <cellStyle name="Time 2 2 3 2" xfId="47302" xr:uid="{00000000-0005-0000-0000-0000C8B80000}"/>
    <cellStyle name="Time 2 2 3 2 2" xfId="47303" xr:uid="{00000000-0005-0000-0000-0000C9B80000}"/>
    <cellStyle name="Time 2 2 3 2 2 2" xfId="47304" xr:uid="{00000000-0005-0000-0000-0000CAB80000}"/>
    <cellStyle name="Time 2 2 3 2 2 3" xfId="47305" xr:uid="{00000000-0005-0000-0000-0000CBB80000}"/>
    <cellStyle name="Time 2 2 3 2 2 4" xfId="47306" xr:uid="{00000000-0005-0000-0000-0000CCB80000}"/>
    <cellStyle name="Time 2 2 3 2 2 5" xfId="47307" xr:uid="{00000000-0005-0000-0000-0000CDB80000}"/>
    <cellStyle name="Time 2 2 3 2 2 6" xfId="47308" xr:uid="{00000000-0005-0000-0000-0000CEB80000}"/>
    <cellStyle name="Time 2 2 3 2 3" xfId="47309" xr:uid="{00000000-0005-0000-0000-0000CFB80000}"/>
    <cellStyle name="Time 2 2 3 2 4" xfId="47310" xr:uid="{00000000-0005-0000-0000-0000D0B80000}"/>
    <cellStyle name="Time 2 2 3 2 5" xfId="47311" xr:uid="{00000000-0005-0000-0000-0000D1B80000}"/>
    <cellStyle name="Time 2 2 3 2 6" xfId="47312" xr:uid="{00000000-0005-0000-0000-0000D2B80000}"/>
    <cellStyle name="Time 2 2 3 3" xfId="47313" xr:uid="{00000000-0005-0000-0000-0000D3B80000}"/>
    <cellStyle name="Time 2 2 3 3 2" xfId="47314" xr:uid="{00000000-0005-0000-0000-0000D4B80000}"/>
    <cellStyle name="Time 2 2 3 3 2 2" xfId="47315" xr:uid="{00000000-0005-0000-0000-0000D5B80000}"/>
    <cellStyle name="Time 2 2 3 3 2 3" xfId="47316" xr:uid="{00000000-0005-0000-0000-0000D6B80000}"/>
    <cellStyle name="Time 2 2 3 3 2 4" xfId="47317" xr:uid="{00000000-0005-0000-0000-0000D7B80000}"/>
    <cellStyle name="Time 2 2 3 3 2 5" xfId="47318" xr:uid="{00000000-0005-0000-0000-0000D8B80000}"/>
    <cellStyle name="Time 2 2 3 3 2 6" xfId="47319" xr:uid="{00000000-0005-0000-0000-0000D9B80000}"/>
    <cellStyle name="Time 2 2 3 3 3" xfId="47320" xr:uid="{00000000-0005-0000-0000-0000DAB80000}"/>
    <cellStyle name="Time 2 2 3 3 4" xfId="47321" xr:uid="{00000000-0005-0000-0000-0000DBB80000}"/>
    <cellStyle name="Time 2 2 3 3 5" xfId="47322" xr:uid="{00000000-0005-0000-0000-0000DCB80000}"/>
    <cellStyle name="Time 2 2 3 3 6" xfId="47323" xr:uid="{00000000-0005-0000-0000-0000DDB80000}"/>
    <cellStyle name="Time 2 2 3 4" xfId="47324" xr:uid="{00000000-0005-0000-0000-0000DEB80000}"/>
    <cellStyle name="Time 2 2 3 4 2" xfId="47325" xr:uid="{00000000-0005-0000-0000-0000DFB80000}"/>
    <cellStyle name="Time 2 2 3 4 3" xfId="47326" xr:uid="{00000000-0005-0000-0000-0000E0B80000}"/>
    <cellStyle name="Time 2 2 3 4 4" xfId="47327" xr:uid="{00000000-0005-0000-0000-0000E1B80000}"/>
    <cellStyle name="Time 2 2 3 4 5" xfId="47328" xr:uid="{00000000-0005-0000-0000-0000E2B80000}"/>
    <cellStyle name="Time 2 2 3 4 6" xfId="47329" xr:uid="{00000000-0005-0000-0000-0000E3B80000}"/>
    <cellStyle name="Time 2 2 3 5" xfId="47330" xr:uid="{00000000-0005-0000-0000-0000E4B80000}"/>
    <cellStyle name="Time 2 2 3 6" xfId="47331" xr:uid="{00000000-0005-0000-0000-0000E5B80000}"/>
    <cellStyle name="Time 2 2 3 7" xfId="47332" xr:uid="{00000000-0005-0000-0000-0000E6B80000}"/>
    <cellStyle name="Time 2 2 3 8" xfId="47333" xr:uid="{00000000-0005-0000-0000-0000E7B80000}"/>
    <cellStyle name="Time 2 2 4" xfId="47334" xr:uid="{00000000-0005-0000-0000-0000E8B80000}"/>
    <cellStyle name="Time 2 2 4 2" xfId="47335" xr:uid="{00000000-0005-0000-0000-0000E9B80000}"/>
    <cellStyle name="Time 2 2 4 2 2" xfId="47336" xr:uid="{00000000-0005-0000-0000-0000EAB80000}"/>
    <cellStyle name="Time 2 2 4 2 2 2" xfId="47337" xr:uid="{00000000-0005-0000-0000-0000EBB80000}"/>
    <cellStyle name="Time 2 2 4 2 2 3" xfId="47338" xr:uid="{00000000-0005-0000-0000-0000ECB80000}"/>
    <cellStyle name="Time 2 2 4 2 2 4" xfId="47339" xr:uid="{00000000-0005-0000-0000-0000EDB80000}"/>
    <cellStyle name="Time 2 2 4 2 2 5" xfId="47340" xr:uid="{00000000-0005-0000-0000-0000EEB80000}"/>
    <cellStyle name="Time 2 2 4 2 2 6" xfId="47341" xr:uid="{00000000-0005-0000-0000-0000EFB80000}"/>
    <cellStyle name="Time 2 2 4 2 3" xfId="47342" xr:uid="{00000000-0005-0000-0000-0000F0B80000}"/>
    <cellStyle name="Time 2 2 4 2 4" xfId="47343" xr:uid="{00000000-0005-0000-0000-0000F1B80000}"/>
    <cellStyle name="Time 2 2 4 2 5" xfId="47344" xr:uid="{00000000-0005-0000-0000-0000F2B80000}"/>
    <cellStyle name="Time 2 2 4 2 6" xfId="47345" xr:uid="{00000000-0005-0000-0000-0000F3B80000}"/>
    <cellStyle name="Time 2 2 4 3" xfId="47346" xr:uid="{00000000-0005-0000-0000-0000F4B80000}"/>
    <cellStyle name="Time 2 2 4 3 2" xfId="47347" xr:uid="{00000000-0005-0000-0000-0000F5B80000}"/>
    <cellStyle name="Time 2 2 4 3 2 2" xfId="47348" xr:uid="{00000000-0005-0000-0000-0000F6B80000}"/>
    <cellStyle name="Time 2 2 4 3 2 3" xfId="47349" xr:uid="{00000000-0005-0000-0000-0000F7B80000}"/>
    <cellStyle name="Time 2 2 4 3 2 4" xfId="47350" xr:uid="{00000000-0005-0000-0000-0000F8B80000}"/>
    <cellStyle name="Time 2 2 4 3 2 5" xfId="47351" xr:uid="{00000000-0005-0000-0000-0000F9B80000}"/>
    <cellStyle name="Time 2 2 4 3 2 6" xfId="47352" xr:uid="{00000000-0005-0000-0000-0000FAB80000}"/>
    <cellStyle name="Time 2 2 4 3 3" xfId="47353" xr:uid="{00000000-0005-0000-0000-0000FBB80000}"/>
    <cellStyle name="Time 2 2 4 3 4" xfId="47354" xr:uid="{00000000-0005-0000-0000-0000FCB80000}"/>
    <cellStyle name="Time 2 2 4 3 5" xfId="47355" xr:uid="{00000000-0005-0000-0000-0000FDB80000}"/>
    <cellStyle name="Time 2 2 4 3 6" xfId="47356" xr:uid="{00000000-0005-0000-0000-0000FEB80000}"/>
    <cellStyle name="Time 2 2 4 4" xfId="47357" xr:uid="{00000000-0005-0000-0000-0000FFB80000}"/>
    <cellStyle name="Time 2 2 4 4 2" xfId="47358" xr:uid="{00000000-0005-0000-0000-000000B90000}"/>
    <cellStyle name="Time 2 2 4 4 3" xfId="47359" xr:uid="{00000000-0005-0000-0000-000001B90000}"/>
    <cellStyle name="Time 2 2 4 4 4" xfId="47360" xr:uid="{00000000-0005-0000-0000-000002B90000}"/>
    <cellStyle name="Time 2 2 4 4 5" xfId="47361" xr:uid="{00000000-0005-0000-0000-000003B90000}"/>
    <cellStyle name="Time 2 2 4 4 6" xfId="47362" xr:uid="{00000000-0005-0000-0000-000004B90000}"/>
    <cellStyle name="Time 2 2 4 5" xfId="47363" xr:uid="{00000000-0005-0000-0000-000005B90000}"/>
    <cellStyle name="Time 2 2 4 6" xfId="47364" xr:uid="{00000000-0005-0000-0000-000006B90000}"/>
    <cellStyle name="Time 2 2 4 7" xfId="47365" xr:uid="{00000000-0005-0000-0000-000007B90000}"/>
    <cellStyle name="Time 2 2 4 8" xfId="47366" xr:uid="{00000000-0005-0000-0000-000008B90000}"/>
    <cellStyle name="Time 2 2 5" xfId="47367" xr:uid="{00000000-0005-0000-0000-000009B90000}"/>
    <cellStyle name="Time 2 2 5 2" xfId="47368" xr:uid="{00000000-0005-0000-0000-00000AB90000}"/>
    <cellStyle name="Time 2 2 5 2 2" xfId="47369" xr:uid="{00000000-0005-0000-0000-00000BB90000}"/>
    <cellStyle name="Time 2 2 5 2 2 2" xfId="47370" xr:uid="{00000000-0005-0000-0000-00000CB90000}"/>
    <cellStyle name="Time 2 2 5 2 2 3" xfId="47371" xr:uid="{00000000-0005-0000-0000-00000DB90000}"/>
    <cellStyle name="Time 2 2 5 2 2 4" xfId="47372" xr:uid="{00000000-0005-0000-0000-00000EB90000}"/>
    <cellStyle name="Time 2 2 5 2 2 5" xfId="47373" xr:uid="{00000000-0005-0000-0000-00000FB90000}"/>
    <cellStyle name="Time 2 2 5 2 2 6" xfId="47374" xr:uid="{00000000-0005-0000-0000-000010B90000}"/>
    <cellStyle name="Time 2 2 5 2 3" xfId="47375" xr:uid="{00000000-0005-0000-0000-000011B90000}"/>
    <cellStyle name="Time 2 2 5 2 4" xfId="47376" xr:uid="{00000000-0005-0000-0000-000012B90000}"/>
    <cellStyle name="Time 2 2 5 2 5" xfId="47377" xr:uid="{00000000-0005-0000-0000-000013B90000}"/>
    <cellStyle name="Time 2 2 5 2 6" xfId="47378" xr:uid="{00000000-0005-0000-0000-000014B90000}"/>
    <cellStyle name="Time 2 2 5 3" xfId="47379" xr:uid="{00000000-0005-0000-0000-000015B90000}"/>
    <cellStyle name="Time 2 2 5 3 2" xfId="47380" xr:uid="{00000000-0005-0000-0000-000016B90000}"/>
    <cellStyle name="Time 2 2 5 3 2 2" xfId="47381" xr:uid="{00000000-0005-0000-0000-000017B90000}"/>
    <cellStyle name="Time 2 2 5 3 2 3" xfId="47382" xr:uid="{00000000-0005-0000-0000-000018B90000}"/>
    <cellStyle name="Time 2 2 5 3 2 4" xfId="47383" xr:uid="{00000000-0005-0000-0000-000019B90000}"/>
    <cellStyle name="Time 2 2 5 3 2 5" xfId="47384" xr:uid="{00000000-0005-0000-0000-00001AB90000}"/>
    <cellStyle name="Time 2 2 5 3 2 6" xfId="47385" xr:uid="{00000000-0005-0000-0000-00001BB90000}"/>
    <cellStyle name="Time 2 2 5 3 3" xfId="47386" xr:uid="{00000000-0005-0000-0000-00001CB90000}"/>
    <cellStyle name="Time 2 2 5 3 4" xfId="47387" xr:uid="{00000000-0005-0000-0000-00001DB90000}"/>
    <cellStyle name="Time 2 2 5 3 5" xfId="47388" xr:uid="{00000000-0005-0000-0000-00001EB90000}"/>
    <cellStyle name="Time 2 2 5 3 6" xfId="47389" xr:uid="{00000000-0005-0000-0000-00001FB90000}"/>
    <cellStyle name="Time 2 2 5 4" xfId="47390" xr:uid="{00000000-0005-0000-0000-000020B90000}"/>
    <cellStyle name="Time 2 2 5 4 2" xfId="47391" xr:uid="{00000000-0005-0000-0000-000021B90000}"/>
    <cellStyle name="Time 2 2 5 4 3" xfId="47392" xr:uid="{00000000-0005-0000-0000-000022B90000}"/>
    <cellStyle name="Time 2 2 5 4 4" xfId="47393" xr:uid="{00000000-0005-0000-0000-000023B90000}"/>
    <cellStyle name="Time 2 2 5 4 5" xfId="47394" xr:uid="{00000000-0005-0000-0000-000024B90000}"/>
    <cellStyle name="Time 2 2 5 4 6" xfId="47395" xr:uid="{00000000-0005-0000-0000-000025B90000}"/>
    <cellStyle name="Time 2 2 5 5" xfId="47396" xr:uid="{00000000-0005-0000-0000-000026B90000}"/>
    <cellStyle name="Time 2 2 5 6" xfId="47397" xr:uid="{00000000-0005-0000-0000-000027B90000}"/>
    <cellStyle name="Time 2 2 5 7" xfId="47398" xr:uid="{00000000-0005-0000-0000-000028B90000}"/>
    <cellStyle name="Time 2 2 5 8" xfId="47399" xr:uid="{00000000-0005-0000-0000-000029B90000}"/>
    <cellStyle name="Time 2 2 6" xfId="47400" xr:uid="{00000000-0005-0000-0000-00002AB90000}"/>
    <cellStyle name="Time 2 2 6 2" xfId="47401" xr:uid="{00000000-0005-0000-0000-00002BB90000}"/>
    <cellStyle name="Time 2 2 6 2 2" xfId="47402" xr:uid="{00000000-0005-0000-0000-00002CB90000}"/>
    <cellStyle name="Time 2 2 6 2 2 2" xfId="47403" xr:uid="{00000000-0005-0000-0000-00002DB90000}"/>
    <cellStyle name="Time 2 2 6 2 2 3" xfId="47404" xr:uid="{00000000-0005-0000-0000-00002EB90000}"/>
    <cellStyle name="Time 2 2 6 2 2 4" xfId="47405" xr:uid="{00000000-0005-0000-0000-00002FB90000}"/>
    <cellStyle name="Time 2 2 6 2 2 5" xfId="47406" xr:uid="{00000000-0005-0000-0000-000030B90000}"/>
    <cellStyle name="Time 2 2 6 2 2 6" xfId="47407" xr:uid="{00000000-0005-0000-0000-000031B90000}"/>
    <cellStyle name="Time 2 2 6 2 3" xfId="47408" xr:uid="{00000000-0005-0000-0000-000032B90000}"/>
    <cellStyle name="Time 2 2 6 2 4" xfId="47409" xr:uid="{00000000-0005-0000-0000-000033B90000}"/>
    <cellStyle name="Time 2 2 6 2 5" xfId="47410" xr:uid="{00000000-0005-0000-0000-000034B90000}"/>
    <cellStyle name="Time 2 2 6 2 6" xfId="47411" xr:uid="{00000000-0005-0000-0000-000035B90000}"/>
    <cellStyle name="Time 2 2 6 3" xfId="47412" xr:uid="{00000000-0005-0000-0000-000036B90000}"/>
    <cellStyle name="Time 2 2 6 3 2" xfId="47413" xr:uid="{00000000-0005-0000-0000-000037B90000}"/>
    <cellStyle name="Time 2 2 6 3 2 2" xfId="47414" xr:uid="{00000000-0005-0000-0000-000038B90000}"/>
    <cellStyle name="Time 2 2 6 3 2 3" xfId="47415" xr:uid="{00000000-0005-0000-0000-000039B90000}"/>
    <cellStyle name="Time 2 2 6 3 2 4" xfId="47416" xr:uid="{00000000-0005-0000-0000-00003AB90000}"/>
    <cellStyle name="Time 2 2 6 3 2 5" xfId="47417" xr:uid="{00000000-0005-0000-0000-00003BB90000}"/>
    <cellStyle name="Time 2 2 6 3 2 6" xfId="47418" xr:uid="{00000000-0005-0000-0000-00003CB90000}"/>
    <cellStyle name="Time 2 2 6 3 3" xfId="47419" xr:uid="{00000000-0005-0000-0000-00003DB90000}"/>
    <cellStyle name="Time 2 2 6 3 4" xfId="47420" xr:uid="{00000000-0005-0000-0000-00003EB90000}"/>
    <cellStyle name="Time 2 2 6 3 5" xfId="47421" xr:uid="{00000000-0005-0000-0000-00003FB90000}"/>
    <cellStyle name="Time 2 2 6 3 6" xfId="47422" xr:uid="{00000000-0005-0000-0000-000040B90000}"/>
    <cellStyle name="Time 2 2 6 4" xfId="47423" xr:uid="{00000000-0005-0000-0000-000041B90000}"/>
    <cellStyle name="Time 2 2 6 4 2" xfId="47424" xr:uid="{00000000-0005-0000-0000-000042B90000}"/>
    <cellStyle name="Time 2 2 6 4 3" xfId="47425" xr:uid="{00000000-0005-0000-0000-000043B90000}"/>
    <cellStyle name="Time 2 2 6 4 4" xfId="47426" xr:uid="{00000000-0005-0000-0000-000044B90000}"/>
    <cellStyle name="Time 2 2 6 4 5" xfId="47427" xr:uid="{00000000-0005-0000-0000-000045B90000}"/>
    <cellStyle name="Time 2 2 6 4 6" xfId="47428" xr:uid="{00000000-0005-0000-0000-000046B90000}"/>
    <cellStyle name="Time 2 2 6 5" xfId="47429" xr:uid="{00000000-0005-0000-0000-000047B90000}"/>
    <cellStyle name="Time 2 2 6 6" xfId="47430" xr:uid="{00000000-0005-0000-0000-000048B90000}"/>
    <cellStyle name="Time 2 2 6 7" xfId="47431" xr:uid="{00000000-0005-0000-0000-000049B90000}"/>
    <cellStyle name="Time 2 2 6 8" xfId="47432" xr:uid="{00000000-0005-0000-0000-00004AB90000}"/>
    <cellStyle name="Time 2 2 7" xfId="47433" xr:uid="{00000000-0005-0000-0000-00004BB90000}"/>
    <cellStyle name="Time 2 2 7 2" xfId="47434" xr:uid="{00000000-0005-0000-0000-00004CB90000}"/>
    <cellStyle name="Time 2 2 7 2 2" xfId="47435" xr:uid="{00000000-0005-0000-0000-00004DB90000}"/>
    <cellStyle name="Time 2 2 7 2 3" xfId="47436" xr:uid="{00000000-0005-0000-0000-00004EB90000}"/>
    <cellStyle name="Time 2 2 7 2 4" xfId="47437" xr:uid="{00000000-0005-0000-0000-00004FB90000}"/>
    <cellStyle name="Time 2 2 7 2 5" xfId="47438" xr:uid="{00000000-0005-0000-0000-000050B90000}"/>
    <cellStyle name="Time 2 2 7 2 6" xfId="47439" xr:uid="{00000000-0005-0000-0000-000051B90000}"/>
    <cellStyle name="Time 2 2 7 3" xfId="47440" xr:uid="{00000000-0005-0000-0000-000052B90000}"/>
    <cellStyle name="Time 2 2 7 4" xfId="47441" xr:uid="{00000000-0005-0000-0000-000053B90000}"/>
    <cellStyle name="Time 2 2 7 5" xfId="47442" xr:uid="{00000000-0005-0000-0000-000054B90000}"/>
    <cellStyle name="Time 2 2 7 6" xfId="47443" xr:uid="{00000000-0005-0000-0000-000055B90000}"/>
    <cellStyle name="Time 2 2 8" xfId="47444" xr:uid="{00000000-0005-0000-0000-000056B90000}"/>
    <cellStyle name="Time 2 2 8 2" xfId="47445" xr:uid="{00000000-0005-0000-0000-000057B90000}"/>
    <cellStyle name="Time 2 2 8 2 2" xfId="47446" xr:uid="{00000000-0005-0000-0000-000058B90000}"/>
    <cellStyle name="Time 2 2 8 2 3" xfId="47447" xr:uid="{00000000-0005-0000-0000-000059B90000}"/>
    <cellStyle name="Time 2 2 8 2 4" xfId="47448" xr:uid="{00000000-0005-0000-0000-00005AB90000}"/>
    <cellStyle name="Time 2 2 8 2 5" xfId="47449" xr:uid="{00000000-0005-0000-0000-00005BB90000}"/>
    <cellStyle name="Time 2 2 8 2 6" xfId="47450" xr:uid="{00000000-0005-0000-0000-00005CB90000}"/>
    <cellStyle name="Time 2 2 8 3" xfId="47451" xr:uid="{00000000-0005-0000-0000-00005DB90000}"/>
    <cellStyle name="Time 2 2 8 4" xfId="47452" xr:uid="{00000000-0005-0000-0000-00005EB90000}"/>
    <cellStyle name="Time 2 2 8 5" xfId="47453" xr:uid="{00000000-0005-0000-0000-00005FB90000}"/>
    <cellStyle name="Time 2 2 8 6" xfId="47454" xr:uid="{00000000-0005-0000-0000-000060B90000}"/>
    <cellStyle name="Time 2 2 9" xfId="47455" xr:uid="{00000000-0005-0000-0000-000061B90000}"/>
    <cellStyle name="Time 2 2 9 2" xfId="47456" xr:uid="{00000000-0005-0000-0000-000062B90000}"/>
    <cellStyle name="Time 2 2 9 3" xfId="47457" xr:uid="{00000000-0005-0000-0000-000063B90000}"/>
    <cellStyle name="Time 2 2 9 4" xfId="47458" xr:uid="{00000000-0005-0000-0000-000064B90000}"/>
    <cellStyle name="Time 2 2 9 5" xfId="47459" xr:uid="{00000000-0005-0000-0000-000065B90000}"/>
    <cellStyle name="Time 2 2 9 6" xfId="47460" xr:uid="{00000000-0005-0000-0000-000066B90000}"/>
    <cellStyle name="Time 2 3" xfId="47461" xr:uid="{00000000-0005-0000-0000-000067B90000}"/>
    <cellStyle name="Time 2 3 2" xfId="47462" xr:uid="{00000000-0005-0000-0000-000068B90000}"/>
    <cellStyle name="Time 2 3 2 2" xfId="47463" xr:uid="{00000000-0005-0000-0000-000069B90000}"/>
    <cellStyle name="Time 2 3 2 2 2" xfId="47464" xr:uid="{00000000-0005-0000-0000-00006AB90000}"/>
    <cellStyle name="Time 2 3 2 2 3" xfId="47465" xr:uid="{00000000-0005-0000-0000-00006BB90000}"/>
    <cellStyle name="Time 2 3 2 2 4" xfId="47466" xr:uid="{00000000-0005-0000-0000-00006CB90000}"/>
    <cellStyle name="Time 2 3 2 2 5" xfId="47467" xr:uid="{00000000-0005-0000-0000-00006DB90000}"/>
    <cellStyle name="Time 2 3 2 2 6" xfId="47468" xr:uid="{00000000-0005-0000-0000-00006EB90000}"/>
    <cellStyle name="Time 2 3 2 3" xfId="47469" xr:uid="{00000000-0005-0000-0000-00006FB90000}"/>
    <cellStyle name="Time 2 3 2 4" xfId="47470" xr:uid="{00000000-0005-0000-0000-000070B90000}"/>
    <cellStyle name="Time 2 3 2 5" xfId="47471" xr:uid="{00000000-0005-0000-0000-000071B90000}"/>
    <cellStyle name="Time 2 3 2 6" xfId="47472" xr:uid="{00000000-0005-0000-0000-000072B90000}"/>
    <cellStyle name="Time 2 3 3" xfId="47473" xr:uid="{00000000-0005-0000-0000-000073B90000}"/>
    <cellStyle name="Time 2 3 3 2" xfId="47474" xr:uid="{00000000-0005-0000-0000-000074B90000}"/>
    <cellStyle name="Time 2 3 3 2 2" xfId="47475" xr:uid="{00000000-0005-0000-0000-000075B90000}"/>
    <cellStyle name="Time 2 3 3 2 3" xfId="47476" xr:uid="{00000000-0005-0000-0000-000076B90000}"/>
    <cellStyle name="Time 2 3 3 2 4" xfId="47477" xr:uid="{00000000-0005-0000-0000-000077B90000}"/>
    <cellStyle name="Time 2 3 3 2 5" xfId="47478" xr:uid="{00000000-0005-0000-0000-000078B90000}"/>
    <cellStyle name="Time 2 3 3 2 6" xfId="47479" xr:uid="{00000000-0005-0000-0000-000079B90000}"/>
    <cellStyle name="Time 2 3 3 3" xfId="47480" xr:uid="{00000000-0005-0000-0000-00007AB90000}"/>
    <cellStyle name="Time 2 3 3 4" xfId="47481" xr:uid="{00000000-0005-0000-0000-00007BB90000}"/>
    <cellStyle name="Time 2 3 3 5" xfId="47482" xr:uid="{00000000-0005-0000-0000-00007CB90000}"/>
    <cellStyle name="Time 2 3 3 6" xfId="47483" xr:uid="{00000000-0005-0000-0000-00007DB90000}"/>
    <cellStyle name="Time 2 3 4" xfId="47484" xr:uid="{00000000-0005-0000-0000-00007EB90000}"/>
    <cellStyle name="Time 2 3 4 2" xfId="47485" xr:uid="{00000000-0005-0000-0000-00007FB90000}"/>
    <cellStyle name="Time 2 3 4 3" xfId="47486" xr:uid="{00000000-0005-0000-0000-000080B90000}"/>
    <cellStyle name="Time 2 3 4 4" xfId="47487" xr:uid="{00000000-0005-0000-0000-000081B90000}"/>
    <cellStyle name="Time 2 3 4 5" xfId="47488" xr:uid="{00000000-0005-0000-0000-000082B90000}"/>
    <cellStyle name="Time 2 3 4 6" xfId="47489" xr:uid="{00000000-0005-0000-0000-000083B90000}"/>
    <cellStyle name="Time 2 3 5" xfId="47490" xr:uid="{00000000-0005-0000-0000-000084B90000}"/>
    <cellStyle name="Time 2 3 6" xfId="47491" xr:uid="{00000000-0005-0000-0000-000085B90000}"/>
    <cellStyle name="Time 2 3 7" xfId="47492" xr:uid="{00000000-0005-0000-0000-000086B90000}"/>
    <cellStyle name="Time 2 3 8" xfId="47493" xr:uid="{00000000-0005-0000-0000-000087B90000}"/>
    <cellStyle name="Time 2 4" xfId="47494" xr:uid="{00000000-0005-0000-0000-000088B90000}"/>
    <cellStyle name="Time 2 4 2" xfId="47495" xr:uid="{00000000-0005-0000-0000-000089B90000}"/>
    <cellStyle name="Time 2 4 2 2" xfId="47496" xr:uid="{00000000-0005-0000-0000-00008AB90000}"/>
    <cellStyle name="Time 2 4 2 2 2" xfId="47497" xr:uid="{00000000-0005-0000-0000-00008BB90000}"/>
    <cellStyle name="Time 2 4 2 2 3" xfId="47498" xr:uid="{00000000-0005-0000-0000-00008CB90000}"/>
    <cellStyle name="Time 2 4 2 2 4" xfId="47499" xr:uid="{00000000-0005-0000-0000-00008DB90000}"/>
    <cellStyle name="Time 2 4 2 2 5" xfId="47500" xr:uid="{00000000-0005-0000-0000-00008EB90000}"/>
    <cellStyle name="Time 2 4 2 2 6" xfId="47501" xr:uid="{00000000-0005-0000-0000-00008FB90000}"/>
    <cellStyle name="Time 2 4 2 3" xfId="47502" xr:uid="{00000000-0005-0000-0000-000090B90000}"/>
    <cellStyle name="Time 2 4 2 4" xfId="47503" xr:uid="{00000000-0005-0000-0000-000091B90000}"/>
    <cellStyle name="Time 2 4 2 5" xfId="47504" xr:uid="{00000000-0005-0000-0000-000092B90000}"/>
    <cellStyle name="Time 2 4 2 6" xfId="47505" xr:uid="{00000000-0005-0000-0000-000093B90000}"/>
    <cellStyle name="Time 2 4 3" xfId="47506" xr:uid="{00000000-0005-0000-0000-000094B90000}"/>
    <cellStyle name="Time 2 4 3 2" xfId="47507" xr:uid="{00000000-0005-0000-0000-000095B90000}"/>
    <cellStyle name="Time 2 4 3 2 2" xfId="47508" xr:uid="{00000000-0005-0000-0000-000096B90000}"/>
    <cellStyle name="Time 2 4 3 2 3" xfId="47509" xr:uid="{00000000-0005-0000-0000-000097B90000}"/>
    <cellStyle name="Time 2 4 3 2 4" xfId="47510" xr:uid="{00000000-0005-0000-0000-000098B90000}"/>
    <cellStyle name="Time 2 4 3 2 5" xfId="47511" xr:uid="{00000000-0005-0000-0000-000099B90000}"/>
    <cellStyle name="Time 2 4 3 2 6" xfId="47512" xr:uid="{00000000-0005-0000-0000-00009AB90000}"/>
    <cellStyle name="Time 2 4 3 3" xfId="47513" xr:uid="{00000000-0005-0000-0000-00009BB90000}"/>
    <cellStyle name="Time 2 4 3 4" xfId="47514" xr:uid="{00000000-0005-0000-0000-00009CB90000}"/>
    <cellStyle name="Time 2 4 3 5" xfId="47515" xr:uid="{00000000-0005-0000-0000-00009DB90000}"/>
    <cellStyle name="Time 2 4 3 6" xfId="47516" xr:uid="{00000000-0005-0000-0000-00009EB90000}"/>
    <cellStyle name="Time 2 4 4" xfId="47517" xr:uid="{00000000-0005-0000-0000-00009FB90000}"/>
    <cellStyle name="Time 2 4 4 2" xfId="47518" xr:uid="{00000000-0005-0000-0000-0000A0B90000}"/>
    <cellStyle name="Time 2 4 4 3" xfId="47519" xr:uid="{00000000-0005-0000-0000-0000A1B90000}"/>
    <cellStyle name="Time 2 4 4 4" xfId="47520" xr:uid="{00000000-0005-0000-0000-0000A2B90000}"/>
    <cellStyle name="Time 2 4 4 5" xfId="47521" xr:uid="{00000000-0005-0000-0000-0000A3B90000}"/>
    <cellStyle name="Time 2 4 4 6" xfId="47522" xr:uid="{00000000-0005-0000-0000-0000A4B90000}"/>
    <cellStyle name="Time 2 4 5" xfId="47523" xr:uid="{00000000-0005-0000-0000-0000A5B90000}"/>
    <cellStyle name="Time 2 4 6" xfId="47524" xr:uid="{00000000-0005-0000-0000-0000A6B90000}"/>
    <cellStyle name="Time 2 4 7" xfId="47525" xr:uid="{00000000-0005-0000-0000-0000A7B90000}"/>
    <cellStyle name="Time 2 4 8" xfId="47526" xr:uid="{00000000-0005-0000-0000-0000A8B90000}"/>
    <cellStyle name="Time 2 5" xfId="47527" xr:uid="{00000000-0005-0000-0000-0000A9B90000}"/>
    <cellStyle name="Time 2 5 2" xfId="47528" xr:uid="{00000000-0005-0000-0000-0000AAB90000}"/>
    <cellStyle name="Time 2 5 2 2" xfId="47529" xr:uid="{00000000-0005-0000-0000-0000ABB90000}"/>
    <cellStyle name="Time 2 5 2 2 2" xfId="47530" xr:uid="{00000000-0005-0000-0000-0000ACB90000}"/>
    <cellStyle name="Time 2 5 2 2 3" xfId="47531" xr:uid="{00000000-0005-0000-0000-0000ADB90000}"/>
    <cellStyle name="Time 2 5 2 2 4" xfId="47532" xr:uid="{00000000-0005-0000-0000-0000AEB90000}"/>
    <cellStyle name="Time 2 5 2 2 5" xfId="47533" xr:uid="{00000000-0005-0000-0000-0000AFB90000}"/>
    <cellStyle name="Time 2 5 2 2 6" xfId="47534" xr:uid="{00000000-0005-0000-0000-0000B0B90000}"/>
    <cellStyle name="Time 2 5 2 3" xfId="47535" xr:uid="{00000000-0005-0000-0000-0000B1B90000}"/>
    <cellStyle name="Time 2 5 2 4" xfId="47536" xr:uid="{00000000-0005-0000-0000-0000B2B90000}"/>
    <cellStyle name="Time 2 5 2 5" xfId="47537" xr:uid="{00000000-0005-0000-0000-0000B3B90000}"/>
    <cellStyle name="Time 2 5 2 6" xfId="47538" xr:uid="{00000000-0005-0000-0000-0000B4B90000}"/>
    <cellStyle name="Time 2 5 3" xfId="47539" xr:uid="{00000000-0005-0000-0000-0000B5B90000}"/>
    <cellStyle name="Time 2 5 3 2" xfId="47540" xr:uid="{00000000-0005-0000-0000-0000B6B90000}"/>
    <cellStyle name="Time 2 5 3 2 2" xfId="47541" xr:uid="{00000000-0005-0000-0000-0000B7B90000}"/>
    <cellStyle name="Time 2 5 3 2 3" xfId="47542" xr:uid="{00000000-0005-0000-0000-0000B8B90000}"/>
    <cellStyle name="Time 2 5 3 2 4" xfId="47543" xr:uid="{00000000-0005-0000-0000-0000B9B90000}"/>
    <cellStyle name="Time 2 5 3 2 5" xfId="47544" xr:uid="{00000000-0005-0000-0000-0000BAB90000}"/>
    <cellStyle name="Time 2 5 3 2 6" xfId="47545" xr:uid="{00000000-0005-0000-0000-0000BBB90000}"/>
    <cellStyle name="Time 2 5 3 3" xfId="47546" xr:uid="{00000000-0005-0000-0000-0000BCB90000}"/>
    <cellStyle name="Time 2 5 3 4" xfId="47547" xr:uid="{00000000-0005-0000-0000-0000BDB90000}"/>
    <cellStyle name="Time 2 5 3 5" xfId="47548" xr:uid="{00000000-0005-0000-0000-0000BEB90000}"/>
    <cellStyle name="Time 2 5 3 6" xfId="47549" xr:uid="{00000000-0005-0000-0000-0000BFB90000}"/>
    <cellStyle name="Time 2 5 4" xfId="47550" xr:uid="{00000000-0005-0000-0000-0000C0B90000}"/>
    <cellStyle name="Time 2 5 4 2" xfId="47551" xr:uid="{00000000-0005-0000-0000-0000C1B90000}"/>
    <cellStyle name="Time 2 5 4 3" xfId="47552" xr:uid="{00000000-0005-0000-0000-0000C2B90000}"/>
    <cellStyle name="Time 2 5 4 4" xfId="47553" xr:uid="{00000000-0005-0000-0000-0000C3B90000}"/>
    <cellStyle name="Time 2 5 4 5" xfId="47554" xr:uid="{00000000-0005-0000-0000-0000C4B90000}"/>
    <cellStyle name="Time 2 5 4 6" xfId="47555" xr:uid="{00000000-0005-0000-0000-0000C5B90000}"/>
    <cellStyle name="Time 2 5 5" xfId="47556" xr:uid="{00000000-0005-0000-0000-0000C6B90000}"/>
    <cellStyle name="Time 2 5 6" xfId="47557" xr:uid="{00000000-0005-0000-0000-0000C7B90000}"/>
    <cellStyle name="Time 2 5 7" xfId="47558" xr:uid="{00000000-0005-0000-0000-0000C8B90000}"/>
    <cellStyle name="Time 2 5 8" xfId="47559" xr:uid="{00000000-0005-0000-0000-0000C9B90000}"/>
    <cellStyle name="Time 2 6" xfId="47560" xr:uid="{00000000-0005-0000-0000-0000CAB90000}"/>
    <cellStyle name="Time 2 6 2" xfId="47561" xr:uid="{00000000-0005-0000-0000-0000CBB90000}"/>
    <cellStyle name="Time 2 6 2 2" xfId="47562" xr:uid="{00000000-0005-0000-0000-0000CCB90000}"/>
    <cellStyle name="Time 2 6 2 2 2" xfId="47563" xr:uid="{00000000-0005-0000-0000-0000CDB90000}"/>
    <cellStyle name="Time 2 6 2 2 3" xfId="47564" xr:uid="{00000000-0005-0000-0000-0000CEB90000}"/>
    <cellStyle name="Time 2 6 2 2 4" xfId="47565" xr:uid="{00000000-0005-0000-0000-0000CFB90000}"/>
    <cellStyle name="Time 2 6 2 2 5" xfId="47566" xr:uid="{00000000-0005-0000-0000-0000D0B90000}"/>
    <cellStyle name="Time 2 6 2 2 6" xfId="47567" xr:uid="{00000000-0005-0000-0000-0000D1B90000}"/>
    <cellStyle name="Time 2 6 2 3" xfId="47568" xr:uid="{00000000-0005-0000-0000-0000D2B90000}"/>
    <cellStyle name="Time 2 6 2 4" xfId="47569" xr:uid="{00000000-0005-0000-0000-0000D3B90000}"/>
    <cellStyle name="Time 2 6 2 5" xfId="47570" xr:uid="{00000000-0005-0000-0000-0000D4B90000}"/>
    <cellStyle name="Time 2 6 2 6" xfId="47571" xr:uid="{00000000-0005-0000-0000-0000D5B90000}"/>
    <cellStyle name="Time 2 6 3" xfId="47572" xr:uid="{00000000-0005-0000-0000-0000D6B90000}"/>
    <cellStyle name="Time 2 6 3 2" xfId="47573" xr:uid="{00000000-0005-0000-0000-0000D7B90000}"/>
    <cellStyle name="Time 2 6 3 2 2" xfId="47574" xr:uid="{00000000-0005-0000-0000-0000D8B90000}"/>
    <cellStyle name="Time 2 6 3 2 3" xfId="47575" xr:uid="{00000000-0005-0000-0000-0000D9B90000}"/>
    <cellStyle name="Time 2 6 3 2 4" xfId="47576" xr:uid="{00000000-0005-0000-0000-0000DAB90000}"/>
    <cellStyle name="Time 2 6 3 2 5" xfId="47577" xr:uid="{00000000-0005-0000-0000-0000DBB90000}"/>
    <cellStyle name="Time 2 6 3 2 6" xfId="47578" xr:uid="{00000000-0005-0000-0000-0000DCB90000}"/>
    <cellStyle name="Time 2 6 3 3" xfId="47579" xr:uid="{00000000-0005-0000-0000-0000DDB90000}"/>
    <cellStyle name="Time 2 6 3 4" xfId="47580" xr:uid="{00000000-0005-0000-0000-0000DEB90000}"/>
    <cellStyle name="Time 2 6 3 5" xfId="47581" xr:uid="{00000000-0005-0000-0000-0000DFB90000}"/>
    <cellStyle name="Time 2 6 3 6" xfId="47582" xr:uid="{00000000-0005-0000-0000-0000E0B90000}"/>
    <cellStyle name="Time 2 6 4" xfId="47583" xr:uid="{00000000-0005-0000-0000-0000E1B90000}"/>
    <cellStyle name="Time 2 6 4 2" xfId="47584" xr:uid="{00000000-0005-0000-0000-0000E2B90000}"/>
    <cellStyle name="Time 2 6 4 3" xfId="47585" xr:uid="{00000000-0005-0000-0000-0000E3B90000}"/>
    <cellStyle name="Time 2 6 4 4" xfId="47586" xr:uid="{00000000-0005-0000-0000-0000E4B90000}"/>
    <cellStyle name="Time 2 6 4 5" xfId="47587" xr:uid="{00000000-0005-0000-0000-0000E5B90000}"/>
    <cellStyle name="Time 2 6 4 6" xfId="47588" xr:uid="{00000000-0005-0000-0000-0000E6B90000}"/>
    <cellStyle name="Time 2 6 5" xfId="47589" xr:uid="{00000000-0005-0000-0000-0000E7B90000}"/>
    <cellStyle name="Time 2 6 6" xfId="47590" xr:uid="{00000000-0005-0000-0000-0000E8B90000}"/>
    <cellStyle name="Time 2 6 7" xfId="47591" xr:uid="{00000000-0005-0000-0000-0000E9B90000}"/>
    <cellStyle name="Time 2 6 8" xfId="47592" xr:uid="{00000000-0005-0000-0000-0000EAB90000}"/>
    <cellStyle name="Time 2 7" xfId="47593" xr:uid="{00000000-0005-0000-0000-0000EBB90000}"/>
    <cellStyle name="Time 2 7 2" xfId="47594" xr:uid="{00000000-0005-0000-0000-0000ECB90000}"/>
    <cellStyle name="Time 2 7 2 2" xfId="47595" xr:uid="{00000000-0005-0000-0000-0000EDB90000}"/>
    <cellStyle name="Time 2 7 2 2 2" xfId="47596" xr:uid="{00000000-0005-0000-0000-0000EEB90000}"/>
    <cellStyle name="Time 2 7 2 2 3" xfId="47597" xr:uid="{00000000-0005-0000-0000-0000EFB90000}"/>
    <cellStyle name="Time 2 7 2 2 4" xfId="47598" xr:uid="{00000000-0005-0000-0000-0000F0B90000}"/>
    <cellStyle name="Time 2 7 2 2 5" xfId="47599" xr:uid="{00000000-0005-0000-0000-0000F1B90000}"/>
    <cellStyle name="Time 2 7 2 2 6" xfId="47600" xr:uid="{00000000-0005-0000-0000-0000F2B90000}"/>
    <cellStyle name="Time 2 7 2 3" xfId="47601" xr:uid="{00000000-0005-0000-0000-0000F3B90000}"/>
    <cellStyle name="Time 2 7 2 4" xfId="47602" xr:uid="{00000000-0005-0000-0000-0000F4B90000}"/>
    <cellStyle name="Time 2 7 2 5" xfId="47603" xr:uid="{00000000-0005-0000-0000-0000F5B90000}"/>
    <cellStyle name="Time 2 7 2 6" xfId="47604" xr:uid="{00000000-0005-0000-0000-0000F6B90000}"/>
    <cellStyle name="Time 2 7 3" xfId="47605" xr:uid="{00000000-0005-0000-0000-0000F7B90000}"/>
    <cellStyle name="Time 2 7 3 2" xfId="47606" xr:uid="{00000000-0005-0000-0000-0000F8B90000}"/>
    <cellStyle name="Time 2 7 3 2 2" xfId="47607" xr:uid="{00000000-0005-0000-0000-0000F9B90000}"/>
    <cellStyle name="Time 2 7 3 2 3" xfId="47608" xr:uid="{00000000-0005-0000-0000-0000FAB90000}"/>
    <cellStyle name="Time 2 7 3 2 4" xfId="47609" xr:uid="{00000000-0005-0000-0000-0000FBB90000}"/>
    <cellStyle name="Time 2 7 3 2 5" xfId="47610" xr:uid="{00000000-0005-0000-0000-0000FCB90000}"/>
    <cellStyle name="Time 2 7 3 2 6" xfId="47611" xr:uid="{00000000-0005-0000-0000-0000FDB90000}"/>
    <cellStyle name="Time 2 7 3 3" xfId="47612" xr:uid="{00000000-0005-0000-0000-0000FEB90000}"/>
    <cellStyle name="Time 2 7 3 4" xfId="47613" xr:uid="{00000000-0005-0000-0000-0000FFB90000}"/>
    <cellStyle name="Time 2 7 3 5" xfId="47614" xr:uid="{00000000-0005-0000-0000-000000BA0000}"/>
    <cellStyle name="Time 2 7 3 6" xfId="47615" xr:uid="{00000000-0005-0000-0000-000001BA0000}"/>
    <cellStyle name="Time 2 7 4" xfId="47616" xr:uid="{00000000-0005-0000-0000-000002BA0000}"/>
    <cellStyle name="Time 2 7 4 2" xfId="47617" xr:uid="{00000000-0005-0000-0000-000003BA0000}"/>
    <cellStyle name="Time 2 7 4 3" xfId="47618" xr:uid="{00000000-0005-0000-0000-000004BA0000}"/>
    <cellStyle name="Time 2 7 4 4" xfId="47619" xr:uid="{00000000-0005-0000-0000-000005BA0000}"/>
    <cellStyle name="Time 2 7 4 5" xfId="47620" xr:uid="{00000000-0005-0000-0000-000006BA0000}"/>
    <cellStyle name="Time 2 7 4 6" xfId="47621" xr:uid="{00000000-0005-0000-0000-000007BA0000}"/>
    <cellStyle name="Time 2 7 5" xfId="47622" xr:uid="{00000000-0005-0000-0000-000008BA0000}"/>
    <cellStyle name="Time 2 7 6" xfId="47623" xr:uid="{00000000-0005-0000-0000-000009BA0000}"/>
    <cellStyle name="Time 2 7 7" xfId="47624" xr:uid="{00000000-0005-0000-0000-00000ABA0000}"/>
    <cellStyle name="Time 2 7 8" xfId="47625" xr:uid="{00000000-0005-0000-0000-00000BBA0000}"/>
    <cellStyle name="Time 2 8" xfId="47626" xr:uid="{00000000-0005-0000-0000-00000CBA0000}"/>
    <cellStyle name="Time 2 8 2" xfId="47627" xr:uid="{00000000-0005-0000-0000-00000DBA0000}"/>
    <cellStyle name="Time 2 8 2 2" xfId="47628" xr:uid="{00000000-0005-0000-0000-00000EBA0000}"/>
    <cellStyle name="Time 2 8 2 3" xfId="47629" xr:uid="{00000000-0005-0000-0000-00000FBA0000}"/>
    <cellStyle name="Time 2 8 2 4" xfId="47630" xr:uid="{00000000-0005-0000-0000-000010BA0000}"/>
    <cellStyle name="Time 2 8 2 5" xfId="47631" xr:uid="{00000000-0005-0000-0000-000011BA0000}"/>
    <cellStyle name="Time 2 8 2 6" xfId="47632" xr:uid="{00000000-0005-0000-0000-000012BA0000}"/>
    <cellStyle name="Time 2 8 3" xfId="47633" xr:uid="{00000000-0005-0000-0000-000013BA0000}"/>
    <cellStyle name="Time 2 8 4" xfId="47634" xr:uid="{00000000-0005-0000-0000-000014BA0000}"/>
    <cellStyle name="Time 2 8 5" xfId="47635" xr:uid="{00000000-0005-0000-0000-000015BA0000}"/>
    <cellStyle name="Time 2 8 6" xfId="47636" xr:uid="{00000000-0005-0000-0000-000016BA0000}"/>
    <cellStyle name="Time 2 9" xfId="47637" xr:uid="{00000000-0005-0000-0000-000017BA0000}"/>
    <cellStyle name="Time 2 9 2" xfId="47638" xr:uid="{00000000-0005-0000-0000-000018BA0000}"/>
    <cellStyle name="Time 2 9 2 2" xfId="47639" xr:uid="{00000000-0005-0000-0000-000019BA0000}"/>
    <cellStyle name="Time 2 9 2 3" xfId="47640" xr:uid="{00000000-0005-0000-0000-00001ABA0000}"/>
    <cellStyle name="Time 2 9 2 4" xfId="47641" xr:uid="{00000000-0005-0000-0000-00001BBA0000}"/>
    <cellStyle name="Time 2 9 2 5" xfId="47642" xr:uid="{00000000-0005-0000-0000-00001CBA0000}"/>
    <cellStyle name="Time 2 9 2 6" xfId="47643" xr:uid="{00000000-0005-0000-0000-00001DBA0000}"/>
    <cellStyle name="Time 2 9 3" xfId="47644" xr:uid="{00000000-0005-0000-0000-00001EBA0000}"/>
    <cellStyle name="Time 2 9 4" xfId="47645" xr:uid="{00000000-0005-0000-0000-00001FBA0000}"/>
    <cellStyle name="Time 2 9 5" xfId="47646" xr:uid="{00000000-0005-0000-0000-000020BA0000}"/>
    <cellStyle name="Time 2 9 6" xfId="47647" xr:uid="{00000000-0005-0000-0000-000021BA0000}"/>
    <cellStyle name="Time 3" xfId="47648" xr:uid="{00000000-0005-0000-0000-000022BA0000}"/>
    <cellStyle name="Time 3 10" xfId="47649" xr:uid="{00000000-0005-0000-0000-000023BA0000}"/>
    <cellStyle name="Time 3 11" xfId="47650" xr:uid="{00000000-0005-0000-0000-000024BA0000}"/>
    <cellStyle name="Time 3 12" xfId="47651" xr:uid="{00000000-0005-0000-0000-000025BA0000}"/>
    <cellStyle name="Time 3 13" xfId="47652" xr:uid="{00000000-0005-0000-0000-000026BA0000}"/>
    <cellStyle name="Time 3 2" xfId="47653" xr:uid="{00000000-0005-0000-0000-000027BA0000}"/>
    <cellStyle name="Time 3 2 2" xfId="47654" xr:uid="{00000000-0005-0000-0000-000028BA0000}"/>
    <cellStyle name="Time 3 2 2 2" xfId="47655" xr:uid="{00000000-0005-0000-0000-000029BA0000}"/>
    <cellStyle name="Time 3 2 2 2 2" xfId="47656" xr:uid="{00000000-0005-0000-0000-00002ABA0000}"/>
    <cellStyle name="Time 3 2 2 2 3" xfId="47657" xr:uid="{00000000-0005-0000-0000-00002BBA0000}"/>
    <cellStyle name="Time 3 2 2 2 4" xfId="47658" xr:uid="{00000000-0005-0000-0000-00002CBA0000}"/>
    <cellStyle name="Time 3 2 2 2 5" xfId="47659" xr:uid="{00000000-0005-0000-0000-00002DBA0000}"/>
    <cellStyle name="Time 3 2 2 2 6" xfId="47660" xr:uid="{00000000-0005-0000-0000-00002EBA0000}"/>
    <cellStyle name="Time 3 2 2 3" xfId="47661" xr:uid="{00000000-0005-0000-0000-00002FBA0000}"/>
    <cellStyle name="Time 3 2 2 4" xfId="47662" xr:uid="{00000000-0005-0000-0000-000030BA0000}"/>
    <cellStyle name="Time 3 2 2 5" xfId="47663" xr:uid="{00000000-0005-0000-0000-000031BA0000}"/>
    <cellStyle name="Time 3 2 2 6" xfId="47664" xr:uid="{00000000-0005-0000-0000-000032BA0000}"/>
    <cellStyle name="Time 3 2 3" xfId="47665" xr:uid="{00000000-0005-0000-0000-000033BA0000}"/>
    <cellStyle name="Time 3 2 3 2" xfId="47666" xr:uid="{00000000-0005-0000-0000-000034BA0000}"/>
    <cellStyle name="Time 3 2 3 2 2" xfId="47667" xr:uid="{00000000-0005-0000-0000-000035BA0000}"/>
    <cellStyle name="Time 3 2 3 2 3" xfId="47668" xr:uid="{00000000-0005-0000-0000-000036BA0000}"/>
    <cellStyle name="Time 3 2 3 2 4" xfId="47669" xr:uid="{00000000-0005-0000-0000-000037BA0000}"/>
    <cellStyle name="Time 3 2 3 2 5" xfId="47670" xr:uid="{00000000-0005-0000-0000-000038BA0000}"/>
    <cellStyle name="Time 3 2 3 2 6" xfId="47671" xr:uid="{00000000-0005-0000-0000-000039BA0000}"/>
    <cellStyle name="Time 3 2 3 3" xfId="47672" xr:uid="{00000000-0005-0000-0000-00003ABA0000}"/>
    <cellStyle name="Time 3 2 3 4" xfId="47673" xr:uid="{00000000-0005-0000-0000-00003BBA0000}"/>
    <cellStyle name="Time 3 2 3 5" xfId="47674" xr:uid="{00000000-0005-0000-0000-00003CBA0000}"/>
    <cellStyle name="Time 3 2 3 6" xfId="47675" xr:uid="{00000000-0005-0000-0000-00003DBA0000}"/>
    <cellStyle name="Time 3 2 4" xfId="47676" xr:uid="{00000000-0005-0000-0000-00003EBA0000}"/>
    <cellStyle name="Time 3 2 4 2" xfId="47677" xr:uid="{00000000-0005-0000-0000-00003FBA0000}"/>
    <cellStyle name="Time 3 2 4 3" xfId="47678" xr:uid="{00000000-0005-0000-0000-000040BA0000}"/>
    <cellStyle name="Time 3 2 4 4" xfId="47679" xr:uid="{00000000-0005-0000-0000-000041BA0000}"/>
    <cellStyle name="Time 3 2 4 5" xfId="47680" xr:uid="{00000000-0005-0000-0000-000042BA0000}"/>
    <cellStyle name="Time 3 2 4 6" xfId="47681" xr:uid="{00000000-0005-0000-0000-000043BA0000}"/>
    <cellStyle name="Time 3 2 5" xfId="47682" xr:uid="{00000000-0005-0000-0000-000044BA0000}"/>
    <cellStyle name="Time 3 2 6" xfId="47683" xr:uid="{00000000-0005-0000-0000-000045BA0000}"/>
    <cellStyle name="Time 3 2 7" xfId="47684" xr:uid="{00000000-0005-0000-0000-000046BA0000}"/>
    <cellStyle name="Time 3 2 8" xfId="47685" xr:uid="{00000000-0005-0000-0000-000047BA0000}"/>
    <cellStyle name="Time 3 3" xfId="47686" xr:uid="{00000000-0005-0000-0000-000048BA0000}"/>
    <cellStyle name="Time 3 3 2" xfId="47687" xr:uid="{00000000-0005-0000-0000-000049BA0000}"/>
    <cellStyle name="Time 3 3 2 2" xfId="47688" xr:uid="{00000000-0005-0000-0000-00004ABA0000}"/>
    <cellStyle name="Time 3 3 2 2 2" xfId="47689" xr:uid="{00000000-0005-0000-0000-00004BBA0000}"/>
    <cellStyle name="Time 3 3 2 2 3" xfId="47690" xr:uid="{00000000-0005-0000-0000-00004CBA0000}"/>
    <cellStyle name="Time 3 3 2 2 4" xfId="47691" xr:uid="{00000000-0005-0000-0000-00004DBA0000}"/>
    <cellStyle name="Time 3 3 2 2 5" xfId="47692" xr:uid="{00000000-0005-0000-0000-00004EBA0000}"/>
    <cellStyle name="Time 3 3 2 2 6" xfId="47693" xr:uid="{00000000-0005-0000-0000-00004FBA0000}"/>
    <cellStyle name="Time 3 3 2 3" xfId="47694" xr:uid="{00000000-0005-0000-0000-000050BA0000}"/>
    <cellStyle name="Time 3 3 2 4" xfId="47695" xr:uid="{00000000-0005-0000-0000-000051BA0000}"/>
    <cellStyle name="Time 3 3 2 5" xfId="47696" xr:uid="{00000000-0005-0000-0000-000052BA0000}"/>
    <cellStyle name="Time 3 3 2 6" xfId="47697" xr:uid="{00000000-0005-0000-0000-000053BA0000}"/>
    <cellStyle name="Time 3 3 3" xfId="47698" xr:uid="{00000000-0005-0000-0000-000054BA0000}"/>
    <cellStyle name="Time 3 3 3 2" xfId="47699" xr:uid="{00000000-0005-0000-0000-000055BA0000}"/>
    <cellStyle name="Time 3 3 3 2 2" xfId="47700" xr:uid="{00000000-0005-0000-0000-000056BA0000}"/>
    <cellStyle name="Time 3 3 3 2 3" xfId="47701" xr:uid="{00000000-0005-0000-0000-000057BA0000}"/>
    <cellStyle name="Time 3 3 3 2 4" xfId="47702" xr:uid="{00000000-0005-0000-0000-000058BA0000}"/>
    <cellStyle name="Time 3 3 3 2 5" xfId="47703" xr:uid="{00000000-0005-0000-0000-000059BA0000}"/>
    <cellStyle name="Time 3 3 3 2 6" xfId="47704" xr:uid="{00000000-0005-0000-0000-00005ABA0000}"/>
    <cellStyle name="Time 3 3 3 3" xfId="47705" xr:uid="{00000000-0005-0000-0000-00005BBA0000}"/>
    <cellStyle name="Time 3 3 3 4" xfId="47706" xr:uid="{00000000-0005-0000-0000-00005CBA0000}"/>
    <cellStyle name="Time 3 3 3 5" xfId="47707" xr:uid="{00000000-0005-0000-0000-00005DBA0000}"/>
    <cellStyle name="Time 3 3 3 6" xfId="47708" xr:uid="{00000000-0005-0000-0000-00005EBA0000}"/>
    <cellStyle name="Time 3 3 4" xfId="47709" xr:uid="{00000000-0005-0000-0000-00005FBA0000}"/>
    <cellStyle name="Time 3 3 4 2" xfId="47710" xr:uid="{00000000-0005-0000-0000-000060BA0000}"/>
    <cellStyle name="Time 3 3 4 3" xfId="47711" xr:uid="{00000000-0005-0000-0000-000061BA0000}"/>
    <cellStyle name="Time 3 3 4 4" xfId="47712" xr:uid="{00000000-0005-0000-0000-000062BA0000}"/>
    <cellStyle name="Time 3 3 4 5" xfId="47713" xr:uid="{00000000-0005-0000-0000-000063BA0000}"/>
    <cellStyle name="Time 3 3 4 6" xfId="47714" xr:uid="{00000000-0005-0000-0000-000064BA0000}"/>
    <cellStyle name="Time 3 3 5" xfId="47715" xr:uid="{00000000-0005-0000-0000-000065BA0000}"/>
    <cellStyle name="Time 3 3 6" xfId="47716" xr:uid="{00000000-0005-0000-0000-000066BA0000}"/>
    <cellStyle name="Time 3 3 7" xfId="47717" xr:uid="{00000000-0005-0000-0000-000067BA0000}"/>
    <cellStyle name="Time 3 3 8" xfId="47718" xr:uid="{00000000-0005-0000-0000-000068BA0000}"/>
    <cellStyle name="Time 3 4" xfId="47719" xr:uid="{00000000-0005-0000-0000-000069BA0000}"/>
    <cellStyle name="Time 3 4 2" xfId="47720" xr:uid="{00000000-0005-0000-0000-00006ABA0000}"/>
    <cellStyle name="Time 3 4 2 2" xfId="47721" xr:uid="{00000000-0005-0000-0000-00006BBA0000}"/>
    <cellStyle name="Time 3 4 2 2 2" xfId="47722" xr:uid="{00000000-0005-0000-0000-00006CBA0000}"/>
    <cellStyle name="Time 3 4 2 2 3" xfId="47723" xr:uid="{00000000-0005-0000-0000-00006DBA0000}"/>
    <cellStyle name="Time 3 4 2 2 4" xfId="47724" xr:uid="{00000000-0005-0000-0000-00006EBA0000}"/>
    <cellStyle name="Time 3 4 2 2 5" xfId="47725" xr:uid="{00000000-0005-0000-0000-00006FBA0000}"/>
    <cellStyle name="Time 3 4 2 2 6" xfId="47726" xr:uid="{00000000-0005-0000-0000-000070BA0000}"/>
    <cellStyle name="Time 3 4 2 3" xfId="47727" xr:uid="{00000000-0005-0000-0000-000071BA0000}"/>
    <cellStyle name="Time 3 4 2 4" xfId="47728" xr:uid="{00000000-0005-0000-0000-000072BA0000}"/>
    <cellStyle name="Time 3 4 2 5" xfId="47729" xr:uid="{00000000-0005-0000-0000-000073BA0000}"/>
    <cellStyle name="Time 3 4 2 6" xfId="47730" xr:uid="{00000000-0005-0000-0000-000074BA0000}"/>
    <cellStyle name="Time 3 4 3" xfId="47731" xr:uid="{00000000-0005-0000-0000-000075BA0000}"/>
    <cellStyle name="Time 3 4 3 2" xfId="47732" xr:uid="{00000000-0005-0000-0000-000076BA0000}"/>
    <cellStyle name="Time 3 4 3 2 2" xfId="47733" xr:uid="{00000000-0005-0000-0000-000077BA0000}"/>
    <cellStyle name="Time 3 4 3 2 3" xfId="47734" xr:uid="{00000000-0005-0000-0000-000078BA0000}"/>
    <cellStyle name="Time 3 4 3 2 4" xfId="47735" xr:uid="{00000000-0005-0000-0000-000079BA0000}"/>
    <cellStyle name="Time 3 4 3 2 5" xfId="47736" xr:uid="{00000000-0005-0000-0000-00007ABA0000}"/>
    <cellStyle name="Time 3 4 3 2 6" xfId="47737" xr:uid="{00000000-0005-0000-0000-00007BBA0000}"/>
    <cellStyle name="Time 3 4 3 3" xfId="47738" xr:uid="{00000000-0005-0000-0000-00007CBA0000}"/>
    <cellStyle name="Time 3 4 3 4" xfId="47739" xr:uid="{00000000-0005-0000-0000-00007DBA0000}"/>
    <cellStyle name="Time 3 4 3 5" xfId="47740" xr:uid="{00000000-0005-0000-0000-00007EBA0000}"/>
    <cellStyle name="Time 3 4 3 6" xfId="47741" xr:uid="{00000000-0005-0000-0000-00007FBA0000}"/>
    <cellStyle name="Time 3 4 4" xfId="47742" xr:uid="{00000000-0005-0000-0000-000080BA0000}"/>
    <cellStyle name="Time 3 4 4 2" xfId="47743" xr:uid="{00000000-0005-0000-0000-000081BA0000}"/>
    <cellStyle name="Time 3 4 4 3" xfId="47744" xr:uid="{00000000-0005-0000-0000-000082BA0000}"/>
    <cellStyle name="Time 3 4 4 4" xfId="47745" xr:uid="{00000000-0005-0000-0000-000083BA0000}"/>
    <cellStyle name="Time 3 4 4 5" xfId="47746" xr:uid="{00000000-0005-0000-0000-000084BA0000}"/>
    <cellStyle name="Time 3 4 4 6" xfId="47747" xr:uid="{00000000-0005-0000-0000-000085BA0000}"/>
    <cellStyle name="Time 3 4 5" xfId="47748" xr:uid="{00000000-0005-0000-0000-000086BA0000}"/>
    <cellStyle name="Time 3 4 6" xfId="47749" xr:uid="{00000000-0005-0000-0000-000087BA0000}"/>
    <cellStyle name="Time 3 4 7" xfId="47750" xr:uid="{00000000-0005-0000-0000-000088BA0000}"/>
    <cellStyle name="Time 3 4 8" xfId="47751" xr:uid="{00000000-0005-0000-0000-000089BA0000}"/>
    <cellStyle name="Time 3 5" xfId="47752" xr:uid="{00000000-0005-0000-0000-00008ABA0000}"/>
    <cellStyle name="Time 3 5 2" xfId="47753" xr:uid="{00000000-0005-0000-0000-00008BBA0000}"/>
    <cellStyle name="Time 3 5 2 2" xfId="47754" xr:uid="{00000000-0005-0000-0000-00008CBA0000}"/>
    <cellStyle name="Time 3 5 2 2 2" xfId="47755" xr:uid="{00000000-0005-0000-0000-00008DBA0000}"/>
    <cellStyle name="Time 3 5 2 2 3" xfId="47756" xr:uid="{00000000-0005-0000-0000-00008EBA0000}"/>
    <cellStyle name="Time 3 5 2 2 4" xfId="47757" xr:uid="{00000000-0005-0000-0000-00008FBA0000}"/>
    <cellStyle name="Time 3 5 2 2 5" xfId="47758" xr:uid="{00000000-0005-0000-0000-000090BA0000}"/>
    <cellStyle name="Time 3 5 2 2 6" xfId="47759" xr:uid="{00000000-0005-0000-0000-000091BA0000}"/>
    <cellStyle name="Time 3 5 2 3" xfId="47760" xr:uid="{00000000-0005-0000-0000-000092BA0000}"/>
    <cellStyle name="Time 3 5 2 4" xfId="47761" xr:uid="{00000000-0005-0000-0000-000093BA0000}"/>
    <cellStyle name="Time 3 5 2 5" xfId="47762" xr:uid="{00000000-0005-0000-0000-000094BA0000}"/>
    <cellStyle name="Time 3 5 2 6" xfId="47763" xr:uid="{00000000-0005-0000-0000-000095BA0000}"/>
    <cellStyle name="Time 3 5 3" xfId="47764" xr:uid="{00000000-0005-0000-0000-000096BA0000}"/>
    <cellStyle name="Time 3 5 3 2" xfId="47765" xr:uid="{00000000-0005-0000-0000-000097BA0000}"/>
    <cellStyle name="Time 3 5 3 2 2" xfId="47766" xr:uid="{00000000-0005-0000-0000-000098BA0000}"/>
    <cellStyle name="Time 3 5 3 2 3" xfId="47767" xr:uid="{00000000-0005-0000-0000-000099BA0000}"/>
    <cellStyle name="Time 3 5 3 2 4" xfId="47768" xr:uid="{00000000-0005-0000-0000-00009ABA0000}"/>
    <cellStyle name="Time 3 5 3 2 5" xfId="47769" xr:uid="{00000000-0005-0000-0000-00009BBA0000}"/>
    <cellStyle name="Time 3 5 3 2 6" xfId="47770" xr:uid="{00000000-0005-0000-0000-00009CBA0000}"/>
    <cellStyle name="Time 3 5 3 3" xfId="47771" xr:uid="{00000000-0005-0000-0000-00009DBA0000}"/>
    <cellStyle name="Time 3 5 3 4" xfId="47772" xr:uid="{00000000-0005-0000-0000-00009EBA0000}"/>
    <cellStyle name="Time 3 5 3 5" xfId="47773" xr:uid="{00000000-0005-0000-0000-00009FBA0000}"/>
    <cellStyle name="Time 3 5 3 6" xfId="47774" xr:uid="{00000000-0005-0000-0000-0000A0BA0000}"/>
    <cellStyle name="Time 3 5 4" xfId="47775" xr:uid="{00000000-0005-0000-0000-0000A1BA0000}"/>
    <cellStyle name="Time 3 5 4 2" xfId="47776" xr:uid="{00000000-0005-0000-0000-0000A2BA0000}"/>
    <cellStyle name="Time 3 5 4 3" xfId="47777" xr:uid="{00000000-0005-0000-0000-0000A3BA0000}"/>
    <cellStyle name="Time 3 5 4 4" xfId="47778" xr:uid="{00000000-0005-0000-0000-0000A4BA0000}"/>
    <cellStyle name="Time 3 5 4 5" xfId="47779" xr:uid="{00000000-0005-0000-0000-0000A5BA0000}"/>
    <cellStyle name="Time 3 5 4 6" xfId="47780" xr:uid="{00000000-0005-0000-0000-0000A6BA0000}"/>
    <cellStyle name="Time 3 5 5" xfId="47781" xr:uid="{00000000-0005-0000-0000-0000A7BA0000}"/>
    <cellStyle name="Time 3 5 6" xfId="47782" xr:uid="{00000000-0005-0000-0000-0000A8BA0000}"/>
    <cellStyle name="Time 3 5 7" xfId="47783" xr:uid="{00000000-0005-0000-0000-0000A9BA0000}"/>
    <cellStyle name="Time 3 5 8" xfId="47784" xr:uid="{00000000-0005-0000-0000-0000AABA0000}"/>
    <cellStyle name="Time 3 6" xfId="47785" xr:uid="{00000000-0005-0000-0000-0000ABBA0000}"/>
    <cellStyle name="Time 3 6 2" xfId="47786" xr:uid="{00000000-0005-0000-0000-0000ACBA0000}"/>
    <cellStyle name="Time 3 6 2 2" xfId="47787" xr:uid="{00000000-0005-0000-0000-0000ADBA0000}"/>
    <cellStyle name="Time 3 6 2 2 2" xfId="47788" xr:uid="{00000000-0005-0000-0000-0000AEBA0000}"/>
    <cellStyle name="Time 3 6 2 2 3" xfId="47789" xr:uid="{00000000-0005-0000-0000-0000AFBA0000}"/>
    <cellStyle name="Time 3 6 2 2 4" xfId="47790" xr:uid="{00000000-0005-0000-0000-0000B0BA0000}"/>
    <cellStyle name="Time 3 6 2 2 5" xfId="47791" xr:uid="{00000000-0005-0000-0000-0000B1BA0000}"/>
    <cellStyle name="Time 3 6 2 2 6" xfId="47792" xr:uid="{00000000-0005-0000-0000-0000B2BA0000}"/>
    <cellStyle name="Time 3 6 2 3" xfId="47793" xr:uid="{00000000-0005-0000-0000-0000B3BA0000}"/>
    <cellStyle name="Time 3 6 2 4" xfId="47794" xr:uid="{00000000-0005-0000-0000-0000B4BA0000}"/>
    <cellStyle name="Time 3 6 2 5" xfId="47795" xr:uid="{00000000-0005-0000-0000-0000B5BA0000}"/>
    <cellStyle name="Time 3 6 2 6" xfId="47796" xr:uid="{00000000-0005-0000-0000-0000B6BA0000}"/>
    <cellStyle name="Time 3 6 3" xfId="47797" xr:uid="{00000000-0005-0000-0000-0000B7BA0000}"/>
    <cellStyle name="Time 3 6 3 2" xfId="47798" xr:uid="{00000000-0005-0000-0000-0000B8BA0000}"/>
    <cellStyle name="Time 3 6 3 2 2" xfId="47799" xr:uid="{00000000-0005-0000-0000-0000B9BA0000}"/>
    <cellStyle name="Time 3 6 3 2 3" xfId="47800" xr:uid="{00000000-0005-0000-0000-0000BABA0000}"/>
    <cellStyle name="Time 3 6 3 2 4" xfId="47801" xr:uid="{00000000-0005-0000-0000-0000BBBA0000}"/>
    <cellStyle name="Time 3 6 3 2 5" xfId="47802" xr:uid="{00000000-0005-0000-0000-0000BCBA0000}"/>
    <cellStyle name="Time 3 6 3 2 6" xfId="47803" xr:uid="{00000000-0005-0000-0000-0000BDBA0000}"/>
    <cellStyle name="Time 3 6 3 3" xfId="47804" xr:uid="{00000000-0005-0000-0000-0000BEBA0000}"/>
    <cellStyle name="Time 3 6 3 4" xfId="47805" xr:uid="{00000000-0005-0000-0000-0000BFBA0000}"/>
    <cellStyle name="Time 3 6 3 5" xfId="47806" xr:uid="{00000000-0005-0000-0000-0000C0BA0000}"/>
    <cellStyle name="Time 3 6 3 6" xfId="47807" xr:uid="{00000000-0005-0000-0000-0000C1BA0000}"/>
    <cellStyle name="Time 3 6 4" xfId="47808" xr:uid="{00000000-0005-0000-0000-0000C2BA0000}"/>
    <cellStyle name="Time 3 6 4 2" xfId="47809" xr:uid="{00000000-0005-0000-0000-0000C3BA0000}"/>
    <cellStyle name="Time 3 6 4 3" xfId="47810" xr:uid="{00000000-0005-0000-0000-0000C4BA0000}"/>
    <cellStyle name="Time 3 6 4 4" xfId="47811" xr:uid="{00000000-0005-0000-0000-0000C5BA0000}"/>
    <cellStyle name="Time 3 6 4 5" xfId="47812" xr:uid="{00000000-0005-0000-0000-0000C6BA0000}"/>
    <cellStyle name="Time 3 6 4 6" xfId="47813" xr:uid="{00000000-0005-0000-0000-0000C7BA0000}"/>
    <cellStyle name="Time 3 6 5" xfId="47814" xr:uid="{00000000-0005-0000-0000-0000C8BA0000}"/>
    <cellStyle name="Time 3 6 6" xfId="47815" xr:uid="{00000000-0005-0000-0000-0000C9BA0000}"/>
    <cellStyle name="Time 3 6 7" xfId="47816" xr:uid="{00000000-0005-0000-0000-0000CABA0000}"/>
    <cellStyle name="Time 3 6 8" xfId="47817" xr:uid="{00000000-0005-0000-0000-0000CBBA0000}"/>
    <cellStyle name="Time 3 7" xfId="47818" xr:uid="{00000000-0005-0000-0000-0000CCBA0000}"/>
    <cellStyle name="Time 3 7 2" xfId="47819" xr:uid="{00000000-0005-0000-0000-0000CDBA0000}"/>
    <cellStyle name="Time 3 7 2 2" xfId="47820" xr:uid="{00000000-0005-0000-0000-0000CEBA0000}"/>
    <cellStyle name="Time 3 7 2 3" xfId="47821" xr:uid="{00000000-0005-0000-0000-0000CFBA0000}"/>
    <cellStyle name="Time 3 7 2 4" xfId="47822" xr:uid="{00000000-0005-0000-0000-0000D0BA0000}"/>
    <cellStyle name="Time 3 7 2 5" xfId="47823" xr:uid="{00000000-0005-0000-0000-0000D1BA0000}"/>
    <cellStyle name="Time 3 7 2 6" xfId="47824" xr:uid="{00000000-0005-0000-0000-0000D2BA0000}"/>
    <cellStyle name="Time 3 7 3" xfId="47825" xr:uid="{00000000-0005-0000-0000-0000D3BA0000}"/>
    <cellStyle name="Time 3 7 4" xfId="47826" xr:uid="{00000000-0005-0000-0000-0000D4BA0000}"/>
    <cellStyle name="Time 3 7 5" xfId="47827" xr:uid="{00000000-0005-0000-0000-0000D5BA0000}"/>
    <cellStyle name="Time 3 7 6" xfId="47828" xr:uid="{00000000-0005-0000-0000-0000D6BA0000}"/>
    <cellStyle name="Time 3 8" xfId="47829" xr:uid="{00000000-0005-0000-0000-0000D7BA0000}"/>
    <cellStyle name="Time 3 8 2" xfId="47830" xr:uid="{00000000-0005-0000-0000-0000D8BA0000}"/>
    <cellStyle name="Time 3 8 2 2" xfId="47831" xr:uid="{00000000-0005-0000-0000-0000D9BA0000}"/>
    <cellStyle name="Time 3 8 2 3" xfId="47832" xr:uid="{00000000-0005-0000-0000-0000DABA0000}"/>
    <cellStyle name="Time 3 8 2 4" xfId="47833" xr:uid="{00000000-0005-0000-0000-0000DBBA0000}"/>
    <cellStyle name="Time 3 8 2 5" xfId="47834" xr:uid="{00000000-0005-0000-0000-0000DCBA0000}"/>
    <cellStyle name="Time 3 8 2 6" xfId="47835" xr:uid="{00000000-0005-0000-0000-0000DDBA0000}"/>
    <cellStyle name="Time 3 8 3" xfId="47836" xr:uid="{00000000-0005-0000-0000-0000DEBA0000}"/>
    <cellStyle name="Time 3 8 4" xfId="47837" xr:uid="{00000000-0005-0000-0000-0000DFBA0000}"/>
    <cellStyle name="Time 3 8 5" xfId="47838" xr:uid="{00000000-0005-0000-0000-0000E0BA0000}"/>
    <cellStyle name="Time 3 8 6" xfId="47839" xr:uid="{00000000-0005-0000-0000-0000E1BA0000}"/>
    <cellStyle name="Time 3 9" xfId="47840" xr:uid="{00000000-0005-0000-0000-0000E2BA0000}"/>
    <cellStyle name="Time 3 9 2" xfId="47841" xr:uid="{00000000-0005-0000-0000-0000E3BA0000}"/>
    <cellStyle name="Time 3 9 3" xfId="47842" xr:uid="{00000000-0005-0000-0000-0000E4BA0000}"/>
    <cellStyle name="Time 3 9 4" xfId="47843" xr:uid="{00000000-0005-0000-0000-0000E5BA0000}"/>
    <cellStyle name="Time 3 9 5" xfId="47844" xr:uid="{00000000-0005-0000-0000-0000E6BA0000}"/>
    <cellStyle name="Time 3 9 6" xfId="47845" xr:uid="{00000000-0005-0000-0000-0000E7BA0000}"/>
    <cellStyle name="Time 4" xfId="47846" xr:uid="{00000000-0005-0000-0000-0000E8BA0000}"/>
    <cellStyle name="Time 4 2" xfId="47847" xr:uid="{00000000-0005-0000-0000-0000E9BA0000}"/>
    <cellStyle name="Time 4 2 2" xfId="47848" xr:uid="{00000000-0005-0000-0000-0000EABA0000}"/>
    <cellStyle name="Time 4 2 2 2" xfId="47849" xr:uid="{00000000-0005-0000-0000-0000EBBA0000}"/>
    <cellStyle name="Time 4 2 2 3" xfId="47850" xr:uid="{00000000-0005-0000-0000-0000ECBA0000}"/>
    <cellStyle name="Time 4 2 2 4" xfId="47851" xr:uid="{00000000-0005-0000-0000-0000EDBA0000}"/>
    <cellStyle name="Time 4 2 2 5" xfId="47852" xr:uid="{00000000-0005-0000-0000-0000EEBA0000}"/>
    <cellStyle name="Time 4 2 2 6" xfId="47853" xr:uid="{00000000-0005-0000-0000-0000EFBA0000}"/>
    <cellStyle name="Time 4 2 3" xfId="47854" xr:uid="{00000000-0005-0000-0000-0000F0BA0000}"/>
    <cellStyle name="Time 4 2 4" xfId="47855" xr:uid="{00000000-0005-0000-0000-0000F1BA0000}"/>
    <cellStyle name="Time 4 2 5" xfId="47856" xr:uid="{00000000-0005-0000-0000-0000F2BA0000}"/>
    <cellStyle name="Time 4 2 6" xfId="47857" xr:uid="{00000000-0005-0000-0000-0000F3BA0000}"/>
    <cellStyle name="Time 4 3" xfId="47858" xr:uid="{00000000-0005-0000-0000-0000F4BA0000}"/>
    <cellStyle name="Time 4 3 2" xfId="47859" xr:uid="{00000000-0005-0000-0000-0000F5BA0000}"/>
    <cellStyle name="Time 4 3 2 2" xfId="47860" xr:uid="{00000000-0005-0000-0000-0000F6BA0000}"/>
    <cellStyle name="Time 4 3 2 3" xfId="47861" xr:uid="{00000000-0005-0000-0000-0000F7BA0000}"/>
    <cellStyle name="Time 4 3 2 4" xfId="47862" xr:uid="{00000000-0005-0000-0000-0000F8BA0000}"/>
    <cellStyle name="Time 4 3 2 5" xfId="47863" xr:uid="{00000000-0005-0000-0000-0000F9BA0000}"/>
    <cellStyle name="Time 4 3 2 6" xfId="47864" xr:uid="{00000000-0005-0000-0000-0000FABA0000}"/>
    <cellStyle name="Time 4 3 3" xfId="47865" xr:uid="{00000000-0005-0000-0000-0000FBBA0000}"/>
    <cellStyle name="Time 4 3 4" xfId="47866" xr:uid="{00000000-0005-0000-0000-0000FCBA0000}"/>
    <cellStyle name="Time 4 3 5" xfId="47867" xr:uid="{00000000-0005-0000-0000-0000FDBA0000}"/>
    <cellStyle name="Time 4 3 6" xfId="47868" xr:uid="{00000000-0005-0000-0000-0000FEBA0000}"/>
    <cellStyle name="Time 4 4" xfId="47869" xr:uid="{00000000-0005-0000-0000-0000FFBA0000}"/>
    <cellStyle name="Time 4 4 2" xfId="47870" xr:uid="{00000000-0005-0000-0000-000000BB0000}"/>
    <cellStyle name="Time 4 4 3" xfId="47871" xr:uid="{00000000-0005-0000-0000-000001BB0000}"/>
    <cellStyle name="Time 4 4 4" xfId="47872" xr:uid="{00000000-0005-0000-0000-000002BB0000}"/>
    <cellStyle name="Time 4 4 5" xfId="47873" xr:uid="{00000000-0005-0000-0000-000003BB0000}"/>
    <cellStyle name="Time 4 4 6" xfId="47874" xr:uid="{00000000-0005-0000-0000-000004BB0000}"/>
    <cellStyle name="Time 4 5" xfId="47875" xr:uid="{00000000-0005-0000-0000-000005BB0000}"/>
    <cellStyle name="Time 4 6" xfId="47876" xr:uid="{00000000-0005-0000-0000-000006BB0000}"/>
    <cellStyle name="Time 4 7" xfId="47877" xr:uid="{00000000-0005-0000-0000-000007BB0000}"/>
    <cellStyle name="Time 4 8" xfId="47878" xr:uid="{00000000-0005-0000-0000-000008BB0000}"/>
    <cellStyle name="Time 5" xfId="47879" xr:uid="{00000000-0005-0000-0000-000009BB0000}"/>
    <cellStyle name="Time 5 2" xfId="47880" xr:uid="{00000000-0005-0000-0000-00000ABB0000}"/>
    <cellStyle name="Time 5 2 2" xfId="47881" xr:uid="{00000000-0005-0000-0000-00000BBB0000}"/>
    <cellStyle name="Time 5 2 2 2" xfId="47882" xr:uid="{00000000-0005-0000-0000-00000CBB0000}"/>
    <cellStyle name="Time 5 2 2 3" xfId="47883" xr:uid="{00000000-0005-0000-0000-00000DBB0000}"/>
    <cellStyle name="Time 5 2 2 4" xfId="47884" xr:uid="{00000000-0005-0000-0000-00000EBB0000}"/>
    <cellStyle name="Time 5 2 2 5" xfId="47885" xr:uid="{00000000-0005-0000-0000-00000FBB0000}"/>
    <cellStyle name="Time 5 2 2 6" xfId="47886" xr:uid="{00000000-0005-0000-0000-000010BB0000}"/>
    <cellStyle name="Time 5 2 3" xfId="47887" xr:uid="{00000000-0005-0000-0000-000011BB0000}"/>
    <cellStyle name="Time 5 2 4" xfId="47888" xr:uid="{00000000-0005-0000-0000-000012BB0000}"/>
    <cellStyle name="Time 5 2 5" xfId="47889" xr:uid="{00000000-0005-0000-0000-000013BB0000}"/>
    <cellStyle name="Time 5 2 6" xfId="47890" xr:uid="{00000000-0005-0000-0000-000014BB0000}"/>
    <cellStyle name="Time 5 3" xfId="47891" xr:uid="{00000000-0005-0000-0000-000015BB0000}"/>
    <cellStyle name="Time 5 3 2" xfId="47892" xr:uid="{00000000-0005-0000-0000-000016BB0000}"/>
    <cellStyle name="Time 5 3 2 2" xfId="47893" xr:uid="{00000000-0005-0000-0000-000017BB0000}"/>
    <cellStyle name="Time 5 3 2 3" xfId="47894" xr:uid="{00000000-0005-0000-0000-000018BB0000}"/>
    <cellStyle name="Time 5 3 2 4" xfId="47895" xr:uid="{00000000-0005-0000-0000-000019BB0000}"/>
    <cellStyle name="Time 5 3 2 5" xfId="47896" xr:uid="{00000000-0005-0000-0000-00001ABB0000}"/>
    <cellStyle name="Time 5 3 2 6" xfId="47897" xr:uid="{00000000-0005-0000-0000-00001BBB0000}"/>
    <cellStyle name="Time 5 3 3" xfId="47898" xr:uid="{00000000-0005-0000-0000-00001CBB0000}"/>
    <cellStyle name="Time 5 3 4" xfId="47899" xr:uid="{00000000-0005-0000-0000-00001DBB0000}"/>
    <cellStyle name="Time 5 3 5" xfId="47900" xr:uid="{00000000-0005-0000-0000-00001EBB0000}"/>
    <cellStyle name="Time 5 3 6" xfId="47901" xr:uid="{00000000-0005-0000-0000-00001FBB0000}"/>
    <cellStyle name="Time 5 4" xfId="47902" xr:uid="{00000000-0005-0000-0000-000020BB0000}"/>
    <cellStyle name="Time 5 4 2" xfId="47903" xr:uid="{00000000-0005-0000-0000-000021BB0000}"/>
    <cellStyle name="Time 5 4 3" xfId="47904" xr:uid="{00000000-0005-0000-0000-000022BB0000}"/>
    <cellStyle name="Time 5 4 4" xfId="47905" xr:uid="{00000000-0005-0000-0000-000023BB0000}"/>
    <cellStyle name="Time 5 4 5" xfId="47906" xr:uid="{00000000-0005-0000-0000-000024BB0000}"/>
    <cellStyle name="Time 5 4 6" xfId="47907" xr:uid="{00000000-0005-0000-0000-000025BB0000}"/>
    <cellStyle name="Time 5 5" xfId="47908" xr:uid="{00000000-0005-0000-0000-000026BB0000}"/>
    <cellStyle name="Time 5 6" xfId="47909" xr:uid="{00000000-0005-0000-0000-000027BB0000}"/>
    <cellStyle name="Time 5 7" xfId="47910" xr:uid="{00000000-0005-0000-0000-000028BB0000}"/>
    <cellStyle name="Time 5 8" xfId="47911" xr:uid="{00000000-0005-0000-0000-000029BB0000}"/>
    <cellStyle name="Time 6" xfId="47912" xr:uid="{00000000-0005-0000-0000-00002ABB0000}"/>
    <cellStyle name="Time 6 2" xfId="47913" xr:uid="{00000000-0005-0000-0000-00002BBB0000}"/>
    <cellStyle name="Time 6 2 2" xfId="47914" xr:uid="{00000000-0005-0000-0000-00002CBB0000}"/>
    <cellStyle name="Time 6 2 2 2" xfId="47915" xr:uid="{00000000-0005-0000-0000-00002DBB0000}"/>
    <cellStyle name="Time 6 2 2 3" xfId="47916" xr:uid="{00000000-0005-0000-0000-00002EBB0000}"/>
    <cellStyle name="Time 6 2 2 4" xfId="47917" xr:uid="{00000000-0005-0000-0000-00002FBB0000}"/>
    <cellStyle name="Time 6 2 2 5" xfId="47918" xr:uid="{00000000-0005-0000-0000-000030BB0000}"/>
    <cellStyle name="Time 6 2 2 6" xfId="47919" xr:uid="{00000000-0005-0000-0000-000031BB0000}"/>
    <cellStyle name="Time 6 2 3" xfId="47920" xr:uid="{00000000-0005-0000-0000-000032BB0000}"/>
    <cellStyle name="Time 6 2 4" xfId="47921" xr:uid="{00000000-0005-0000-0000-000033BB0000}"/>
    <cellStyle name="Time 6 2 5" xfId="47922" xr:uid="{00000000-0005-0000-0000-000034BB0000}"/>
    <cellStyle name="Time 6 2 6" xfId="47923" xr:uid="{00000000-0005-0000-0000-000035BB0000}"/>
    <cellStyle name="Time 6 3" xfId="47924" xr:uid="{00000000-0005-0000-0000-000036BB0000}"/>
    <cellStyle name="Time 6 3 2" xfId="47925" xr:uid="{00000000-0005-0000-0000-000037BB0000}"/>
    <cellStyle name="Time 6 3 2 2" xfId="47926" xr:uid="{00000000-0005-0000-0000-000038BB0000}"/>
    <cellStyle name="Time 6 3 2 3" xfId="47927" xr:uid="{00000000-0005-0000-0000-000039BB0000}"/>
    <cellStyle name="Time 6 3 2 4" xfId="47928" xr:uid="{00000000-0005-0000-0000-00003ABB0000}"/>
    <cellStyle name="Time 6 3 2 5" xfId="47929" xr:uid="{00000000-0005-0000-0000-00003BBB0000}"/>
    <cellStyle name="Time 6 3 2 6" xfId="47930" xr:uid="{00000000-0005-0000-0000-00003CBB0000}"/>
    <cellStyle name="Time 6 3 3" xfId="47931" xr:uid="{00000000-0005-0000-0000-00003DBB0000}"/>
    <cellStyle name="Time 6 3 4" xfId="47932" xr:uid="{00000000-0005-0000-0000-00003EBB0000}"/>
    <cellStyle name="Time 6 3 5" xfId="47933" xr:uid="{00000000-0005-0000-0000-00003FBB0000}"/>
    <cellStyle name="Time 6 3 6" xfId="47934" xr:uid="{00000000-0005-0000-0000-000040BB0000}"/>
    <cellStyle name="Time 6 4" xfId="47935" xr:uid="{00000000-0005-0000-0000-000041BB0000}"/>
    <cellStyle name="Time 6 4 2" xfId="47936" xr:uid="{00000000-0005-0000-0000-000042BB0000}"/>
    <cellStyle name="Time 6 4 3" xfId="47937" xr:uid="{00000000-0005-0000-0000-000043BB0000}"/>
    <cellStyle name="Time 6 4 4" xfId="47938" xr:uid="{00000000-0005-0000-0000-000044BB0000}"/>
    <cellStyle name="Time 6 4 5" xfId="47939" xr:uid="{00000000-0005-0000-0000-000045BB0000}"/>
    <cellStyle name="Time 6 4 6" xfId="47940" xr:uid="{00000000-0005-0000-0000-000046BB0000}"/>
    <cellStyle name="Time 6 5" xfId="47941" xr:uid="{00000000-0005-0000-0000-000047BB0000}"/>
    <cellStyle name="Time 6 6" xfId="47942" xr:uid="{00000000-0005-0000-0000-000048BB0000}"/>
    <cellStyle name="Time 6 7" xfId="47943" xr:uid="{00000000-0005-0000-0000-000049BB0000}"/>
    <cellStyle name="Time 6 8" xfId="47944" xr:uid="{00000000-0005-0000-0000-00004ABB0000}"/>
    <cellStyle name="Time 7" xfId="47945" xr:uid="{00000000-0005-0000-0000-00004BBB0000}"/>
    <cellStyle name="Time 7 2" xfId="47946" xr:uid="{00000000-0005-0000-0000-00004CBB0000}"/>
    <cellStyle name="Time 7 2 2" xfId="47947" xr:uid="{00000000-0005-0000-0000-00004DBB0000}"/>
    <cellStyle name="Time 7 2 3" xfId="47948" xr:uid="{00000000-0005-0000-0000-00004EBB0000}"/>
    <cellStyle name="Time 7 2 4" xfId="47949" xr:uid="{00000000-0005-0000-0000-00004FBB0000}"/>
    <cellStyle name="Time 7 2 5" xfId="47950" xr:uid="{00000000-0005-0000-0000-000050BB0000}"/>
    <cellStyle name="Time 7 2 6" xfId="47951" xr:uid="{00000000-0005-0000-0000-000051BB0000}"/>
    <cellStyle name="Time 7 3" xfId="47952" xr:uid="{00000000-0005-0000-0000-000052BB0000}"/>
    <cellStyle name="Time 7 4" xfId="47953" xr:uid="{00000000-0005-0000-0000-000053BB0000}"/>
    <cellStyle name="Time 7 5" xfId="47954" xr:uid="{00000000-0005-0000-0000-000054BB0000}"/>
    <cellStyle name="Time 7 6" xfId="47955" xr:uid="{00000000-0005-0000-0000-000055BB0000}"/>
    <cellStyle name="Time 8" xfId="47956" xr:uid="{00000000-0005-0000-0000-000056BB0000}"/>
    <cellStyle name="Time 8 2" xfId="47957" xr:uid="{00000000-0005-0000-0000-000057BB0000}"/>
    <cellStyle name="Time 8 2 2" xfId="47958" xr:uid="{00000000-0005-0000-0000-000058BB0000}"/>
    <cellStyle name="Time 8 2 3" xfId="47959" xr:uid="{00000000-0005-0000-0000-000059BB0000}"/>
    <cellStyle name="Time 8 2 4" xfId="47960" xr:uid="{00000000-0005-0000-0000-00005ABB0000}"/>
    <cellStyle name="Time 8 2 5" xfId="47961" xr:uid="{00000000-0005-0000-0000-00005BBB0000}"/>
    <cellStyle name="Time 8 2 6" xfId="47962" xr:uid="{00000000-0005-0000-0000-00005CBB0000}"/>
    <cellStyle name="Time 8 3" xfId="47963" xr:uid="{00000000-0005-0000-0000-00005DBB0000}"/>
    <cellStyle name="Time 8 4" xfId="47964" xr:uid="{00000000-0005-0000-0000-00005EBB0000}"/>
    <cellStyle name="Time 8 5" xfId="47965" xr:uid="{00000000-0005-0000-0000-00005FBB0000}"/>
    <cellStyle name="Time 8 6" xfId="47966" xr:uid="{00000000-0005-0000-0000-000060BB0000}"/>
    <cellStyle name="Time 9" xfId="47967" xr:uid="{00000000-0005-0000-0000-000061BB0000}"/>
    <cellStyle name="Time 9 2" xfId="47968" xr:uid="{00000000-0005-0000-0000-000062BB0000}"/>
    <cellStyle name="Time 9 3" xfId="47969" xr:uid="{00000000-0005-0000-0000-000063BB0000}"/>
    <cellStyle name="Time 9 4" xfId="47970" xr:uid="{00000000-0005-0000-0000-000064BB0000}"/>
    <cellStyle name="Time 9 5" xfId="47971" xr:uid="{00000000-0005-0000-0000-000065BB0000}"/>
    <cellStyle name="Time 9 6" xfId="47972" xr:uid="{00000000-0005-0000-0000-000066BB0000}"/>
    <cellStyle name="Times New Roman" xfId="47973" xr:uid="{00000000-0005-0000-0000-000067BB0000}"/>
    <cellStyle name="Title 2" xfId="47974" xr:uid="{00000000-0005-0000-0000-000068BB0000}"/>
    <cellStyle name="Title 2 2" xfId="47975" xr:uid="{00000000-0005-0000-0000-000069BB0000}"/>
    <cellStyle name="Title 3" xfId="47976" xr:uid="{00000000-0005-0000-0000-00006ABB0000}"/>
    <cellStyle name="Title 3 2" xfId="47977" xr:uid="{00000000-0005-0000-0000-00006BBB0000}"/>
    <cellStyle name="Title 4" xfId="47978" xr:uid="{00000000-0005-0000-0000-00006CBB0000}"/>
    <cellStyle name="Titles" xfId="47979" xr:uid="{00000000-0005-0000-0000-00006DBB0000}"/>
    <cellStyle name="Total 2" xfId="47980" xr:uid="{00000000-0005-0000-0000-00006EBB0000}"/>
    <cellStyle name="Total 2 10" xfId="47981" xr:uid="{00000000-0005-0000-0000-00006FBB0000}"/>
    <cellStyle name="Total 2 10 2" xfId="47982" xr:uid="{00000000-0005-0000-0000-000070BB0000}"/>
    <cellStyle name="Total 2 10 2 2" xfId="47983" xr:uid="{00000000-0005-0000-0000-000071BB0000}"/>
    <cellStyle name="Total 2 10 2 3" xfId="47984" xr:uid="{00000000-0005-0000-0000-000072BB0000}"/>
    <cellStyle name="Total 2 10 2 4" xfId="47985" xr:uid="{00000000-0005-0000-0000-000073BB0000}"/>
    <cellStyle name="Total 2 10 2 5" xfId="47986" xr:uid="{00000000-0005-0000-0000-000074BB0000}"/>
    <cellStyle name="Total 2 10 3" xfId="47987" xr:uid="{00000000-0005-0000-0000-000075BB0000}"/>
    <cellStyle name="Total 2 10 4" xfId="47988" xr:uid="{00000000-0005-0000-0000-000076BB0000}"/>
    <cellStyle name="Total 2 10 5" xfId="47989" xr:uid="{00000000-0005-0000-0000-000077BB0000}"/>
    <cellStyle name="Total 2 10 6" xfId="47990" xr:uid="{00000000-0005-0000-0000-000078BB0000}"/>
    <cellStyle name="Total 2 11" xfId="47991" xr:uid="{00000000-0005-0000-0000-000079BB0000}"/>
    <cellStyle name="Total 2 11 2" xfId="47992" xr:uid="{00000000-0005-0000-0000-00007ABB0000}"/>
    <cellStyle name="Total 2 11 2 2" xfId="47993" xr:uid="{00000000-0005-0000-0000-00007BBB0000}"/>
    <cellStyle name="Total 2 11 2 3" xfId="47994" xr:uid="{00000000-0005-0000-0000-00007CBB0000}"/>
    <cellStyle name="Total 2 11 2 4" xfId="47995" xr:uid="{00000000-0005-0000-0000-00007DBB0000}"/>
    <cellStyle name="Total 2 11 2 5" xfId="47996" xr:uid="{00000000-0005-0000-0000-00007EBB0000}"/>
    <cellStyle name="Total 2 11 3" xfId="47997" xr:uid="{00000000-0005-0000-0000-00007FBB0000}"/>
    <cellStyle name="Total 2 11 4" xfId="47998" xr:uid="{00000000-0005-0000-0000-000080BB0000}"/>
    <cellStyle name="Total 2 11 5" xfId="47999" xr:uid="{00000000-0005-0000-0000-000081BB0000}"/>
    <cellStyle name="Total 2 11 6" xfId="48000" xr:uid="{00000000-0005-0000-0000-000082BB0000}"/>
    <cellStyle name="Total 2 12" xfId="48001" xr:uid="{00000000-0005-0000-0000-000083BB0000}"/>
    <cellStyle name="Total 2 12 2" xfId="48002" xr:uid="{00000000-0005-0000-0000-000084BB0000}"/>
    <cellStyle name="Total 2 12 2 2" xfId="48003" xr:uid="{00000000-0005-0000-0000-000085BB0000}"/>
    <cellStyle name="Total 2 12 2 3" xfId="48004" xr:uid="{00000000-0005-0000-0000-000086BB0000}"/>
    <cellStyle name="Total 2 12 2 4" xfId="48005" xr:uid="{00000000-0005-0000-0000-000087BB0000}"/>
    <cellStyle name="Total 2 12 2 5" xfId="48006" xr:uid="{00000000-0005-0000-0000-000088BB0000}"/>
    <cellStyle name="Total 2 12 3" xfId="48007" xr:uid="{00000000-0005-0000-0000-000089BB0000}"/>
    <cellStyle name="Total 2 12 4" xfId="48008" xr:uid="{00000000-0005-0000-0000-00008ABB0000}"/>
    <cellStyle name="Total 2 12 5" xfId="48009" xr:uid="{00000000-0005-0000-0000-00008BBB0000}"/>
    <cellStyle name="Total 2 12 6" xfId="48010" xr:uid="{00000000-0005-0000-0000-00008CBB0000}"/>
    <cellStyle name="Total 2 13" xfId="48011" xr:uid="{00000000-0005-0000-0000-00008DBB0000}"/>
    <cellStyle name="Total 2 13 2" xfId="48012" xr:uid="{00000000-0005-0000-0000-00008EBB0000}"/>
    <cellStyle name="Total 2 13 2 2" xfId="48013" xr:uid="{00000000-0005-0000-0000-00008FBB0000}"/>
    <cellStyle name="Total 2 13 2 3" xfId="48014" xr:uid="{00000000-0005-0000-0000-000090BB0000}"/>
    <cellStyle name="Total 2 13 2 4" xfId="48015" xr:uid="{00000000-0005-0000-0000-000091BB0000}"/>
    <cellStyle name="Total 2 13 2 5" xfId="48016" xr:uid="{00000000-0005-0000-0000-000092BB0000}"/>
    <cellStyle name="Total 2 13 3" xfId="48017" xr:uid="{00000000-0005-0000-0000-000093BB0000}"/>
    <cellStyle name="Total 2 13 4" xfId="48018" xr:uid="{00000000-0005-0000-0000-000094BB0000}"/>
    <cellStyle name="Total 2 13 5" xfId="48019" xr:uid="{00000000-0005-0000-0000-000095BB0000}"/>
    <cellStyle name="Total 2 13 6" xfId="48020" xr:uid="{00000000-0005-0000-0000-000096BB0000}"/>
    <cellStyle name="Total 2 14" xfId="48021" xr:uid="{00000000-0005-0000-0000-000097BB0000}"/>
    <cellStyle name="Total 2 14 2" xfId="48022" xr:uid="{00000000-0005-0000-0000-000098BB0000}"/>
    <cellStyle name="Total 2 14 2 2" xfId="48023" xr:uid="{00000000-0005-0000-0000-000099BB0000}"/>
    <cellStyle name="Total 2 14 2 3" xfId="48024" xr:uid="{00000000-0005-0000-0000-00009ABB0000}"/>
    <cellStyle name="Total 2 14 2 4" xfId="48025" xr:uid="{00000000-0005-0000-0000-00009BBB0000}"/>
    <cellStyle name="Total 2 14 2 5" xfId="48026" xr:uid="{00000000-0005-0000-0000-00009CBB0000}"/>
    <cellStyle name="Total 2 14 3" xfId="48027" xr:uid="{00000000-0005-0000-0000-00009DBB0000}"/>
    <cellStyle name="Total 2 14 4" xfId="48028" xr:uid="{00000000-0005-0000-0000-00009EBB0000}"/>
    <cellStyle name="Total 2 14 5" xfId="48029" xr:uid="{00000000-0005-0000-0000-00009FBB0000}"/>
    <cellStyle name="Total 2 14 6" xfId="48030" xr:uid="{00000000-0005-0000-0000-0000A0BB0000}"/>
    <cellStyle name="Total 2 15" xfId="48031" xr:uid="{00000000-0005-0000-0000-0000A1BB0000}"/>
    <cellStyle name="Total 2 15 2" xfId="48032" xr:uid="{00000000-0005-0000-0000-0000A2BB0000}"/>
    <cellStyle name="Total 2 15 2 2" xfId="48033" xr:uid="{00000000-0005-0000-0000-0000A3BB0000}"/>
    <cellStyle name="Total 2 15 2 3" xfId="48034" xr:uid="{00000000-0005-0000-0000-0000A4BB0000}"/>
    <cellStyle name="Total 2 15 2 4" xfId="48035" xr:uid="{00000000-0005-0000-0000-0000A5BB0000}"/>
    <cellStyle name="Total 2 15 2 5" xfId="48036" xr:uid="{00000000-0005-0000-0000-0000A6BB0000}"/>
    <cellStyle name="Total 2 15 3" xfId="48037" xr:uid="{00000000-0005-0000-0000-0000A7BB0000}"/>
    <cellStyle name="Total 2 15 4" xfId="48038" xr:uid="{00000000-0005-0000-0000-0000A8BB0000}"/>
    <cellStyle name="Total 2 15 5" xfId="48039" xr:uid="{00000000-0005-0000-0000-0000A9BB0000}"/>
    <cellStyle name="Total 2 15 6" xfId="48040" xr:uid="{00000000-0005-0000-0000-0000AABB0000}"/>
    <cellStyle name="Total 2 16" xfId="48041" xr:uid="{00000000-0005-0000-0000-0000ABBB0000}"/>
    <cellStyle name="Total 2 16 2" xfId="48042" xr:uid="{00000000-0005-0000-0000-0000ACBB0000}"/>
    <cellStyle name="Total 2 16 2 2" xfId="48043" xr:uid="{00000000-0005-0000-0000-0000ADBB0000}"/>
    <cellStyle name="Total 2 16 2 3" xfId="48044" xr:uid="{00000000-0005-0000-0000-0000AEBB0000}"/>
    <cellStyle name="Total 2 16 2 4" xfId="48045" xr:uid="{00000000-0005-0000-0000-0000AFBB0000}"/>
    <cellStyle name="Total 2 16 2 5" xfId="48046" xr:uid="{00000000-0005-0000-0000-0000B0BB0000}"/>
    <cellStyle name="Total 2 16 3" xfId="48047" xr:uid="{00000000-0005-0000-0000-0000B1BB0000}"/>
    <cellStyle name="Total 2 16 4" xfId="48048" xr:uid="{00000000-0005-0000-0000-0000B2BB0000}"/>
    <cellStyle name="Total 2 16 5" xfId="48049" xr:uid="{00000000-0005-0000-0000-0000B3BB0000}"/>
    <cellStyle name="Total 2 16 6" xfId="48050" xr:uid="{00000000-0005-0000-0000-0000B4BB0000}"/>
    <cellStyle name="Total 2 17" xfId="48051" xr:uid="{00000000-0005-0000-0000-0000B5BB0000}"/>
    <cellStyle name="Total 2 17 2" xfId="48052" xr:uid="{00000000-0005-0000-0000-0000B6BB0000}"/>
    <cellStyle name="Total 2 17 2 2" xfId="48053" xr:uid="{00000000-0005-0000-0000-0000B7BB0000}"/>
    <cellStyle name="Total 2 17 2 3" xfId="48054" xr:uid="{00000000-0005-0000-0000-0000B8BB0000}"/>
    <cellStyle name="Total 2 17 2 4" xfId="48055" xr:uid="{00000000-0005-0000-0000-0000B9BB0000}"/>
    <cellStyle name="Total 2 17 2 5" xfId="48056" xr:uid="{00000000-0005-0000-0000-0000BABB0000}"/>
    <cellStyle name="Total 2 17 3" xfId="48057" xr:uid="{00000000-0005-0000-0000-0000BBBB0000}"/>
    <cellStyle name="Total 2 17 4" xfId="48058" xr:uid="{00000000-0005-0000-0000-0000BCBB0000}"/>
    <cellStyle name="Total 2 17 5" xfId="48059" xr:uid="{00000000-0005-0000-0000-0000BDBB0000}"/>
    <cellStyle name="Total 2 17 6" xfId="48060" xr:uid="{00000000-0005-0000-0000-0000BEBB0000}"/>
    <cellStyle name="Total 2 18" xfId="48061" xr:uid="{00000000-0005-0000-0000-0000BFBB0000}"/>
    <cellStyle name="Total 2 18 2" xfId="48062" xr:uid="{00000000-0005-0000-0000-0000C0BB0000}"/>
    <cellStyle name="Total 2 18 2 2" xfId="48063" xr:uid="{00000000-0005-0000-0000-0000C1BB0000}"/>
    <cellStyle name="Total 2 18 2 3" xfId="48064" xr:uid="{00000000-0005-0000-0000-0000C2BB0000}"/>
    <cellStyle name="Total 2 18 2 4" xfId="48065" xr:uid="{00000000-0005-0000-0000-0000C3BB0000}"/>
    <cellStyle name="Total 2 18 2 5" xfId="48066" xr:uid="{00000000-0005-0000-0000-0000C4BB0000}"/>
    <cellStyle name="Total 2 18 3" xfId="48067" xr:uid="{00000000-0005-0000-0000-0000C5BB0000}"/>
    <cellStyle name="Total 2 18 4" xfId="48068" xr:uid="{00000000-0005-0000-0000-0000C6BB0000}"/>
    <cellStyle name="Total 2 18 5" xfId="48069" xr:uid="{00000000-0005-0000-0000-0000C7BB0000}"/>
    <cellStyle name="Total 2 18 6" xfId="48070" xr:uid="{00000000-0005-0000-0000-0000C8BB0000}"/>
    <cellStyle name="Total 2 19" xfId="48071" xr:uid="{00000000-0005-0000-0000-0000C9BB0000}"/>
    <cellStyle name="Total 2 19 2" xfId="48072" xr:uid="{00000000-0005-0000-0000-0000CABB0000}"/>
    <cellStyle name="Total 2 19 2 2" xfId="48073" xr:uid="{00000000-0005-0000-0000-0000CBBB0000}"/>
    <cellStyle name="Total 2 19 2 3" xfId="48074" xr:uid="{00000000-0005-0000-0000-0000CCBB0000}"/>
    <cellStyle name="Total 2 19 2 4" xfId="48075" xr:uid="{00000000-0005-0000-0000-0000CDBB0000}"/>
    <cellStyle name="Total 2 19 2 5" xfId="48076" xr:uid="{00000000-0005-0000-0000-0000CEBB0000}"/>
    <cellStyle name="Total 2 19 3" xfId="48077" xr:uid="{00000000-0005-0000-0000-0000CFBB0000}"/>
    <cellStyle name="Total 2 19 4" xfId="48078" xr:uid="{00000000-0005-0000-0000-0000D0BB0000}"/>
    <cellStyle name="Total 2 19 5" xfId="48079" xr:uid="{00000000-0005-0000-0000-0000D1BB0000}"/>
    <cellStyle name="Total 2 19 6" xfId="48080" xr:uid="{00000000-0005-0000-0000-0000D2BB0000}"/>
    <cellStyle name="Total 2 2" xfId="48081" xr:uid="{00000000-0005-0000-0000-0000D3BB0000}"/>
    <cellStyle name="Total 2 2 10" xfId="48082" xr:uid="{00000000-0005-0000-0000-0000D4BB0000}"/>
    <cellStyle name="Total 2 2 10 2" xfId="48083" xr:uid="{00000000-0005-0000-0000-0000D5BB0000}"/>
    <cellStyle name="Total 2 2 10 2 2" xfId="48084" xr:uid="{00000000-0005-0000-0000-0000D6BB0000}"/>
    <cellStyle name="Total 2 2 10 2 3" xfId="48085" xr:uid="{00000000-0005-0000-0000-0000D7BB0000}"/>
    <cellStyle name="Total 2 2 10 2 4" xfId="48086" xr:uid="{00000000-0005-0000-0000-0000D8BB0000}"/>
    <cellStyle name="Total 2 2 10 2 5" xfId="48087" xr:uid="{00000000-0005-0000-0000-0000D9BB0000}"/>
    <cellStyle name="Total 2 2 10 2 6" xfId="48088" xr:uid="{00000000-0005-0000-0000-0000DABB0000}"/>
    <cellStyle name="Total 2 2 10 3" xfId="48089" xr:uid="{00000000-0005-0000-0000-0000DBBB0000}"/>
    <cellStyle name="Total 2 2 10 4" xfId="48090" xr:uid="{00000000-0005-0000-0000-0000DCBB0000}"/>
    <cellStyle name="Total 2 2 10 5" xfId="48091" xr:uid="{00000000-0005-0000-0000-0000DDBB0000}"/>
    <cellStyle name="Total 2 2 10 6" xfId="48092" xr:uid="{00000000-0005-0000-0000-0000DEBB0000}"/>
    <cellStyle name="Total 2 2 10 7" xfId="48093" xr:uid="{00000000-0005-0000-0000-0000DFBB0000}"/>
    <cellStyle name="Total 2 2 11" xfId="48094" xr:uid="{00000000-0005-0000-0000-0000E0BB0000}"/>
    <cellStyle name="Total 2 2 11 2" xfId="48095" xr:uid="{00000000-0005-0000-0000-0000E1BB0000}"/>
    <cellStyle name="Total 2 2 11 2 2" xfId="48096" xr:uid="{00000000-0005-0000-0000-0000E2BB0000}"/>
    <cellStyle name="Total 2 2 11 2 3" xfId="48097" xr:uid="{00000000-0005-0000-0000-0000E3BB0000}"/>
    <cellStyle name="Total 2 2 11 2 4" xfId="48098" xr:uid="{00000000-0005-0000-0000-0000E4BB0000}"/>
    <cellStyle name="Total 2 2 11 2 5" xfId="48099" xr:uid="{00000000-0005-0000-0000-0000E5BB0000}"/>
    <cellStyle name="Total 2 2 11 2 6" xfId="48100" xr:uid="{00000000-0005-0000-0000-0000E6BB0000}"/>
    <cellStyle name="Total 2 2 11 3" xfId="48101" xr:uid="{00000000-0005-0000-0000-0000E7BB0000}"/>
    <cellStyle name="Total 2 2 11 4" xfId="48102" xr:uid="{00000000-0005-0000-0000-0000E8BB0000}"/>
    <cellStyle name="Total 2 2 11 5" xfId="48103" xr:uid="{00000000-0005-0000-0000-0000E9BB0000}"/>
    <cellStyle name="Total 2 2 11 6" xfId="48104" xr:uid="{00000000-0005-0000-0000-0000EABB0000}"/>
    <cellStyle name="Total 2 2 11 7" xfId="48105" xr:uid="{00000000-0005-0000-0000-0000EBBB0000}"/>
    <cellStyle name="Total 2 2 12" xfId="48106" xr:uid="{00000000-0005-0000-0000-0000ECBB0000}"/>
    <cellStyle name="Total 2 2 12 2" xfId="48107" xr:uid="{00000000-0005-0000-0000-0000EDBB0000}"/>
    <cellStyle name="Total 2 2 12 2 2" xfId="48108" xr:uid="{00000000-0005-0000-0000-0000EEBB0000}"/>
    <cellStyle name="Total 2 2 12 2 3" xfId="48109" xr:uid="{00000000-0005-0000-0000-0000EFBB0000}"/>
    <cellStyle name="Total 2 2 12 2 4" xfId="48110" xr:uid="{00000000-0005-0000-0000-0000F0BB0000}"/>
    <cellStyle name="Total 2 2 12 2 5" xfId="48111" xr:uid="{00000000-0005-0000-0000-0000F1BB0000}"/>
    <cellStyle name="Total 2 2 12 2 6" xfId="48112" xr:uid="{00000000-0005-0000-0000-0000F2BB0000}"/>
    <cellStyle name="Total 2 2 12 3" xfId="48113" xr:uid="{00000000-0005-0000-0000-0000F3BB0000}"/>
    <cellStyle name="Total 2 2 12 4" xfId="48114" xr:uid="{00000000-0005-0000-0000-0000F4BB0000}"/>
    <cellStyle name="Total 2 2 12 5" xfId="48115" xr:uid="{00000000-0005-0000-0000-0000F5BB0000}"/>
    <cellStyle name="Total 2 2 12 6" xfId="48116" xr:uid="{00000000-0005-0000-0000-0000F6BB0000}"/>
    <cellStyle name="Total 2 2 12 7" xfId="48117" xr:uid="{00000000-0005-0000-0000-0000F7BB0000}"/>
    <cellStyle name="Total 2 2 13" xfId="48118" xr:uid="{00000000-0005-0000-0000-0000F8BB0000}"/>
    <cellStyle name="Total 2 2 13 2" xfId="48119" xr:uid="{00000000-0005-0000-0000-0000F9BB0000}"/>
    <cellStyle name="Total 2 2 13 2 2" xfId="48120" xr:uid="{00000000-0005-0000-0000-0000FABB0000}"/>
    <cellStyle name="Total 2 2 13 2 3" xfId="48121" xr:uid="{00000000-0005-0000-0000-0000FBBB0000}"/>
    <cellStyle name="Total 2 2 13 2 4" xfId="48122" xr:uid="{00000000-0005-0000-0000-0000FCBB0000}"/>
    <cellStyle name="Total 2 2 13 2 5" xfId="48123" xr:uid="{00000000-0005-0000-0000-0000FDBB0000}"/>
    <cellStyle name="Total 2 2 13 2 6" xfId="48124" xr:uid="{00000000-0005-0000-0000-0000FEBB0000}"/>
    <cellStyle name="Total 2 2 13 3" xfId="48125" xr:uid="{00000000-0005-0000-0000-0000FFBB0000}"/>
    <cellStyle name="Total 2 2 13 4" xfId="48126" xr:uid="{00000000-0005-0000-0000-000000BC0000}"/>
    <cellStyle name="Total 2 2 13 5" xfId="48127" xr:uid="{00000000-0005-0000-0000-000001BC0000}"/>
    <cellStyle name="Total 2 2 13 6" xfId="48128" xr:uid="{00000000-0005-0000-0000-000002BC0000}"/>
    <cellStyle name="Total 2 2 13 7" xfId="48129" xr:uid="{00000000-0005-0000-0000-000003BC0000}"/>
    <cellStyle name="Total 2 2 14" xfId="48130" xr:uid="{00000000-0005-0000-0000-000004BC0000}"/>
    <cellStyle name="Total 2 2 14 2" xfId="48131" xr:uid="{00000000-0005-0000-0000-000005BC0000}"/>
    <cellStyle name="Total 2 2 14 2 2" xfId="48132" xr:uid="{00000000-0005-0000-0000-000006BC0000}"/>
    <cellStyle name="Total 2 2 14 2 3" xfId="48133" xr:uid="{00000000-0005-0000-0000-000007BC0000}"/>
    <cellStyle name="Total 2 2 14 2 4" xfId="48134" xr:uid="{00000000-0005-0000-0000-000008BC0000}"/>
    <cellStyle name="Total 2 2 14 2 5" xfId="48135" xr:uid="{00000000-0005-0000-0000-000009BC0000}"/>
    <cellStyle name="Total 2 2 14 2 6" xfId="48136" xr:uid="{00000000-0005-0000-0000-00000ABC0000}"/>
    <cellStyle name="Total 2 2 14 3" xfId="48137" xr:uid="{00000000-0005-0000-0000-00000BBC0000}"/>
    <cellStyle name="Total 2 2 14 4" xfId="48138" xr:uid="{00000000-0005-0000-0000-00000CBC0000}"/>
    <cellStyle name="Total 2 2 14 5" xfId="48139" xr:uid="{00000000-0005-0000-0000-00000DBC0000}"/>
    <cellStyle name="Total 2 2 14 6" xfId="48140" xr:uid="{00000000-0005-0000-0000-00000EBC0000}"/>
    <cellStyle name="Total 2 2 14 7" xfId="48141" xr:uid="{00000000-0005-0000-0000-00000FBC0000}"/>
    <cellStyle name="Total 2 2 15" xfId="48142" xr:uid="{00000000-0005-0000-0000-000010BC0000}"/>
    <cellStyle name="Total 2 2 15 2" xfId="48143" xr:uid="{00000000-0005-0000-0000-000011BC0000}"/>
    <cellStyle name="Total 2 2 15 2 2" xfId="48144" xr:uid="{00000000-0005-0000-0000-000012BC0000}"/>
    <cellStyle name="Total 2 2 15 2 3" xfId="48145" xr:uid="{00000000-0005-0000-0000-000013BC0000}"/>
    <cellStyle name="Total 2 2 15 2 4" xfId="48146" xr:uid="{00000000-0005-0000-0000-000014BC0000}"/>
    <cellStyle name="Total 2 2 15 2 5" xfId="48147" xr:uid="{00000000-0005-0000-0000-000015BC0000}"/>
    <cellStyle name="Total 2 2 15 2 6" xfId="48148" xr:uid="{00000000-0005-0000-0000-000016BC0000}"/>
    <cellStyle name="Total 2 2 15 3" xfId="48149" xr:uid="{00000000-0005-0000-0000-000017BC0000}"/>
    <cellStyle name="Total 2 2 15 4" xfId="48150" xr:uid="{00000000-0005-0000-0000-000018BC0000}"/>
    <cellStyle name="Total 2 2 15 5" xfId="48151" xr:uid="{00000000-0005-0000-0000-000019BC0000}"/>
    <cellStyle name="Total 2 2 15 6" xfId="48152" xr:uid="{00000000-0005-0000-0000-00001ABC0000}"/>
    <cellStyle name="Total 2 2 15 7" xfId="48153" xr:uid="{00000000-0005-0000-0000-00001BBC0000}"/>
    <cellStyle name="Total 2 2 16" xfId="48154" xr:uid="{00000000-0005-0000-0000-00001CBC0000}"/>
    <cellStyle name="Total 2 2 16 2" xfId="48155" xr:uid="{00000000-0005-0000-0000-00001DBC0000}"/>
    <cellStyle name="Total 2 2 16 2 2" xfId="48156" xr:uid="{00000000-0005-0000-0000-00001EBC0000}"/>
    <cellStyle name="Total 2 2 16 2 3" xfId="48157" xr:uid="{00000000-0005-0000-0000-00001FBC0000}"/>
    <cellStyle name="Total 2 2 16 2 4" xfId="48158" xr:uid="{00000000-0005-0000-0000-000020BC0000}"/>
    <cellStyle name="Total 2 2 16 2 5" xfId="48159" xr:uid="{00000000-0005-0000-0000-000021BC0000}"/>
    <cellStyle name="Total 2 2 16 2 6" xfId="48160" xr:uid="{00000000-0005-0000-0000-000022BC0000}"/>
    <cellStyle name="Total 2 2 16 3" xfId="48161" xr:uid="{00000000-0005-0000-0000-000023BC0000}"/>
    <cellStyle name="Total 2 2 16 4" xfId="48162" xr:uid="{00000000-0005-0000-0000-000024BC0000}"/>
    <cellStyle name="Total 2 2 16 5" xfId="48163" xr:uid="{00000000-0005-0000-0000-000025BC0000}"/>
    <cellStyle name="Total 2 2 16 6" xfId="48164" xr:uid="{00000000-0005-0000-0000-000026BC0000}"/>
    <cellStyle name="Total 2 2 16 7" xfId="48165" xr:uid="{00000000-0005-0000-0000-000027BC0000}"/>
    <cellStyle name="Total 2 2 17" xfId="48166" xr:uid="{00000000-0005-0000-0000-000028BC0000}"/>
    <cellStyle name="Total 2 2 17 2" xfId="48167" xr:uid="{00000000-0005-0000-0000-000029BC0000}"/>
    <cellStyle name="Total 2 2 17 2 2" xfId="48168" xr:uid="{00000000-0005-0000-0000-00002ABC0000}"/>
    <cellStyle name="Total 2 2 17 2 3" xfId="48169" xr:uid="{00000000-0005-0000-0000-00002BBC0000}"/>
    <cellStyle name="Total 2 2 17 2 4" xfId="48170" xr:uid="{00000000-0005-0000-0000-00002CBC0000}"/>
    <cellStyle name="Total 2 2 17 2 5" xfId="48171" xr:uid="{00000000-0005-0000-0000-00002DBC0000}"/>
    <cellStyle name="Total 2 2 17 2 6" xfId="48172" xr:uid="{00000000-0005-0000-0000-00002EBC0000}"/>
    <cellStyle name="Total 2 2 17 3" xfId="48173" xr:uid="{00000000-0005-0000-0000-00002FBC0000}"/>
    <cellStyle name="Total 2 2 17 4" xfId="48174" xr:uid="{00000000-0005-0000-0000-000030BC0000}"/>
    <cellStyle name="Total 2 2 17 5" xfId="48175" xr:uid="{00000000-0005-0000-0000-000031BC0000}"/>
    <cellStyle name="Total 2 2 17 6" xfId="48176" xr:uid="{00000000-0005-0000-0000-000032BC0000}"/>
    <cellStyle name="Total 2 2 17 7" xfId="48177" xr:uid="{00000000-0005-0000-0000-000033BC0000}"/>
    <cellStyle name="Total 2 2 18" xfId="48178" xr:uid="{00000000-0005-0000-0000-000034BC0000}"/>
    <cellStyle name="Total 2 2 18 2" xfId="48179" xr:uid="{00000000-0005-0000-0000-000035BC0000}"/>
    <cellStyle name="Total 2 2 18 2 2" xfId="48180" xr:uid="{00000000-0005-0000-0000-000036BC0000}"/>
    <cellStyle name="Total 2 2 18 2 3" xfId="48181" xr:uid="{00000000-0005-0000-0000-000037BC0000}"/>
    <cellStyle name="Total 2 2 18 2 4" xfId="48182" xr:uid="{00000000-0005-0000-0000-000038BC0000}"/>
    <cellStyle name="Total 2 2 18 2 5" xfId="48183" xr:uid="{00000000-0005-0000-0000-000039BC0000}"/>
    <cellStyle name="Total 2 2 18 2 6" xfId="48184" xr:uid="{00000000-0005-0000-0000-00003ABC0000}"/>
    <cellStyle name="Total 2 2 18 3" xfId="48185" xr:uid="{00000000-0005-0000-0000-00003BBC0000}"/>
    <cellStyle name="Total 2 2 18 4" xfId="48186" xr:uid="{00000000-0005-0000-0000-00003CBC0000}"/>
    <cellStyle name="Total 2 2 18 5" xfId="48187" xr:uid="{00000000-0005-0000-0000-00003DBC0000}"/>
    <cellStyle name="Total 2 2 18 6" xfId="48188" xr:uid="{00000000-0005-0000-0000-00003EBC0000}"/>
    <cellStyle name="Total 2 2 18 7" xfId="48189" xr:uid="{00000000-0005-0000-0000-00003FBC0000}"/>
    <cellStyle name="Total 2 2 19" xfId="48190" xr:uid="{00000000-0005-0000-0000-000040BC0000}"/>
    <cellStyle name="Total 2 2 19 2" xfId="48191" xr:uid="{00000000-0005-0000-0000-000041BC0000}"/>
    <cellStyle name="Total 2 2 19 2 2" xfId="48192" xr:uid="{00000000-0005-0000-0000-000042BC0000}"/>
    <cellStyle name="Total 2 2 19 2 3" xfId="48193" xr:uid="{00000000-0005-0000-0000-000043BC0000}"/>
    <cellStyle name="Total 2 2 19 2 4" xfId="48194" xr:uid="{00000000-0005-0000-0000-000044BC0000}"/>
    <cellStyle name="Total 2 2 19 2 5" xfId="48195" xr:uid="{00000000-0005-0000-0000-000045BC0000}"/>
    <cellStyle name="Total 2 2 19 2 6" xfId="48196" xr:uid="{00000000-0005-0000-0000-000046BC0000}"/>
    <cellStyle name="Total 2 2 19 3" xfId="48197" xr:uid="{00000000-0005-0000-0000-000047BC0000}"/>
    <cellStyle name="Total 2 2 19 4" xfId="48198" xr:uid="{00000000-0005-0000-0000-000048BC0000}"/>
    <cellStyle name="Total 2 2 19 5" xfId="48199" xr:uid="{00000000-0005-0000-0000-000049BC0000}"/>
    <cellStyle name="Total 2 2 19 6" xfId="48200" xr:uid="{00000000-0005-0000-0000-00004ABC0000}"/>
    <cellStyle name="Total 2 2 19 7" xfId="48201" xr:uid="{00000000-0005-0000-0000-00004BBC0000}"/>
    <cellStyle name="Total 2 2 2" xfId="48202" xr:uid="{00000000-0005-0000-0000-00004CBC0000}"/>
    <cellStyle name="Total 2 2 2 2" xfId="48203" xr:uid="{00000000-0005-0000-0000-00004DBC0000}"/>
    <cellStyle name="Total 2 2 2 2 2" xfId="48204" xr:uid="{00000000-0005-0000-0000-00004EBC0000}"/>
    <cellStyle name="Total 2 2 2 2 3" xfId="48205" xr:uid="{00000000-0005-0000-0000-00004FBC0000}"/>
    <cellStyle name="Total 2 2 2 2 4" xfId="48206" xr:uid="{00000000-0005-0000-0000-000050BC0000}"/>
    <cellStyle name="Total 2 2 2 2 5" xfId="48207" xr:uid="{00000000-0005-0000-0000-000051BC0000}"/>
    <cellStyle name="Total 2 2 2 2 6" xfId="48208" xr:uid="{00000000-0005-0000-0000-000052BC0000}"/>
    <cellStyle name="Total 2 2 2 3" xfId="48209" xr:uid="{00000000-0005-0000-0000-000053BC0000}"/>
    <cellStyle name="Total 2 2 2 3 2" xfId="48210" xr:uid="{00000000-0005-0000-0000-000054BC0000}"/>
    <cellStyle name="Total 2 2 2 3 3" xfId="48211" xr:uid="{00000000-0005-0000-0000-000055BC0000}"/>
    <cellStyle name="Total 2 2 2 3 4" xfId="48212" xr:uid="{00000000-0005-0000-0000-000056BC0000}"/>
    <cellStyle name="Total 2 2 2 3 5" xfId="48213" xr:uid="{00000000-0005-0000-0000-000057BC0000}"/>
    <cellStyle name="Total 2 2 2 3 6" xfId="48214" xr:uid="{00000000-0005-0000-0000-000058BC0000}"/>
    <cellStyle name="Total 2 2 2 4" xfId="48215" xr:uid="{00000000-0005-0000-0000-000059BC0000}"/>
    <cellStyle name="Total 2 2 2 5" xfId="48216" xr:uid="{00000000-0005-0000-0000-00005ABC0000}"/>
    <cellStyle name="Total 2 2 2 6" xfId="48217" xr:uid="{00000000-0005-0000-0000-00005BBC0000}"/>
    <cellStyle name="Total 2 2 2 7" xfId="48218" xr:uid="{00000000-0005-0000-0000-00005CBC0000}"/>
    <cellStyle name="Total 2 2 2 8" xfId="48219" xr:uid="{00000000-0005-0000-0000-00005DBC0000}"/>
    <cellStyle name="Total 2 2 20" xfId="48220" xr:uid="{00000000-0005-0000-0000-00005EBC0000}"/>
    <cellStyle name="Total 2 2 20 2" xfId="48221" xr:uid="{00000000-0005-0000-0000-00005FBC0000}"/>
    <cellStyle name="Total 2 2 20 2 2" xfId="48222" xr:uid="{00000000-0005-0000-0000-000060BC0000}"/>
    <cellStyle name="Total 2 2 20 2 3" xfId="48223" xr:uid="{00000000-0005-0000-0000-000061BC0000}"/>
    <cellStyle name="Total 2 2 20 2 4" xfId="48224" xr:uid="{00000000-0005-0000-0000-000062BC0000}"/>
    <cellStyle name="Total 2 2 20 2 5" xfId="48225" xr:uid="{00000000-0005-0000-0000-000063BC0000}"/>
    <cellStyle name="Total 2 2 20 2 6" xfId="48226" xr:uid="{00000000-0005-0000-0000-000064BC0000}"/>
    <cellStyle name="Total 2 2 20 3" xfId="48227" xr:uid="{00000000-0005-0000-0000-000065BC0000}"/>
    <cellStyle name="Total 2 2 20 4" xfId="48228" xr:uid="{00000000-0005-0000-0000-000066BC0000}"/>
    <cellStyle name="Total 2 2 20 5" xfId="48229" xr:uid="{00000000-0005-0000-0000-000067BC0000}"/>
    <cellStyle name="Total 2 2 20 6" xfId="48230" xr:uid="{00000000-0005-0000-0000-000068BC0000}"/>
    <cellStyle name="Total 2 2 20 7" xfId="48231" xr:uid="{00000000-0005-0000-0000-000069BC0000}"/>
    <cellStyle name="Total 2 2 21" xfId="48232" xr:uid="{00000000-0005-0000-0000-00006ABC0000}"/>
    <cellStyle name="Total 2 2 21 2" xfId="48233" xr:uid="{00000000-0005-0000-0000-00006BBC0000}"/>
    <cellStyle name="Total 2 2 21 2 2" xfId="48234" xr:uid="{00000000-0005-0000-0000-00006CBC0000}"/>
    <cellStyle name="Total 2 2 21 2 3" xfId="48235" xr:uid="{00000000-0005-0000-0000-00006DBC0000}"/>
    <cellStyle name="Total 2 2 21 2 4" xfId="48236" xr:uid="{00000000-0005-0000-0000-00006EBC0000}"/>
    <cellStyle name="Total 2 2 21 2 5" xfId="48237" xr:uid="{00000000-0005-0000-0000-00006FBC0000}"/>
    <cellStyle name="Total 2 2 21 2 6" xfId="48238" xr:uid="{00000000-0005-0000-0000-000070BC0000}"/>
    <cellStyle name="Total 2 2 21 3" xfId="48239" xr:uid="{00000000-0005-0000-0000-000071BC0000}"/>
    <cellStyle name="Total 2 2 21 4" xfId="48240" xr:uid="{00000000-0005-0000-0000-000072BC0000}"/>
    <cellStyle name="Total 2 2 21 5" xfId="48241" xr:uid="{00000000-0005-0000-0000-000073BC0000}"/>
    <cellStyle name="Total 2 2 21 6" xfId="48242" xr:uid="{00000000-0005-0000-0000-000074BC0000}"/>
    <cellStyle name="Total 2 2 21 7" xfId="48243" xr:uid="{00000000-0005-0000-0000-000075BC0000}"/>
    <cellStyle name="Total 2 2 22" xfId="48244" xr:uid="{00000000-0005-0000-0000-000076BC0000}"/>
    <cellStyle name="Total 2 2 22 2" xfId="48245" xr:uid="{00000000-0005-0000-0000-000077BC0000}"/>
    <cellStyle name="Total 2 2 22 2 2" xfId="48246" xr:uid="{00000000-0005-0000-0000-000078BC0000}"/>
    <cellStyle name="Total 2 2 22 2 3" xfId="48247" xr:uid="{00000000-0005-0000-0000-000079BC0000}"/>
    <cellStyle name="Total 2 2 22 2 4" xfId="48248" xr:uid="{00000000-0005-0000-0000-00007ABC0000}"/>
    <cellStyle name="Total 2 2 22 2 5" xfId="48249" xr:uid="{00000000-0005-0000-0000-00007BBC0000}"/>
    <cellStyle name="Total 2 2 22 2 6" xfId="48250" xr:uid="{00000000-0005-0000-0000-00007CBC0000}"/>
    <cellStyle name="Total 2 2 22 3" xfId="48251" xr:uid="{00000000-0005-0000-0000-00007DBC0000}"/>
    <cellStyle name="Total 2 2 22 4" xfId="48252" xr:uid="{00000000-0005-0000-0000-00007EBC0000}"/>
    <cellStyle name="Total 2 2 22 5" xfId="48253" xr:uid="{00000000-0005-0000-0000-00007FBC0000}"/>
    <cellStyle name="Total 2 2 22 6" xfId="48254" xr:uid="{00000000-0005-0000-0000-000080BC0000}"/>
    <cellStyle name="Total 2 2 22 7" xfId="48255" xr:uid="{00000000-0005-0000-0000-000081BC0000}"/>
    <cellStyle name="Total 2 2 23" xfId="48256" xr:uid="{00000000-0005-0000-0000-000082BC0000}"/>
    <cellStyle name="Total 2 2 23 2" xfId="48257" xr:uid="{00000000-0005-0000-0000-000083BC0000}"/>
    <cellStyle name="Total 2 2 23 2 2" xfId="48258" xr:uid="{00000000-0005-0000-0000-000084BC0000}"/>
    <cellStyle name="Total 2 2 23 2 3" xfId="48259" xr:uid="{00000000-0005-0000-0000-000085BC0000}"/>
    <cellStyle name="Total 2 2 23 2 4" xfId="48260" xr:uid="{00000000-0005-0000-0000-000086BC0000}"/>
    <cellStyle name="Total 2 2 23 2 5" xfId="48261" xr:uid="{00000000-0005-0000-0000-000087BC0000}"/>
    <cellStyle name="Total 2 2 23 2 6" xfId="48262" xr:uid="{00000000-0005-0000-0000-000088BC0000}"/>
    <cellStyle name="Total 2 2 23 3" xfId="48263" xr:uid="{00000000-0005-0000-0000-000089BC0000}"/>
    <cellStyle name="Total 2 2 23 4" xfId="48264" xr:uid="{00000000-0005-0000-0000-00008ABC0000}"/>
    <cellStyle name="Total 2 2 23 5" xfId="48265" xr:uid="{00000000-0005-0000-0000-00008BBC0000}"/>
    <cellStyle name="Total 2 2 23 6" xfId="48266" xr:uid="{00000000-0005-0000-0000-00008CBC0000}"/>
    <cellStyle name="Total 2 2 23 7" xfId="48267" xr:uid="{00000000-0005-0000-0000-00008DBC0000}"/>
    <cellStyle name="Total 2 2 24" xfId="48268" xr:uid="{00000000-0005-0000-0000-00008EBC0000}"/>
    <cellStyle name="Total 2 2 24 2" xfId="48269" xr:uid="{00000000-0005-0000-0000-00008FBC0000}"/>
    <cellStyle name="Total 2 2 24 2 2" xfId="48270" xr:uid="{00000000-0005-0000-0000-000090BC0000}"/>
    <cellStyle name="Total 2 2 24 2 3" xfId="48271" xr:uid="{00000000-0005-0000-0000-000091BC0000}"/>
    <cellStyle name="Total 2 2 24 2 4" xfId="48272" xr:uid="{00000000-0005-0000-0000-000092BC0000}"/>
    <cellStyle name="Total 2 2 24 2 5" xfId="48273" xr:uid="{00000000-0005-0000-0000-000093BC0000}"/>
    <cellStyle name="Total 2 2 24 2 6" xfId="48274" xr:uid="{00000000-0005-0000-0000-000094BC0000}"/>
    <cellStyle name="Total 2 2 24 3" xfId="48275" xr:uid="{00000000-0005-0000-0000-000095BC0000}"/>
    <cellStyle name="Total 2 2 24 4" xfId="48276" xr:uid="{00000000-0005-0000-0000-000096BC0000}"/>
    <cellStyle name="Total 2 2 24 5" xfId="48277" xr:uid="{00000000-0005-0000-0000-000097BC0000}"/>
    <cellStyle name="Total 2 2 24 6" xfId="48278" xr:uid="{00000000-0005-0000-0000-000098BC0000}"/>
    <cellStyle name="Total 2 2 24 7" xfId="48279" xr:uid="{00000000-0005-0000-0000-000099BC0000}"/>
    <cellStyle name="Total 2 2 25" xfId="48280" xr:uid="{00000000-0005-0000-0000-00009ABC0000}"/>
    <cellStyle name="Total 2 2 25 2" xfId="48281" xr:uid="{00000000-0005-0000-0000-00009BBC0000}"/>
    <cellStyle name="Total 2 2 25 2 2" xfId="48282" xr:uid="{00000000-0005-0000-0000-00009CBC0000}"/>
    <cellStyle name="Total 2 2 25 2 3" xfId="48283" xr:uid="{00000000-0005-0000-0000-00009DBC0000}"/>
    <cellStyle name="Total 2 2 25 2 4" xfId="48284" xr:uid="{00000000-0005-0000-0000-00009EBC0000}"/>
    <cellStyle name="Total 2 2 25 2 5" xfId="48285" xr:uid="{00000000-0005-0000-0000-00009FBC0000}"/>
    <cellStyle name="Total 2 2 25 2 6" xfId="48286" xr:uid="{00000000-0005-0000-0000-0000A0BC0000}"/>
    <cellStyle name="Total 2 2 25 3" xfId="48287" xr:uid="{00000000-0005-0000-0000-0000A1BC0000}"/>
    <cellStyle name="Total 2 2 25 4" xfId="48288" xr:uid="{00000000-0005-0000-0000-0000A2BC0000}"/>
    <cellStyle name="Total 2 2 25 5" xfId="48289" xr:uid="{00000000-0005-0000-0000-0000A3BC0000}"/>
    <cellStyle name="Total 2 2 25 6" xfId="48290" xr:uid="{00000000-0005-0000-0000-0000A4BC0000}"/>
    <cellStyle name="Total 2 2 25 7" xfId="48291" xr:uid="{00000000-0005-0000-0000-0000A5BC0000}"/>
    <cellStyle name="Total 2 2 26" xfId="48292" xr:uid="{00000000-0005-0000-0000-0000A6BC0000}"/>
    <cellStyle name="Total 2 2 26 2" xfId="48293" xr:uid="{00000000-0005-0000-0000-0000A7BC0000}"/>
    <cellStyle name="Total 2 2 26 2 2" xfId="48294" xr:uid="{00000000-0005-0000-0000-0000A8BC0000}"/>
    <cellStyle name="Total 2 2 26 2 3" xfId="48295" xr:uid="{00000000-0005-0000-0000-0000A9BC0000}"/>
    <cellStyle name="Total 2 2 26 2 4" xfId="48296" xr:uid="{00000000-0005-0000-0000-0000AABC0000}"/>
    <cellStyle name="Total 2 2 26 2 5" xfId="48297" xr:uid="{00000000-0005-0000-0000-0000ABBC0000}"/>
    <cellStyle name="Total 2 2 26 2 6" xfId="48298" xr:uid="{00000000-0005-0000-0000-0000ACBC0000}"/>
    <cellStyle name="Total 2 2 26 3" xfId="48299" xr:uid="{00000000-0005-0000-0000-0000ADBC0000}"/>
    <cellStyle name="Total 2 2 26 4" xfId="48300" xr:uid="{00000000-0005-0000-0000-0000AEBC0000}"/>
    <cellStyle name="Total 2 2 26 5" xfId="48301" xr:uid="{00000000-0005-0000-0000-0000AFBC0000}"/>
    <cellStyle name="Total 2 2 26 6" xfId="48302" xr:uid="{00000000-0005-0000-0000-0000B0BC0000}"/>
    <cellStyle name="Total 2 2 26 7" xfId="48303" xr:uid="{00000000-0005-0000-0000-0000B1BC0000}"/>
    <cellStyle name="Total 2 2 27" xfId="48304" xr:uid="{00000000-0005-0000-0000-0000B2BC0000}"/>
    <cellStyle name="Total 2 2 27 2" xfId="48305" xr:uid="{00000000-0005-0000-0000-0000B3BC0000}"/>
    <cellStyle name="Total 2 2 27 2 2" xfId="48306" xr:uid="{00000000-0005-0000-0000-0000B4BC0000}"/>
    <cellStyle name="Total 2 2 27 2 3" xfId="48307" xr:uid="{00000000-0005-0000-0000-0000B5BC0000}"/>
    <cellStyle name="Total 2 2 27 2 4" xfId="48308" xr:uid="{00000000-0005-0000-0000-0000B6BC0000}"/>
    <cellStyle name="Total 2 2 27 2 5" xfId="48309" xr:uid="{00000000-0005-0000-0000-0000B7BC0000}"/>
    <cellStyle name="Total 2 2 27 2 6" xfId="48310" xr:uid="{00000000-0005-0000-0000-0000B8BC0000}"/>
    <cellStyle name="Total 2 2 27 3" xfId="48311" xr:uid="{00000000-0005-0000-0000-0000B9BC0000}"/>
    <cellStyle name="Total 2 2 27 4" xfId="48312" xr:uid="{00000000-0005-0000-0000-0000BABC0000}"/>
    <cellStyle name="Total 2 2 27 5" xfId="48313" xr:uid="{00000000-0005-0000-0000-0000BBBC0000}"/>
    <cellStyle name="Total 2 2 27 6" xfId="48314" xr:uid="{00000000-0005-0000-0000-0000BCBC0000}"/>
    <cellStyle name="Total 2 2 27 7" xfId="48315" xr:uid="{00000000-0005-0000-0000-0000BDBC0000}"/>
    <cellStyle name="Total 2 2 28" xfId="48316" xr:uid="{00000000-0005-0000-0000-0000BEBC0000}"/>
    <cellStyle name="Total 2 2 28 2" xfId="48317" xr:uid="{00000000-0005-0000-0000-0000BFBC0000}"/>
    <cellStyle name="Total 2 2 28 2 2" xfId="48318" xr:uid="{00000000-0005-0000-0000-0000C0BC0000}"/>
    <cellStyle name="Total 2 2 28 2 3" xfId="48319" xr:uid="{00000000-0005-0000-0000-0000C1BC0000}"/>
    <cellStyle name="Total 2 2 28 2 4" xfId="48320" xr:uid="{00000000-0005-0000-0000-0000C2BC0000}"/>
    <cellStyle name="Total 2 2 28 2 5" xfId="48321" xr:uid="{00000000-0005-0000-0000-0000C3BC0000}"/>
    <cellStyle name="Total 2 2 28 2 6" xfId="48322" xr:uid="{00000000-0005-0000-0000-0000C4BC0000}"/>
    <cellStyle name="Total 2 2 28 3" xfId="48323" xr:uid="{00000000-0005-0000-0000-0000C5BC0000}"/>
    <cellStyle name="Total 2 2 28 4" xfId="48324" xr:uid="{00000000-0005-0000-0000-0000C6BC0000}"/>
    <cellStyle name="Total 2 2 28 5" xfId="48325" xr:uid="{00000000-0005-0000-0000-0000C7BC0000}"/>
    <cellStyle name="Total 2 2 28 6" xfId="48326" xr:uid="{00000000-0005-0000-0000-0000C8BC0000}"/>
    <cellStyle name="Total 2 2 28 7" xfId="48327" xr:uid="{00000000-0005-0000-0000-0000C9BC0000}"/>
    <cellStyle name="Total 2 2 29" xfId="48328" xr:uid="{00000000-0005-0000-0000-0000CABC0000}"/>
    <cellStyle name="Total 2 2 29 2" xfId="48329" xr:uid="{00000000-0005-0000-0000-0000CBBC0000}"/>
    <cellStyle name="Total 2 2 29 2 2" xfId="48330" xr:uid="{00000000-0005-0000-0000-0000CCBC0000}"/>
    <cellStyle name="Total 2 2 29 2 3" xfId="48331" xr:uid="{00000000-0005-0000-0000-0000CDBC0000}"/>
    <cellStyle name="Total 2 2 29 2 4" xfId="48332" xr:uid="{00000000-0005-0000-0000-0000CEBC0000}"/>
    <cellStyle name="Total 2 2 29 2 5" xfId="48333" xr:uid="{00000000-0005-0000-0000-0000CFBC0000}"/>
    <cellStyle name="Total 2 2 29 2 6" xfId="48334" xr:uid="{00000000-0005-0000-0000-0000D0BC0000}"/>
    <cellStyle name="Total 2 2 29 3" xfId="48335" xr:uid="{00000000-0005-0000-0000-0000D1BC0000}"/>
    <cellStyle name="Total 2 2 29 4" xfId="48336" xr:uid="{00000000-0005-0000-0000-0000D2BC0000}"/>
    <cellStyle name="Total 2 2 29 5" xfId="48337" xr:uid="{00000000-0005-0000-0000-0000D3BC0000}"/>
    <cellStyle name="Total 2 2 29 6" xfId="48338" xr:uid="{00000000-0005-0000-0000-0000D4BC0000}"/>
    <cellStyle name="Total 2 2 29 7" xfId="48339" xr:uid="{00000000-0005-0000-0000-0000D5BC0000}"/>
    <cellStyle name="Total 2 2 3" xfId="48340" xr:uid="{00000000-0005-0000-0000-0000D6BC0000}"/>
    <cellStyle name="Total 2 2 3 2" xfId="48341" xr:uid="{00000000-0005-0000-0000-0000D7BC0000}"/>
    <cellStyle name="Total 2 2 3 2 2" xfId="48342" xr:uid="{00000000-0005-0000-0000-0000D8BC0000}"/>
    <cellStyle name="Total 2 2 3 2 3" xfId="48343" xr:uid="{00000000-0005-0000-0000-0000D9BC0000}"/>
    <cellStyle name="Total 2 2 3 2 4" xfId="48344" xr:uid="{00000000-0005-0000-0000-0000DABC0000}"/>
    <cellStyle name="Total 2 2 3 2 5" xfId="48345" xr:uid="{00000000-0005-0000-0000-0000DBBC0000}"/>
    <cellStyle name="Total 2 2 3 2 6" xfId="48346" xr:uid="{00000000-0005-0000-0000-0000DCBC0000}"/>
    <cellStyle name="Total 2 2 3 3" xfId="48347" xr:uid="{00000000-0005-0000-0000-0000DDBC0000}"/>
    <cellStyle name="Total 2 2 3 4" xfId="48348" xr:uid="{00000000-0005-0000-0000-0000DEBC0000}"/>
    <cellStyle name="Total 2 2 3 5" xfId="48349" xr:uid="{00000000-0005-0000-0000-0000DFBC0000}"/>
    <cellStyle name="Total 2 2 3 6" xfId="48350" xr:uid="{00000000-0005-0000-0000-0000E0BC0000}"/>
    <cellStyle name="Total 2 2 3 7" xfId="48351" xr:uid="{00000000-0005-0000-0000-0000E1BC0000}"/>
    <cellStyle name="Total 2 2 30" xfId="48352" xr:uid="{00000000-0005-0000-0000-0000E2BC0000}"/>
    <cellStyle name="Total 2 2 30 2" xfId="48353" xr:uid="{00000000-0005-0000-0000-0000E3BC0000}"/>
    <cellStyle name="Total 2 2 30 2 2" xfId="48354" xr:uid="{00000000-0005-0000-0000-0000E4BC0000}"/>
    <cellStyle name="Total 2 2 30 2 3" xfId="48355" xr:uid="{00000000-0005-0000-0000-0000E5BC0000}"/>
    <cellStyle name="Total 2 2 30 2 4" xfId="48356" xr:uid="{00000000-0005-0000-0000-0000E6BC0000}"/>
    <cellStyle name="Total 2 2 30 2 5" xfId="48357" xr:uid="{00000000-0005-0000-0000-0000E7BC0000}"/>
    <cellStyle name="Total 2 2 30 2 6" xfId="48358" xr:uid="{00000000-0005-0000-0000-0000E8BC0000}"/>
    <cellStyle name="Total 2 2 30 3" xfId="48359" xr:uid="{00000000-0005-0000-0000-0000E9BC0000}"/>
    <cellStyle name="Total 2 2 30 4" xfId="48360" xr:uid="{00000000-0005-0000-0000-0000EABC0000}"/>
    <cellStyle name="Total 2 2 30 5" xfId="48361" xr:uid="{00000000-0005-0000-0000-0000EBBC0000}"/>
    <cellStyle name="Total 2 2 30 6" xfId="48362" xr:uid="{00000000-0005-0000-0000-0000ECBC0000}"/>
    <cellStyle name="Total 2 2 30 7" xfId="48363" xr:uid="{00000000-0005-0000-0000-0000EDBC0000}"/>
    <cellStyle name="Total 2 2 31" xfId="48364" xr:uid="{00000000-0005-0000-0000-0000EEBC0000}"/>
    <cellStyle name="Total 2 2 31 2" xfId="48365" xr:uid="{00000000-0005-0000-0000-0000EFBC0000}"/>
    <cellStyle name="Total 2 2 31 2 2" xfId="48366" xr:uid="{00000000-0005-0000-0000-0000F0BC0000}"/>
    <cellStyle name="Total 2 2 31 2 3" xfId="48367" xr:uid="{00000000-0005-0000-0000-0000F1BC0000}"/>
    <cellStyle name="Total 2 2 31 2 4" xfId="48368" xr:uid="{00000000-0005-0000-0000-0000F2BC0000}"/>
    <cellStyle name="Total 2 2 31 2 5" xfId="48369" xr:uid="{00000000-0005-0000-0000-0000F3BC0000}"/>
    <cellStyle name="Total 2 2 31 2 6" xfId="48370" xr:uid="{00000000-0005-0000-0000-0000F4BC0000}"/>
    <cellStyle name="Total 2 2 31 3" xfId="48371" xr:uid="{00000000-0005-0000-0000-0000F5BC0000}"/>
    <cellStyle name="Total 2 2 31 4" xfId="48372" xr:uid="{00000000-0005-0000-0000-0000F6BC0000}"/>
    <cellStyle name="Total 2 2 31 5" xfId="48373" xr:uid="{00000000-0005-0000-0000-0000F7BC0000}"/>
    <cellStyle name="Total 2 2 31 6" xfId="48374" xr:uid="{00000000-0005-0000-0000-0000F8BC0000}"/>
    <cellStyle name="Total 2 2 31 7" xfId="48375" xr:uid="{00000000-0005-0000-0000-0000F9BC0000}"/>
    <cellStyle name="Total 2 2 32" xfId="48376" xr:uid="{00000000-0005-0000-0000-0000FABC0000}"/>
    <cellStyle name="Total 2 2 32 2" xfId="48377" xr:uid="{00000000-0005-0000-0000-0000FBBC0000}"/>
    <cellStyle name="Total 2 2 32 2 2" xfId="48378" xr:uid="{00000000-0005-0000-0000-0000FCBC0000}"/>
    <cellStyle name="Total 2 2 32 2 3" xfId="48379" xr:uid="{00000000-0005-0000-0000-0000FDBC0000}"/>
    <cellStyle name="Total 2 2 32 2 4" xfId="48380" xr:uid="{00000000-0005-0000-0000-0000FEBC0000}"/>
    <cellStyle name="Total 2 2 32 2 5" xfId="48381" xr:uid="{00000000-0005-0000-0000-0000FFBC0000}"/>
    <cellStyle name="Total 2 2 32 2 6" xfId="48382" xr:uid="{00000000-0005-0000-0000-000000BD0000}"/>
    <cellStyle name="Total 2 2 32 3" xfId="48383" xr:uid="{00000000-0005-0000-0000-000001BD0000}"/>
    <cellStyle name="Total 2 2 32 4" xfId="48384" xr:uid="{00000000-0005-0000-0000-000002BD0000}"/>
    <cellStyle name="Total 2 2 32 5" xfId="48385" xr:uid="{00000000-0005-0000-0000-000003BD0000}"/>
    <cellStyle name="Total 2 2 32 6" xfId="48386" xr:uid="{00000000-0005-0000-0000-000004BD0000}"/>
    <cellStyle name="Total 2 2 32 7" xfId="48387" xr:uid="{00000000-0005-0000-0000-000005BD0000}"/>
    <cellStyle name="Total 2 2 33" xfId="48388" xr:uid="{00000000-0005-0000-0000-000006BD0000}"/>
    <cellStyle name="Total 2 2 33 2" xfId="48389" xr:uid="{00000000-0005-0000-0000-000007BD0000}"/>
    <cellStyle name="Total 2 2 33 2 2" xfId="48390" xr:uid="{00000000-0005-0000-0000-000008BD0000}"/>
    <cellStyle name="Total 2 2 33 2 3" xfId="48391" xr:uid="{00000000-0005-0000-0000-000009BD0000}"/>
    <cellStyle name="Total 2 2 33 2 4" xfId="48392" xr:uid="{00000000-0005-0000-0000-00000ABD0000}"/>
    <cellStyle name="Total 2 2 33 2 5" xfId="48393" xr:uid="{00000000-0005-0000-0000-00000BBD0000}"/>
    <cellStyle name="Total 2 2 33 2 6" xfId="48394" xr:uid="{00000000-0005-0000-0000-00000CBD0000}"/>
    <cellStyle name="Total 2 2 33 3" xfId="48395" xr:uid="{00000000-0005-0000-0000-00000DBD0000}"/>
    <cellStyle name="Total 2 2 33 4" xfId="48396" xr:uid="{00000000-0005-0000-0000-00000EBD0000}"/>
    <cellStyle name="Total 2 2 33 5" xfId="48397" xr:uid="{00000000-0005-0000-0000-00000FBD0000}"/>
    <cellStyle name="Total 2 2 33 6" xfId="48398" xr:uid="{00000000-0005-0000-0000-000010BD0000}"/>
    <cellStyle name="Total 2 2 33 7" xfId="48399" xr:uid="{00000000-0005-0000-0000-000011BD0000}"/>
    <cellStyle name="Total 2 2 34" xfId="48400" xr:uid="{00000000-0005-0000-0000-000012BD0000}"/>
    <cellStyle name="Total 2 2 34 2" xfId="48401" xr:uid="{00000000-0005-0000-0000-000013BD0000}"/>
    <cellStyle name="Total 2 2 34 2 2" xfId="48402" xr:uid="{00000000-0005-0000-0000-000014BD0000}"/>
    <cellStyle name="Total 2 2 34 2 3" xfId="48403" xr:uid="{00000000-0005-0000-0000-000015BD0000}"/>
    <cellStyle name="Total 2 2 34 2 4" xfId="48404" xr:uid="{00000000-0005-0000-0000-000016BD0000}"/>
    <cellStyle name="Total 2 2 34 2 5" xfId="48405" xr:uid="{00000000-0005-0000-0000-000017BD0000}"/>
    <cellStyle name="Total 2 2 34 2 6" xfId="48406" xr:uid="{00000000-0005-0000-0000-000018BD0000}"/>
    <cellStyle name="Total 2 2 34 3" xfId="48407" xr:uid="{00000000-0005-0000-0000-000019BD0000}"/>
    <cellStyle name="Total 2 2 34 4" xfId="48408" xr:uid="{00000000-0005-0000-0000-00001ABD0000}"/>
    <cellStyle name="Total 2 2 34 5" xfId="48409" xr:uid="{00000000-0005-0000-0000-00001BBD0000}"/>
    <cellStyle name="Total 2 2 34 6" xfId="48410" xr:uid="{00000000-0005-0000-0000-00001CBD0000}"/>
    <cellStyle name="Total 2 2 34 7" xfId="48411" xr:uid="{00000000-0005-0000-0000-00001DBD0000}"/>
    <cellStyle name="Total 2 2 35" xfId="48412" xr:uid="{00000000-0005-0000-0000-00001EBD0000}"/>
    <cellStyle name="Total 2 2 35 2" xfId="48413" xr:uid="{00000000-0005-0000-0000-00001FBD0000}"/>
    <cellStyle name="Total 2 2 35 2 2" xfId="48414" xr:uid="{00000000-0005-0000-0000-000020BD0000}"/>
    <cellStyle name="Total 2 2 35 2 3" xfId="48415" xr:uid="{00000000-0005-0000-0000-000021BD0000}"/>
    <cellStyle name="Total 2 2 35 2 4" xfId="48416" xr:uid="{00000000-0005-0000-0000-000022BD0000}"/>
    <cellStyle name="Total 2 2 35 2 5" xfId="48417" xr:uid="{00000000-0005-0000-0000-000023BD0000}"/>
    <cellStyle name="Total 2 2 35 2 6" xfId="48418" xr:uid="{00000000-0005-0000-0000-000024BD0000}"/>
    <cellStyle name="Total 2 2 35 3" xfId="48419" xr:uid="{00000000-0005-0000-0000-000025BD0000}"/>
    <cellStyle name="Total 2 2 35 4" xfId="48420" xr:uid="{00000000-0005-0000-0000-000026BD0000}"/>
    <cellStyle name="Total 2 2 35 5" xfId="48421" xr:uid="{00000000-0005-0000-0000-000027BD0000}"/>
    <cellStyle name="Total 2 2 35 6" xfId="48422" xr:uid="{00000000-0005-0000-0000-000028BD0000}"/>
    <cellStyle name="Total 2 2 35 7" xfId="48423" xr:uid="{00000000-0005-0000-0000-000029BD0000}"/>
    <cellStyle name="Total 2 2 36" xfId="48424" xr:uid="{00000000-0005-0000-0000-00002ABD0000}"/>
    <cellStyle name="Total 2 2 36 2" xfId="48425" xr:uid="{00000000-0005-0000-0000-00002BBD0000}"/>
    <cellStyle name="Total 2 2 36 2 2" xfId="48426" xr:uid="{00000000-0005-0000-0000-00002CBD0000}"/>
    <cellStyle name="Total 2 2 36 2 3" xfId="48427" xr:uid="{00000000-0005-0000-0000-00002DBD0000}"/>
    <cellStyle name="Total 2 2 36 2 4" xfId="48428" xr:uid="{00000000-0005-0000-0000-00002EBD0000}"/>
    <cellStyle name="Total 2 2 36 2 5" xfId="48429" xr:uid="{00000000-0005-0000-0000-00002FBD0000}"/>
    <cellStyle name="Total 2 2 36 2 6" xfId="48430" xr:uid="{00000000-0005-0000-0000-000030BD0000}"/>
    <cellStyle name="Total 2 2 36 3" xfId="48431" xr:uid="{00000000-0005-0000-0000-000031BD0000}"/>
    <cellStyle name="Total 2 2 36 4" xfId="48432" xr:uid="{00000000-0005-0000-0000-000032BD0000}"/>
    <cellStyle name="Total 2 2 36 5" xfId="48433" xr:uid="{00000000-0005-0000-0000-000033BD0000}"/>
    <cellStyle name="Total 2 2 36 6" xfId="48434" xr:uid="{00000000-0005-0000-0000-000034BD0000}"/>
    <cellStyle name="Total 2 2 36 7" xfId="48435" xr:uid="{00000000-0005-0000-0000-000035BD0000}"/>
    <cellStyle name="Total 2 2 37" xfId="48436" xr:uid="{00000000-0005-0000-0000-000036BD0000}"/>
    <cellStyle name="Total 2 2 37 2" xfId="48437" xr:uid="{00000000-0005-0000-0000-000037BD0000}"/>
    <cellStyle name="Total 2 2 37 2 2" xfId="48438" xr:uid="{00000000-0005-0000-0000-000038BD0000}"/>
    <cellStyle name="Total 2 2 37 2 3" xfId="48439" xr:uid="{00000000-0005-0000-0000-000039BD0000}"/>
    <cellStyle name="Total 2 2 37 2 4" xfId="48440" xr:uid="{00000000-0005-0000-0000-00003ABD0000}"/>
    <cellStyle name="Total 2 2 37 2 5" xfId="48441" xr:uid="{00000000-0005-0000-0000-00003BBD0000}"/>
    <cellStyle name="Total 2 2 37 2 6" xfId="48442" xr:uid="{00000000-0005-0000-0000-00003CBD0000}"/>
    <cellStyle name="Total 2 2 37 3" xfId="48443" xr:uid="{00000000-0005-0000-0000-00003DBD0000}"/>
    <cellStyle name="Total 2 2 37 4" xfId="48444" xr:uid="{00000000-0005-0000-0000-00003EBD0000}"/>
    <cellStyle name="Total 2 2 37 5" xfId="48445" xr:uid="{00000000-0005-0000-0000-00003FBD0000}"/>
    <cellStyle name="Total 2 2 37 6" xfId="48446" xr:uid="{00000000-0005-0000-0000-000040BD0000}"/>
    <cellStyle name="Total 2 2 37 7" xfId="48447" xr:uid="{00000000-0005-0000-0000-000041BD0000}"/>
    <cellStyle name="Total 2 2 38" xfId="48448" xr:uid="{00000000-0005-0000-0000-000042BD0000}"/>
    <cellStyle name="Total 2 2 38 2" xfId="48449" xr:uid="{00000000-0005-0000-0000-000043BD0000}"/>
    <cellStyle name="Total 2 2 38 2 2" xfId="48450" xr:uid="{00000000-0005-0000-0000-000044BD0000}"/>
    <cellStyle name="Total 2 2 38 2 3" xfId="48451" xr:uid="{00000000-0005-0000-0000-000045BD0000}"/>
    <cellStyle name="Total 2 2 38 2 4" xfId="48452" xr:uid="{00000000-0005-0000-0000-000046BD0000}"/>
    <cellStyle name="Total 2 2 38 2 5" xfId="48453" xr:uid="{00000000-0005-0000-0000-000047BD0000}"/>
    <cellStyle name="Total 2 2 38 2 6" xfId="48454" xr:uid="{00000000-0005-0000-0000-000048BD0000}"/>
    <cellStyle name="Total 2 2 38 3" xfId="48455" xr:uid="{00000000-0005-0000-0000-000049BD0000}"/>
    <cellStyle name="Total 2 2 38 4" xfId="48456" xr:uid="{00000000-0005-0000-0000-00004ABD0000}"/>
    <cellStyle name="Total 2 2 38 5" xfId="48457" xr:uid="{00000000-0005-0000-0000-00004BBD0000}"/>
    <cellStyle name="Total 2 2 38 6" xfId="48458" xr:uid="{00000000-0005-0000-0000-00004CBD0000}"/>
    <cellStyle name="Total 2 2 38 7" xfId="48459" xr:uid="{00000000-0005-0000-0000-00004DBD0000}"/>
    <cellStyle name="Total 2 2 39" xfId="48460" xr:uid="{00000000-0005-0000-0000-00004EBD0000}"/>
    <cellStyle name="Total 2 2 39 2" xfId="48461" xr:uid="{00000000-0005-0000-0000-00004FBD0000}"/>
    <cellStyle name="Total 2 2 39 2 2" xfId="48462" xr:uid="{00000000-0005-0000-0000-000050BD0000}"/>
    <cellStyle name="Total 2 2 39 2 3" xfId="48463" xr:uid="{00000000-0005-0000-0000-000051BD0000}"/>
    <cellStyle name="Total 2 2 39 2 4" xfId="48464" xr:uid="{00000000-0005-0000-0000-000052BD0000}"/>
    <cellStyle name="Total 2 2 39 2 5" xfId="48465" xr:uid="{00000000-0005-0000-0000-000053BD0000}"/>
    <cellStyle name="Total 2 2 39 2 6" xfId="48466" xr:uid="{00000000-0005-0000-0000-000054BD0000}"/>
    <cellStyle name="Total 2 2 39 3" xfId="48467" xr:uid="{00000000-0005-0000-0000-000055BD0000}"/>
    <cellStyle name="Total 2 2 39 4" xfId="48468" xr:uid="{00000000-0005-0000-0000-000056BD0000}"/>
    <cellStyle name="Total 2 2 39 5" xfId="48469" xr:uid="{00000000-0005-0000-0000-000057BD0000}"/>
    <cellStyle name="Total 2 2 39 6" xfId="48470" xr:uid="{00000000-0005-0000-0000-000058BD0000}"/>
    <cellStyle name="Total 2 2 39 7" xfId="48471" xr:uid="{00000000-0005-0000-0000-000059BD0000}"/>
    <cellStyle name="Total 2 2 4" xfId="48472" xr:uid="{00000000-0005-0000-0000-00005ABD0000}"/>
    <cellStyle name="Total 2 2 4 2" xfId="48473" xr:uid="{00000000-0005-0000-0000-00005BBD0000}"/>
    <cellStyle name="Total 2 2 4 2 2" xfId="48474" xr:uid="{00000000-0005-0000-0000-00005CBD0000}"/>
    <cellStyle name="Total 2 2 4 2 3" xfId="48475" xr:uid="{00000000-0005-0000-0000-00005DBD0000}"/>
    <cellStyle name="Total 2 2 4 2 4" xfId="48476" xr:uid="{00000000-0005-0000-0000-00005EBD0000}"/>
    <cellStyle name="Total 2 2 4 2 5" xfId="48477" xr:uid="{00000000-0005-0000-0000-00005FBD0000}"/>
    <cellStyle name="Total 2 2 4 2 6" xfId="48478" xr:uid="{00000000-0005-0000-0000-000060BD0000}"/>
    <cellStyle name="Total 2 2 4 3" xfId="48479" xr:uid="{00000000-0005-0000-0000-000061BD0000}"/>
    <cellStyle name="Total 2 2 4 4" xfId="48480" xr:uid="{00000000-0005-0000-0000-000062BD0000}"/>
    <cellStyle name="Total 2 2 4 5" xfId="48481" xr:uid="{00000000-0005-0000-0000-000063BD0000}"/>
    <cellStyle name="Total 2 2 4 6" xfId="48482" xr:uid="{00000000-0005-0000-0000-000064BD0000}"/>
    <cellStyle name="Total 2 2 4 7" xfId="48483" xr:uid="{00000000-0005-0000-0000-000065BD0000}"/>
    <cellStyle name="Total 2 2 40" xfId="48484" xr:uid="{00000000-0005-0000-0000-000066BD0000}"/>
    <cellStyle name="Total 2 2 40 2" xfId="48485" xr:uid="{00000000-0005-0000-0000-000067BD0000}"/>
    <cellStyle name="Total 2 2 40 2 2" xfId="48486" xr:uid="{00000000-0005-0000-0000-000068BD0000}"/>
    <cellStyle name="Total 2 2 40 2 3" xfId="48487" xr:uid="{00000000-0005-0000-0000-000069BD0000}"/>
    <cellStyle name="Total 2 2 40 2 4" xfId="48488" xr:uid="{00000000-0005-0000-0000-00006ABD0000}"/>
    <cellStyle name="Total 2 2 40 2 5" xfId="48489" xr:uid="{00000000-0005-0000-0000-00006BBD0000}"/>
    <cellStyle name="Total 2 2 40 2 6" xfId="48490" xr:uid="{00000000-0005-0000-0000-00006CBD0000}"/>
    <cellStyle name="Total 2 2 40 3" xfId="48491" xr:uid="{00000000-0005-0000-0000-00006DBD0000}"/>
    <cellStyle name="Total 2 2 40 4" xfId="48492" xr:uid="{00000000-0005-0000-0000-00006EBD0000}"/>
    <cellStyle name="Total 2 2 40 5" xfId="48493" xr:uid="{00000000-0005-0000-0000-00006FBD0000}"/>
    <cellStyle name="Total 2 2 40 6" xfId="48494" xr:uid="{00000000-0005-0000-0000-000070BD0000}"/>
    <cellStyle name="Total 2 2 40 7" xfId="48495" xr:uid="{00000000-0005-0000-0000-000071BD0000}"/>
    <cellStyle name="Total 2 2 41" xfId="48496" xr:uid="{00000000-0005-0000-0000-000072BD0000}"/>
    <cellStyle name="Total 2 2 41 2" xfId="48497" xr:uid="{00000000-0005-0000-0000-000073BD0000}"/>
    <cellStyle name="Total 2 2 41 2 2" xfId="48498" xr:uid="{00000000-0005-0000-0000-000074BD0000}"/>
    <cellStyle name="Total 2 2 41 2 3" xfId="48499" xr:uid="{00000000-0005-0000-0000-000075BD0000}"/>
    <cellStyle name="Total 2 2 41 2 4" xfId="48500" xr:uid="{00000000-0005-0000-0000-000076BD0000}"/>
    <cellStyle name="Total 2 2 41 2 5" xfId="48501" xr:uid="{00000000-0005-0000-0000-000077BD0000}"/>
    <cellStyle name="Total 2 2 41 2 6" xfId="48502" xr:uid="{00000000-0005-0000-0000-000078BD0000}"/>
    <cellStyle name="Total 2 2 41 3" xfId="48503" xr:uid="{00000000-0005-0000-0000-000079BD0000}"/>
    <cellStyle name="Total 2 2 41 4" xfId="48504" xr:uid="{00000000-0005-0000-0000-00007ABD0000}"/>
    <cellStyle name="Total 2 2 41 5" xfId="48505" xr:uid="{00000000-0005-0000-0000-00007BBD0000}"/>
    <cellStyle name="Total 2 2 41 6" xfId="48506" xr:uid="{00000000-0005-0000-0000-00007CBD0000}"/>
    <cellStyle name="Total 2 2 41 7" xfId="48507" xr:uid="{00000000-0005-0000-0000-00007DBD0000}"/>
    <cellStyle name="Total 2 2 42" xfId="48508" xr:uid="{00000000-0005-0000-0000-00007EBD0000}"/>
    <cellStyle name="Total 2 2 42 2" xfId="48509" xr:uid="{00000000-0005-0000-0000-00007FBD0000}"/>
    <cellStyle name="Total 2 2 42 3" xfId="48510" xr:uid="{00000000-0005-0000-0000-000080BD0000}"/>
    <cellStyle name="Total 2 2 42 4" xfId="48511" xr:uid="{00000000-0005-0000-0000-000081BD0000}"/>
    <cellStyle name="Total 2 2 42 5" xfId="48512" xr:uid="{00000000-0005-0000-0000-000082BD0000}"/>
    <cellStyle name="Total 2 2 42 6" xfId="48513" xr:uid="{00000000-0005-0000-0000-000083BD0000}"/>
    <cellStyle name="Total 2 2 43" xfId="48514" xr:uid="{00000000-0005-0000-0000-000084BD0000}"/>
    <cellStyle name="Total 2 2 43 2" xfId="48515" xr:uid="{00000000-0005-0000-0000-000085BD0000}"/>
    <cellStyle name="Total 2 2 43 3" xfId="48516" xr:uid="{00000000-0005-0000-0000-000086BD0000}"/>
    <cellStyle name="Total 2 2 43 4" xfId="48517" xr:uid="{00000000-0005-0000-0000-000087BD0000}"/>
    <cellStyle name="Total 2 2 43 5" xfId="48518" xr:uid="{00000000-0005-0000-0000-000088BD0000}"/>
    <cellStyle name="Total 2 2 43 6" xfId="48519" xr:uid="{00000000-0005-0000-0000-000089BD0000}"/>
    <cellStyle name="Total 2 2 44" xfId="48520" xr:uid="{00000000-0005-0000-0000-00008ABD0000}"/>
    <cellStyle name="Total 2 2 45" xfId="48521" xr:uid="{00000000-0005-0000-0000-00008BBD0000}"/>
    <cellStyle name="Total 2 2 46" xfId="48522" xr:uid="{00000000-0005-0000-0000-00008CBD0000}"/>
    <cellStyle name="Total 2 2 47" xfId="48523" xr:uid="{00000000-0005-0000-0000-00008DBD0000}"/>
    <cellStyle name="Total 2 2 5" xfId="48524" xr:uid="{00000000-0005-0000-0000-00008EBD0000}"/>
    <cellStyle name="Total 2 2 5 2" xfId="48525" xr:uid="{00000000-0005-0000-0000-00008FBD0000}"/>
    <cellStyle name="Total 2 2 5 2 2" xfId="48526" xr:uid="{00000000-0005-0000-0000-000090BD0000}"/>
    <cellStyle name="Total 2 2 5 2 3" xfId="48527" xr:uid="{00000000-0005-0000-0000-000091BD0000}"/>
    <cellStyle name="Total 2 2 5 2 4" xfId="48528" xr:uid="{00000000-0005-0000-0000-000092BD0000}"/>
    <cellStyle name="Total 2 2 5 2 5" xfId="48529" xr:uid="{00000000-0005-0000-0000-000093BD0000}"/>
    <cellStyle name="Total 2 2 5 2 6" xfId="48530" xr:uid="{00000000-0005-0000-0000-000094BD0000}"/>
    <cellStyle name="Total 2 2 5 3" xfId="48531" xr:uid="{00000000-0005-0000-0000-000095BD0000}"/>
    <cellStyle name="Total 2 2 5 4" xfId="48532" xr:uid="{00000000-0005-0000-0000-000096BD0000}"/>
    <cellStyle name="Total 2 2 5 5" xfId="48533" xr:uid="{00000000-0005-0000-0000-000097BD0000}"/>
    <cellStyle name="Total 2 2 5 6" xfId="48534" xr:uid="{00000000-0005-0000-0000-000098BD0000}"/>
    <cellStyle name="Total 2 2 5 7" xfId="48535" xr:uid="{00000000-0005-0000-0000-000099BD0000}"/>
    <cellStyle name="Total 2 2 6" xfId="48536" xr:uid="{00000000-0005-0000-0000-00009ABD0000}"/>
    <cellStyle name="Total 2 2 6 2" xfId="48537" xr:uid="{00000000-0005-0000-0000-00009BBD0000}"/>
    <cellStyle name="Total 2 2 6 2 2" xfId="48538" xr:uid="{00000000-0005-0000-0000-00009CBD0000}"/>
    <cellStyle name="Total 2 2 6 2 3" xfId="48539" xr:uid="{00000000-0005-0000-0000-00009DBD0000}"/>
    <cellStyle name="Total 2 2 6 2 4" xfId="48540" xr:uid="{00000000-0005-0000-0000-00009EBD0000}"/>
    <cellStyle name="Total 2 2 6 2 5" xfId="48541" xr:uid="{00000000-0005-0000-0000-00009FBD0000}"/>
    <cellStyle name="Total 2 2 6 2 6" xfId="48542" xr:uid="{00000000-0005-0000-0000-0000A0BD0000}"/>
    <cellStyle name="Total 2 2 6 3" xfId="48543" xr:uid="{00000000-0005-0000-0000-0000A1BD0000}"/>
    <cellStyle name="Total 2 2 6 4" xfId="48544" xr:uid="{00000000-0005-0000-0000-0000A2BD0000}"/>
    <cellStyle name="Total 2 2 6 5" xfId="48545" xr:uid="{00000000-0005-0000-0000-0000A3BD0000}"/>
    <cellStyle name="Total 2 2 6 6" xfId="48546" xr:uid="{00000000-0005-0000-0000-0000A4BD0000}"/>
    <cellStyle name="Total 2 2 6 7" xfId="48547" xr:uid="{00000000-0005-0000-0000-0000A5BD0000}"/>
    <cellStyle name="Total 2 2 7" xfId="48548" xr:uid="{00000000-0005-0000-0000-0000A6BD0000}"/>
    <cellStyle name="Total 2 2 7 2" xfId="48549" xr:uid="{00000000-0005-0000-0000-0000A7BD0000}"/>
    <cellStyle name="Total 2 2 7 2 2" xfId="48550" xr:uid="{00000000-0005-0000-0000-0000A8BD0000}"/>
    <cellStyle name="Total 2 2 7 2 3" xfId="48551" xr:uid="{00000000-0005-0000-0000-0000A9BD0000}"/>
    <cellStyle name="Total 2 2 7 2 4" xfId="48552" xr:uid="{00000000-0005-0000-0000-0000AABD0000}"/>
    <cellStyle name="Total 2 2 7 2 5" xfId="48553" xr:uid="{00000000-0005-0000-0000-0000ABBD0000}"/>
    <cellStyle name="Total 2 2 7 2 6" xfId="48554" xr:uid="{00000000-0005-0000-0000-0000ACBD0000}"/>
    <cellStyle name="Total 2 2 7 3" xfId="48555" xr:uid="{00000000-0005-0000-0000-0000ADBD0000}"/>
    <cellStyle name="Total 2 2 7 4" xfId="48556" xr:uid="{00000000-0005-0000-0000-0000AEBD0000}"/>
    <cellStyle name="Total 2 2 7 5" xfId="48557" xr:uid="{00000000-0005-0000-0000-0000AFBD0000}"/>
    <cellStyle name="Total 2 2 7 6" xfId="48558" xr:uid="{00000000-0005-0000-0000-0000B0BD0000}"/>
    <cellStyle name="Total 2 2 7 7" xfId="48559" xr:uid="{00000000-0005-0000-0000-0000B1BD0000}"/>
    <cellStyle name="Total 2 2 8" xfId="48560" xr:uid="{00000000-0005-0000-0000-0000B2BD0000}"/>
    <cellStyle name="Total 2 2 8 2" xfId="48561" xr:uid="{00000000-0005-0000-0000-0000B3BD0000}"/>
    <cellStyle name="Total 2 2 8 2 2" xfId="48562" xr:uid="{00000000-0005-0000-0000-0000B4BD0000}"/>
    <cellStyle name="Total 2 2 8 2 3" xfId="48563" xr:uid="{00000000-0005-0000-0000-0000B5BD0000}"/>
    <cellStyle name="Total 2 2 8 2 4" xfId="48564" xr:uid="{00000000-0005-0000-0000-0000B6BD0000}"/>
    <cellStyle name="Total 2 2 8 2 5" xfId="48565" xr:uid="{00000000-0005-0000-0000-0000B7BD0000}"/>
    <cellStyle name="Total 2 2 8 2 6" xfId="48566" xr:uid="{00000000-0005-0000-0000-0000B8BD0000}"/>
    <cellStyle name="Total 2 2 8 3" xfId="48567" xr:uid="{00000000-0005-0000-0000-0000B9BD0000}"/>
    <cellStyle name="Total 2 2 8 4" xfId="48568" xr:uid="{00000000-0005-0000-0000-0000BABD0000}"/>
    <cellStyle name="Total 2 2 8 5" xfId="48569" xr:uid="{00000000-0005-0000-0000-0000BBBD0000}"/>
    <cellStyle name="Total 2 2 8 6" xfId="48570" xr:uid="{00000000-0005-0000-0000-0000BCBD0000}"/>
    <cellStyle name="Total 2 2 8 7" xfId="48571" xr:uid="{00000000-0005-0000-0000-0000BDBD0000}"/>
    <cellStyle name="Total 2 2 9" xfId="48572" xr:uid="{00000000-0005-0000-0000-0000BEBD0000}"/>
    <cellStyle name="Total 2 2 9 2" xfId="48573" xr:uid="{00000000-0005-0000-0000-0000BFBD0000}"/>
    <cellStyle name="Total 2 2 9 2 2" xfId="48574" xr:uid="{00000000-0005-0000-0000-0000C0BD0000}"/>
    <cellStyle name="Total 2 2 9 2 3" xfId="48575" xr:uid="{00000000-0005-0000-0000-0000C1BD0000}"/>
    <cellStyle name="Total 2 2 9 2 4" xfId="48576" xr:uid="{00000000-0005-0000-0000-0000C2BD0000}"/>
    <cellStyle name="Total 2 2 9 2 5" xfId="48577" xr:uid="{00000000-0005-0000-0000-0000C3BD0000}"/>
    <cellStyle name="Total 2 2 9 2 6" xfId="48578" xr:uid="{00000000-0005-0000-0000-0000C4BD0000}"/>
    <cellStyle name="Total 2 2 9 3" xfId="48579" xr:uid="{00000000-0005-0000-0000-0000C5BD0000}"/>
    <cellStyle name="Total 2 2 9 4" xfId="48580" xr:uid="{00000000-0005-0000-0000-0000C6BD0000}"/>
    <cellStyle name="Total 2 2 9 5" xfId="48581" xr:uid="{00000000-0005-0000-0000-0000C7BD0000}"/>
    <cellStyle name="Total 2 2 9 6" xfId="48582" xr:uid="{00000000-0005-0000-0000-0000C8BD0000}"/>
    <cellStyle name="Total 2 2 9 7" xfId="48583" xr:uid="{00000000-0005-0000-0000-0000C9BD0000}"/>
    <cellStyle name="Total 2 20" xfId="48584" xr:uid="{00000000-0005-0000-0000-0000CABD0000}"/>
    <cellStyle name="Total 2 20 2" xfId="48585" xr:uid="{00000000-0005-0000-0000-0000CBBD0000}"/>
    <cellStyle name="Total 2 20 2 2" xfId="48586" xr:uid="{00000000-0005-0000-0000-0000CCBD0000}"/>
    <cellStyle name="Total 2 20 2 3" xfId="48587" xr:uid="{00000000-0005-0000-0000-0000CDBD0000}"/>
    <cellStyle name="Total 2 20 2 4" xfId="48588" xr:uid="{00000000-0005-0000-0000-0000CEBD0000}"/>
    <cellStyle name="Total 2 20 2 5" xfId="48589" xr:uid="{00000000-0005-0000-0000-0000CFBD0000}"/>
    <cellStyle name="Total 2 20 3" xfId="48590" xr:uid="{00000000-0005-0000-0000-0000D0BD0000}"/>
    <cellStyle name="Total 2 20 4" xfId="48591" xr:uid="{00000000-0005-0000-0000-0000D1BD0000}"/>
    <cellStyle name="Total 2 20 5" xfId="48592" xr:uid="{00000000-0005-0000-0000-0000D2BD0000}"/>
    <cellStyle name="Total 2 20 6" xfId="48593" xr:uid="{00000000-0005-0000-0000-0000D3BD0000}"/>
    <cellStyle name="Total 2 21" xfId="48594" xr:uid="{00000000-0005-0000-0000-0000D4BD0000}"/>
    <cellStyle name="Total 2 21 2" xfId="48595" xr:uid="{00000000-0005-0000-0000-0000D5BD0000}"/>
    <cellStyle name="Total 2 21 2 2" xfId="48596" xr:uid="{00000000-0005-0000-0000-0000D6BD0000}"/>
    <cellStyle name="Total 2 21 2 3" xfId="48597" xr:uid="{00000000-0005-0000-0000-0000D7BD0000}"/>
    <cellStyle name="Total 2 21 2 4" xfId="48598" xr:uid="{00000000-0005-0000-0000-0000D8BD0000}"/>
    <cellStyle name="Total 2 21 2 5" xfId="48599" xr:uid="{00000000-0005-0000-0000-0000D9BD0000}"/>
    <cellStyle name="Total 2 21 3" xfId="48600" xr:uid="{00000000-0005-0000-0000-0000DABD0000}"/>
    <cellStyle name="Total 2 21 4" xfId="48601" xr:uid="{00000000-0005-0000-0000-0000DBBD0000}"/>
    <cellStyle name="Total 2 21 5" xfId="48602" xr:uid="{00000000-0005-0000-0000-0000DCBD0000}"/>
    <cellStyle name="Total 2 21 6" xfId="48603" xr:uid="{00000000-0005-0000-0000-0000DDBD0000}"/>
    <cellStyle name="Total 2 22" xfId="48604" xr:uid="{00000000-0005-0000-0000-0000DEBD0000}"/>
    <cellStyle name="Total 2 22 2" xfId="48605" xr:uid="{00000000-0005-0000-0000-0000DFBD0000}"/>
    <cellStyle name="Total 2 22 2 2" xfId="48606" xr:uid="{00000000-0005-0000-0000-0000E0BD0000}"/>
    <cellStyle name="Total 2 22 2 3" xfId="48607" xr:uid="{00000000-0005-0000-0000-0000E1BD0000}"/>
    <cellStyle name="Total 2 22 2 4" xfId="48608" xr:uid="{00000000-0005-0000-0000-0000E2BD0000}"/>
    <cellStyle name="Total 2 22 2 5" xfId="48609" xr:uid="{00000000-0005-0000-0000-0000E3BD0000}"/>
    <cellStyle name="Total 2 22 3" xfId="48610" xr:uid="{00000000-0005-0000-0000-0000E4BD0000}"/>
    <cellStyle name="Total 2 22 4" xfId="48611" xr:uid="{00000000-0005-0000-0000-0000E5BD0000}"/>
    <cellStyle name="Total 2 22 5" xfId="48612" xr:uid="{00000000-0005-0000-0000-0000E6BD0000}"/>
    <cellStyle name="Total 2 22 6" xfId="48613" xr:uid="{00000000-0005-0000-0000-0000E7BD0000}"/>
    <cellStyle name="Total 2 23" xfId="48614" xr:uid="{00000000-0005-0000-0000-0000E8BD0000}"/>
    <cellStyle name="Total 2 23 2" xfId="48615" xr:uid="{00000000-0005-0000-0000-0000E9BD0000}"/>
    <cellStyle name="Total 2 23 2 2" xfId="48616" xr:uid="{00000000-0005-0000-0000-0000EABD0000}"/>
    <cellStyle name="Total 2 23 2 3" xfId="48617" xr:uid="{00000000-0005-0000-0000-0000EBBD0000}"/>
    <cellStyle name="Total 2 23 2 4" xfId="48618" xr:uid="{00000000-0005-0000-0000-0000ECBD0000}"/>
    <cellStyle name="Total 2 23 2 5" xfId="48619" xr:uid="{00000000-0005-0000-0000-0000EDBD0000}"/>
    <cellStyle name="Total 2 23 3" xfId="48620" xr:uid="{00000000-0005-0000-0000-0000EEBD0000}"/>
    <cellStyle name="Total 2 23 4" xfId="48621" xr:uid="{00000000-0005-0000-0000-0000EFBD0000}"/>
    <cellStyle name="Total 2 23 5" xfId="48622" xr:uid="{00000000-0005-0000-0000-0000F0BD0000}"/>
    <cellStyle name="Total 2 23 6" xfId="48623" xr:uid="{00000000-0005-0000-0000-0000F1BD0000}"/>
    <cellStyle name="Total 2 24" xfId="48624" xr:uid="{00000000-0005-0000-0000-0000F2BD0000}"/>
    <cellStyle name="Total 2 24 2" xfId="48625" xr:uid="{00000000-0005-0000-0000-0000F3BD0000}"/>
    <cellStyle name="Total 2 24 2 2" xfId="48626" xr:uid="{00000000-0005-0000-0000-0000F4BD0000}"/>
    <cellStyle name="Total 2 24 2 3" xfId="48627" xr:uid="{00000000-0005-0000-0000-0000F5BD0000}"/>
    <cellStyle name="Total 2 24 2 4" xfId="48628" xr:uid="{00000000-0005-0000-0000-0000F6BD0000}"/>
    <cellStyle name="Total 2 24 2 5" xfId="48629" xr:uid="{00000000-0005-0000-0000-0000F7BD0000}"/>
    <cellStyle name="Total 2 24 3" xfId="48630" xr:uid="{00000000-0005-0000-0000-0000F8BD0000}"/>
    <cellStyle name="Total 2 24 4" xfId="48631" xr:uid="{00000000-0005-0000-0000-0000F9BD0000}"/>
    <cellStyle name="Total 2 24 5" xfId="48632" xr:uid="{00000000-0005-0000-0000-0000FABD0000}"/>
    <cellStyle name="Total 2 24 6" xfId="48633" xr:uid="{00000000-0005-0000-0000-0000FBBD0000}"/>
    <cellStyle name="Total 2 25" xfId="48634" xr:uid="{00000000-0005-0000-0000-0000FCBD0000}"/>
    <cellStyle name="Total 2 25 2" xfId="48635" xr:uid="{00000000-0005-0000-0000-0000FDBD0000}"/>
    <cellStyle name="Total 2 25 2 2" xfId="48636" xr:uid="{00000000-0005-0000-0000-0000FEBD0000}"/>
    <cellStyle name="Total 2 25 2 3" xfId="48637" xr:uid="{00000000-0005-0000-0000-0000FFBD0000}"/>
    <cellStyle name="Total 2 25 2 4" xfId="48638" xr:uid="{00000000-0005-0000-0000-000000BE0000}"/>
    <cellStyle name="Total 2 25 2 5" xfId="48639" xr:uid="{00000000-0005-0000-0000-000001BE0000}"/>
    <cellStyle name="Total 2 25 3" xfId="48640" xr:uid="{00000000-0005-0000-0000-000002BE0000}"/>
    <cellStyle name="Total 2 25 4" xfId="48641" xr:uid="{00000000-0005-0000-0000-000003BE0000}"/>
    <cellStyle name="Total 2 25 5" xfId="48642" xr:uid="{00000000-0005-0000-0000-000004BE0000}"/>
    <cellStyle name="Total 2 25 6" xfId="48643" xr:uid="{00000000-0005-0000-0000-000005BE0000}"/>
    <cellStyle name="Total 2 26" xfId="48644" xr:uid="{00000000-0005-0000-0000-000006BE0000}"/>
    <cellStyle name="Total 2 26 2" xfId="48645" xr:uid="{00000000-0005-0000-0000-000007BE0000}"/>
    <cellStyle name="Total 2 26 2 2" xfId="48646" xr:uid="{00000000-0005-0000-0000-000008BE0000}"/>
    <cellStyle name="Total 2 26 2 3" xfId="48647" xr:uid="{00000000-0005-0000-0000-000009BE0000}"/>
    <cellStyle name="Total 2 26 2 4" xfId="48648" xr:uid="{00000000-0005-0000-0000-00000ABE0000}"/>
    <cellStyle name="Total 2 26 2 5" xfId="48649" xr:uid="{00000000-0005-0000-0000-00000BBE0000}"/>
    <cellStyle name="Total 2 26 3" xfId="48650" xr:uid="{00000000-0005-0000-0000-00000CBE0000}"/>
    <cellStyle name="Total 2 26 4" xfId="48651" xr:uid="{00000000-0005-0000-0000-00000DBE0000}"/>
    <cellStyle name="Total 2 26 5" xfId="48652" xr:uid="{00000000-0005-0000-0000-00000EBE0000}"/>
    <cellStyle name="Total 2 26 6" xfId="48653" xr:uid="{00000000-0005-0000-0000-00000FBE0000}"/>
    <cellStyle name="Total 2 27" xfId="48654" xr:uid="{00000000-0005-0000-0000-000010BE0000}"/>
    <cellStyle name="Total 2 27 2" xfId="48655" xr:uid="{00000000-0005-0000-0000-000011BE0000}"/>
    <cellStyle name="Total 2 27 2 2" xfId="48656" xr:uid="{00000000-0005-0000-0000-000012BE0000}"/>
    <cellStyle name="Total 2 27 2 3" xfId="48657" xr:uid="{00000000-0005-0000-0000-000013BE0000}"/>
    <cellStyle name="Total 2 27 2 4" xfId="48658" xr:uid="{00000000-0005-0000-0000-000014BE0000}"/>
    <cellStyle name="Total 2 27 2 5" xfId="48659" xr:uid="{00000000-0005-0000-0000-000015BE0000}"/>
    <cellStyle name="Total 2 27 3" xfId="48660" xr:uid="{00000000-0005-0000-0000-000016BE0000}"/>
    <cellStyle name="Total 2 27 4" xfId="48661" xr:uid="{00000000-0005-0000-0000-000017BE0000}"/>
    <cellStyle name="Total 2 27 5" xfId="48662" xr:uid="{00000000-0005-0000-0000-000018BE0000}"/>
    <cellStyle name="Total 2 27 6" xfId="48663" xr:uid="{00000000-0005-0000-0000-000019BE0000}"/>
    <cellStyle name="Total 2 28" xfId="48664" xr:uid="{00000000-0005-0000-0000-00001ABE0000}"/>
    <cellStyle name="Total 2 28 2" xfId="48665" xr:uid="{00000000-0005-0000-0000-00001BBE0000}"/>
    <cellStyle name="Total 2 28 2 2" xfId="48666" xr:uid="{00000000-0005-0000-0000-00001CBE0000}"/>
    <cellStyle name="Total 2 28 2 3" xfId="48667" xr:uid="{00000000-0005-0000-0000-00001DBE0000}"/>
    <cellStyle name="Total 2 28 2 4" xfId="48668" xr:uid="{00000000-0005-0000-0000-00001EBE0000}"/>
    <cellStyle name="Total 2 28 2 5" xfId="48669" xr:uid="{00000000-0005-0000-0000-00001FBE0000}"/>
    <cellStyle name="Total 2 28 3" xfId="48670" xr:uid="{00000000-0005-0000-0000-000020BE0000}"/>
    <cellStyle name="Total 2 28 4" xfId="48671" xr:uid="{00000000-0005-0000-0000-000021BE0000}"/>
    <cellStyle name="Total 2 28 5" xfId="48672" xr:uid="{00000000-0005-0000-0000-000022BE0000}"/>
    <cellStyle name="Total 2 28 6" xfId="48673" xr:uid="{00000000-0005-0000-0000-000023BE0000}"/>
    <cellStyle name="Total 2 29" xfId="48674" xr:uid="{00000000-0005-0000-0000-000024BE0000}"/>
    <cellStyle name="Total 2 29 2" xfId="48675" xr:uid="{00000000-0005-0000-0000-000025BE0000}"/>
    <cellStyle name="Total 2 29 2 2" xfId="48676" xr:uid="{00000000-0005-0000-0000-000026BE0000}"/>
    <cellStyle name="Total 2 29 2 3" xfId="48677" xr:uid="{00000000-0005-0000-0000-000027BE0000}"/>
    <cellStyle name="Total 2 29 2 4" xfId="48678" xr:uid="{00000000-0005-0000-0000-000028BE0000}"/>
    <cellStyle name="Total 2 29 2 5" xfId="48679" xr:uid="{00000000-0005-0000-0000-000029BE0000}"/>
    <cellStyle name="Total 2 29 3" xfId="48680" xr:uid="{00000000-0005-0000-0000-00002ABE0000}"/>
    <cellStyle name="Total 2 29 4" xfId="48681" xr:uid="{00000000-0005-0000-0000-00002BBE0000}"/>
    <cellStyle name="Total 2 29 5" xfId="48682" xr:uid="{00000000-0005-0000-0000-00002CBE0000}"/>
    <cellStyle name="Total 2 29 6" xfId="48683" xr:uid="{00000000-0005-0000-0000-00002DBE0000}"/>
    <cellStyle name="Total 2 3" xfId="48684" xr:uid="{00000000-0005-0000-0000-00002EBE0000}"/>
    <cellStyle name="Total 2 3 10" xfId="48685" xr:uid="{00000000-0005-0000-0000-00002FBE0000}"/>
    <cellStyle name="Total 2 3 10 2" xfId="48686" xr:uid="{00000000-0005-0000-0000-000030BE0000}"/>
    <cellStyle name="Total 2 3 10 2 2" xfId="48687" xr:uid="{00000000-0005-0000-0000-000031BE0000}"/>
    <cellStyle name="Total 2 3 10 2 3" xfId="48688" xr:uid="{00000000-0005-0000-0000-000032BE0000}"/>
    <cellStyle name="Total 2 3 10 2 4" xfId="48689" xr:uid="{00000000-0005-0000-0000-000033BE0000}"/>
    <cellStyle name="Total 2 3 10 2 5" xfId="48690" xr:uid="{00000000-0005-0000-0000-000034BE0000}"/>
    <cellStyle name="Total 2 3 10 2 6" xfId="48691" xr:uid="{00000000-0005-0000-0000-000035BE0000}"/>
    <cellStyle name="Total 2 3 10 3" xfId="48692" xr:uid="{00000000-0005-0000-0000-000036BE0000}"/>
    <cellStyle name="Total 2 3 10 4" xfId="48693" xr:uid="{00000000-0005-0000-0000-000037BE0000}"/>
    <cellStyle name="Total 2 3 10 5" xfId="48694" xr:uid="{00000000-0005-0000-0000-000038BE0000}"/>
    <cellStyle name="Total 2 3 10 6" xfId="48695" xr:uid="{00000000-0005-0000-0000-000039BE0000}"/>
    <cellStyle name="Total 2 3 10 7" xfId="48696" xr:uid="{00000000-0005-0000-0000-00003ABE0000}"/>
    <cellStyle name="Total 2 3 11" xfId="48697" xr:uid="{00000000-0005-0000-0000-00003BBE0000}"/>
    <cellStyle name="Total 2 3 11 2" xfId="48698" xr:uid="{00000000-0005-0000-0000-00003CBE0000}"/>
    <cellStyle name="Total 2 3 11 2 2" xfId="48699" xr:uid="{00000000-0005-0000-0000-00003DBE0000}"/>
    <cellStyle name="Total 2 3 11 2 3" xfId="48700" xr:uid="{00000000-0005-0000-0000-00003EBE0000}"/>
    <cellStyle name="Total 2 3 11 2 4" xfId="48701" xr:uid="{00000000-0005-0000-0000-00003FBE0000}"/>
    <cellStyle name="Total 2 3 11 2 5" xfId="48702" xr:uid="{00000000-0005-0000-0000-000040BE0000}"/>
    <cellStyle name="Total 2 3 11 2 6" xfId="48703" xr:uid="{00000000-0005-0000-0000-000041BE0000}"/>
    <cellStyle name="Total 2 3 11 3" xfId="48704" xr:uid="{00000000-0005-0000-0000-000042BE0000}"/>
    <cellStyle name="Total 2 3 11 4" xfId="48705" xr:uid="{00000000-0005-0000-0000-000043BE0000}"/>
    <cellStyle name="Total 2 3 11 5" xfId="48706" xr:uid="{00000000-0005-0000-0000-000044BE0000}"/>
    <cellStyle name="Total 2 3 11 6" xfId="48707" xr:uid="{00000000-0005-0000-0000-000045BE0000}"/>
    <cellStyle name="Total 2 3 11 7" xfId="48708" xr:uid="{00000000-0005-0000-0000-000046BE0000}"/>
    <cellStyle name="Total 2 3 12" xfId="48709" xr:uid="{00000000-0005-0000-0000-000047BE0000}"/>
    <cellStyle name="Total 2 3 12 2" xfId="48710" xr:uid="{00000000-0005-0000-0000-000048BE0000}"/>
    <cellStyle name="Total 2 3 12 2 2" xfId="48711" xr:uid="{00000000-0005-0000-0000-000049BE0000}"/>
    <cellStyle name="Total 2 3 12 2 3" xfId="48712" xr:uid="{00000000-0005-0000-0000-00004ABE0000}"/>
    <cellStyle name="Total 2 3 12 2 4" xfId="48713" xr:uid="{00000000-0005-0000-0000-00004BBE0000}"/>
    <cellStyle name="Total 2 3 12 2 5" xfId="48714" xr:uid="{00000000-0005-0000-0000-00004CBE0000}"/>
    <cellStyle name="Total 2 3 12 2 6" xfId="48715" xr:uid="{00000000-0005-0000-0000-00004DBE0000}"/>
    <cellStyle name="Total 2 3 12 3" xfId="48716" xr:uid="{00000000-0005-0000-0000-00004EBE0000}"/>
    <cellStyle name="Total 2 3 12 4" xfId="48717" xr:uid="{00000000-0005-0000-0000-00004FBE0000}"/>
    <cellStyle name="Total 2 3 12 5" xfId="48718" xr:uid="{00000000-0005-0000-0000-000050BE0000}"/>
    <cellStyle name="Total 2 3 12 6" xfId="48719" xr:uid="{00000000-0005-0000-0000-000051BE0000}"/>
    <cellStyle name="Total 2 3 12 7" xfId="48720" xr:uid="{00000000-0005-0000-0000-000052BE0000}"/>
    <cellStyle name="Total 2 3 13" xfId="48721" xr:uid="{00000000-0005-0000-0000-000053BE0000}"/>
    <cellStyle name="Total 2 3 13 2" xfId="48722" xr:uid="{00000000-0005-0000-0000-000054BE0000}"/>
    <cellStyle name="Total 2 3 13 2 2" xfId="48723" xr:uid="{00000000-0005-0000-0000-000055BE0000}"/>
    <cellStyle name="Total 2 3 13 2 3" xfId="48724" xr:uid="{00000000-0005-0000-0000-000056BE0000}"/>
    <cellStyle name="Total 2 3 13 2 4" xfId="48725" xr:uid="{00000000-0005-0000-0000-000057BE0000}"/>
    <cellStyle name="Total 2 3 13 2 5" xfId="48726" xr:uid="{00000000-0005-0000-0000-000058BE0000}"/>
    <cellStyle name="Total 2 3 13 2 6" xfId="48727" xr:uid="{00000000-0005-0000-0000-000059BE0000}"/>
    <cellStyle name="Total 2 3 13 3" xfId="48728" xr:uid="{00000000-0005-0000-0000-00005ABE0000}"/>
    <cellStyle name="Total 2 3 13 4" xfId="48729" xr:uid="{00000000-0005-0000-0000-00005BBE0000}"/>
    <cellStyle name="Total 2 3 13 5" xfId="48730" xr:uid="{00000000-0005-0000-0000-00005CBE0000}"/>
    <cellStyle name="Total 2 3 13 6" xfId="48731" xr:uid="{00000000-0005-0000-0000-00005DBE0000}"/>
    <cellStyle name="Total 2 3 13 7" xfId="48732" xr:uid="{00000000-0005-0000-0000-00005EBE0000}"/>
    <cellStyle name="Total 2 3 14" xfId="48733" xr:uid="{00000000-0005-0000-0000-00005FBE0000}"/>
    <cellStyle name="Total 2 3 14 2" xfId="48734" xr:uid="{00000000-0005-0000-0000-000060BE0000}"/>
    <cellStyle name="Total 2 3 14 2 2" xfId="48735" xr:uid="{00000000-0005-0000-0000-000061BE0000}"/>
    <cellStyle name="Total 2 3 14 2 3" xfId="48736" xr:uid="{00000000-0005-0000-0000-000062BE0000}"/>
    <cellStyle name="Total 2 3 14 2 4" xfId="48737" xr:uid="{00000000-0005-0000-0000-000063BE0000}"/>
    <cellStyle name="Total 2 3 14 2 5" xfId="48738" xr:uid="{00000000-0005-0000-0000-000064BE0000}"/>
    <cellStyle name="Total 2 3 14 2 6" xfId="48739" xr:uid="{00000000-0005-0000-0000-000065BE0000}"/>
    <cellStyle name="Total 2 3 14 3" xfId="48740" xr:uid="{00000000-0005-0000-0000-000066BE0000}"/>
    <cellStyle name="Total 2 3 14 4" xfId="48741" xr:uid="{00000000-0005-0000-0000-000067BE0000}"/>
    <cellStyle name="Total 2 3 14 5" xfId="48742" xr:uid="{00000000-0005-0000-0000-000068BE0000}"/>
    <cellStyle name="Total 2 3 14 6" xfId="48743" xr:uid="{00000000-0005-0000-0000-000069BE0000}"/>
    <cellStyle name="Total 2 3 14 7" xfId="48744" xr:uid="{00000000-0005-0000-0000-00006ABE0000}"/>
    <cellStyle name="Total 2 3 15" xfId="48745" xr:uid="{00000000-0005-0000-0000-00006BBE0000}"/>
    <cellStyle name="Total 2 3 15 2" xfId="48746" xr:uid="{00000000-0005-0000-0000-00006CBE0000}"/>
    <cellStyle name="Total 2 3 15 2 2" xfId="48747" xr:uid="{00000000-0005-0000-0000-00006DBE0000}"/>
    <cellStyle name="Total 2 3 15 2 3" xfId="48748" xr:uid="{00000000-0005-0000-0000-00006EBE0000}"/>
    <cellStyle name="Total 2 3 15 2 4" xfId="48749" xr:uid="{00000000-0005-0000-0000-00006FBE0000}"/>
    <cellStyle name="Total 2 3 15 2 5" xfId="48750" xr:uid="{00000000-0005-0000-0000-000070BE0000}"/>
    <cellStyle name="Total 2 3 15 2 6" xfId="48751" xr:uid="{00000000-0005-0000-0000-000071BE0000}"/>
    <cellStyle name="Total 2 3 15 3" xfId="48752" xr:uid="{00000000-0005-0000-0000-000072BE0000}"/>
    <cellStyle name="Total 2 3 15 4" xfId="48753" xr:uid="{00000000-0005-0000-0000-000073BE0000}"/>
    <cellStyle name="Total 2 3 15 5" xfId="48754" xr:uid="{00000000-0005-0000-0000-000074BE0000}"/>
    <cellStyle name="Total 2 3 15 6" xfId="48755" xr:uid="{00000000-0005-0000-0000-000075BE0000}"/>
    <cellStyle name="Total 2 3 15 7" xfId="48756" xr:uid="{00000000-0005-0000-0000-000076BE0000}"/>
    <cellStyle name="Total 2 3 16" xfId="48757" xr:uid="{00000000-0005-0000-0000-000077BE0000}"/>
    <cellStyle name="Total 2 3 16 2" xfId="48758" xr:uid="{00000000-0005-0000-0000-000078BE0000}"/>
    <cellStyle name="Total 2 3 16 2 2" xfId="48759" xr:uid="{00000000-0005-0000-0000-000079BE0000}"/>
    <cellStyle name="Total 2 3 16 2 3" xfId="48760" xr:uid="{00000000-0005-0000-0000-00007ABE0000}"/>
    <cellStyle name="Total 2 3 16 2 4" xfId="48761" xr:uid="{00000000-0005-0000-0000-00007BBE0000}"/>
    <cellStyle name="Total 2 3 16 2 5" xfId="48762" xr:uid="{00000000-0005-0000-0000-00007CBE0000}"/>
    <cellStyle name="Total 2 3 16 2 6" xfId="48763" xr:uid="{00000000-0005-0000-0000-00007DBE0000}"/>
    <cellStyle name="Total 2 3 16 3" xfId="48764" xr:uid="{00000000-0005-0000-0000-00007EBE0000}"/>
    <cellStyle name="Total 2 3 16 4" xfId="48765" xr:uid="{00000000-0005-0000-0000-00007FBE0000}"/>
    <cellStyle name="Total 2 3 16 5" xfId="48766" xr:uid="{00000000-0005-0000-0000-000080BE0000}"/>
    <cellStyle name="Total 2 3 16 6" xfId="48767" xr:uid="{00000000-0005-0000-0000-000081BE0000}"/>
    <cellStyle name="Total 2 3 16 7" xfId="48768" xr:uid="{00000000-0005-0000-0000-000082BE0000}"/>
    <cellStyle name="Total 2 3 17" xfId="48769" xr:uid="{00000000-0005-0000-0000-000083BE0000}"/>
    <cellStyle name="Total 2 3 17 2" xfId="48770" xr:uid="{00000000-0005-0000-0000-000084BE0000}"/>
    <cellStyle name="Total 2 3 17 2 2" xfId="48771" xr:uid="{00000000-0005-0000-0000-000085BE0000}"/>
    <cellStyle name="Total 2 3 17 2 3" xfId="48772" xr:uid="{00000000-0005-0000-0000-000086BE0000}"/>
    <cellStyle name="Total 2 3 17 2 4" xfId="48773" xr:uid="{00000000-0005-0000-0000-000087BE0000}"/>
    <cellStyle name="Total 2 3 17 2 5" xfId="48774" xr:uid="{00000000-0005-0000-0000-000088BE0000}"/>
    <cellStyle name="Total 2 3 17 2 6" xfId="48775" xr:uid="{00000000-0005-0000-0000-000089BE0000}"/>
    <cellStyle name="Total 2 3 17 3" xfId="48776" xr:uid="{00000000-0005-0000-0000-00008ABE0000}"/>
    <cellStyle name="Total 2 3 17 4" xfId="48777" xr:uid="{00000000-0005-0000-0000-00008BBE0000}"/>
    <cellStyle name="Total 2 3 17 5" xfId="48778" xr:uid="{00000000-0005-0000-0000-00008CBE0000}"/>
    <cellStyle name="Total 2 3 17 6" xfId="48779" xr:uid="{00000000-0005-0000-0000-00008DBE0000}"/>
    <cellStyle name="Total 2 3 17 7" xfId="48780" xr:uid="{00000000-0005-0000-0000-00008EBE0000}"/>
    <cellStyle name="Total 2 3 18" xfId="48781" xr:uid="{00000000-0005-0000-0000-00008FBE0000}"/>
    <cellStyle name="Total 2 3 18 2" xfId="48782" xr:uid="{00000000-0005-0000-0000-000090BE0000}"/>
    <cellStyle name="Total 2 3 18 2 2" xfId="48783" xr:uid="{00000000-0005-0000-0000-000091BE0000}"/>
    <cellStyle name="Total 2 3 18 2 3" xfId="48784" xr:uid="{00000000-0005-0000-0000-000092BE0000}"/>
    <cellStyle name="Total 2 3 18 2 4" xfId="48785" xr:uid="{00000000-0005-0000-0000-000093BE0000}"/>
    <cellStyle name="Total 2 3 18 2 5" xfId="48786" xr:uid="{00000000-0005-0000-0000-000094BE0000}"/>
    <cellStyle name="Total 2 3 18 2 6" xfId="48787" xr:uid="{00000000-0005-0000-0000-000095BE0000}"/>
    <cellStyle name="Total 2 3 18 3" xfId="48788" xr:uid="{00000000-0005-0000-0000-000096BE0000}"/>
    <cellStyle name="Total 2 3 18 4" xfId="48789" xr:uid="{00000000-0005-0000-0000-000097BE0000}"/>
    <cellStyle name="Total 2 3 18 5" xfId="48790" xr:uid="{00000000-0005-0000-0000-000098BE0000}"/>
    <cellStyle name="Total 2 3 18 6" xfId="48791" xr:uid="{00000000-0005-0000-0000-000099BE0000}"/>
    <cellStyle name="Total 2 3 18 7" xfId="48792" xr:uid="{00000000-0005-0000-0000-00009ABE0000}"/>
    <cellStyle name="Total 2 3 19" xfId="48793" xr:uid="{00000000-0005-0000-0000-00009BBE0000}"/>
    <cellStyle name="Total 2 3 19 2" xfId="48794" xr:uid="{00000000-0005-0000-0000-00009CBE0000}"/>
    <cellStyle name="Total 2 3 19 2 2" xfId="48795" xr:uid="{00000000-0005-0000-0000-00009DBE0000}"/>
    <cellStyle name="Total 2 3 19 2 3" xfId="48796" xr:uid="{00000000-0005-0000-0000-00009EBE0000}"/>
    <cellStyle name="Total 2 3 19 2 4" xfId="48797" xr:uid="{00000000-0005-0000-0000-00009FBE0000}"/>
    <cellStyle name="Total 2 3 19 2 5" xfId="48798" xr:uid="{00000000-0005-0000-0000-0000A0BE0000}"/>
    <cellStyle name="Total 2 3 19 2 6" xfId="48799" xr:uid="{00000000-0005-0000-0000-0000A1BE0000}"/>
    <cellStyle name="Total 2 3 19 3" xfId="48800" xr:uid="{00000000-0005-0000-0000-0000A2BE0000}"/>
    <cellStyle name="Total 2 3 19 4" xfId="48801" xr:uid="{00000000-0005-0000-0000-0000A3BE0000}"/>
    <cellStyle name="Total 2 3 19 5" xfId="48802" xr:uid="{00000000-0005-0000-0000-0000A4BE0000}"/>
    <cellStyle name="Total 2 3 19 6" xfId="48803" xr:uid="{00000000-0005-0000-0000-0000A5BE0000}"/>
    <cellStyle name="Total 2 3 19 7" xfId="48804" xr:uid="{00000000-0005-0000-0000-0000A6BE0000}"/>
    <cellStyle name="Total 2 3 2" xfId="48805" xr:uid="{00000000-0005-0000-0000-0000A7BE0000}"/>
    <cellStyle name="Total 2 3 2 2" xfId="48806" xr:uid="{00000000-0005-0000-0000-0000A8BE0000}"/>
    <cellStyle name="Total 2 3 2 2 10" xfId="48807" xr:uid="{00000000-0005-0000-0000-0000A9BE0000}"/>
    <cellStyle name="Total 2 3 2 2 10 2" xfId="48808" xr:uid="{00000000-0005-0000-0000-0000AABE0000}"/>
    <cellStyle name="Total 2 3 2 2 10 3" xfId="48809" xr:uid="{00000000-0005-0000-0000-0000ABBE0000}"/>
    <cellStyle name="Total 2 3 2 2 10 4" xfId="48810" xr:uid="{00000000-0005-0000-0000-0000ACBE0000}"/>
    <cellStyle name="Total 2 3 2 2 10 5" xfId="48811" xr:uid="{00000000-0005-0000-0000-0000ADBE0000}"/>
    <cellStyle name="Total 2 3 2 2 10 6" xfId="48812" xr:uid="{00000000-0005-0000-0000-0000AEBE0000}"/>
    <cellStyle name="Total 2 3 2 2 11" xfId="48813" xr:uid="{00000000-0005-0000-0000-0000AFBE0000}"/>
    <cellStyle name="Total 2 3 2 2 12" xfId="48814" xr:uid="{00000000-0005-0000-0000-0000B0BE0000}"/>
    <cellStyle name="Total 2 3 2 2 13" xfId="48815" xr:uid="{00000000-0005-0000-0000-0000B1BE0000}"/>
    <cellStyle name="Total 2 3 2 2 14" xfId="48816" xr:uid="{00000000-0005-0000-0000-0000B2BE0000}"/>
    <cellStyle name="Total 2 3 2 2 2" xfId="48817" xr:uid="{00000000-0005-0000-0000-0000B3BE0000}"/>
    <cellStyle name="Total 2 3 2 2 2 2" xfId="48818" xr:uid="{00000000-0005-0000-0000-0000B4BE0000}"/>
    <cellStyle name="Total 2 3 2 2 2 2 2" xfId="48819" xr:uid="{00000000-0005-0000-0000-0000B5BE0000}"/>
    <cellStyle name="Total 2 3 2 2 2 2 2 2" xfId="48820" xr:uid="{00000000-0005-0000-0000-0000B6BE0000}"/>
    <cellStyle name="Total 2 3 2 2 2 2 2 3" xfId="48821" xr:uid="{00000000-0005-0000-0000-0000B7BE0000}"/>
    <cellStyle name="Total 2 3 2 2 2 2 2 4" xfId="48822" xr:uid="{00000000-0005-0000-0000-0000B8BE0000}"/>
    <cellStyle name="Total 2 3 2 2 2 2 2 5" xfId="48823" xr:uid="{00000000-0005-0000-0000-0000B9BE0000}"/>
    <cellStyle name="Total 2 3 2 2 2 2 2 6" xfId="48824" xr:uid="{00000000-0005-0000-0000-0000BABE0000}"/>
    <cellStyle name="Total 2 3 2 2 2 2 3" xfId="48825" xr:uid="{00000000-0005-0000-0000-0000BBBE0000}"/>
    <cellStyle name="Total 2 3 2 2 2 2 4" xfId="48826" xr:uid="{00000000-0005-0000-0000-0000BCBE0000}"/>
    <cellStyle name="Total 2 3 2 2 2 2 5" xfId="48827" xr:uid="{00000000-0005-0000-0000-0000BDBE0000}"/>
    <cellStyle name="Total 2 3 2 2 2 2 6" xfId="48828" xr:uid="{00000000-0005-0000-0000-0000BEBE0000}"/>
    <cellStyle name="Total 2 3 2 2 2 3" xfId="48829" xr:uid="{00000000-0005-0000-0000-0000BFBE0000}"/>
    <cellStyle name="Total 2 3 2 2 2 3 2" xfId="48830" xr:uid="{00000000-0005-0000-0000-0000C0BE0000}"/>
    <cellStyle name="Total 2 3 2 2 2 3 2 2" xfId="48831" xr:uid="{00000000-0005-0000-0000-0000C1BE0000}"/>
    <cellStyle name="Total 2 3 2 2 2 3 2 3" xfId="48832" xr:uid="{00000000-0005-0000-0000-0000C2BE0000}"/>
    <cellStyle name="Total 2 3 2 2 2 3 2 4" xfId="48833" xr:uid="{00000000-0005-0000-0000-0000C3BE0000}"/>
    <cellStyle name="Total 2 3 2 2 2 3 2 5" xfId="48834" xr:uid="{00000000-0005-0000-0000-0000C4BE0000}"/>
    <cellStyle name="Total 2 3 2 2 2 3 2 6" xfId="48835" xr:uid="{00000000-0005-0000-0000-0000C5BE0000}"/>
    <cellStyle name="Total 2 3 2 2 2 3 3" xfId="48836" xr:uid="{00000000-0005-0000-0000-0000C6BE0000}"/>
    <cellStyle name="Total 2 3 2 2 2 3 4" xfId="48837" xr:uid="{00000000-0005-0000-0000-0000C7BE0000}"/>
    <cellStyle name="Total 2 3 2 2 2 3 5" xfId="48838" xr:uid="{00000000-0005-0000-0000-0000C8BE0000}"/>
    <cellStyle name="Total 2 3 2 2 2 3 6" xfId="48839" xr:uid="{00000000-0005-0000-0000-0000C9BE0000}"/>
    <cellStyle name="Total 2 3 2 2 2 4" xfId="48840" xr:uid="{00000000-0005-0000-0000-0000CABE0000}"/>
    <cellStyle name="Total 2 3 2 2 2 4 2" xfId="48841" xr:uid="{00000000-0005-0000-0000-0000CBBE0000}"/>
    <cellStyle name="Total 2 3 2 2 2 4 3" xfId="48842" xr:uid="{00000000-0005-0000-0000-0000CCBE0000}"/>
    <cellStyle name="Total 2 3 2 2 2 4 4" xfId="48843" xr:uid="{00000000-0005-0000-0000-0000CDBE0000}"/>
    <cellStyle name="Total 2 3 2 2 2 4 5" xfId="48844" xr:uid="{00000000-0005-0000-0000-0000CEBE0000}"/>
    <cellStyle name="Total 2 3 2 2 2 4 6" xfId="48845" xr:uid="{00000000-0005-0000-0000-0000CFBE0000}"/>
    <cellStyle name="Total 2 3 2 2 2 5" xfId="48846" xr:uid="{00000000-0005-0000-0000-0000D0BE0000}"/>
    <cellStyle name="Total 2 3 2 2 2 6" xfId="48847" xr:uid="{00000000-0005-0000-0000-0000D1BE0000}"/>
    <cellStyle name="Total 2 3 2 2 2 7" xfId="48848" xr:uid="{00000000-0005-0000-0000-0000D2BE0000}"/>
    <cellStyle name="Total 2 3 2 2 2 8" xfId="48849" xr:uid="{00000000-0005-0000-0000-0000D3BE0000}"/>
    <cellStyle name="Total 2 3 2 2 3" xfId="48850" xr:uid="{00000000-0005-0000-0000-0000D4BE0000}"/>
    <cellStyle name="Total 2 3 2 2 3 2" xfId="48851" xr:uid="{00000000-0005-0000-0000-0000D5BE0000}"/>
    <cellStyle name="Total 2 3 2 2 3 2 2" xfId="48852" xr:uid="{00000000-0005-0000-0000-0000D6BE0000}"/>
    <cellStyle name="Total 2 3 2 2 3 2 2 2" xfId="48853" xr:uid="{00000000-0005-0000-0000-0000D7BE0000}"/>
    <cellStyle name="Total 2 3 2 2 3 2 2 3" xfId="48854" xr:uid="{00000000-0005-0000-0000-0000D8BE0000}"/>
    <cellStyle name="Total 2 3 2 2 3 2 2 4" xfId="48855" xr:uid="{00000000-0005-0000-0000-0000D9BE0000}"/>
    <cellStyle name="Total 2 3 2 2 3 2 2 5" xfId="48856" xr:uid="{00000000-0005-0000-0000-0000DABE0000}"/>
    <cellStyle name="Total 2 3 2 2 3 2 2 6" xfId="48857" xr:uid="{00000000-0005-0000-0000-0000DBBE0000}"/>
    <cellStyle name="Total 2 3 2 2 3 2 3" xfId="48858" xr:uid="{00000000-0005-0000-0000-0000DCBE0000}"/>
    <cellStyle name="Total 2 3 2 2 3 2 4" xfId="48859" xr:uid="{00000000-0005-0000-0000-0000DDBE0000}"/>
    <cellStyle name="Total 2 3 2 2 3 2 5" xfId="48860" xr:uid="{00000000-0005-0000-0000-0000DEBE0000}"/>
    <cellStyle name="Total 2 3 2 2 3 2 6" xfId="48861" xr:uid="{00000000-0005-0000-0000-0000DFBE0000}"/>
    <cellStyle name="Total 2 3 2 2 3 3" xfId="48862" xr:uid="{00000000-0005-0000-0000-0000E0BE0000}"/>
    <cellStyle name="Total 2 3 2 2 3 3 2" xfId="48863" xr:uid="{00000000-0005-0000-0000-0000E1BE0000}"/>
    <cellStyle name="Total 2 3 2 2 3 3 2 2" xfId="48864" xr:uid="{00000000-0005-0000-0000-0000E2BE0000}"/>
    <cellStyle name="Total 2 3 2 2 3 3 2 3" xfId="48865" xr:uid="{00000000-0005-0000-0000-0000E3BE0000}"/>
    <cellStyle name="Total 2 3 2 2 3 3 2 4" xfId="48866" xr:uid="{00000000-0005-0000-0000-0000E4BE0000}"/>
    <cellStyle name="Total 2 3 2 2 3 3 2 5" xfId="48867" xr:uid="{00000000-0005-0000-0000-0000E5BE0000}"/>
    <cellStyle name="Total 2 3 2 2 3 3 2 6" xfId="48868" xr:uid="{00000000-0005-0000-0000-0000E6BE0000}"/>
    <cellStyle name="Total 2 3 2 2 3 3 3" xfId="48869" xr:uid="{00000000-0005-0000-0000-0000E7BE0000}"/>
    <cellStyle name="Total 2 3 2 2 3 3 4" xfId="48870" xr:uid="{00000000-0005-0000-0000-0000E8BE0000}"/>
    <cellStyle name="Total 2 3 2 2 3 3 5" xfId="48871" xr:uid="{00000000-0005-0000-0000-0000E9BE0000}"/>
    <cellStyle name="Total 2 3 2 2 3 3 6" xfId="48872" xr:uid="{00000000-0005-0000-0000-0000EABE0000}"/>
    <cellStyle name="Total 2 3 2 2 3 4" xfId="48873" xr:uid="{00000000-0005-0000-0000-0000EBBE0000}"/>
    <cellStyle name="Total 2 3 2 2 3 4 2" xfId="48874" xr:uid="{00000000-0005-0000-0000-0000ECBE0000}"/>
    <cellStyle name="Total 2 3 2 2 3 4 3" xfId="48875" xr:uid="{00000000-0005-0000-0000-0000EDBE0000}"/>
    <cellStyle name="Total 2 3 2 2 3 4 4" xfId="48876" xr:uid="{00000000-0005-0000-0000-0000EEBE0000}"/>
    <cellStyle name="Total 2 3 2 2 3 4 5" xfId="48877" xr:uid="{00000000-0005-0000-0000-0000EFBE0000}"/>
    <cellStyle name="Total 2 3 2 2 3 4 6" xfId="48878" xr:uid="{00000000-0005-0000-0000-0000F0BE0000}"/>
    <cellStyle name="Total 2 3 2 2 3 5" xfId="48879" xr:uid="{00000000-0005-0000-0000-0000F1BE0000}"/>
    <cellStyle name="Total 2 3 2 2 3 6" xfId="48880" xr:uid="{00000000-0005-0000-0000-0000F2BE0000}"/>
    <cellStyle name="Total 2 3 2 2 3 7" xfId="48881" xr:uid="{00000000-0005-0000-0000-0000F3BE0000}"/>
    <cellStyle name="Total 2 3 2 2 3 8" xfId="48882" xr:uid="{00000000-0005-0000-0000-0000F4BE0000}"/>
    <cellStyle name="Total 2 3 2 2 4" xfId="48883" xr:uid="{00000000-0005-0000-0000-0000F5BE0000}"/>
    <cellStyle name="Total 2 3 2 2 4 2" xfId="48884" xr:uid="{00000000-0005-0000-0000-0000F6BE0000}"/>
    <cellStyle name="Total 2 3 2 2 4 2 2" xfId="48885" xr:uid="{00000000-0005-0000-0000-0000F7BE0000}"/>
    <cellStyle name="Total 2 3 2 2 4 2 2 2" xfId="48886" xr:uid="{00000000-0005-0000-0000-0000F8BE0000}"/>
    <cellStyle name="Total 2 3 2 2 4 2 2 3" xfId="48887" xr:uid="{00000000-0005-0000-0000-0000F9BE0000}"/>
    <cellStyle name="Total 2 3 2 2 4 2 2 4" xfId="48888" xr:uid="{00000000-0005-0000-0000-0000FABE0000}"/>
    <cellStyle name="Total 2 3 2 2 4 2 2 5" xfId="48889" xr:uid="{00000000-0005-0000-0000-0000FBBE0000}"/>
    <cellStyle name="Total 2 3 2 2 4 2 2 6" xfId="48890" xr:uid="{00000000-0005-0000-0000-0000FCBE0000}"/>
    <cellStyle name="Total 2 3 2 2 4 2 3" xfId="48891" xr:uid="{00000000-0005-0000-0000-0000FDBE0000}"/>
    <cellStyle name="Total 2 3 2 2 4 2 4" xfId="48892" xr:uid="{00000000-0005-0000-0000-0000FEBE0000}"/>
    <cellStyle name="Total 2 3 2 2 4 2 5" xfId="48893" xr:uid="{00000000-0005-0000-0000-0000FFBE0000}"/>
    <cellStyle name="Total 2 3 2 2 4 2 6" xfId="48894" xr:uid="{00000000-0005-0000-0000-000000BF0000}"/>
    <cellStyle name="Total 2 3 2 2 4 3" xfId="48895" xr:uid="{00000000-0005-0000-0000-000001BF0000}"/>
    <cellStyle name="Total 2 3 2 2 4 3 2" xfId="48896" xr:uid="{00000000-0005-0000-0000-000002BF0000}"/>
    <cellStyle name="Total 2 3 2 2 4 3 2 2" xfId="48897" xr:uid="{00000000-0005-0000-0000-000003BF0000}"/>
    <cellStyle name="Total 2 3 2 2 4 3 2 3" xfId="48898" xr:uid="{00000000-0005-0000-0000-000004BF0000}"/>
    <cellStyle name="Total 2 3 2 2 4 3 2 4" xfId="48899" xr:uid="{00000000-0005-0000-0000-000005BF0000}"/>
    <cellStyle name="Total 2 3 2 2 4 3 2 5" xfId="48900" xr:uid="{00000000-0005-0000-0000-000006BF0000}"/>
    <cellStyle name="Total 2 3 2 2 4 3 2 6" xfId="48901" xr:uid="{00000000-0005-0000-0000-000007BF0000}"/>
    <cellStyle name="Total 2 3 2 2 4 3 3" xfId="48902" xr:uid="{00000000-0005-0000-0000-000008BF0000}"/>
    <cellStyle name="Total 2 3 2 2 4 3 4" xfId="48903" xr:uid="{00000000-0005-0000-0000-000009BF0000}"/>
    <cellStyle name="Total 2 3 2 2 4 3 5" xfId="48904" xr:uid="{00000000-0005-0000-0000-00000ABF0000}"/>
    <cellStyle name="Total 2 3 2 2 4 3 6" xfId="48905" xr:uid="{00000000-0005-0000-0000-00000BBF0000}"/>
    <cellStyle name="Total 2 3 2 2 4 4" xfId="48906" xr:uid="{00000000-0005-0000-0000-00000CBF0000}"/>
    <cellStyle name="Total 2 3 2 2 4 4 2" xfId="48907" xr:uid="{00000000-0005-0000-0000-00000DBF0000}"/>
    <cellStyle name="Total 2 3 2 2 4 4 3" xfId="48908" xr:uid="{00000000-0005-0000-0000-00000EBF0000}"/>
    <cellStyle name="Total 2 3 2 2 4 4 4" xfId="48909" xr:uid="{00000000-0005-0000-0000-00000FBF0000}"/>
    <cellStyle name="Total 2 3 2 2 4 4 5" xfId="48910" xr:uid="{00000000-0005-0000-0000-000010BF0000}"/>
    <cellStyle name="Total 2 3 2 2 4 4 6" xfId="48911" xr:uid="{00000000-0005-0000-0000-000011BF0000}"/>
    <cellStyle name="Total 2 3 2 2 4 5" xfId="48912" xr:uid="{00000000-0005-0000-0000-000012BF0000}"/>
    <cellStyle name="Total 2 3 2 2 4 6" xfId="48913" xr:uid="{00000000-0005-0000-0000-000013BF0000}"/>
    <cellStyle name="Total 2 3 2 2 4 7" xfId="48914" xr:uid="{00000000-0005-0000-0000-000014BF0000}"/>
    <cellStyle name="Total 2 3 2 2 4 8" xfId="48915" xr:uid="{00000000-0005-0000-0000-000015BF0000}"/>
    <cellStyle name="Total 2 3 2 2 5" xfId="48916" xr:uid="{00000000-0005-0000-0000-000016BF0000}"/>
    <cellStyle name="Total 2 3 2 2 5 2" xfId="48917" xr:uid="{00000000-0005-0000-0000-000017BF0000}"/>
    <cellStyle name="Total 2 3 2 2 5 2 2" xfId="48918" xr:uid="{00000000-0005-0000-0000-000018BF0000}"/>
    <cellStyle name="Total 2 3 2 2 5 2 2 2" xfId="48919" xr:uid="{00000000-0005-0000-0000-000019BF0000}"/>
    <cellStyle name="Total 2 3 2 2 5 2 2 3" xfId="48920" xr:uid="{00000000-0005-0000-0000-00001ABF0000}"/>
    <cellStyle name="Total 2 3 2 2 5 2 2 4" xfId="48921" xr:uid="{00000000-0005-0000-0000-00001BBF0000}"/>
    <cellStyle name="Total 2 3 2 2 5 2 2 5" xfId="48922" xr:uid="{00000000-0005-0000-0000-00001CBF0000}"/>
    <cellStyle name="Total 2 3 2 2 5 2 2 6" xfId="48923" xr:uid="{00000000-0005-0000-0000-00001DBF0000}"/>
    <cellStyle name="Total 2 3 2 2 5 2 3" xfId="48924" xr:uid="{00000000-0005-0000-0000-00001EBF0000}"/>
    <cellStyle name="Total 2 3 2 2 5 2 4" xfId="48925" xr:uid="{00000000-0005-0000-0000-00001FBF0000}"/>
    <cellStyle name="Total 2 3 2 2 5 2 5" xfId="48926" xr:uid="{00000000-0005-0000-0000-000020BF0000}"/>
    <cellStyle name="Total 2 3 2 2 5 2 6" xfId="48927" xr:uid="{00000000-0005-0000-0000-000021BF0000}"/>
    <cellStyle name="Total 2 3 2 2 5 3" xfId="48928" xr:uid="{00000000-0005-0000-0000-000022BF0000}"/>
    <cellStyle name="Total 2 3 2 2 5 3 2" xfId="48929" xr:uid="{00000000-0005-0000-0000-000023BF0000}"/>
    <cellStyle name="Total 2 3 2 2 5 3 2 2" xfId="48930" xr:uid="{00000000-0005-0000-0000-000024BF0000}"/>
    <cellStyle name="Total 2 3 2 2 5 3 2 3" xfId="48931" xr:uid="{00000000-0005-0000-0000-000025BF0000}"/>
    <cellStyle name="Total 2 3 2 2 5 3 2 4" xfId="48932" xr:uid="{00000000-0005-0000-0000-000026BF0000}"/>
    <cellStyle name="Total 2 3 2 2 5 3 2 5" xfId="48933" xr:uid="{00000000-0005-0000-0000-000027BF0000}"/>
    <cellStyle name="Total 2 3 2 2 5 3 2 6" xfId="48934" xr:uid="{00000000-0005-0000-0000-000028BF0000}"/>
    <cellStyle name="Total 2 3 2 2 5 3 3" xfId="48935" xr:uid="{00000000-0005-0000-0000-000029BF0000}"/>
    <cellStyle name="Total 2 3 2 2 5 3 4" xfId="48936" xr:uid="{00000000-0005-0000-0000-00002ABF0000}"/>
    <cellStyle name="Total 2 3 2 2 5 3 5" xfId="48937" xr:uid="{00000000-0005-0000-0000-00002BBF0000}"/>
    <cellStyle name="Total 2 3 2 2 5 3 6" xfId="48938" xr:uid="{00000000-0005-0000-0000-00002CBF0000}"/>
    <cellStyle name="Total 2 3 2 2 5 4" xfId="48939" xr:uid="{00000000-0005-0000-0000-00002DBF0000}"/>
    <cellStyle name="Total 2 3 2 2 5 4 2" xfId="48940" xr:uid="{00000000-0005-0000-0000-00002EBF0000}"/>
    <cellStyle name="Total 2 3 2 2 5 4 3" xfId="48941" xr:uid="{00000000-0005-0000-0000-00002FBF0000}"/>
    <cellStyle name="Total 2 3 2 2 5 4 4" xfId="48942" xr:uid="{00000000-0005-0000-0000-000030BF0000}"/>
    <cellStyle name="Total 2 3 2 2 5 4 5" xfId="48943" xr:uid="{00000000-0005-0000-0000-000031BF0000}"/>
    <cellStyle name="Total 2 3 2 2 5 4 6" xfId="48944" xr:uid="{00000000-0005-0000-0000-000032BF0000}"/>
    <cellStyle name="Total 2 3 2 2 5 5" xfId="48945" xr:uid="{00000000-0005-0000-0000-000033BF0000}"/>
    <cellStyle name="Total 2 3 2 2 5 6" xfId="48946" xr:uid="{00000000-0005-0000-0000-000034BF0000}"/>
    <cellStyle name="Total 2 3 2 2 5 7" xfId="48947" xr:uid="{00000000-0005-0000-0000-000035BF0000}"/>
    <cellStyle name="Total 2 3 2 2 5 8" xfId="48948" xr:uid="{00000000-0005-0000-0000-000036BF0000}"/>
    <cellStyle name="Total 2 3 2 2 6" xfId="48949" xr:uid="{00000000-0005-0000-0000-000037BF0000}"/>
    <cellStyle name="Total 2 3 2 2 6 2" xfId="48950" xr:uid="{00000000-0005-0000-0000-000038BF0000}"/>
    <cellStyle name="Total 2 3 2 2 6 2 2" xfId="48951" xr:uid="{00000000-0005-0000-0000-000039BF0000}"/>
    <cellStyle name="Total 2 3 2 2 6 2 2 2" xfId="48952" xr:uid="{00000000-0005-0000-0000-00003ABF0000}"/>
    <cellStyle name="Total 2 3 2 2 6 2 2 3" xfId="48953" xr:uid="{00000000-0005-0000-0000-00003BBF0000}"/>
    <cellStyle name="Total 2 3 2 2 6 2 2 4" xfId="48954" xr:uid="{00000000-0005-0000-0000-00003CBF0000}"/>
    <cellStyle name="Total 2 3 2 2 6 2 2 5" xfId="48955" xr:uid="{00000000-0005-0000-0000-00003DBF0000}"/>
    <cellStyle name="Total 2 3 2 2 6 2 2 6" xfId="48956" xr:uid="{00000000-0005-0000-0000-00003EBF0000}"/>
    <cellStyle name="Total 2 3 2 2 6 2 3" xfId="48957" xr:uid="{00000000-0005-0000-0000-00003FBF0000}"/>
    <cellStyle name="Total 2 3 2 2 6 2 4" xfId="48958" xr:uid="{00000000-0005-0000-0000-000040BF0000}"/>
    <cellStyle name="Total 2 3 2 2 6 2 5" xfId="48959" xr:uid="{00000000-0005-0000-0000-000041BF0000}"/>
    <cellStyle name="Total 2 3 2 2 6 2 6" xfId="48960" xr:uid="{00000000-0005-0000-0000-000042BF0000}"/>
    <cellStyle name="Total 2 3 2 2 6 3" xfId="48961" xr:uid="{00000000-0005-0000-0000-000043BF0000}"/>
    <cellStyle name="Total 2 3 2 2 6 3 2" xfId="48962" xr:uid="{00000000-0005-0000-0000-000044BF0000}"/>
    <cellStyle name="Total 2 3 2 2 6 3 2 2" xfId="48963" xr:uid="{00000000-0005-0000-0000-000045BF0000}"/>
    <cellStyle name="Total 2 3 2 2 6 3 2 3" xfId="48964" xr:uid="{00000000-0005-0000-0000-000046BF0000}"/>
    <cellStyle name="Total 2 3 2 2 6 3 2 4" xfId="48965" xr:uid="{00000000-0005-0000-0000-000047BF0000}"/>
    <cellStyle name="Total 2 3 2 2 6 3 2 5" xfId="48966" xr:uid="{00000000-0005-0000-0000-000048BF0000}"/>
    <cellStyle name="Total 2 3 2 2 6 3 2 6" xfId="48967" xr:uid="{00000000-0005-0000-0000-000049BF0000}"/>
    <cellStyle name="Total 2 3 2 2 6 3 3" xfId="48968" xr:uid="{00000000-0005-0000-0000-00004ABF0000}"/>
    <cellStyle name="Total 2 3 2 2 6 3 4" xfId="48969" xr:uid="{00000000-0005-0000-0000-00004BBF0000}"/>
    <cellStyle name="Total 2 3 2 2 6 3 5" xfId="48970" xr:uid="{00000000-0005-0000-0000-00004CBF0000}"/>
    <cellStyle name="Total 2 3 2 2 6 3 6" xfId="48971" xr:uid="{00000000-0005-0000-0000-00004DBF0000}"/>
    <cellStyle name="Total 2 3 2 2 6 4" xfId="48972" xr:uid="{00000000-0005-0000-0000-00004EBF0000}"/>
    <cellStyle name="Total 2 3 2 2 6 4 2" xfId="48973" xr:uid="{00000000-0005-0000-0000-00004FBF0000}"/>
    <cellStyle name="Total 2 3 2 2 6 4 3" xfId="48974" xr:uid="{00000000-0005-0000-0000-000050BF0000}"/>
    <cellStyle name="Total 2 3 2 2 6 4 4" xfId="48975" xr:uid="{00000000-0005-0000-0000-000051BF0000}"/>
    <cellStyle name="Total 2 3 2 2 6 4 5" xfId="48976" xr:uid="{00000000-0005-0000-0000-000052BF0000}"/>
    <cellStyle name="Total 2 3 2 2 6 4 6" xfId="48977" xr:uid="{00000000-0005-0000-0000-000053BF0000}"/>
    <cellStyle name="Total 2 3 2 2 6 5" xfId="48978" xr:uid="{00000000-0005-0000-0000-000054BF0000}"/>
    <cellStyle name="Total 2 3 2 2 6 6" xfId="48979" xr:uid="{00000000-0005-0000-0000-000055BF0000}"/>
    <cellStyle name="Total 2 3 2 2 6 7" xfId="48980" xr:uid="{00000000-0005-0000-0000-000056BF0000}"/>
    <cellStyle name="Total 2 3 2 2 6 8" xfId="48981" xr:uid="{00000000-0005-0000-0000-000057BF0000}"/>
    <cellStyle name="Total 2 3 2 2 7" xfId="48982" xr:uid="{00000000-0005-0000-0000-000058BF0000}"/>
    <cellStyle name="Total 2 3 2 2 7 2" xfId="48983" xr:uid="{00000000-0005-0000-0000-000059BF0000}"/>
    <cellStyle name="Total 2 3 2 2 7 2 2" xfId="48984" xr:uid="{00000000-0005-0000-0000-00005ABF0000}"/>
    <cellStyle name="Total 2 3 2 2 7 2 3" xfId="48985" xr:uid="{00000000-0005-0000-0000-00005BBF0000}"/>
    <cellStyle name="Total 2 3 2 2 7 2 4" xfId="48986" xr:uid="{00000000-0005-0000-0000-00005CBF0000}"/>
    <cellStyle name="Total 2 3 2 2 7 2 5" xfId="48987" xr:uid="{00000000-0005-0000-0000-00005DBF0000}"/>
    <cellStyle name="Total 2 3 2 2 7 2 6" xfId="48988" xr:uid="{00000000-0005-0000-0000-00005EBF0000}"/>
    <cellStyle name="Total 2 3 2 2 7 3" xfId="48989" xr:uid="{00000000-0005-0000-0000-00005FBF0000}"/>
    <cellStyle name="Total 2 3 2 2 7 4" xfId="48990" xr:uid="{00000000-0005-0000-0000-000060BF0000}"/>
    <cellStyle name="Total 2 3 2 2 7 5" xfId="48991" xr:uid="{00000000-0005-0000-0000-000061BF0000}"/>
    <cellStyle name="Total 2 3 2 2 7 6" xfId="48992" xr:uid="{00000000-0005-0000-0000-000062BF0000}"/>
    <cellStyle name="Total 2 3 2 2 8" xfId="48993" xr:uid="{00000000-0005-0000-0000-000063BF0000}"/>
    <cellStyle name="Total 2 3 2 2 8 2" xfId="48994" xr:uid="{00000000-0005-0000-0000-000064BF0000}"/>
    <cellStyle name="Total 2 3 2 2 8 2 2" xfId="48995" xr:uid="{00000000-0005-0000-0000-000065BF0000}"/>
    <cellStyle name="Total 2 3 2 2 8 2 3" xfId="48996" xr:uid="{00000000-0005-0000-0000-000066BF0000}"/>
    <cellStyle name="Total 2 3 2 2 8 2 4" xfId="48997" xr:uid="{00000000-0005-0000-0000-000067BF0000}"/>
    <cellStyle name="Total 2 3 2 2 8 2 5" xfId="48998" xr:uid="{00000000-0005-0000-0000-000068BF0000}"/>
    <cellStyle name="Total 2 3 2 2 8 2 6" xfId="48999" xr:uid="{00000000-0005-0000-0000-000069BF0000}"/>
    <cellStyle name="Total 2 3 2 2 8 3" xfId="49000" xr:uid="{00000000-0005-0000-0000-00006ABF0000}"/>
    <cellStyle name="Total 2 3 2 2 8 4" xfId="49001" xr:uid="{00000000-0005-0000-0000-00006BBF0000}"/>
    <cellStyle name="Total 2 3 2 2 8 5" xfId="49002" xr:uid="{00000000-0005-0000-0000-00006CBF0000}"/>
    <cellStyle name="Total 2 3 2 2 8 6" xfId="49003" xr:uid="{00000000-0005-0000-0000-00006DBF0000}"/>
    <cellStyle name="Total 2 3 2 2 9" xfId="49004" xr:uid="{00000000-0005-0000-0000-00006EBF0000}"/>
    <cellStyle name="Total 2 3 2 2 9 2" xfId="49005" xr:uid="{00000000-0005-0000-0000-00006FBF0000}"/>
    <cellStyle name="Total 2 3 2 2 9 3" xfId="49006" xr:uid="{00000000-0005-0000-0000-000070BF0000}"/>
    <cellStyle name="Total 2 3 2 2 9 4" xfId="49007" xr:uid="{00000000-0005-0000-0000-000071BF0000}"/>
    <cellStyle name="Total 2 3 2 2 9 5" xfId="49008" xr:uid="{00000000-0005-0000-0000-000072BF0000}"/>
    <cellStyle name="Total 2 3 2 2 9 6" xfId="49009" xr:uid="{00000000-0005-0000-0000-000073BF0000}"/>
    <cellStyle name="Total 2 3 2 3" xfId="49010" xr:uid="{00000000-0005-0000-0000-000074BF0000}"/>
    <cellStyle name="Total 2 3 2 3 2" xfId="49011" xr:uid="{00000000-0005-0000-0000-000075BF0000}"/>
    <cellStyle name="Total 2 3 2 3 3" xfId="49012" xr:uid="{00000000-0005-0000-0000-000076BF0000}"/>
    <cellStyle name="Total 2 3 2 3 4" xfId="49013" xr:uid="{00000000-0005-0000-0000-000077BF0000}"/>
    <cellStyle name="Total 2 3 2 3 5" xfId="49014" xr:uid="{00000000-0005-0000-0000-000078BF0000}"/>
    <cellStyle name="Total 2 3 2 3 6" xfId="49015" xr:uid="{00000000-0005-0000-0000-000079BF0000}"/>
    <cellStyle name="Total 2 3 2 4" xfId="49016" xr:uid="{00000000-0005-0000-0000-00007ABF0000}"/>
    <cellStyle name="Total 2 3 2 4 2" xfId="49017" xr:uid="{00000000-0005-0000-0000-00007BBF0000}"/>
    <cellStyle name="Total 2 3 2 4 3" xfId="49018" xr:uid="{00000000-0005-0000-0000-00007CBF0000}"/>
    <cellStyle name="Total 2 3 2 4 4" xfId="49019" xr:uid="{00000000-0005-0000-0000-00007DBF0000}"/>
    <cellStyle name="Total 2 3 2 4 5" xfId="49020" xr:uid="{00000000-0005-0000-0000-00007EBF0000}"/>
    <cellStyle name="Total 2 3 2 4 6" xfId="49021" xr:uid="{00000000-0005-0000-0000-00007FBF0000}"/>
    <cellStyle name="Total 2 3 2 5" xfId="49022" xr:uid="{00000000-0005-0000-0000-000080BF0000}"/>
    <cellStyle name="Total 2 3 2 6" xfId="49023" xr:uid="{00000000-0005-0000-0000-000081BF0000}"/>
    <cellStyle name="Total 2 3 2 7" xfId="49024" xr:uid="{00000000-0005-0000-0000-000082BF0000}"/>
    <cellStyle name="Total 2 3 2 8" xfId="49025" xr:uid="{00000000-0005-0000-0000-000083BF0000}"/>
    <cellStyle name="Total 2 3 20" xfId="49026" xr:uid="{00000000-0005-0000-0000-000084BF0000}"/>
    <cellStyle name="Total 2 3 20 2" xfId="49027" xr:uid="{00000000-0005-0000-0000-000085BF0000}"/>
    <cellStyle name="Total 2 3 20 2 2" xfId="49028" xr:uid="{00000000-0005-0000-0000-000086BF0000}"/>
    <cellStyle name="Total 2 3 20 2 3" xfId="49029" xr:uid="{00000000-0005-0000-0000-000087BF0000}"/>
    <cellStyle name="Total 2 3 20 2 4" xfId="49030" xr:uid="{00000000-0005-0000-0000-000088BF0000}"/>
    <cellStyle name="Total 2 3 20 2 5" xfId="49031" xr:uid="{00000000-0005-0000-0000-000089BF0000}"/>
    <cellStyle name="Total 2 3 20 2 6" xfId="49032" xr:uid="{00000000-0005-0000-0000-00008ABF0000}"/>
    <cellStyle name="Total 2 3 20 3" xfId="49033" xr:uid="{00000000-0005-0000-0000-00008BBF0000}"/>
    <cellStyle name="Total 2 3 20 4" xfId="49034" xr:uid="{00000000-0005-0000-0000-00008CBF0000}"/>
    <cellStyle name="Total 2 3 20 5" xfId="49035" xr:uid="{00000000-0005-0000-0000-00008DBF0000}"/>
    <cellStyle name="Total 2 3 20 6" xfId="49036" xr:uid="{00000000-0005-0000-0000-00008EBF0000}"/>
    <cellStyle name="Total 2 3 20 7" xfId="49037" xr:uid="{00000000-0005-0000-0000-00008FBF0000}"/>
    <cellStyle name="Total 2 3 21" xfId="49038" xr:uid="{00000000-0005-0000-0000-000090BF0000}"/>
    <cellStyle name="Total 2 3 21 2" xfId="49039" xr:uid="{00000000-0005-0000-0000-000091BF0000}"/>
    <cellStyle name="Total 2 3 21 2 2" xfId="49040" xr:uid="{00000000-0005-0000-0000-000092BF0000}"/>
    <cellStyle name="Total 2 3 21 2 3" xfId="49041" xr:uid="{00000000-0005-0000-0000-000093BF0000}"/>
    <cellStyle name="Total 2 3 21 2 4" xfId="49042" xr:uid="{00000000-0005-0000-0000-000094BF0000}"/>
    <cellStyle name="Total 2 3 21 2 5" xfId="49043" xr:uid="{00000000-0005-0000-0000-000095BF0000}"/>
    <cellStyle name="Total 2 3 21 2 6" xfId="49044" xr:uid="{00000000-0005-0000-0000-000096BF0000}"/>
    <cellStyle name="Total 2 3 21 3" xfId="49045" xr:uid="{00000000-0005-0000-0000-000097BF0000}"/>
    <cellStyle name="Total 2 3 21 4" xfId="49046" xr:uid="{00000000-0005-0000-0000-000098BF0000}"/>
    <cellStyle name="Total 2 3 21 5" xfId="49047" xr:uid="{00000000-0005-0000-0000-000099BF0000}"/>
    <cellStyle name="Total 2 3 21 6" xfId="49048" xr:uid="{00000000-0005-0000-0000-00009ABF0000}"/>
    <cellStyle name="Total 2 3 21 7" xfId="49049" xr:uid="{00000000-0005-0000-0000-00009BBF0000}"/>
    <cellStyle name="Total 2 3 22" xfId="49050" xr:uid="{00000000-0005-0000-0000-00009CBF0000}"/>
    <cellStyle name="Total 2 3 22 2" xfId="49051" xr:uid="{00000000-0005-0000-0000-00009DBF0000}"/>
    <cellStyle name="Total 2 3 22 2 2" xfId="49052" xr:uid="{00000000-0005-0000-0000-00009EBF0000}"/>
    <cellStyle name="Total 2 3 22 2 3" xfId="49053" xr:uid="{00000000-0005-0000-0000-00009FBF0000}"/>
    <cellStyle name="Total 2 3 22 2 4" xfId="49054" xr:uid="{00000000-0005-0000-0000-0000A0BF0000}"/>
    <cellStyle name="Total 2 3 22 2 5" xfId="49055" xr:uid="{00000000-0005-0000-0000-0000A1BF0000}"/>
    <cellStyle name="Total 2 3 22 2 6" xfId="49056" xr:uid="{00000000-0005-0000-0000-0000A2BF0000}"/>
    <cellStyle name="Total 2 3 22 3" xfId="49057" xr:uid="{00000000-0005-0000-0000-0000A3BF0000}"/>
    <cellStyle name="Total 2 3 22 4" xfId="49058" xr:uid="{00000000-0005-0000-0000-0000A4BF0000}"/>
    <cellStyle name="Total 2 3 22 5" xfId="49059" xr:uid="{00000000-0005-0000-0000-0000A5BF0000}"/>
    <cellStyle name="Total 2 3 22 6" xfId="49060" xr:uid="{00000000-0005-0000-0000-0000A6BF0000}"/>
    <cellStyle name="Total 2 3 22 7" xfId="49061" xr:uid="{00000000-0005-0000-0000-0000A7BF0000}"/>
    <cellStyle name="Total 2 3 23" xfId="49062" xr:uid="{00000000-0005-0000-0000-0000A8BF0000}"/>
    <cellStyle name="Total 2 3 23 2" xfId="49063" xr:uid="{00000000-0005-0000-0000-0000A9BF0000}"/>
    <cellStyle name="Total 2 3 23 2 2" xfId="49064" xr:uid="{00000000-0005-0000-0000-0000AABF0000}"/>
    <cellStyle name="Total 2 3 23 2 3" xfId="49065" xr:uid="{00000000-0005-0000-0000-0000ABBF0000}"/>
    <cellStyle name="Total 2 3 23 2 4" xfId="49066" xr:uid="{00000000-0005-0000-0000-0000ACBF0000}"/>
    <cellStyle name="Total 2 3 23 2 5" xfId="49067" xr:uid="{00000000-0005-0000-0000-0000ADBF0000}"/>
    <cellStyle name="Total 2 3 23 2 6" xfId="49068" xr:uid="{00000000-0005-0000-0000-0000AEBF0000}"/>
    <cellStyle name="Total 2 3 23 3" xfId="49069" xr:uid="{00000000-0005-0000-0000-0000AFBF0000}"/>
    <cellStyle name="Total 2 3 23 4" xfId="49070" xr:uid="{00000000-0005-0000-0000-0000B0BF0000}"/>
    <cellStyle name="Total 2 3 23 5" xfId="49071" xr:uid="{00000000-0005-0000-0000-0000B1BF0000}"/>
    <cellStyle name="Total 2 3 23 6" xfId="49072" xr:uid="{00000000-0005-0000-0000-0000B2BF0000}"/>
    <cellStyle name="Total 2 3 23 7" xfId="49073" xr:uid="{00000000-0005-0000-0000-0000B3BF0000}"/>
    <cellStyle name="Total 2 3 24" xfId="49074" xr:uid="{00000000-0005-0000-0000-0000B4BF0000}"/>
    <cellStyle name="Total 2 3 24 2" xfId="49075" xr:uid="{00000000-0005-0000-0000-0000B5BF0000}"/>
    <cellStyle name="Total 2 3 24 2 2" xfId="49076" xr:uid="{00000000-0005-0000-0000-0000B6BF0000}"/>
    <cellStyle name="Total 2 3 24 2 3" xfId="49077" xr:uid="{00000000-0005-0000-0000-0000B7BF0000}"/>
    <cellStyle name="Total 2 3 24 2 4" xfId="49078" xr:uid="{00000000-0005-0000-0000-0000B8BF0000}"/>
    <cellStyle name="Total 2 3 24 2 5" xfId="49079" xr:uid="{00000000-0005-0000-0000-0000B9BF0000}"/>
    <cellStyle name="Total 2 3 24 2 6" xfId="49080" xr:uid="{00000000-0005-0000-0000-0000BABF0000}"/>
    <cellStyle name="Total 2 3 24 3" xfId="49081" xr:uid="{00000000-0005-0000-0000-0000BBBF0000}"/>
    <cellStyle name="Total 2 3 24 4" xfId="49082" xr:uid="{00000000-0005-0000-0000-0000BCBF0000}"/>
    <cellStyle name="Total 2 3 24 5" xfId="49083" xr:uid="{00000000-0005-0000-0000-0000BDBF0000}"/>
    <cellStyle name="Total 2 3 24 6" xfId="49084" xr:uid="{00000000-0005-0000-0000-0000BEBF0000}"/>
    <cellStyle name="Total 2 3 24 7" xfId="49085" xr:uid="{00000000-0005-0000-0000-0000BFBF0000}"/>
    <cellStyle name="Total 2 3 25" xfId="49086" xr:uid="{00000000-0005-0000-0000-0000C0BF0000}"/>
    <cellStyle name="Total 2 3 25 2" xfId="49087" xr:uid="{00000000-0005-0000-0000-0000C1BF0000}"/>
    <cellStyle name="Total 2 3 25 2 2" xfId="49088" xr:uid="{00000000-0005-0000-0000-0000C2BF0000}"/>
    <cellStyle name="Total 2 3 25 2 3" xfId="49089" xr:uid="{00000000-0005-0000-0000-0000C3BF0000}"/>
    <cellStyle name="Total 2 3 25 2 4" xfId="49090" xr:uid="{00000000-0005-0000-0000-0000C4BF0000}"/>
    <cellStyle name="Total 2 3 25 2 5" xfId="49091" xr:uid="{00000000-0005-0000-0000-0000C5BF0000}"/>
    <cellStyle name="Total 2 3 25 2 6" xfId="49092" xr:uid="{00000000-0005-0000-0000-0000C6BF0000}"/>
    <cellStyle name="Total 2 3 25 3" xfId="49093" xr:uid="{00000000-0005-0000-0000-0000C7BF0000}"/>
    <cellStyle name="Total 2 3 25 4" xfId="49094" xr:uid="{00000000-0005-0000-0000-0000C8BF0000}"/>
    <cellStyle name="Total 2 3 25 5" xfId="49095" xr:uid="{00000000-0005-0000-0000-0000C9BF0000}"/>
    <cellStyle name="Total 2 3 25 6" xfId="49096" xr:uid="{00000000-0005-0000-0000-0000CABF0000}"/>
    <cellStyle name="Total 2 3 25 7" xfId="49097" xr:uid="{00000000-0005-0000-0000-0000CBBF0000}"/>
    <cellStyle name="Total 2 3 26" xfId="49098" xr:uid="{00000000-0005-0000-0000-0000CCBF0000}"/>
    <cellStyle name="Total 2 3 26 2" xfId="49099" xr:uid="{00000000-0005-0000-0000-0000CDBF0000}"/>
    <cellStyle name="Total 2 3 26 2 2" xfId="49100" xr:uid="{00000000-0005-0000-0000-0000CEBF0000}"/>
    <cellStyle name="Total 2 3 26 2 3" xfId="49101" xr:uid="{00000000-0005-0000-0000-0000CFBF0000}"/>
    <cellStyle name="Total 2 3 26 2 4" xfId="49102" xr:uid="{00000000-0005-0000-0000-0000D0BF0000}"/>
    <cellStyle name="Total 2 3 26 2 5" xfId="49103" xr:uid="{00000000-0005-0000-0000-0000D1BF0000}"/>
    <cellStyle name="Total 2 3 26 2 6" xfId="49104" xr:uid="{00000000-0005-0000-0000-0000D2BF0000}"/>
    <cellStyle name="Total 2 3 26 3" xfId="49105" xr:uid="{00000000-0005-0000-0000-0000D3BF0000}"/>
    <cellStyle name="Total 2 3 26 4" xfId="49106" xr:uid="{00000000-0005-0000-0000-0000D4BF0000}"/>
    <cellStyle name="Total 2 3 26 5" xfId="49107" xr:uid="{00000000-0005-0000-0000-0000D5BF0000}"/>
    <cellStyle name="Total 2 3 26 6" xfId="49108" xr:uid="{00000000-0005-0000-0000-0000D6BF0000}"/>
    <cellStyle name="Total 2 3 26 7" xfId="49109" xr:uid="{00000000-0005-0000-0000-0000D7BF0000}"/>
    <cellStyle name="Total 2 3 27" xfId="49110" xr:uid="{00000000-0005-0000-0000-0000D8BF0000}"/>
    <cellStyle name="Total 2 3 27 2" xfId="49111" xr:uid="{00000000-0005-0000-0000-0000D9BF0000}"/>
    <cellStyle name="Total 2 3 27 2 2" xfId="49112" xr:uid="{00000000-0005-0000-0000-0000DABF0000}"/>
    <cellStyle name="Total 2 3 27 2 3" xfId="49113" xr:uid="{00000000-0005-0000-0000-0000DBBF0000}"/>
    <cellStyle name="Total 2 3 27 2 4" xfId="49114" xr:uid="{00000000-0005-0000-0000-0000DCBF0000}"/>
    <cellStyle name="Total 2 3 27 2 5" xfId="49115" xr:uid="{00000000-0005-0000-0000-0000DDBF0000}"/>
    <cellStyle name="Total 2 3 27 2 6" xfId="49116" xr:uid="{00000000-0005-0000-0000-0000DEBF0000}"/>
    <cellStyle name="Total 2 3 27 3" xfId="49117" xr:uid="{00000000-0005-0000-0000-0000DFBF0000}"/>
    <cellStyle name="Total 2 3 27 4" xfId="49118" xr:uid="{00000000-0005-0000-0000-0000E0BF0000}"/>
    <cellStyle name="Total 2 3 27 5" xfId="49119" xr:uid="{00000000-0005-0000-0000-0000E1BF0000}"/>
    <cellStyle name="Total 2 3 27 6" xfId="49120" xr:uid="{00000000-0005-0000-0000-0000E2BF0000}"/>
    <cellStyle name="Total 2 3 27 7" xfId="49121" xr:uid="{00000000-0005-0000-0000-0000E3BF0000}"/>
    <cellStyle name="Total 2 3 28" xfId="49122" xr:uid="{00000000-0005-0000-0000-0000E4BF0000}"/>
    <cellStyle name="Total 2 3 28 2" xfId="49123" xr:uid="{00000000-0005-0000-0000-0000E5BF0000}"/>
    <cellStyle name="Total 2 3 28 2 2" xfId="49124" xr:uid="{00000000-0005-0000-0000-0000E6BF0000}"/>
    <cellStyle name="Total 2 3 28 2 3" xfId="49125" xr:uid="{00000000-0005-0000-0000-0000E7BF0000}"/>
    <cellStyle name="Total 2 3 28 2 4" xfId="49126" xr:uid="{00000000-0005-0000-0000-0000E8BF0000}"/>
    <cellStyle name="Total 2 3 28 2 5" xfId="49127" xr:uid="{00000000-0005-0000-0000-0000E9BF0000}"/>
    <cellStyle name="Total 2 3 28 2 6" xfId="49128" xr:uid="{00000000-0005-0000-0000-0000EABF0000}"/>
    <cellStyle name="Total 2 3 28 3" xfId="49129" xr:uid="{00000000-0005-0000-0000-0000EBBF0000}"/>
    <cellStyle name="Total 2 3 28 4" xfId="49130" xr:uid="{00000000-0005-0000-0000-0000ECBF0000}"/>
    <cellStyle name="Total 2 3 28 5" xfId="49131" xr:uid="{00000000-0005-0000-0000-0000EDBF0000}"/>
    <cellStyle name="Total 2 3 28 6" xfId="49132" xr:uid="{00000000-0005-0000-0000-0000EEBF0000}"/>
    <cellStyle name="Total 2 3 28 7" xfId="49133" xr:uid="{00000000-0005-0000-0000-0000EFBF0000}"/>
    <cellStyle name="Total 2 3 29" xfId="49134" xr:uid="{00000000-0005-0000-0000-0000F0BF0000}"/>
    <cellStyle name="Total 2 3 29 2" xfId="49135" xr:uid="{00000000-0005-0000-0000-0000F1BF0000}"/>
    <cellStyle name="Total 2 3 29 2 2" xfId="49136" xr:uid="{00000000-0005-0000-0000-0000F2BF0000}"/>
    <cellStyle name="Total 2 3 29 2 3" xfId="49137" xr:uid="{00000000-0005-0000-0000-0000F3BF0000}"/>
    <cellStyle name="Total 2 3 29 2 4" xfId="49138" xr:uid="{00000000-0005-0000-0000-0000F4BF0000}"/>
    <cellStyle name="Total 2 3 29 2 5" xfId="49139" xr:uid="{00000000-0005-0000-0000-0000F5BF0000}"/>
    <cellStyle name="Total 2 3 29 2 6" xfId="49140" xr:uid="{00000000-0005-0000-0000-0000F6BF0000}"/>
    <cellStyle name="Total 2 3 29 3" xfId="49141" xr:uid="{00000000-0005-0000-0000-0000F7BF0000}"/>
    <cellStyle name="Total 2 3 29 4" xfId="49142" xr:uid="{00000000-0005-0000-0000-0000F8BF0000}"/>
    <cellStyle name="Total 2 3 29 5" xfId="49143" xr:uid="{00000000-0005-0000-0000-0000F9BF0000}"/>
    <cellStyle name="Total 2 3 29 6" xfId="49144" xr:uid="{00000000-0005-0000-0000-0000FABF0000}"/>
    <cellStyle name="Total 2 3 29 7" xfId="49145" xr:uid="{00000000-0005-0000-0000-0000FBBF0000}"/>
    <cellStyle name="Total 2 3 3" xfId="49146" xr:uid="{00000000-0005-0000-0000-0000FCBF0000}"/>
    <cellStyle name="Total 2 3 3 10" xfId="49147" xr:uid="{00000000-0005-0000-0000-0000FDBF0000}"/>
    <cellStyle name="Total 2 3 3 11" xfId="49148" xr:uid="{00000000-0005-0000-0000-0000FEBF0000}"/>
    <cellStyle name="Total 2 3 3 2" xfId="49149" xr:uid="{00000000-0005-0000-0000-0000FFBF0000}"/>
    <cellStyle name="Total 2 3 3 2 2" xfId="49150" xr:uid="{00000000-0005-0000-0000-000000C00000}"/>
    <cellStyle name="Total 2 3 3 2 2 2" xfId="49151" xr:uid="{00000000-0005-0000-0000-000001C00000}"/>
    <cellStyle name="Total 2 3 3 2 2 2 2" xfId="49152" xr:uid="{00000000-0005-0000-0000-000002C00000}"/>
    <cellStyle name="Total 2 3 3 2 2 2 3" xfId="49153" xr:uid="{00000000-0005-0000-0000-000003C00000}"/>
    <cellStyle name="Total 2 3 3 2 2 2 4" xfId="49154" xr:uid="{00000000-0005-0000-0000-000004C00000}"/>
    <cellStyle name="Total 2 3 3 2 2 2 5" xfId="49155" xr:uid="{00000000-0005-0000-0000-000005C00000}"/>
    <cellStyle name="Total 2 3 3 2 2 2 6" xfId="49156" xr:uid="{00000000-0005-0000-0000-000006C00000}"/>
    <cellStyle name="Total 2 3 3 2 2 3" xfId="49157" xr:uid="{00000000-0005-0000-0000-000007C00000}"/>
    <cellStyle name="Total 2 3 3 2 2 4" xfId="49158" xr:uid="{00000000-0005-0000-0000-000008C00000}"/>
    <cellStyle name="Total 2 3 3 2 2 5" xfId="49159" xr:uid="{00000000-0005-0000-0000-000009C00000}"/>
    <cellStyle name="Total 2 3 3 2 2 6" xfId="49160" xr:uid="{00000000-0005-0000-0000-00000AC00000}"/>
    <cellStyle name="Total 2 3 3 2 3" xfId="49161" xr:uid="{00000000-0005-0000-0000-00000BC00000}"/>
    <cellStyle name="Total 2 3 3 2 3 2" xfId="49162" xr:uid="{00000000-0005-0000-0000-00000CC00000}"/>
    <cellStyle name="Total 2 3 3 2 3 2 2" xfId="49163" xr:uid="{00000000-0005-0000-0000-00000DC00000}"/>
    <cellStyle name="Total 2 3 3 2 3 2 3" xfId="49164" xr:uid="{00000000-0005-0000-0000-00000EC00000}"/>
    <cellStyle name="Total 2 3 3 2 3 2 4" xfId="49165" xr:uid="{00000000-0005-0000-0000-00000FC00000}"/>
    <cellStyle name="Total 2 3 3 2 3 2 5" xfId="49166" xr:uid="{00000000-0005-0000-0000-000010C00000}"/>
    <cellStyle name="Total 2 3 3 2 3 2 6" xfId="49167" xr:uid="{00000000-0005-0000-0000-000011C00000}"/>
    <cellStyle name="Total 2 3 3 2 3 3" xfId="49168" xr:uid="{00000000-0005-0000-0000-000012C00000}"/>
    <cellStyle name="Total 2 3 3 2 3 4" xfId="49169" xr:uid="{00000000-0005-0000-0000-000013C00000}"/>
    <cellStyle name="Total 2 3 3 2 3 5" xfId="49170" xr:uid="{00000000-0005-0000-0000-000014C00000}"/>
    <cellStyle name="Total 2 3 3 2 3 6" xfId="49171" xr:uid="{00000000-0005-0000-0000-000015C00000}"/>
    <cellStyle name="Total 2 3 3 2 4" xfId="49172" xr:uid="{00000000-0005-0000-0000-000016C00000}"/>
    <cellStyle name="Total 2 3 3 2 4 2" xfId="49173" xr:uid="{00000000-0005-0000-0000-000017C00000}"/>
    <cellStyle name="Total 2 3 3 2 4 3" xfId="49174" xr:uid="{00000000-0005-0000-0000-000018C00000}"/>
    <cellStyle name="Total 2 3 3 2 4 4" xfId="49175" xr:uid="{00000000-0005-0000-0000-000019C00000}"/>
    <cellStyle name="Total 2 3 3 2 4 5" xfId="49176" xr:uid="{00000000-0005-0000-0000-00001AC00000}"/>
    <cellStyle name="Total 2 3 3 2 4 6" xfId="49177" xr:uid="{00000000-0005-0000-0000-00001BC00000}"/>
    <cellStyle name="Total 2 3 3 2 5" xfId="49178" xr:uid="{00000000-0005-0000-0000-00001CC00000}"/>
    <cellStyle name="Total 2 3 3 2 5 2" xfId="49179" xr:uid="{00000000-0005-0000-0000-00001DC00000}"/>
    <cellStyle name="Total 2 3 3 2 5 3" xfId="49180" xr:uid="{00000000-0005-0000-0000-00001EC00000}"/>
    <cellStyle name="Total 2 3 3 2 5 4" xfId="49181" xr:uid="{00000000-0005-0000-0000-00001FC00000}"/>
    <cellStyle name="Total 2 3 3 2 5 5" xfId="49182" xr:uid="{00000000-0005-0000-0000-000020C00000}"/>
    <cellStyle name="Total 2 3 3 2 5 6" xfId="49183" xr:uid="{00000000-0005-0000-0000-000021C00000}"/>
    <cellStyle name="Total 2 3 3 2 6" xfId="49184" xr:uid="{00000000-0005-0000-0000-000022C00000}"/>
    <cellStyle name="Total 2 3 3 2 7" xfId="49185" xr:uid="{00000000-0005-0000-0000-000023C00000}"/>
    <cellStyle name="Total 2 3 3 2 8" xfId="49186" xr:uid="{00000000-0005-0000-0000-000024C00000}"/>
    <cellStyle name="Total 2 3 3 2 9" xfId="49187" xr:uid="{00000000-0005-0000-0000-000025C00000}"/>
    <cellStyle name="Total 2 3 3 3" xfId="49188" xr:uid="{00000000-0005-0000-0000-000026C00000}"/>
    <cellStyle name="Total 2 3 3 3 2" xfId="49189" xr:uid="{00000000-0005-0000-0000-000027C00000}"/>
    <cellStyle name="Total 2 3 3 3 2 2" xfId="49190" xr:uid="{00000000-0005-0000-0000-000028C00000}"/>
    <cellStyle name="Total 2 3 3 3 2 2 2" xfId="49191" xr:uid="{00000000-0005-0000-0000-000029C00000}"/>
    <cellStyle name="Total 2 3 3 3 2 2 3" xfId="49192" xr:uid="{00000000-0005-0000-0000-00002AC00000}"/>
    <cellStyle name="Total 2 3 3 3 2 2 4" xfId="49193" xr:uid="{00000000-0005-0000-0000-00002BC00000}"/>
    <cellStyle name="Total 2 3 3 3 2 2 5" xfId="49194" xr:uid="{00000000-0005-0000-0000-00002CC00000}"/>
    <cellStyle name="Total 2 3 3 3 2 2 6" xfId="49195" xr:uid="{00000000-0005-0000-0000-00002DC00000}"/>
    <cellStyle name="Total 2 3 3 3 2 3" xfId="49196" xr:uid="{00000000-0005-0000-0000-00002EC00000}"/>
    <cellStyle name="Total 2 3 3 3 2 4" xfId="49197" xr:uid="{00000000-0005-0000-0000-00002FC00000}"/>
    <cellStyle name="Total 2 3 3 3 2 5" xfId="49198" xr:uid="{00000000-0005-0000-0000-000030C00000}"/>
    <cellStyle name="Total 2 3 3 3 2 6" xfId="49199" xr:uid="{00000000-0005-0000-0000-000031C00000}"/>
    <cellStyle name="Total 2 3 3 3 3" xfId="49200" xr:uid="{00000000-0005-0000-0000-000032C00000}"/>
    <cellStyle name="Total 2 3 3 3 3 2" xfId="49201" xr:uid="{00000000-0005-0000-0000-000033C00000}"/>
    <cellStyle name="Total 2 3 3 3 3 2 2" xfId="49202" xr:uid="{00000000-0005-0000-0000-000034C00000}"/>
    <cellStyle name="Total 2 3 3 3 3 2 3" xfId="49203" xr:uid="{00000000-0005-0000-0000-000035C00000}"/>
    <cellStyle name="Total 2 3 3 3 3 2 4" xfId="49204" xr:uid="{00000000-0005-0000-0000-000036C00000}"/>
    <cellStyle name="Total 2 3 3 3 3 2 5" xfId="49205" xr:uid="{00000000-0005-0000-0000-000037C00000}"/>
    <cellStyle name="Total 2 3 3 3 3 2 6" xfId="49206" xr:uid="{00000000-0005-0000-0000-000038C00000}"/>
    <cellStyle name="Total 2 3 3 3 3 3" xfId="49207" xr:uid="{00000000-0005-0000-0000-000039C00000}"/>
    <cellStyle name="Total 2 3 3 3 3 4" xfId="49208" xr:uid="{00000000-0005-0000-0000-00003AC00000}"/>
    <cellStyle name="Total 2 3 3 3 3 5" xfId="49209" xr:uid="{00000000-0005-0000-0000-00003BC00000}"/>
    <cellStyle name="Total 2 3 3 3 3 6" xfId="49210" xr:uid="{00000000-0005-0000-0000-00003CC00000}"/>
    <cellStyle name="Total 2 3 3 3 4" xfId="49211" xr:uid="{00000000-0005-0000-0000-00003DC00000}"/>
    <cellStyle name="Total 2 3 3 3 4 2" xfId="49212" xr:uid="{00000000-0005-0000-0000-00003EC00000}"/>
    <cellStyle name="Total 2 3 3 3 4 3" xfId="49213" xr:uid="{00000000-0005-0000-0000-00003FC00000}"/>
    <cellStyle name="Total 2 3 3 3 4 4" xfId="49214" xr:uid="{00000000-0005-0000-0000-000040C00000}"/>
    <cellStyle name="Total 2 3 3 3 4 5" xfId="49215" xr:uid="{00000000-0005-0000-0000-000041C00000}"/>
    <cellStyle name="Total 2 3 3 3 4 6" xfId="49216" xr:uid="{00000000-0005-0000-0000-000042C00000}"/>
    <cellStyle name="Total 2 3 3 3 5" xfId="49217" xr:uid="{00000000-0005-0000-0000-000043C00000}"/>
    <cellStyle name="Total 2 3 3 3 6" xfId="49218" xr:uid="{00000000-0005-0000-0000-000044C00000}"/>
    <cellStyle name="Total 2 3 3 3 7" xfId="49219" xr:uid="{00000000-0005-0000-0000-000045C00000}"/>
    <cellStyle name="Total 2 3 3 3 8" xfId="49220" xr:uid="{00000000-0005-0000-0000-000046C00000}"/>
    <cellStyle name="Total 2 3 3 4" xfId="49221" xr:uid="{00000000-0005-0000-0000-000047C00000}"/>
    <cellStyle name="Total 2 3 3 4 2" xfId="49222" xr:uid="{00000000-0005-0000-0000-000048C00000}"/>
    <cellStyle name="Total 2 3 3 4 2 2" xfId="49223" xr:uid="{00000000-0005-0000-0000-000049C00000}"/>
    <cellStyle name="Total 2 3 3 4 2 3" xfId="49224" xr:uid="{00000000-0005-0000-0000-00004AC00000}"/>
    <cellStyle name="Total 2 3 3 4 2 4" xfId="49225" xr:uid="{00000000-0005-0000-0000-00004BC00000}"/>
    <cellStyle name="Total 2 3 3 4 2 5" xfId="49226" xr:uid="{00000000-0005-0000-0000-00004CC00000}"/>
    <cellStyle name="Total 2 3 3 4 2 6" xfId="49227" xr:uid="{00000000-0005-0000-0000-00004DC00000}"/>
    <cellStyle name="Total 2 3 3 4 3" xfId="49228" xr:uid="{00000000-0005-0000-0000-00004EC00000}"/>
    <cellStyle name="Total 2 3 3 4 4" xfId="49229" xr:uid="{00000000-0005-0000-0000-00004FC00000}"/>
    <cellStyle name="Total 2 3 3 4 5" xfId="49230" xr:uid="{00000000-0005-0000-0000-000050C00000}"/>
    <cellStyle name="Total 2 3 3 4 6" xfId="49231" xr:uid="{00000000-0005-0000-0000-000051C00000}"/>
    <cellStyle name="Total 2 3 3 5" xfId="49232" xr:uid="{00000000-0005-0000-0000-000052C00000}"/>
    <cellStyle name="Total 2 3 3 5 2" xfId="49233" xr:uid="{00000000-0005-0000-0000-000053C00000}"/>
    <cellStyle name="Total 2 3 3 5 2 2" xfId="49234" xr:uid="{00000000-0005-0000-0000-000054C00000}"/>
    <cellStyle name="Total 2 3 3 5 2 3" xfId="49235" xr:uid="{00000000-0005-0000-0000-000055C00000}"/>
    <cellStyle name="Total 2 3 3 5 2 4" xfId="49236" xr:uid="{00000000-0005-0000-0000-000056C00000}"/>
    <cellStyle name="Total 2 3 3 5 2 5" xfId="49237" xr:uid="{00000000-0005-0000-0000-000057C00000}"/>
    <cellStyle name="Total 2 3 3 5 2 6" xfId="49238" xr:uid="{00000000-0005-0000-0000-000058C00000}"/>
    <cellStyle name="Total 2 3 3 5 3" xfId="49239" xr:uid="{00000000-0005-0000-0000-000059C00000}"/>
    <cellStyle name="Total 2 3 3 5 4" xfId="49240" xr:uid="{00000000-0005-0000-0000-00005AC00000}"/>
    <cellStyle name="Total 2 3 3 5 5" xfId="49241" xr:uid="{00000000-0005-0000-0000-00005BC00000}"/>
    <cellStyle name="Total 2 3 3 5 6" xfId="49242" xr:uid="{00000000-0005-0000-0000-00005CC00000}"/>
    <cellStyle name="Total 2 3 3 6" xfId="49243" xr:uid="{00000000-0005-0000-0000-00005DC00000}"/>
    <cellStyle name="Total 2 3 3 6 2" xfId="49244" xr:uid="{00000000-0005-0000-0000-00005EC00000}"/>
    <cellStyle name="Total 2 3 3 6 3" xfId="49245" xr:uid="{00000000-0005-0000-0000-00005FC00000}"/>
    <cellStyle name="Total 2 3 3 6 4" xfId="49246" xr:uid="{00000000-0005-0000-0000-000060C00000}"/>
    <cellStyle name="Total 2 3 3 6 5" xfId="49247" xr:uid="{00000000-0005-0000-0000-000061C00000}"/>
    <cellStyle name="Total 2 3 3 6 6" xfId="49248" xr:uid="{00000000-0005-0000-0000-000062C00000}"/>
    <cellStyle name="Total 2 3 3 7" xfId="49249" xr:uid="{00000000-0005-0000-0000-000063C00000}"/>
    <cellStyle name="Total 2 3 3 7 2" xfId="49250" xr:uid="{00000000-0005-0000-0000-000064C00000}"/>
    <cellStyle name="Total 2 3 3 7 3" xfId="49251" xr:uid="{00000000-0005-0000-0000-000065C00000}"/>
    <cellStyle name="Total 2 3 3 7 4" xfId="49252" xr:uid="{00000000-0005-0000-0000-000066C00000}"/>
    <cellStyle name="Total 2 3 3 7 5" xfId="49253" xr:uid="{00000000-0005-0000-0000-000067C00000}"/>
    <cellStyle name="Total 2 3 3 7 6" xfId="49254" xr:uid="{00000000-0005-0000-0000-000068C00000}"/>
    <cellStyle name="Total 2 3 3 8" xfId="49255" xr:uid="{00000000-0005-0000-0000-000069C00000}"/>
    <cellStyle name="Total 2 3 3 9" xfId="49256" xr:uid="{00000000-0005-0000-0000-00006AC00000}"/>
    <cellStyle name="Total 2 3 30" xfId="49257" xr:uid="{00000000-0005-0000-0000-00006BC00000}"/>
    <cellStyle name="Total 2 3 30 2" xfId="49258" xr:uid="{00000000-0005-0000-0000-00006CC00000}"/>
    <cellStyle name="Total 2 3 30 2 2" xfId="49259" xr:uid="{00000000-0005-0000-0000-00006DC00000}"/>
    <cellStyle name="Total 2 3 30 2 3" xfId="49260" xr:uid="{00000000-0005-0000-0000-00006EC00000}"/>
    <cellStyle name="Total 2 3 30 2 4" xfId="49261" xr:uid="{00000000-0005-0000-0000-00006FC00000}"/>
    <cellStyle name="Total 2 3 30 2 5" xfId="49262" xr:uid="{00000000-0005-0000-0000-000070C00000}"/>
    <cellStyle name="Total 2 3 30 2 6" xfId="49263" xr:uid="{00000000-0005-0000-0000-000071C00000}"/>
    <cellStyle name="Total 2 3 30 3" xfId="49264" xr:uid="{00000000-0005-0000-0000-000072C00000}"/>
    <cellStyle name="Total 2 3 30 4" xfId="49265" xr:uid="{00000000-0005-0000-0000-000073C00000}"/>
    <cellStyle name="Total 2 3 30 5" xfId="49266" xr:uid="{00000000-0005-0000-0000-000074C00000}"/>
    <cellStyle name="Total 2 3 30 6" xfId="49267" xr:uid="{00000000-0005-0000-0000-000075C00000}"/>
    <cellStyle name="Total 2 3 30 7" xfId="49268" xr:uid="{00000000-0005-0000-0000-000076C00000}"/>
    <cellStyle name="Total 2 3 31" xfId="49269" xr:uid="{00000000-0005-0000-0000-000077C00000}"/>
    <cellStyle name="Total 2 3 31 2" xfId="49270" xr:uid="{00000000-0005-0000-0000-000078C00000}"/>
    <cellStyle name="Total 2 3 31 2 2" xfId="49271" xr:uid="{00000000-0005-0000-0000-000079C00000}"/>
    <cellStyle name="Total 2 3 31 2 3" xfId="49272" xr:uid="{00000000-0005-0000-0000-00007AC00000}"/>
    <cellStyle name="Total 2 3 31 2 4" xfId="49273" xr:uid="{00000000-0005-0000-0000-00007BC00000}"/>
    <cellStyle name="Total 2 3 31 2 5" xfId="49274" xr:uid="{00000000-0005-0000-0000-00007CC00000}"/>
    <cellStyle name="Total 2 3 31 2 6" xfId="49275" xr:uid="{00000000-0005-0000-0000-00007DC00000}"/>
    <cellStyle name="Total 2 3 31 3" xfId="49276" xr:uid="{00000000-0005-0000-0000-00007EC00000}"/>
    <cellStyle name="Total 2 3 31 4" xfId="49277" xr:uid="{00000000-0005-0000-0000-00007FC00000}"/>
    <cellStyle name="Total 2 3 31 5" xfId="49278" xr:uid="{00000000-0005-0000-0000-000080C00000}"/>
    <cellStyle name="Total 2 3 31 6" xfId="49279" xr:uid="{00000000-0005-0000-0000-000081C00000}"/>
    <cellStyle name="Total 2 3 31 7" xfId="49280" xr:uid="{00000000-0005-0000-0000-000082C00000}"/>
    <cellStyle name="Total 2 3 32" xfId="49281" xr:uid="{00000000-0005-0000-0000-000083C00000}"/>
    <cellStyle name="Total 2 3 32 2" xfId="49282" xr:uid="{00000000-0005-0000-0000-000084C00000}"/>
    <cellStyle name="Total 2 3 32 2 2" xfId="49283" xr:uid="{00000000-0005-0000-0000-000085C00000}"/>
    <cellStyle name="Total 2 3 32 2 3" xfId="49284" xr:uid="{00000000-0005-0000-0000-000086C00000}"/>
    <cellStyle name="Total 2 3 32 2 4" xfId="49285" xr:uid="{00000000-0005-0000-0000-000087C00000}"/>
    <cellStyle name="Total 2 3 32 2 5" xfId="49286" xr:uid="{00000000-0005-0000-0000-000088C00000}"/>
    <cellStyle name="Total 2 3 32 2 6" xfId="49287" xr:uid="{00000000-0005-0000-0000-000089C00000}"/>
    <cellStyle name="Total 2 3 32 3" xfId="49288" xr:uid="{00000000-0005-0000-0000-00008AC00000}"/>
    <cellStyle name="Total 2 3 32 4" xfId="49289" xr:uid="{00000000-0005-0000-0000-00008BC00000}"/>
    <cellStyle name="Total 2 3 32 5" xfId="49290" xr:uid="{00000000-0005-0000-0000-00008CC00000}"/>
    <cellStyle name="Total 2 3 32 6" xfId="49291" xr:uid="{00000000-0005-0000-0000-00008DC00000}"/>
    <cellStyle name="Total 2 3 32 7" xfId="49292" xr:uid="{00000000-0005-0000-0000-00008EC00000}"/>
    <cellStyle name="Total 2 3 33" xfId="49293" xr:uid="{00000000-0005-0000-0000-00008FC00000}"/>
    <cellStyle name="Total 2 3 33 2" xfId="49294" xr:uid="{00000000-0005-0000-0000-000090C00000}"/>
    <cellStyle name="Total 2 3 33 2 2" xfId="49295" xr:uid="{00000000-0005-0000-0000-000091C00000}"/>
    <cellStyle name="Total 2 3 33 2 3" xfId="49296" xr:uid="{00000000-0005-0000-0000-000092C00000}"/>
    <cellStyle name="Total 2 3 33 2 4" xfId="49297" xr:uid="{00000000-0005-0000-0000-000093C00000}"/>
    <cellStyle name="Total 2 3 33 2 5" xfId="49298" xr:uid="{00000000-0005-0000-0000-000094C00000}"/>
    <cellStyle name="Total 2 3 33 2 6" xfId="49299" xr:uid="{00000000-0005-0000-0000-000095C00000}"/>
    <cellStyle name="Total 2 3 33 3" xfId="49300" xr:uid="{00000000-0005-0000-0000-000096C00000}"/>
    <cellStyle name="Total 2 3 33 4" xfId="49301" xr:uid="{00000000-0005-0000-0000-000097C00000}"/>
    <cellStyle name="Total 2 3 33 5" xfId="49302" xr:uid="{00000000-0005-0000-0000-000098C00000}"/>
    <cellStyle name="Total 2 3 33 6" xfId="49303" xr:uid="{00000000-0005-0000-0000-000099C00000}"/>
    <cellStyle name="Total 2 3 33 7" xfId="49304" xr:uid="{00000000-0005-0000-0000-00009AC00000}"/>
    <cellStyle name="Total 2 3 34" xfId="49305" xr:uid="{00000000-0005-0000-0000-00009BC00000}"/>
    <cellStyle name="Total 2 3 34 2" xfId="49306" xr:uid="{00000000-0005-0000-0000-00009CC00000}"/>
    <cellStyle name="Total 2 3 34 2 2" xfId="49307" xr:uid="{00000000-0005-0000-0000-00009DC00000}"/>
    <cellStyle name="Total 2 3 34 2 3" xfId="49308" xr:uid="{00000000-0005-0000-0000-00009EC00000}"/>
    <cellStyle name="Total 2 3 34 2 4" xfId="49309" xr:uid="{00000000-0005-0000-0000-00009FC00000}"/>
    <cellStyle name="Total 2 3 34 2 5" xfId="49310" xr:uid="{00000000-0005-0000-0000-0000A0C00000}"/>
    <cellStyle name="Total 2 3 34 2 6" xfId="49311" xr:uid="{00000000-0005-0000-0000-0000A1C00000}"/>
    <cellStyle name="Total 2 3 34 3" xfId="49312" xr:uid="{00000000-0005-0000-0000-0000A2C00000}"/>
    <cellStyle name="Total 2 3 34 4" xfId="49313" xr:uid="{00000000-0005-0000-0000-0000A3C00000}"/>
    <cellStyle name="Total 2 3 34 5" xfId="49314" xr:uid="{00000000-0005-0000-0000-0000A4C00000}"/>
    <cellStyle name="Total 2 3 34 6" xfId="49315" xr:uid="{00000000-0005-0000-0000-0000A5C00000}"/>
    <cellStyle name="Total 2 3 34 7" xfId="49316" xr:uid="{00000000-0005-0000-0000-0000A6C00000}"/>
    <cellStyle name="Total 2 3 35" xfId="49317" xr:uid="{00000000-0005-0000-0000-0000A7C00000}"/>
    <cellStyle name="Total 2 3 35 2" xfId="49318" xr:uid="{00000000-0005-0000-0000-0000A8C00000}"/>
    <cellStyle name="Total 2 3 35 2 2" xfId="49319" xr:uid="{00000000-0005-0000-0000-0000A9C00000}"/>
    <cellStyle name="Total 2 3 35 2 3" xfId="49320" xr:uid="{00000000-0005-0000-0000-0000AAC00000}"/>
    <cellStyle name="Total 2 3 35 2 4" xfId="49321" xr:uid="{00000000-0005-0000-0000-0000ABC00000}"/>
    <cellStyle name="Total 2 3 35 2 5" xfId="49322" xr:uid="{00000000-0005-0000-0000-0000ACC00000}"/>
    <cellStyle name="Total 2 3 35 2 6" xfId="49323" xr:uid="{00000000-0005-0000-0000-0000ADC00000}"/>
    <cellStyle name="Total 2 3 35 3" xfId="49324" xr:uid="{00000000-0005-0000-0000-0000AEC00000}"/>
    <cellStyle name="Total 2 3 35 4" xfId="49325" xr:uid="{00000000-0005-0000-0000-0000AFC00000}"/>
    <cellStyle name="Total 2 3 35 5" xfId="49326" xr:uid="{00000000-0005-0000-0000-0000B0C00000}"/>
    <cellStyle name="Total 2 3 35 6" xfId="49327" xr:uid="{00000000-0005-0000-0000-0000B1C00000}"/>
    <cellStyle name="Total 2 3 35 7" xfId="49328" xr:uid="{00000000-0005-0000-0000-0000B2C00000}"/>
    <cellStyle name="Total 2 3 36" xfId="49329" xr:uid="{00000000-0005-0000-0000-0000B3C00000}"/>
    <cellStyle name="Total 2 3 36 2" xfId="49330" xr:uid="{00000000-0005-0000-0000-0000B4C00000}"/>
    <cellStyle name="Total 2 3 36 2 2" xfId="49331" xr:uid="{00000000-0005-0000-0000-0000B5C00000}"/>
    <cellStyle name="Total 2 3 36 2 3" xfId="49332" xr:uid="{00000000-0005-0000-0000-0000B6C00000}"/>
    <cellStyle name="Total 2 3 36 2 4" xfId="49333" xr:uid="{00000000-0005-0000-0000-0000B7C00000}"/>
    <cellStyle name="Total 2 3 36 2 5" xfId="49334" xr:uid="{00000000-0005-0000-0000-0000B8C00000}"/>
    <cellStyle name="Total 2 3 36 2 6" xfId="49335" xr:uid="{00000000-0005-0000-0000-0000B9C00000}"/>
    <cellStyle name="Total 2 3 36 3" xfId="49336" xr:uid="{00000000-0005-0000-0000-0000BAC00000}"/>
    <cellStyle name="Total 2 3 36 4" xfId="49337" xr:uid="{00000000-0005-0000-0000-0000BBC00000}"/>
    <cellStyle name="Total 2 3 36 5" xfId="49338" xr:uid="{00000000-0005-0000-0000-0000BCC00000}"/>
    <cellStyle name="Total 2 3 36 6" xfId="49339" xr:uid="{00000000-0005-0000-0000-0000BDC00000}"/>
    <cellStyle name="Total 2 3 36 7" xfId="49340" xr:uid="{00000000-0005-0000-0000-0000BEC00000}"/>
    <cellStyle name="Total 2 3 37" xfId="49341" xr:uid="{00000000-0005-0000-0000-0000BFC00000}"/>
    <cellStyle name="Total 2 3 37 2" xfId="49342" xr:uid="{00000000-0005-0000-0000-0000C0C00000}"/>
    <cellStyle name="Total 2 3 37 2 2" xfId="49343" xr:uid="{00000000-0005-0000-0000-0000C1C00000}"/>
    <cellStyle name="Total 2 3 37 2 3" xfId="49344" xr:uid="{00000000-0005-0000-0000-0000C2C00000}"/>
    <cellStyle name="Total 2 3 37 2 4" xfId="49345" xr:uid="{00000000-0005-0000-0000-0000C3C00000}"/>
    <cellStyle name="Total 2 3 37 2 5" xfId="49346" xr:uid="{00000000-0005-0000-0000-0000C4C00000}"/>
    <cellStyle name="Total 2 3 37 2 6" xfId="49347" xr:uid="{00000000-0005-0000-0000-0000C5C00000}"/>
    <cellStyle name="Total 2 3 37 3" xfId="49348" xr:uid="{00000000-0005-0000-0000-0000C6C00000}"/>
    <cellStyle name="Total 2 3 37 4" xfId="49349" xr:uid="{00000000-0005-0000-0000-0000C7C00000}"/>
    <cellStyle name="Total 2 3 37 5" xfId="49350" xr:uid="{00000000-0005-0000-0000-0000C8C00000}"/>
    <cellStyle name="Total 2 3 37 6" xfId="49351" xr:uid="{00000000-0005-0000-0000-0000C9C00000}"/>
    <cellStyle name="Total 2 3 37 7" xfId="49352" xr:uid="{00000000-0005-0000-0000-0000CAC00000}"/>
    <cellStyle name="Total 2 3 38" xfId="49353" xr:uid="{00000000-0005-0000-0000-0000CBC00000}"/>
    <cellStyle name="Total 2 3 38 2" xfId="49354" xr:uid="{00000000-0005-0000-0000-0000CCC00000}"/>
    <cellStyle name="Total 2 3 38 2 2" xfId="49355" xr:uid="{00000000-0005-0000-0000-0000CDC00000}"/>
    <cellStyle name="Total 2 3 38 2 3" xfId="49356" xr:uid="{00000000-0005-0000-0000-0000CEC00000}"/>
    <cellStyle name="Total 2 3 38 2 4" xfId="49357" xr:uid="{00000000-0005-0000-0000-0000CFC00000}"/>
    <cellStyle name="Total 2 3 38 2 5" xfId="49358" xr:uid="{00000000-0005-0000-0000-0000D0C00000}"/>
    <cellStyle name="Total 2 3 38 2 6" xfId="49359" xr:uid="{00000000-0005-0000-0000-0000D1C00000}"/>
    <cellStyle name="Total 2 3 38 3" xfId="49360" xr:uid="{00000000-0005-0000-0000-0000D2C00000}"/>
    <cellStyle name="Total 2 3 38 4" xfId="49361" xr:uid="{00000000-0005-0000-0000-0000D3C00000}"/>
    <cellStyle name="Total 2 3 38 5" xfId="49362" xr:uid="{00000000-0005-0000-0000-0000D4C00000}"/>
    <cellStyle name="Total 2 3 38 6" xfId="49363" xr:uid="{00000000-0005-0000-0000-0000D5C00000}"/>
    <cellStyle name="Total 2 3 38 7" xfId="49364" xr:uid="{00000000-0005-0000-0000-0000D6C00000}"/>
    <cellStyle name="Total 2 3 39" xfId="49365" xr:uid="{00000000-0005-0000-0000-0000D7C00000}"/>
    <cellStyle name="Total 2 3 39 2" xfId="49366" xr:uid="{00000000-0005-0000-0000-0000D8C00000}"/>
    <cellStyle name="Total 2 3 39 2 2" xfId="49367" xr:uid="{00000000-0005-0000-0000-0000D9C00000}"/>
    <cellStyle name="Total 2 3 39 2 3" xfId="49368" xr:uid="{00000000-0005-0000-0000-0000DAC00000}"/>
    <cellStyle name="Total 2 3 39 2 4" xfId="49369" xr:uid="{00000000-0005-0000-0000-0000DBC00000}"/>
    <cellStyle name="Total 2 3 39 2 5" xfId="49370" xr:uid="{00000000-0005-0000-0000-0000DCC00000}"/>
    <cellStyle name="Total 2 3 39 2 6" xfId="49371" xr:uid="{00000000-0005-0000-0000-0000DDC00000}"/>
    <cellStyle name="Total 2 3 39 3" xfId="49372" xr:uid="{00000000-0005-0000-0000-0000DEC00000}"/>
    <cellStyle name="Total 2 3 39 4" xfId="49373" xr:uid="{00000000-0005-0000-0000-0000DFC00000}"/>
    <cellStyle name="Total 2 3 39 5" xfId="49374" xr:uid="{00000000-0005-0000-0000-0000E0C00000}"/>
    <cellStyle name="Total 2 3 39 6" xfId="49375" xr:uid="{00000000-0005-0000-0000-0000E1C00000}"/>
    <cellStyle name="Total 2 3 39 7" xfId="49376" xr:uid="{00000000-0005-0000-0000-0000E2C00000}"/>
    <cellStyle name="Total 2 3 4" xfId="49377" xr:uid="{00000000-0005-0000-0000-0000E3C00000}"/>
    <cellStyle name="Total 2 3 4 2" xfId="49378" xr:uid="{00000000-0005-0000-0000-0000E4C00000}"/>
    <cellStyle name="Total 2 3 4 2 2" xfId="49379" xr:uid="{00000000-0005-0000-0000-0000E5C00000}"/>
    <cellStyle name="Total 2 3 4 2 3" xfId="49380" xr:uid="{00000000-0005-0000-0000-0000E6C00000}"/>
    <cellStyle name="Total 2 3 4 2 4" xfId="49381" xr:uid="{00000000-0005-0000-0000-0000E7C00000}"/>
    <cellStyle name="Total 2 3 4 2 5" xfId="49382" xr:uid="{00000000-0005-0000-0000-0000E8C00000}"/>
    <cellStyle name="Total 2 3 4 2 6" xfId="49383" xr:uid="{00000000-0005-0000-0000-0000E9C00000}"/>
    <cellStyle name="Total 2 3 4 3" xfId="49384" xr:uid="{00000000-0005-0000-0000-0000EAC00000}"/>
    <cellStyle name="Total 2 3 4 3 2" xfId="49385" xr:uid="{00000000-0005-0000-0000-0000EBC00000}"/>
    <cellStyle name="Total 2 3 4 3 3" xfId="49386" xr:uid="{00000000-0005-0000-0000-0000ECC00000}"/>
    <cellStyle name="Total 2 3 4 3 4" xfId="49387" xr:uid="{00000000-0005-0000-0000-0000EDC00000}"/>
    <cellStyle name="Total 2 3 4 3 5" xfId="49388" xr:uid="{00000000-0005-0000-0000-0000EEC00000}"/>
    <cellStyle name="Total 2 3 4 3 6" xfId="49389" xr:uid="{00000000-0005-0000-0000-0000EFC00000}"/>
    <cellStyle name="Total 2 3 4 4" xfId="49390" xr:uid="{00000000-0005-0000-0000-0000F0C00000}"/>
    <cellStyle name="Total 2 3 4 5" xfId="49391" xr:uid="{00000000-0005-0000-0000-0000F1C00000}"/>
    <cellStyle name="Total 2 3 4 6" xfId="49392" xr:uid="{00000000-0005-0000-0000-0000F2C00000}"/>
    <cellStyle name="Total 2 3 4 7" xfId="49393" xr:uid="{00000000-0005-0000-0000-0000F3C00000}"/>
    <cellStyle name="Total 2 3 4 8" xfId="49394" xr:uid="{00000000-0005-0000-0000-0000F4C00000}"/>
    <cellStyle name="Total 2 3 40" xfId="49395" xr:uid="{00000000-0005-0000-0000-0000F5C00000}"/>
    <cellStyle name="Total 2 3 40 2" xfId="49396" xr:uid="{00000000-0005-0000-0000-0000F6C00000}"/>
    <cellStyle name="Total 2 3 40 2 2" xfId="49397" xr:uid="{00000000-0005-0000-0000-0000F7C00000}"/>
    <cellStyle name="Total 2 3 40 2 3" xfId="49398" xr:uid="{00000000-0005-0000-0000-0000F8C00000}"/>
    <cellStyle name="Total 2 3 40 2 4" xfId="49399" xr:uid="{00000000-0005-0000-0000-0000F9C00000}"/>
    <cellStyle name="Total 2 3 40 2 5" xfId="49400" xr:uid="{00000000-0005-0000-0000-0000FAC00000}"/>
    <cellStyle name="Total 2 3 40 2 6" xfId="49401" xr:uid="{00000000-0005-0000-0000-0000FBC00000}"/>
    <cellStyle name="Total 2 3 40 3" xfId="49402" xr:uid="{00000000-0005-0000-0000-0000FCC00000}"/>
    <cellStyle name="Total 2 3 40 4" xfId="49403" xr:uid="{00000000-0005-0000-0000-0000FDC00000}"/>
    <cellStyle name="Total 2 3 40 5" xfId="49404" xr:uid="{00000000-0005-0000-0000-0000FEC00000}"/>
    <cellStyle name="Total 2 3 40 6" xfId="49405" xr:uid="{00000000-0005-0000-0000-0000FFC00000}"/>
    <cellStyle name="Total 2 3 40 7" xfId="49406" xr:uid="{00000000-0005-0000-0000-000000C10000}"/>
    <cellStyle name="Total 2 3 41" xfId="49407" xr:uid="{00000000-0005-0000-0000-000001C10000}"/>
    <cellStyle name="Total 2 3 41 2" xfId="49408" xr:uid="{00000000-0005-0000-0000-000002C10000}"/>
    <cellStyle name="Total 2 3 41 2 2" xfId="49409" xr:uid="{00000000-0005-0000-0000-000003C10000}"/>
    <cellStyle name="Total 2 3 41 2 3" xfId="49410" xr:uid="{00000000-0005-0000-0000-000004C10000}"/>
    <cellStyle name="Total 2 3 41 2 4" xfId="49411" xr:uid="{00000000-0005-0000-0000-000005C10000}"/>
    <cellStyle name="Total 2 3 41 2 5" xfId="49412" xr:uid="{00000000-0005-0000-0000-000006C10000}"/>
    <cellStyle name="Total 2 3 41 2 6" xfId="49413" xr:uid="{00000000-0005-0000-0000-000007C10000}"/>
    <cellStyle name="Total 2 3 41 3" xfId="49414" xr:uid="{00000000-0005-0000-0000-000008C10000}"/>
    <cellStyle name="Total 2 3 41 4" xfId="49415" xr:uid="{00000000-0005-0000-0000-000009C10000}"/>
    <cellStyle name="Total 2 3 41 5" xfId="49416" xr:uid="{00000000-0005-0000-0000-00000AC10000}"/>
    <cellStyle name="Total 2 3 41 6" xfId="49417" xr:uid="{00000000-0005-0000-0000-00000BC10000}"/>
    <cellStyle name="Total 2 3 41 7" xfId="49418" xr:uid="{00000000-0005-0000-0000-00000CC10000}"/>
    <cellStyle name="Total 2 3 42" xfId="49419" xr:uid="{00000000-0005-0000-0000-00000DC10000}"/>
    <cellStyle name="Total 2 3 42 2" xfId="49420" xr:uid="{00000000-0005-0000-0000-00000EC10000}"/>
    <cellStyle name="Total 2 3 42 3" xfId="49421" xr:uid="{00000000-0005-0000-0000-00000FC10000}"/>
    <cellStyle name="Total 2 3 42 4" xfId="49422" xr:uid="{00000000-0005-0000-0000-000010C10000}"/>
    <cellStyle name="Total 2 3 42 5" xfId="49423" xr:uid="{00000000-0005-0000-0000-000011C10000}"/>
    <cellStyle name="Total 2 3 42 6" xfId="49424" xr:uid="{00000000-0005-0000-0000-000012C10000}"/>
    <cellStyle name="Total 2 3 43" xfId="49425" xr:uid="{00000000-0005-0000-0000-000013C10000}"/>
    <cellStyle name="Total 2 3 43 2" xfId="49426" xr:uid="{00000000-0005-0000-0000-000014C10000}"/>
    <cellStyle name="Total 2 3 43 3" xfId="49427" xr:uid="{00000000-0005-0000-0000-000015C10000}"/>
    <cellStyle name="Total 2 3 43 4" xfId="49428" xr:uid="{00000000-0005-0000-0000-000016C10000}"/>
    <cellStyle name="Total 2 3 43 5" xfId="49429" xr:uid="{00000000-0005-0000-0000-000017C10000}"/>
    <cellStyle name="Total 2 3 43 6" xfId="49430" xr:uid="{00000000-0005-0000-0000-000018C10000}"/>
    <cellStyle name="Total 2 3 44" xfId="49431" xr:uid="{00000000-0005-0000-0000-000019C10000}"/>
    <cellStyle name="Total 2 3 45" xfId="49432" xr:uid="{00000000-0005-0000-0000-00001AC10000}"/>
    <cellStyle name="Total 2 3 46" xfId="49433" xr:uid="{00000000-0005-0000-0000-00001BC10000}"/>
    <cellStyle name="Total 2 3 47" xfId="49434" xr:uid="{00000000-0005-0000-0000-00001CC10000}"/>
    <cellStyle name="Total 2 3 5" xfId="49435" xr:uid="{00000000-0005-0000-0000-00001DC10000}"/>
    <cellStyle name="Total 2 3 5 2" xfId="49436" xr:uid="{00000000-0005-0000-0000-00001EC10000}"/>
    <cellStyle name="Total 2 3 5 2 2" xfId="49437" xr:uid="{00000000-0005-0000-0000-00001FC10000}"/>
    <cellStyle name="Total 2 3 5 2 3" xfId="49438" xr:uid="{00000000-0005-0000-0000-000020C10000}"/>
    <cellStyle name="Total 2 3 5 2 4" xfId="49439" xr:uid="{00000000-0005-0000-0000-000021C10000}"/>
    <cellStyle name="Total 2 3 5 2 5" xfId="49440" xr:uid="{00000000-0005-0000-0000-000022C10000}"/>
    <cellStyle name="Total 2 3 5 2 6" xfId="49441" xr:uid="{00000000-0005-0000-0000-000023C10000}"/>
    <cellStyle name="Total 2 3 5 3" xfId="49442" xr:uid="{00000000-0005-0000-0000-000024C10000}"/>
    <cellStyle name="Total 2 3 5 4" xfId="49443" xr:uid="{00000000-0005-0000-0000-000025C10000}"/>
    <cellStyle name="Total 2 3 5 5" xfId="49444" xr:uid="{00000000-0005-0000-0000-000026C10000}"/>
    <cellStyle name="Total 2 3 5 6" xfId="49445" xr:uid="{00000000-0005-0000-0000-000027C10000}"/>
    <cellStyle name="Total 2 3 5 7" xfId="49446" xr:uid="{00000000-0005-0000-0000-000028C10000}"/>
    <cellStyle name="Total 2 3 6" xfId="49447" xr:uid="{00000000-0005-0000-0000-000029C10000}"/>
    <cellStyle name="Total 2 3 6 2" xfId="49448" xr:uid="{00000000-0005-0000-0000-00002AC10000}"/>
    <cellStyle name="Total 2 3 6 2 2" xfId="49449" xr:uid="{00000000-0005-0000-0000-00002BC10000}"/>
    <cellStyle name="Total 2 3 6 2 3" xfId="49450" xr:uid="{00000000-0005-0000-0000-00002CC10000}"/>
    <cellStyle name="Total 2 3 6 2 4" xfId="49451" xr:uid="{00000000-0005-0000-0000-00002DC10000}"/>
    <cellStyle name="Total 2 3 6 2 5" xfId="49452" xr:uid="{00000000-0005-0000-0000-00002EC10000}"/>
    <cellStyle name="Total 2 3 6 2 6" xfId="49453" xr:uid="{00000000-0005-0000-0000-00002FC10000}"/>
    <cellStyle name="Total 2 3 6 3" xfId="49454" xr:uid="{00000000-0005-0000-0000-000030C10000}"/>
    <cellStyle name="Total 2 3 6 4" xfId="49455" xr:uid="{00000000-0005-0000-0000-000031C10000}"/>
    <cellStyle name="Total 2 3 6 5" xfId="49456" xr:uid="{00000000-0005-0000-0000-000032C10000}"/>
    <cellStyle name="Total 2 3 6 6" xfId="49457" xr:uid="{00000000-0005-0000-0000-000033C10000}"/>
    <cellStyle name="Total 2 3 6 7" xfId="49458" xr:uid="{00000000-0005-0000-0000-000034C10000}"/>
    <cellStyle name="Total 2 3 7" xfId="49459" xr:uid="{00000000-0005-0000-0000-000035C10000}"/>
    <cellStyle name="Total 2 3 7 2" xfId="49460" xr:uid="{00000000-0005-0000-0000-000036C10000}"/>
    <cellStyle name="Total 2 3 7 2 2" xfId="49461" xr:uid="{00000000-0005-0000-0000-000037C10000}"/>
    <cellStyle name="Total 2 3 7 2 3" xfId="49462" xr:uid="{00000000-0005-0000-0000-000038C10000}"/>
    <cellStyle name="Total 2 3 7 2 4" xfId="49463" xr:uid="{00000000-0005-0000-0000-000039C10000}"/>
    <cellStyle name="Total 2 3 7 2 5" xfId="49464" xr:uid="{00000000-0005-0000-0000-00003AC10000}"/>
    <cellStyle name="Total 2 3 7 2 6" xfId="49465" xr:uid="{00000000-0005-0000-0000-00003BC10000}"/>
    <cellStyle name="Total 2 3 7 3" xfId="49466" xr:uid="{00000000-0005-0000-0000-00003CC10000}"/>
    <cellStyle name="Total 2 3 7 4" xfId="49467" xr:uid="{00000000-0005-0000-0000-00003DC10000}"/>
    <cellStyle name="Total 2 3 7 5" xfId="49468" xr:uid="{00000000-0005-0000-0000-00003EC10000}"/>
    <cellStyle name="Total 2 3 7 6" xfId="49469" xr:uid="{00000000-0005-0000-0000-00003FC10000}"/>
    <cellStyle name="Total 2 3 7 7" xfId="49470" xr:uid="{00000000-0005-0000-0000-000040C10000}"/>
    <cellStyle name="Total 2 3 8" xfId="49471" xr:uid="{00000000-0005-0000-0000-000041C10000}"/>
    <cellStyle name="Total 2 3 8 2" xfId="49472" xr:uid="{00000000-0005-0000-0000-000042C10000}"/>
    <cellStyle name="Total 2 3 8 2 2" xfId="49473" xr:uid="{00000000-0005-0000-0000-000043C10000}"/>
    <cellStyle name="Total 2 3 8 2 3" xfId="49474" xr:uid="{00000000-0005-0000-0000-000044C10000}"/>
    <cellStyle name="Total 2 3 8 2 4" xfId="49475" xr:uid="{00000000-0005-0000-0000-000045C10000}"/>
    <cellStyle name="Total 2 3 8 2 5" xfId="49476" xr:uid="{00000000-0005-0000-0000-000046C10000}"/>
    <cellStyle name="Total 2 3 8 2 6" xfId="49477" xr:uid="{00000000-0005-0000-0000-000047C10000}"/>
    <cellStyle name="Total 2 3 8 3" xfId="49478" xr:uid="{00000000-0005-0000-0000-000048C10000}"/>
    <cellStyle name="Total 2 3 8 4" xfId="49479" xr:uid="{00000000-0005-0000-0000-000049C10000}"/>
    <cellStyle name="Total 2 3 8 5" xfId="49480" xr:uid="{00000000-0005-0000-0000-00004AC10000}"/>
    <cellStyle name="Total 2 3 8 6" xfId="49481" xr:uid="{00000000-0005-0000-0000-00004BC10000}"/>
    <cellStyle name="Total 2 3 8 7" xfId="49482" xr:uid="{00000000-0005-0000-0000-00004CC10000}"/>
    <cellStyle name="Total 2 3 9" xfId="49483" xr:uid="{00000000-0005-0000-0000-00004DC10000}"/>
    <cellStyle name="Total 2 3 9 2" xfId="49484" xr:uid="{00000000-0005-0000-0000-00004EC10000}"/>
    <cellStyle name="Total 2 3 9 2 2" xfId="49485" xr:uid="{00000000-0005-0000-0000-00004FC10000}"/>
    <cellStyle name="Total 2 3 9 2 3" xfId="49486" xr:uid="{00000000-0005-0000-0000-000050C10000}"/>
    <cellStyle name="Total 2 3 9 2 4" xfId="49487" xr:uid="{00000000-0005-0000-0000-000051C10000}"/>
    <cellStyle name="Total 2 3 9 2 5" xfId="49488" xr:uid="{00000000-0005-0000-0000-000052C10000}"/>
    <cellStyle name="Total 2 3 9 2 6" xfId="49489" xr:uid="{00000000-0005-0000-0000-000053C10000}"/>
    <cellStyle name="Total 2 3 9 3" xfId="49490" xr:uid="{00000000-0005-0000-0000-000054C10000}"/>
    <cellStyle name="Total 2 3 9 4" xfId="49491" xr:uid="{00000000-0005-0000-0000-000055C10000}"/>
    <cellStyle name="Total 2 3 9 5" xfId="49492" xr:uid="{00000000-0005-0000-0000-000056C10000}"/>
    <cellStyle name="Total 2 3 9 6" xfId="49493" xr:uid="{00000000-0005-0000-0000-000057C10000}"/>
    <cellStyle name="Total 2 3 9 7" xfId="49494" xr:uid="{00000000-0005-0000-0000-000058C10000}"/>
    <cellStyle name="Total 2 30" xfId="49495" xr:uid="{00000000-0005-0000-0000-000059C10000}"/>
    <cellStyle name="Total 2 30 2" xfId="49496" xr:uid="{00000000-0005-0000-0000-00005AC10000}"/>
    <cellStyle name="Total 2 30 2 2" xfId="49497" xr:uid="{00000000-0005-0000-0000-00005BC10000}"/>
    <cellStyle name="Total 2 30 2 3" xfId="49498" xr:uid="{00000000-0005-0000-0000-00005CC10000}"/>
    <cellStyle name="Total 2 30 2 4" xfId="49499" xr:uid="{00000000-0005-0000-0000-00005DC10000}"/>
    <cellStyle name="Total 2 30 2 5" xfId="49500" xr:uid="{00000000-0005-0000-0000-00005EC10000}"/>
    <cellStyle name="Total 2 30 3" xfId="49501" xr:uid="{00000000-0005-0000-0000-00005FC10000}"/>
    <cellStyle name="Total 2 30 4" xfId="49502" xr:uid="{00000000-0005-0000-0000-000060C10000}"/>
    <cellStyle name="Total 2 30 5" xfId="49503" xr:uid="{00000000-0005-0000-0000-000061C10000}"/>
    <cellStyle name="Total 2 30 6" xfId="49504" xr:uid="{00000000-0005-0000-0000-000062C10000}"/>
    <cellStyle name="Total 2 31" xfId="49505" xr:uid="{00000000-0005-0000-0000-000063C10000}"/>
    <cellStyle name="Total 2 31 2" xfId="49506" xr:uid="{00000000-0005-0000-0000-000064C10000}"/>
    <cellStyle name="Total 2 31 2 2" xfId="49507" xr:uid="{00000000-0005-0000-0000-000065C10000}"/>
    <cellStyle name="Total 2 31 2 3" xfId="49508" xr:uid="{00000000-0005-0000-0000-000066C10000}"/>
    <cellStyle name="Total 2 31 2 4" xfId="49509" xr:uid="{00000000-0005-0000-0000-000067C10000}"/>
    <cellStyle name="Total 2 31 2 5" xfId="49510" xr:uid="{00000000-0005-0000-0000-000068C10000}"/>
    <cellStyle name="Total 2 31 3" xfId="49511" xr:uid="{00000000-0005-0000-0000-000069C10000}"/>
    <cellStyle name="Total 2 31 4" xfId="49512" xr:uid="{00000000-0005-0000-0000-00006AC10000}"/>
    <cellStyle name="Total 2 31 5" xfId="49513" xr:uid="{00000000-0005-0000-0000-00006BC10000}"/>
    <cellStyle name="Total 2 31 6" xfId="49514" xr:uid="{00000000-0005-0000-0000-00006CC10000}"/>
    <cellStyle name="Total 2 32" xfId="49515" xr:uid="{00000000-0005-0000-0000-00006DC10000}"/>
    <cellStyle name="Total 2 32 2" xfId="49516" xr:uid="{00000000-0005-0000-0000-00006EC10000}"/>
    <cellStyle name="Total 2 32 2 2" xfId="49517" xr:uid="{00000000-0005-0000-0000-00006FC10000}"/>
    <cellStyle name="Total 2 32 2 3" xfId="49518" xr:uid="{00000000-0005-0000-0000-000070C10000}"/>
    <cellStyle name="Total 2 32 2 4" xfId="49519" xr:uid="{00000000-0005-0000-0000-000071C10000}"/>
    <cellStyle name="Total 2 32 2 5" xfId="49520" xr:uid="{00000000-0005-0000-0000-000072C10000}"/>
    <cellStyle name="Total 2 32 3" xfId="49521" xr:uid="{00000000-0005-0000-0000-000073C10000}"/>
    <cellStyle name="Total 2 32 4" xfId="49522" xr:uid="{00000000-0005-0000-0000-000074C10000}"/>
    <cellStyle name="Total 2 32 5" xfId="49523" xr:uid="{00000000-0005-0000-0000-000075C10000}"/>
    <cellStyle name="Total 2 32 6" xfId="49524" xr:uid="{00000000-0005-0000-0000-000076C10000}"/>
    <cellStyle name="Total 2 33" xfId="49525" xr:uid="{00000000-0005-0000-0000-000077C10000}"/>
    <cellStyle name="Total 2 33 2" xfId="49526" xr:uid="{00000000-0005-0000-0000-000078C10000}"/>
    <cellStyle name="Total 2 33 2 2" xfId="49527" xr:uid="{00000000-0005-0000-0000-000079C10000}"/>
    <cellStyle name="Total 2 33 2 3" xfId="49528" xr:uid="{00000000-0005-0000-0000-00007AC10000}"/>
    <cellStyle name="Total 2 33 2 4" xfId="49529" xr:uid="{00000000-0005-0000-0000-00007BC10000}"/>
    <cellStyle name="Total 2 33 2 5" xfId="49530" xr:uid="{00000000-0005-0000-0000-00007CC10000}"/>
    <cellStyle name="Total 2 33 3" xfId="49531" xr:uid="{00000000-0005-0000-0000-00007DC10000}"/>
    <cellStyle name="Total 2 33 4" xfId="49532" xr:uid="{00000000-0005-0000-0000-00007EC10000}"/>
    <cellStyle name="Total 2 33 5" xfId="49533" xr:uid="{00000000-0005-0000-0000-00007FC10000}"/>
    <cellStyle name="Total 2 33 6" xfId="49534" xr:uid="{00000000-0005-0000-0000-000080C10000}"/>
    <cellStyle name="Total 2 34" xfId="49535" xr:uid="{00000000-0005-0000-0000-000081C10000}"/>
    <cellStyle name="Total 2 34 2" xfId="49536" xr:uid="{00000000-0005-0000-0000-000082C10000}"/>
    <cellStyle name="Total 2 34 2 2" xfId="49537" xr:uid="{00000000-0005-0000-0000-000083C10000}"/>
    <cellStyle name="Total 2 34 2 3" xfId="49538" xr:uid="{00000000-0005-0000-0000-000084C10000}"/>
    <cellStyle name="Total 2 34 2 4" xfId="49539" xr:uid="{00000000-0005-0000-0000-000085C10000}"/>
    <cellStyle name="Total 2 34 2 5" xfId="49540" xr:uid="{00000000-0005-0000-0000-000086C10000}"/>
    <cellStyle name="Total 2 34 3" xfId="49541" xr:uid="{00000000-0005-0000-0000-000087C10000}"/>
    <cellStyle name="Total 2 34 4" xfId="49542" xr:uid="{00000000-0005-0000-0000-000088C10000}"/>
    <cellStyle name="Total 2 34 5" xfId="49543" xr:uid="{00000000-0005-0000-0000-000089C10000}"/>
    <cellStyle name="Total 2 34 6" xfId="49544" xr:uid="{00000000-0005-0000-0000-00008AC10000}"/>
    <cellStyle name="Total 2 35" xfId="49545" xr:uid="{00000000-0005-0000-0000-00008BC10000}"/>
    <cellStyle name="Total 2 35 2" xfId="49546" xr:uid="{00000000-0005-0000-0000-00008CC10000}"/>
    <cellStyle name="Total 2 35 2 2" xfId="49547" xr:uid="{00000000-0005-0000-0000-00008DC10000}"/>
    <cellStyle name="Total 2 35 2 3" xfId="49548" xr:uid="{00000000-0005-0000-0000-00008EC10000}"/>
    <cellStyle name="Total 2 35 2 4" xfId="49549" xr:uid="{00000000-0005-0000-0000-00008FC10000}"/>
    <cellStyle name="Total 2 35 2 5" xfId="49550" xr:uid="{00000000-0005-0000-0000-000090C10000}"/>
    <cellStyle name="Total 2 35 3" xfId="49551" xr:uid="{00000000-0005-0000-0000-000091C10000}"/>
    <cellStyle name="Total 2 35 4" xfId="49552" xr:uid="{00000000-0005-0000-0000-000092C10000}"/>
    <cellStyle name="Total 2 35 5" xfId="49553" xr:uid="{00000000-0005-0000-0000-000093C10000}"/>
    <cellStyle name="Total 2 35 6" xfId="49554" xr:uid="{00000000-0005-0000-0000-000094C10000}"/>
    <cellStyle name="Total 2 36" xfId="49555" xr:uid="{00000000-0005-0000-0000-000095C10000}"/>
    <cellStyle name="Total 2 36 2" xfId="49556" xr:uid="{00000000-0005-0000-0000-000096C10000}"/>
    <cellStyle name="Total 2 36 2 2" xfId="49557" xr:uid="{00000000-0005-0000-0000-000097C10000}"/>
    <cellStyle name="Total 2 36 2 3" xfId="49558" xr:uid="{00000000-0005-0000-0000-000098C10000}"/>
    <cellStyle name="Total 2 36 2 4" xfId="49559" xr:uid="{00000000-0005-0000-0000-000099C10000}"/>
    <cellStyle name="Total 2 36 2 5" xfId="49560" xr:uid="{00000000-0005-0000-0000-00009AC10000}"/>
    <cellStyle name="Total 2 36 3" xfId="49561" xr:uid="{00000000-0005-0000-0000-00009BC10000}"/>
    <cellStyle name="Total 2 36 4" xfId="49562" xr:uid="{00000000-0005-0000-0000-00009CC10000}"/>
    <cellStyle name="Total 2 36 5" xfId="49563" xr:uid="{00000000-0005-0000-0000-00009DC10000}"/>
    <cellStyle name="Total 2 36 6" xfId="49564" xr:uid="{00000000-0005-0000-0000-00009EC10000}"/>
    <cellStyle name="Total 2 37" xfId="49565" xr:uid="{00000000-0005-0000-0000-00009FC10000}"/>
    <cellStyle name="Total 2 37 2" xfId="49566" xr:uid="{00000000-0005-0000-0000-0000A0C10000}"/>
    <cellStyle name="Total 2 37 2 2" xfId="49567" xr:uid="{00000000-0005-0000-0000-0000A1C10000}"/>
    <cellStyle name="Total 2 37 2 3" xfId="49568" xr:uid="{00000000-0005-0000-0000-0000A2C10000}"/>
    <cellStyle name="Total 2 37 2 4" xfId="49569" xr:uid="{00000000-0005-0000-0000-0000A3C10000}"/>
    <cellStyle name="Total 2 37 2 5" xfId="49570" xr:uid="{00000000-0005-0000-0000-0000A4C10000}"/>
    <cellStyle name="Total 2 37 3" xfId="49571" xr:uid="{00000000-0005-0000-0000-0000A5C10000}"/>
    <cellStyle name="Total 2 37 4" xfId="49572" xr:uid="{00000000-0005-0000-0000-0000A6C10000}"/>
    <cellStyle name="Total 2 37 5" xfId="49573" xr:uid="{00000000-0005-0000-0000-0000A7C10000}"/>
    <cellStyle name="Total 2 37 6" xfId="49574" xr:uid="{00000000-0005-0000-0000-0000A8C10000}"/>
    <cellStyle name="Total 2 38" xfId="49575" xr:uid="{00000000-0005-0000-0000-0000A9C10000}"/>
    <cellStyle name="Total 2 38 2" xfId="49576" xr:uid="{00000000-0005-0000-0000-0000AAC10000}"/>
    <cellStyle name="Total 2 38 2 2" xfId="49577" xr:uid="{00000000-0005-0000-0000-0000ABC10000}"/>
    <cellStyle name="Total 2 38 2 3" xfId="49578" xr:uid="{00000000-0005-0000-0000-0000ACC10000}"/>
    <cellStyle name="Total 2 38 2 4" xfId="49579" xr:uid="{00000000-0005-0000-0000-0000ADC10000}"/>
    <cellStyle name="Total 2 38 2 5" xfId="49580" xr:uid="{00000000-0005-0000-0000-0000AEC10000}"/>
    <cellStyle name="Total 2 38 3" xfId="49581" xr:uid="{00000000-0005-0000-0000-0000AFC10000}"/>
    <cellStyle name="Total 2 38 4" xfId="49582" xr:uid="{00000000-0005-0000-0000-0000B0C10000}"/>
    <cellStyle name="Total 2 38 5" xfId="49583" xr:uid="{00000000-0005-0000-0000-0000B1C10000}"/>
    <cellStyle name="Total 2 38 6" xfId="49584" xr:uid="{00000000-0005-0000-0000-0000B2C10000}"/>
    <cellStyle name="Total 2 39" xfId="49585" xr:uid="{00000000-0005-0000-0000-0000B3C10000}"/>
    <cellStyle name="Total 2 39 2" xfId="49586" xr:uid="{00000000-0005-0000-0000-0000B4C10000}"/>
    <cellStyle name="Total 2 39 2 2" xfId="49587" xr:uid="{00000000-0005-0000-0000-0000B5C10000}"/>
    <cellStyle name="Total 2 39 2 3" xfId="49588" xr:uid="{00000000-0005-0000-0000-0000B6C10000}"/>
    <cellStyle name="Total 2 39 2 4" xfId="49589" xr:uid="{00000000-0005-0000-0000-0000B7C10000}"/>
    <cellStyle name="Total 2 39 2 5" xfId="49590" xr:uid="{00000000-0005-0000-0000-0000B8C10000}"/>
    <cellStyle name="Total 2 39 3" xfId="49591" xr:uid="{00000000-0005-0000-0000-0000B9C10000}"/>
    <cellStyle name="Total 2 39 4" xfId="49592" xr:uid="{00000000-0005-0000-0000-0000BAC10000}"/>
    <cellStyle name="Total 2 39 5" xfId="49593" xr:uid="{00000000-0005-0000-0000-0000BBC10000}"/>
    <cellStyle name="Total 2 39 6" xfId="49594" xr:uid="{00000000-0005-0000-0000-0000BCC10000}"/>
    <cellStyle name="Total 2 4" xfId="49595" xr:uid="{00000000-0005-0000-0000-0000BDC10000}"/>
    <cellStyle name="Total 2 4 2" xfId="49596" xr:uid="{00000000-0005-0000-0000-0000BEC10000}"/>
    <cellStyle name="Total 2 4 2 10" xfId="49597" xr:uid="{00000000-0005-0000-0000-0000BFC10000}"/>
    <cellStyle name="Total 2 4 2 10 2" xfId="49598" xr:uid="{00000000-0005-0000-0000-0000C0C10000}"/>
    <cellStyle name="Total 2 4 2 10 3" xfId="49599" xr:uid="{00000000-0005-0000-0000-0000C1C10000}"/>
    <cellStyle name="Total 2 4 2 10 4" xfId="49600" xr:uid="{00000000-0005-0000-0000-0000C2C10000}"/>
    <cellStyle name="Total 2 4 2 10 5" xfId="49601" xr:uid="{00000000-0005-0000-0000-0000C3C10000}"/>
    <cellStyle name="Total 2 4 2 11" xfId="49602" xr:uid="{00000000-0005-0000-0000-0000C4C10000}"/>
    <cellStyle name="Total 2 4 2 12" xfId="49603" xr:uid="{00000000-0005-0000-0000-0000C5C10000}"/>
    <cellStyle name="Total 2 4 2 13" xfId="49604" xr:uid="{00000000-0005-0000-0000-0000C6C10000}"/>
    <cellStyle name="Total 2 4 2 14" xfId="49605" xr:uid="{00000000-0005-0000-0000-0000C7C10000}"/>
    <cellStyle name="Total 2 4 2 2" xfId="49606" xr:uid="{00000000-0005-0000-0000-0000C8C10000}"/>
    <cellStyle name="Total 2 4 2 2 2" xfId="49607" xr:uid="{00000000-0005-0000-0000-0000C9C10000}"/>
    <cellStyle name="Total 2 4 2 2 2 2" xfId="49608" xr:uid="{00000000-0005-0000-0000-0000CAC10000}"/>
    <cellStyle name="Total 2 4 2 2 2 2 2" xfId="49609" xr:uid="{00000000-0005-0000-0000-0000CBC10000}"/>
    <cellStyle name="Total 2 4 2 2 2 2 3" xfId="49610" xr:uid="{00000000-0005-0000-0000-0000CCC10000}"/>
    <cellStyle name="Total 2 4 2 2 2 2 4" xfId="49611" xr:uid="{00000000-0005-0000-0000-0000CDC10000}"/>
    <cellStyle name="Total 2 4 2 2 2 2 5" xfId="49612" xr:uid="{00000000-0005-0000-0000-0000CEC10000}"/>
    <cellStyle name="Total 2 4 2 2 2 2 6" xfId="49613" xr:uid="{00000000-0005-0000-0000-0000CFC10000}"/>
    <cellStyle name="Total 2 4 2 2 2 3" xfId="49614" xr:uid="{00000000-0005-0000-0000-0000D0C10000}"/>
    <cellStyle name="Total 2 4 2 2 2 4" xfId="49615" xr:uid="{00000000-0005-0000-0000-0000D1C10000}"/>
    <cellStyle name="Total 2 4 2 2 2 5" xfId="49616" xr:uid="{00000000-0005-0000-0000-0000D2C10000}"/>
    <cellStyle name="Total 2 4 2 2 2 6" xfId="49617" xr:uid="{00000000-0005-0000-0000-0000D3C10000}"/>
    <cellStyle name="Total 2 4 2 2 3" xfId="49618" xr:uid="{00000000-0005-0000-0000-0000D4C10000}"/>
    <cellStyle name="Total 2 4 2 2 3 2" xfId="49619" xr:uid="{00000000-0005-0000-0000-0000D5C10000}"/>
    <cellStyle name="Total 2 4 2 2 3 2 2" xfId="49620" xr:uid="{00000000-0005-0000-0000-0000D6C10000}"/>
    <cellStyle name="Total 2 4 2 2 3 2 3" xfId="49621" xr:uid="{00000000-0005-0000-0000-0000D7C10000}"/>
    <cellStyle name="Total 2 4 2 2 3 2 4" xfId="49622" xr:uid="{00000000-0005-0000-0000-0000D8C10000}"/>
    <cellStyle name="Total 2 4 2 2 3 2 5" xfId="49623" xr:uid="{00000000-0005-0000-0000-0000D9C10000}"/>
    <cellStyle name="Total 2 4 2 2 3 2 6" xfId="49624" xr:uid="{00000000-0005-0000-0000-0000DAC10000}"/>
    <cellStyle name="Total 2 4 2 2 3 3" xfId="49625" xr:uid="{00000000-0005-0000-0000-0000DBC10000}"/>
    <cellStyle name="Total 2 4 2 2 3 4" xfId="49626" xr:uid="{00000000-0005-0000-0000-0000DCC10000}"/>
    <cellStyle name="Total 2 4 2 2 3 5" xfId="49627" xr:uid="{00000000-0005-0000-0000-0000DDC10000}"/>
    <cellStyle name="Total 2 4 2 2 3 6" xfId="49628" xr:uid="{00000000-0005-0000-0000-0000DEC10000}"/>
    <cellStyle name="Total 2 4 2 2 4" xfId="49629" xr:uid="{00000000-0005-0000-0000-0000DFC10000}"/>
    <cellStyle name="Total 2 4 2 2 4 2" xfId="49630" xr:uid="{00000000-0005-0000-0000-0000E0C10000}"/>
    <cellStyle name="Total 2 4 2 2 4 3" xfId="49631" xr:uid="{00000000-0005-0000-0000-0000E1C10000}"/>
    <cellStyle name="Total 2 4 2 2 4 4" xfId="49632" xr:uid="{00000000-0005-0000-0000-0000E2C10000}"/>
    <cellStyle name="Total 2 4 2 2 4 5" xfId="49633" xr:uid="{00000000-0005-0000-0000-0000E3C10000}"/>
    <cellStyle name="Total 2 4 2 2 4 6" xfId="49634" xr:uid="{00000000-0005-0000-0000-0000E4C10000}"/>
    <cellStyle name="Total 2 4 2 2 5" xfId="49635" xr:uid="{00000000-0005-0000-0000-0000E5C10000}"/>
    <cellStyle name="Total 2 4 2 2 6" xfId="49636" xr:uid="{00000000-0005-0000-0000-0000E6C10000}"/>
    <cellStyle name="Total 2 4 2 2 7" xfId="49637" xr:uid="{00000000-0005-0000-0000-0000E7C10000}"/>
    <cellStyle name="Total 2 4 2 2 8" xfId="49638" xr:uid="{00000000-0005-0000-0000-0000E8C10000}"/>
    <cellStyle name="Total 2 4 2 3" xfId="49639" xr:uid="{00000000-0005-0000-0000-0000E9C10000}"/>
    <cellStyle name="Total 2 4 2 3 2" xfId="49640" xr:uid="{00000000-0005-0000-0000-0000EAC10000}"/>
    <cellStyle name="Total 2 4 2 3 2 2" xfId="49641" xr:uid="{00000000-0005-0000-0000-0000EBC10000}"/>
    <cellStyle name="Total 2 4 2 3 2 2 2" xfId="49642" xr:uid="{00000000-0005-0000-0000-0000ECC10000}"/>
    <cellStyle name="Total 2 4 2 3 2 2 3" xfId="49643" xr:uid="{00000000-0005-0000-0000-0000EDC10000}"/>
    <cellStyle name="Total 2 4 2 3 2 2 4" xfId="49644" xr:uid="{00000000-0005-0000-0000-0000EEC10000}"/>
    <cellStyle name="Total 2 4 2 3 2 2 5" xfId="49645" xr:uid="{00000000-0005-0000-0000-0000EFC10000}"/>
    <cellStyle name="Total 2 4 2 3 2 2 6" xfId="49646" xr:uid="{00000000-0005-0000-0000-0000F0C10000}"/>
    <cellStyle name="Total 2 4 2 3 2 3" xfId="49647" xr:uid="{00000000-0005-0000-0000-0000F1C10000}"/>
    <cellStyle name="Total 2 4 2 3 2 4" xfId="49648" xr:uid="{00000000-0005-0000-0000-0000F2C10000}"/>
    <cellStyle name="Total 2 4 2 3 2 5" xfId="49649" xr:uid="{00000000-0005-0000-0000-0000F3C10000}"/>
    <cellStyle name="Total 2 4 2 3 2 6" xfId="49650" xr:uid="{00000000-0005-0000-0000-0000F4C10000}"/>
    <cellStyle name="Total 2 4 2 3 3" xfId="49651" xr:uid="{00000000-0005-0000-0000-0000F5C10000}"/>
    <cellStyle name="Total 2 4 2 3 3 2" xfId="49652" xr:uid="{00000000-0005-0000-0000-0000F6C10000}"/>
    <cellStyle name="Total 2 4 2 3 3 2 2" xfId="49653" xr:uid="{00000000-0005-0000-0000-0000F7C10000}"/>
    <cellStyle name="Total 2 4 2 3 3 2 3" xfId="49654" xr:uid="{00000000-0005-0000-0000-0000F8C10000}"/>
    <cellStyle name="Total 2 4 2 3 3 2 4" xfId="49655" xr:uid="{00000000-0005-0000-0000-0000F9C10000}"/>
    <cellStyle name="Total 2 4 2 3 3 2 5" xfId="49656" xr:uid="{00000000-0005-0000-0000-0000FAC10000}"/>
    <cellStyle name="Total 2 4 2 3 3 2 6" xfId="49657" xr:uid="{00000000-0005-0000-0000-0000FBC10000}"/>
    <cellStyle name="Total 2 4 2 3 3 3" xfId="49658" xr:uid="{00000000-0005-0000-0000-0000FCC10000}"/>
    <cellStyle name="Total 2 4 2 3 3 4" xfId="49659" xr:uid="{00000000-0005-0000-0000-0000FDC10000}"/>
    <cellStyle name="Total 2 4 2 3 3 5" xfId="49660" xr:uid="{00000000-0005-0000-0000-0000FEC10000}"/>
    <cellStyle name="Total 2 4 2 3 3 6" xfId="49661" xr:uid="{00000000-0005-0000-0000-0000FFC10000}"/>
    <cellStyle name="Total 2 4 2 3 4" xfId="49662" xr:uid="{00000000-0005-0000-0000-000000C20000}"/>
    <cellStyle name="Total 2 4 2 3 4 2" xfId="49663" xr:uid="{00000000-0005-0000-0000-000001C20000}"/>
    <cellStyle name="Total 2 4 2 3 4 3" xfId="49664" xr:uid="{00000000-0005-0000-0000-000002C20000}"/>
    <cellStyle name="Total 2 4 2 3 4 4" xfId="49665" xr:uid="{00000000-0005-0000-0000-000003C20000}"/>
    <cellStyle name="Total 2 4 2 3 4 5" xfId="49666" xr:uid="{00000000-0005-0000-0000-000004C20000}"/>
    <cellStyle name="Total 2 4 2 3 4 6" xfId="49667" xr:uid="{00000000-0005-0000-0000-000005C20000}"/>
    <cellStyle name="Total 2 4 2 3 5" xfId="49668" xr:uid="{00000000-0005-0000-0000-000006C20000}"/>
    <cellStyle name="Total 2 4 2 3 6" xfId="49669" xr:uid="{00000000-0005-0000-0000-000007C20000}"/>
    <cellStyle name="Total 2 4 2 3 7" xfId="49670" xr:uid="{00000000-0005-0000-0000-000008C20000}"/>
    <cellStyle name="Total 2 4 2 3 8" xfId="49671" xr:uid="{00000000-0005-0000-0000-000009C20000}"/>
    <cellStyle name="Total 2 4 2 4" xfId="49672" xr:uid="{00000000-0005-0000-0000-00000AC20000}"/>
    <cellStyle name="Total 2 4 2 4 2" xfId="49673" xr:uid="{00000000-0005-0000-0000-00000BC20000}"/>
    <cellStyle name="Total 2 4 2 4 2 2" xfId="49674" xr:uid="{00000000-0005-0000-0000-00000CC20000}"/>
    <cellStyle name="Total 2 4 2 4 2 2 2" xfId="49675" xr:uid="{00000000-0005-0000-0000-00000DC20000}"/>
    <cellStyle name="Total 2 4 2 4 2 2 3" xfId="49676" xr:uid="{00000000-0005-0000-0000-00000EC20000}"/>
    <cellStyle name="Total 2 4 2 4 2 2 4" xfId="49677" xr:uid="{00000000-0005-0000-0000-00000FC20000}"/>
    <cellStyle name="Total 2 4 2 4 2 2 5" xfId="49678" xr:uid="{00000000-0005-0000-0000-000010C20000}"/>
    <cellStyle name="Total 2 4 2 4 2 2 6" xfId="49679" xr:uid="{00000000-0005-0000-0000-000011C20000}"/>
    <cellStyle name="Total 2 4 2 4 2 3" xfId="49680" xr:uid="{00000000-0005-0000-0000-000012C20000}"/>
    <cellStyle name="Total 2 4 2 4 2 4" xfId="49681" xr:uid="{00000000-0005-0000-0000-000013C20000}"/>
    <cellStyle name="Total 2 4 2 4 2 5" xfId="49682" xr:uid="{00000000-0005-0000-0000-000014C20000}"/>
    <cellStyle name="Total 2 4 2 4 2 6" xfId="49683" xr:uid="{00000000-0005-0000-0000-000015C20000}"/>
    <cellStyle name="Total 2 4 2 4 3" xfId="49684" xr:uid="{00000000-0005-0000-0000-000016C20000}"/>
    <cellStyle name="Total 2 4 2 4 3 2" xfId="49685" xr:uid="{00000000-0005-0000-0000-000017C20000}"/>
    <cellStyle name="Total 2 4 2 4 3 2 2" xfId="49686" xr:uid="{00000000-0005-0000-0000-000018C20000}"/>
    <cellStyle name="Total 2 4 2 4 3 2 3" xfId="49687" xr:uid="{00000000-0005-0000-0000-000019C20000}"/>
    <cellStyle name="Total 2 4 2 4 3 2 4" xfId="49688" xr:uid="{00000000-0005-0000-0000-00001AC20000}"/>
    <cellStyle name="Total 2 4 2 4 3 2 5" xfId="49689" xr:uid="{00000000-0005-0000-0000-00001BC20000}"/>
    <cellStyle name="Total 2 4 2 4 3 2 6" xfId="49690" xr:uid="{00000000-0005-0000-0000-00001CC20000}"/>
    <cellStyle name="Total 2 4 2 4 3 3" xfId="49691" xr:uid="{00000000-0005-0000-0000-00001DC20000}"/>
    <cellStyle name="Total 2 4 2 4 3 4" xfId="49692" xr:uid="{00000000-0005-0000-0000-00001EC20000}"/>
    <cellStyle name="Total 2 4 2 4 3 5" xfId="49693" xr:uid="{00000000-0005-0000-0000-00001FC20000}"/>
    <cellStyle name="Total 2 4 2 4 3 6" xfId="49694" xr:uid="{00000000-0005-0000-0000-000020C20000}"/>
    <cellStyle name="Total 2 4 2 4 4" xfId="49695" xr:uid="{00000000-0005-0000-0000-000021C20000}"/>
    <cellStyle name="Total 2 4 2 4 4 2" xfId="49696" xr:uid="{00000000-0005-0000-0000-000022C20000}"/>
    <cellStyle name="Total 2 4 2 4 4 3" xfId="49697" xr:uid="{00000000-0005-0000-0000-000023C20000}"/>
    <cellStyle name="Total 2 4 2 4 4 4" xfId="49698" xr:uid="{00000000-0005-0000-0000-000024C20000}"/>
    <cellStyle name="Total 2 4 2 4 4 5" xfId="49699" xr:uid="{00000000-0005-0000-0000-000025C20000}"/>
    <cellStyle name="Total 2 4 2 4 4 6" xfId="49700" xr:uid="{00000000-0005-0000-0000-000026C20000}"/>
    <cellStyle name="Total 2 4 2 4 5" xfId="49701" xr:uid="{00000000-0005-0000-0000-000027C20000}"/>
    <cellStyle name="Total 2 4 2 4 6" xfId="49702" xr:uid="{00000000-0005-0000-0000-000028C20000}"/>
    <cellStyle name="Total 2 4 2 4 7" xfId="49703" xr:uid="{00000000-0005-0000-0000-000029C20000}"/>
    <cellStyle name="Total 2 4 2 4 8" xfId="49704" xr:uid="{00000000-0005-0000-0000-00002AC20000}"/>
    <cellStyle name="Total 2 4 2 5" xfId="49705" xr:uid="{00000000-0005-0000-0000-00002BC20000}"/>
    <cellStyle name="Total 2 4 2 5 2" xfId="49706" xr:uid="{00000000-0005-0000-0000-00002CC20000}"/>
    <cellStyle name="Total 2 4 2 5 2 2" xfId="49707" xr:uid="{00000000-0005-0000-0000-00002DC20000}"/>
    <cellStyle name="Total 2 4 2 5 2 2 2" xfId="49708" xr:uid="{00000000-0005-0000-0000-00002EC20000}"/>
    <cellStyle name="Total 2 4 2 5 2 2 3" xfId="49709" xr:uid="{00000000-0005-0000-0000-00002FC20000}"/>
    <cellStyle name="Total 2 4 2 5 2 2 4" xfId="49710" xr:uid="{00000000-0005-0000-0000-000030C20000}"/>
    <cellStyle name="Total 2 4 2 5 2 2 5" xfId="49711" xr:uid="{00000000-0005-0000-0000-000031C20000}"/>
    <cellStyle name="Total 2 4 2 5 2 2 6" xfId="49712" xr:uid="{00000000-0005-0000-0000-000032C20000}"/>
    <cellStyle name="Total 2 4 2 5 2 3" xfId="49713" xr:uid="{00000000-0005-0000-0000-000033C20000}"/>
    <cellStyle name="Total 2 4 2 5 2 4" xfId="49714" xr:uid="{00000000-0005-0000-0000-000034C20000}"/>
    <cellStyle name="Total 2 4 2 5 2 5" xfId="49715" xr:uid="{00000000-0005-0000-0000-000035C20000}"/>
    <cellStyle name="Total 2 4 2 5 2 6" xfId="49716" xr:uid="{00000000-0005-0000-0000-000036C20000}"/>
    <cellStyle name="Total 2 4 2 5 3" xfId="49717" xr:uid="{00000000-0005-0000-0000-000037C20000}"/>
    <cellStyle name="Total 2 4 2 5 3 2" xfId="49718" xr:uid="{00000000-0005-0000-0000-000038C20000}"/>
    <cellStyle name="Total 2 4 2 5 3 2 2" xfId="49719" xr:uid="{00000000-0005-0000-0000-000039C20000}"/>
    <cellStyle name="Total 2 4 2 5 3 2 3" xfId="49720" xr:uid="{00000000-0005-0000-0000-00003AC20000}"/>
    <cellStyle name="Total 2 4 2 5 3 2 4" xfId="49721" xr:uid="{00000000-0005-0000-0000-00003BC20000}"/>
    <cellStyle name="Total 2 4 2 5 3 2 5" xfId="49722" xr:uid="{00000000-0005-0000-0000-00003CC20000}"/>
    <cellStyle name="Total 2 4 2 5 3 2 6" xfId="49723" xr:uid="{00000000-0005-0000-0000-00003DC20000}"/>
    <cellStyle name="Total 2 4 2 5 3 3" xfId="49724" xr:uid="{00000000-0005-0000-0000-00003EC20000}"/>
    <cellStyle name="Total 2 4 2 5 3 4" xfId="49725" xr:uid="{00000000-0005-0000-0000-00003FC20000}"/>
    <cellStyle name="Total 2 4 2 5 3 5" xfId="49726" xr:uid="{00000000-0005-0000-0000-000040C20000}"/>
    <cellStyle name="Total 2 4 2 5 3 6" xfId="49727" xr:uid="{00000000-0005-0000-0000-000041C20000}"/>
    <cellStyle name="Total 2 4 2 5 4" xfId="49728" xr:uid="{00000000-0005-0000-0000-000042C20000}"/>
    <cellStyle name="Total 2 4 2 5 4 2" xfId="49729" xr:uid="{00000000-0005-0000-0000-000043C20000}"/>
    <cellStyle name="Total 2 4 2 5 4 3" xfId="49730" xr:uid="{00000000-0005-0000-0000-000044C20000}"/>
    <cellStyle name="Total 2 4 2 5 4 4" xfId="49731" xr:uid="{00000000-0005-0000-0000-000045C20000}"/>
    <cellStyle name="Total 2 4 2 5 4 5" xfId="49732" xr:uid="{00000000-0005-0000-0000-000046C20000}"/>
    <cellStyle name="Total 2 4 2 5 4 6" xfId="49733" xr:uid="{00000000-0005-0000-0000-000047C20000}"/>
    <cellStyle name="Total 2 4 2 5 5" xfId="49734" xr:uid="{00000000-0005-0000-0000-000048C20000}"/>
    <cellStyle name="Total 2 4 2 5 6" xfId="49735" xr:uid="{00000000-0005-0000-0000-000049C20000}"/>
    <cellStyle name="Total 2 4 2 5 7" xfId="49736" xr:uid="{00000000-0005-0000-0000-00004AC20000}"/>
    <cellStyle name="Total 2 4 2 5 8" xfId="49737" xr:uid="{00000000-0005-0000-0000-00004BC20000}"/>
    <cellStyle name="Total 2 4 2 6" xfId="49738" xr:uid="{00000000-0005-0000-0000-00004CC20000}"/>
    <cellStyle name="Total 2 4 2 6 2" xfId="49739" xr:uid="{00000000-0005-0000-0000-00004DC20000}"/>
    <cellStyle name="Total 2 4 2 6 2 2" xfId="49740" xr:uid="{00000000-0005-0000-0000-00004EC20000}"/>
    <cellStyle name="Total 2 4 2 6 2 2 2" xfId="49741" xr:uid="{00000000-0005-0000-0000-00004FC20000}"/>
    <cellStyle name="Total 2 4 2 6 2 2 3" xfId="49742" xr:uid="{00000000-0005-0000-0000-000050C20000}"/>
    <cellStyle name="Total 2 4 2 6 2 2 4" xfId="49743" xr:uid="{00000000-0005-0000-0000-000051C20000}"/>
    <cellStyle name="Total 2 4 2 6 2 2 5" xfId="49744" xr:uid="{00000000-0005-0000-0000-000052C20000}"/>
    <cellStyle name="Total 2 4 2 6 2 2 6" xfId="49745" xr:uid="{00000000-0005-0000-0000-000053C20000}"/>
    <cellStyle name="Total 2 4 2 6 2 3" xfId="49746" xr:uid="{00000000-0005-0000-0000-000054C20000}"/>
    <cellStyle name="Total 2 4 2 6 2 4" xfId="49747" xr:uid="{00000000-0005-0000-0000-000055C20000}"/>
    <cellStyle name="Total 2 4 2 6 2 5" xfId="49748" xr:uid="{00000000-0005-0000-0000-000056C20000}"/>
    <cellStyle name="Total 2 4 2 6 2 6" xfId="49749" xr:uid="{00000000-0005-0000-0000-000057C20000}"/>
    <cellStyle name="Total 2 4 2 6 3" xfId="49750" xr:uid="{00000000-0005-0000-0000-000058C20000}"/>
    <cellStyle name="Total 2 4 2 6 3 2" xfId="49751" xr:uid="{00000000-0005-0000-0000-000059C20000}"/>
    <cellStyle name="Total 2 4 2 6 3 2 2" xfId="49752" xr:uid="{00000000-0005-0000-0000-00005AC20000}"/>
    <cellStyle name="Total 2 4 2 6 3 2 3" xfId="49753" xr:uid="{00000000-0005-0000-0000-00005BC20000}"/>
    <cellStyle name="Total 2 4 2 6 3 2 4" xfId="49754" xr:uid="{00000000-0005-0000-0000-00005CC20000}"/>
    <cellStyle name="Total 2 4 2 6 3 2 5" xfId="49755" xr:uid="{00000000-0005-0000-0000-00005DC20000}"/>
    <cellStyle name="Total 2 4 2 6 3 2 6" xfId="49756" xr:uid="{00000000-0005-0000-0000-00005EC20000}"/>
    <cellStyle name="Total 2 4 2 6 3 3" xfId="49757" xr:uid="{00000000-0005-0000-0000-00005FC20000}"/>
    <cellStyle name="Total 2 4 2 6 3 4" xfId="49758" xr:uid="{00000000-0005-0000-0000-000060C20000}"/>
    <cellStyle name="Total 2 4 2 6 3 5" xfId="49759" xr:uid="{00000000-0005-0000-0000-000061C20000}"/>
    <cellStyle name="Total 2 4 2 6 3 6" xfId="49760" xr:uid="{00000000-0005-0000-0000-000062C20000}"/>
    <cellStyle name="Total 2 4 2 6 4" xfId="49761" xr:uid="{00000000-0005-0000-0000-000063C20000}"/>
    <cellStyle name="Total 2 4 2 6 4 2" xfId="49762" xr:uid="{00000000-0005-0000-0000-000064C20000}"/>
    <cellStyle name="Total 2 4 2 6 4 3" xfId="49763" xr:uid="{00000000-0005-0000-0000-000065C20000}"/>
    <cellStyle name="Total 2 4 2 6 4 4" xfId="49764" xr:uid="{00000000-0005-0000-0000-000066C20000}"/>
    <cellStyle name="Total 2 4 2 6 4 5" xfId="49765" xr:uid="{00000000-0005-0000-0000-000067C20000}"/>
    <cellStyle name="Total 2 4 2 6 4 6" xfId="49766" xr:uid="{00000000-0005-0000-0000-000068C20000}"/>
    <cellStyle name="Total 2 4 2 6 5" xfId="49767" xr:uid="{00000000-0005-0000-0000-000069C20000}"/>
    <cellStyle name="Total 2 4 2 6 6" xfId="49768" xr:uid="{00000000-0005-0000-0000-00006AC20000}"/>
    <cellStyle name="Total 2 4 2 6 7" xfId="49769" xr:uid="{00000000-0005-0000-0000-00006BC20000}"/>
    <cellStyle name="Total 2 4 2 6 8" xfId="49770" xr:uid="{00000000-0005-0000-0000-00006CC20000}"/>
    <cellStyle name="Total 2 4 2 7" xfId="49771" xr:uid="{00000000-0005-0000-0000-00006DC20000}"/>
    <cellStyle name="Total 2 4 2 7 2" xfId="49772" xr:uid="{00000000-0005-0000-0000-00006EC20000}"/>
    <cellStyle name="Total 2 4 2 7 2 2" xfId="49773" xr:uid="{00000000-0005-0000-0000-00006FC20000}"/>
    <cellStyle name="Total 2 4 2 7 2 3" xfId="49774" xr:uid="{00000000-0005-0000-0000-000070C20000}"/>
    <cellStyle name="Total 2 4 2 7 2 4" xfId="49775" xr:uid="{00000000-0005-0000-0000-000071C20000}"/>
    <cellStyle name="Total 2 4 2 7 2 5" xfId="49776" xr:uid="{00000000-0005-0000-0000-000072C20000}"/>
    <cellStyle name="Total 2 4 2 7 2 6" xfId="49777" xr:uid="{00000000-0005-0000-0000-000073C20000}"/>
    <cellStyle name="Total 2 4 2 7 3" xfId="49778" xr:uid="{00000000-0005-0000-0000-000074C20000}"/>
    <cellStyle name="Total 2 4 2 7 4" xfId="49779" xr:uid="{00000000-0005-0000-0000-000075C20000}"/>
    <cellStyle name="Total 2 4 2 7 5" xfId="49780" xr:uid="{00000000-0005-0000-0000-000076C20000}"/>
    <cellStyle name="Total 2 4 2 7 6" xfId="49781" xr:uid="{00000000-0005-0000-0000-000077C20000}"/>
    <cellStyle name="Total 2 4 2 8" xfId="49782" xr:uid="{00000000-0005-0000-0000-000078C20000}"/>
    <cellStyle name="Total 2 4 2 8 2" xfId="49783" xr:uid="{00000000-0005-0000-0000-000079C20000}"/>
    <cellStyle name="Total 2 4 2 8 2 2" xfId="49784" xr:uid="{00000000-0005-0000-0000-00007AC20000}"/>
    <cellStyle name="Total 2 4 2 8 2 3" xfId="49785" xr:uid="{00000000-0005-0000-0000-00007BC20000}"/>
    <cellStyle name="Total 2 4 2 8 2 4" xfId="49786" xr:uid="{00000000-0005-0000-0000-00007CC20000}"/>
    <cellStyle name="Total 2 4 2 8 2 5" xfId="49787" xr:uid="{00000000-0005-0000-0000-00007DC20000}"/>
    <cellStyle name="Total 2 4 2 8 2 6" xfId="49788" xr:uid="{00000000-0005-0000-0000-00007EC20000}"/>
    <cellStyle name="Total 2 4 2 8 3" xfId="49789" xr:uid="{00000000-0005-0000-0000-00007FC20000}"/>
    <cellStyle name="Total 2 4 2 8 4" xfId="49790" xr:uid="{00000000-0005-0000-0000-000080C20000}"/>
    <cellStyle name="Total 2 4 2 8 5" xfId="49791" xr:uid="{00000000-0005-0000-0000-000081C20000}"/>
    <cellStyle name="Total 2 4 2 8 6" xfId="49792" xr:uid="{00000000-0005-0000-0000-000082C20000}"/>
    <cellStyle name="Total 2 4 2 9" xfId="49793" xr:uid="{00000000-0005-0000-0000-000083C20000}"/>
    <cellStyle name="Total 2 4 2 9 2" xfId="49794" xr:uid="{00000000-0005-0000-0000-000084C20000}"/>
    <cellStyle name="Total 2 4 2 9 3" xfId="49795" xr:uid="{00000000-0005-0000-0000-000085C20000}"/>
    <cellStyle name="Total 2 4 2 9 4" xfId="49796" xr:uid="{00000000-0005-0000-0000-000086C20000}"/>
    <cellStyle name="Total 2 4 2 9 5" xfId="49797" xr:uid="{00000000-0005-0000-0000-000087C20000}"/>
    <cellStyle name="Total 2 4 2 9 6" xfId="49798" xr:uid="{00000000-0005-0000-0000-000088C20000}"/>
    <cellStyle name="Total 2 4 3" xfId="49799" xr:uid="{00000000-0005-0000-0000-000089C20000}"/>
    <cellStyle name="Total 2 4 3 2" xfId="49800" xr:uid="{00000000-0005-0000-0000-00008AC20000}"/>
    <cellStyle name="Total 2 4 3 3" xfId="49801" xr:uid="{00000000-0005-0000-0000-00008BC20000}"/>
    <cellStyle name="Total 2 4 3 4" xfId="49802" xr:uid="{00000000-0005-0000-0000-00008CC20000}"/>
    <cellStyle name="Total 2 4 3 5" xfId="49803" xr:uid="{00000000-0005-0000-0000-00008DC20000}"/>
    <cellStyle name="Total 2 4 3 6" xfId="49804" xr:uid="{00000000-0005-0000-0000-00008EC20000}"/>
    <cellStyle name="Total 2 4 4" xfId="49805" xr:uid="{00000000-0005-0000-0000-00008FC20000}"/>
    <cellStyle name="Total 2 4 4 2" xfId="49806" xr:uid="{00000000-0005-0000-0000-000090C20000}"/>
    <cellStyle name="Total 2 4 4 3" xfId="49807" xr:uid="{00000000-0005-0000-0000-000091C20000}"/>
    <cellStyle name="Total 2 4 4 4" xfId="49808" xr:uid="{00000000-0005-0000-0000-000092C20000}"/>
    <cellStyle name="Total 2 4 4 5" xfId="49809" xr:uid="{00000000-0005-0000-0000-000093C20000}"/>
    <cellStyle name="Total 2 4 5" xfId="49810" xr:uid="{00000000-0005-0000-0000-000094C20000}"/>
    <cellStyle name="Total 2 4 6" xfId="49811" xr:uid="{00000000-0005-0000-0000-000095C20000}"/>
    <cellStyle name="Total 2 4 7" xfId="49812" xr:uid="{00000000-0005-0000-0000-000096C20000}"/>
    <cellStyle name="Total 2 4 8" xfId="49813" xr:uid="{00000000-0005-0000-0000-000097C20000}"/>
    <cellStyle name="Total 2 40" xfId="49814" xr:uid="{00000000-0005-0000-0000-000098C20000}"/>
    <cellStyle name="Total 2 40 2" xfId="49815" xr:uid="{00000000-0005-0000-0000-000099C20000}"/>
    <cellStyle name="Total 2 40 2 2" xfId="49816" xr:uid="{00000000-0005-0000-0000-00009AC20000}"/>
    <cellStyle name="Total 2 40 2 3" xfId="49817" xr:uid="{00000000-0005-0000-0000-00009BC20000}"/>
    <cellStyle name="Total 2 40 2 4" xfId="49818" xr:uid="{00000000-0005-0000-0000-00009CC20000}"/>
    <cellStyle name="Total 2 40 2 5" xfId="49819" xr:uid="{00000000-0005-0000-0000-00009DC20000}"/>
    <cellStyle name="Total 2 40 3" xfId="49820" xr:uid="{00000000-0005-0000-0000-00009EC20000}"/>
    <cellStyle name="Total 2 40 4" xfId="49821" xr:uid="{00000000-0005-0000-0000-00009FC20000}"/>
    <cellStyle name="Total 2 40 5" xfId="49822" xr:uid="{00000000-0005-0000-0000-0000A0C20000}"/>
    <cellStyle name="Total 2 40 6" xfId="49823" xr:uid="{00000000-0005-0000-0000-0000A1C20000}"/>
    <cellStyle name="Total 2 41" xfId="49824" xr:uid="{00000000-0005-0000-0000-0000A2C20000}"/>
    <cellStyle name="Total 2 41 2" xfId="49825" xr:uid="{00000000-0005-0000-0000-0000A3C20000}"/>
    <cellStyle name="Total 2 41 2 2" xfId="49826" xr:uid="{00000000-0005-0000-0000-0000A4C20000}"/>
    <cellStyle name="Total 2 41 2 3" xfId="49827" xr:uid="{00000000-0005-0000-0000-0000A5C20000}"/>
    <cellStyle name="Total 2 41 2 4" xfId="49828" xr:uid="{00000000-0005-0000-0000-0000A6C20000}"/>
    <cellStyle name="Total 2 41 2 5" xfId="49829" xr:uid="{00000000-0005-0000-0000-0000A7C20000}"/>
    <cellStyle name="Total 2 41 3" xfId="49830" xr:uid="{00000000-0005-0000-0000-0000A8C20000}"/>
    <cellStyle name="Total 2 41 4" xfId="49831" xr:uid="{00000000-0005-0000-0000-0000A9C20000}"/>
    <cellStyle name="Total 2 41 5" xfId="49832" xr:uid="{00000000-0005-0000-0000-0000AAC20000}"/>
    <cellStyle name="Total 2 41 6" xfId="49833" xr:uid="{00000000-0005-0000-0000-0000ABC20000}"/>
    <cellStyle name="Total 2 42" xfId="49834" xr:uid="{00000000-0005-0000-0000-0000ACC20000}"/>
    <cellStyle name="Total 2 42 2" xfId="49835" xr:uid="{00000000-0005-0000-0000-0000ADC20000}"/>
    <cellStyle name="Total 2 42 2 2" xfId="49836" xr:uid="{00000000-0005-0000-0000-0000AEC20000}"/>
    <cellStyle name="Total 2 42 2 3" xfId="49837" xr:uid="{00000000-0005-0000-0000-0000AFC20000}"/>
    <cellStyle name="Total 2 42 2 4" xfId="49838" xr:uid="{00000000-0005-0000-0000-0000B0C20000}"/>
    <cellStyle name="Total 2 42 2 5" xfId="49839" xr:uid="{00000000-0005-0000-0000-0000B1C20000}"/>
    <cellStyle name="Total 2 42 3" xfId="49840" xr:uid="{00000000-0005-0000-0000-0000B2C20000}"/>
    <cellStyle name="Total 2 42 4" xfId="49841" xr:uid="{00000000-0005-0000-0000-0000B3C20000}"/>
    <cellStyle name="Total 2 42 5" xfId="49842" xr:uid="{00000000-0005-0000-0000-0000B4C20000}"/>
    <cellStyle name="Total 2 42 6" xfId="49843" xr:uid="{00000000-0005-0000-0000-0000B5C20000}"/>
    <cellStyle name="Total 2 43" xfId="49844" xr:uid="{00000000-0005-0000-0000-0000B6C20000}"/>
    <cellStyle name="Total 2 43 2" xfId="49845" xr:uid="{00000000-0005-0000-0000-0000B7C20000}"/>
    <cellStyle name="Total 2 43 2 2" xfId="49846" xr:uid="{00000000-0005-0000-0000-0000B8C20000}"/>
    <cellStyle name="Total 2 43 2 3" xfId="49847" xr:uid="{00000000-0005-0000-0000-0000B9C20000}"/>
    <cellStyle name="Total 2 43 2 4" xfId="49848" xr:uid="{00000000-0005-0000-0000-0000BAC20000}"/>
    <cellStyle name="Total 2 43 2 5" xfId="49849" xr:uid="{00000000-0005-0000-0000-0000BBC20000}"/>
    <cellStyle name="Total 2 43 3" xfId="49850" xr:uid="{00000000-0005-0000-0000-0000BCC20000}"/>
    <cellStyle name="Total 2 43 4" xfId="49851" xr:uid="{00000000-0005-0000-0000-0000BDC20000}"/>
    <cellStyle name="Total 2 43 5" xfId="49852" xr:uid="{00000000-0005-0000-0000-0000BEC20000}"/>
    <cellStyle name="Total 2 43 6" xfId="49853" xr:uid="{00000000-0005-0000-0000-0000BFC20000}"/>
    <cellStyle name="Total 2 44" xfId="49854" xr:uid="{00000000-0005-0000-0000-0000C0C20000}"/>
    <cellStyle name="Total 2 44 2" xfId="49855" xr:uid="{00000000-0005-0000-0000-0000C1C20000}"/>
    <cellStyle name="Total 2 44 3" xfId="49856" xr:uid="{00000000-0005-0000-0000-0000C2C20000}"/>
    <cellStyle name="Total 2 44 4" xfId="49857" xr:uid="{00000000-0005-0000-0000-0000C3C20000}"/>
    <cellStyle name="Total 2 44 5" xfId="49858" xr:uid="{00000000-0005-0000-0000-0000C4C20000}"/>
    <cellStyle name="Total 2 45" xfId="49859" xr:uid="{00000000-0005-0000-0000-0000C5C20000}"/>
    <cellStyle name="Total 2 46" xfId="49860" xr:uid="{00000000-0005-0000-0000-0000C6C20000}"/>
    <cellStyle name="Total 2 47" xfId="49861" xr:uid="{00000000-0005-0000-0000-0000C7C20000}"/>
    <cellStyle name="Total 2 48" xfId="49862" xr:uid="{00000000-0005-0000-0000-0000C8C20000}"/>
    <cellStyle name="Total 2 5" xfId="49863" xr:uid="{00000000-0005-0000-0000-0000C9C20000}"/>
    <cellStyle name="Total 2 5 10" xfId="49864" xr:uid="{00000000-0005-0000-0000-0000CAC20000}"/>
    <cellStyle name="Total 2 5 11" xfId="49865" xr:uid="{00000000-0005-0000-0000-0000CBC20000}"/>
    <cellStyle name="Total 2 5 2" xfId="49866" xr:uid="{00000000-0005-0000-0000-0000CCC20000}"/>
    <cellStyle name="Total 2 5 2 2" xfId="49867" xr:uid="{00000000-0005-0000-0000-0000CDC20000}"/>
    <cellStyle name="Total 2 5 2 2 2" xfId="49868" xr:uid="{00000000-0005-0000-0000-0000CEC20000}"/>
    <cellStyle name="Total 2 5 2 2 2 2" xfId="49869" xr:uid="{00000000-0005-0000-0000-0000CFC20000}"/>
    <cellStyle name="Total 2 5 2 2 2 3" xfId="49870" xr:uid="{00000000-0005-0000-0000-0000D0C20000}"/>
    <cellStyle name="Total 2 5 2 2 2 4" xfId="49871" xr:uid="{00000000-0005-0000-0000-0000D1C20000}"/>
    <cellStyle name="Total 2 5 2 2 2 5" xfId="49872" xr:uid="{00000000-0005-0000-0000-0000D2C20000}"/>
    <cellStyle name="Total 2 5 2 2 2 6" xfId="49873" xr:uid="{00000000-0005-0000-0000-0000D3C20000}"/>
    <cellStyle name="Total 2 5 2 2 3" xfId="49874" xr:uid="{00000000-0005-0000-0000-0000D4C20000}"/>
    <cellStyle name="Total 2 5 2 2 4" xfId="49875" xr:uid="{00000000-0005-0000-0000-0000D5C20000}"/>
    <cellStyle name="Total 2 5 2 2 5" xfId="49876" xr:uid="{00000000-0005-0000-0000-0000D6C20000}"/>
    <cellStyle name="Total 2 5 2 2 6" xfId="49877" xr:uid="{00000000-0005-0000-0000-0000D7C20000}"/>
    <cellStyle name="Total 2 5 2 3" xfId="49878" xr:uid="{00000000-0005-0000-0000-0000D8C20000}"/>
    <cellStyle name="Total 2 5 2 3 2" xfId="49879" xr:uid="{00000000-0005-0000-0000-0000D9C20000}"/>
    <cellStyle name="Total 2 5 2 3 2 2" xfId="49880" xr:uid="{00000000-0005-0000-0000-0000DAC20000}"/>
    <cellStyle name="Total 2 5 2 3 2 3" xfId="49881" xr:uid="{00000000-0005-0000-0000-0000DBC20000}"/>
    <cellStyle name="Total 2 5 2 3 2 4" xfId="49882" xr:uid="{00000000-0005-0000-0000-0000DCC20000}"/>
    <cellStyle name="Total 2 5 2 3 2 5" xfId="49883" xr:uid="{00000000-0005-0000-0000-0000DDC20000}"/>
    <cellStyle name="Total 2 5 2 3 2 6" xfId="49884" xr:uid="{00000000-0005-0000-0000-0000DEC20000}"/>
    <cellStyle name="Total 2 5 2 3 3" xfId="49885" xr:uid="{00000000-0005-0000-0000-0000DFC20000}"/>
    <cellStyle name="Total 2 5 2 3 4" xfId="49886" xr:uid="{00000000-0005-0000-0000-0000E0C20000}"/>
    <cellStyle name="Total 2 5 2 3 5" xfId="49887" xr:uid="{00000000-0005-0000-0000-0000E1C20000}"/>
    <cellStyle name="Total 2 5 2 3 6" xfId="49888" xr:uid="{00000000-0005-0000-0000-0000E2C20000}"/>
    <cellStyle name="Total 2 5 2 4" xfId="49889" xr:uid="{00000000-0005-0000-0000-0000E3C20000}"/>
    <cellStyle name="Total 2 5 2 4 2" xfId="49890" xr:uid="{00000000-0005-0000-0000-0000E4C20000}"/>
    <cellStyle name="Total 2 5 2 4 3" xfId="49891" xr:uid="{00000000-0005-0000-0000-0000E5C20000}"/>
    <cellStyle name="Total 2 5 2 4 4" xfId="49892" xr:uid="{00000000-0005-0000-0000-0000E6C20000}"/>
    <cellStyle name="Total 2 5 2 4 5" xfId="49893" xr:uid="{00000000-0005-0000-0000-0000E7C20000}"/>
    <cellStyle name="Total 2 5 2 4 6" xfId="49894" xr:uid="{00000000-0005-0000-0000-0000E8C20000}"/>
    <cellStyle name="Total 2 5 2 5" xfId="49895" xr:uid="{00000000-0005-0000-0000-0000E9C20000}"/>
    <cellStyle name="Total 2 5 2 5 2" xfId="49896" xr:uid="{00000000-0005-0000-0000-0000EAC20000}"/>
    <cellStyle name="Total 2 5 2 5 3" xfId="49897" xr:uid="{00000000-0005-0000-0000-0000EBC20000}"/>
    <cellStyle name="Total 2 5 2 5 4" xfId="49898" xr:uid="{00000000-0005-0000-0000-0000ECC20000}"/>
    <cellStyle name="Total 2 5 2 5 5" xfId="49899" xr:uid="{00000000-0005-0000-0000-0000EDC20000}"/>
    <cellStyle name="Total 2 5 2 6" xfId="49900" xr:uid="{00000000-0005-0000-0000-0000EEC20000}"/>
    <cellStyle name="Total 2 5 2 7" xfId="49901" xr:uid="{00000000-0005-0000-0000-0000EFC20000}"/>
    <cellStyle name="Total 2 5 2 8" xfId="49902" xr:uid="{00000000-0005-0000-0000-0000F0C20000}"/>
    <cellStyle name="Total 2 5 2 9" xfId="49903" xr:uid="{00000000-0005-0000-0000-0000F1C20000}"/>
    <cellStyle name="Total 2 5 3" xfId="49904" xr:uid="{00000000-0005-0000-0000-0000F2C20000}"/>
    <cellStyle name="Total 2 5 3 2" xfId="49905" xr:uid="{00000000-0005-0000-0000-0000F3C20000}"/>
    <cellStyle name="Total 2 5 3 2 2" xfId="49906" xr:uid="{00000000-0005-0000-0000-0000F4C20000}"/>
    <cellStyle name="Total 2 5 3 2 2 2" xfId="49907" xr:uid="{00000000-0005-0000-0000-0000F5C20000}"/>
    <cellStyle name="Total 2 5 3 2 2 3" xfId="49908" xr:uid="{00000000-0005-0000-0000-0000F6C20000}"/>
    <cellStyle name="Total 2 5 3 2 2 4" xfId="49909" xr:uid="{00000000-0005-0000-0000-0000F7C20000}"/>
    <cellStyle name="Total 2 5 3 2 2 5" xfId="49910" xr:uid="{00000000-0005-0000-0000-0000F8C20000}"/>
    <cellStyle name="Total 2 5 3 2 2 6" xfId="49911" xr:uid="{00000000-0005-0000-0000-0000F9C20000}"/>
    <cellStyle name="Total 2 5 3 2 3" xfId="49912" xr:uid="{00000000-0005-0000-0000-0000FAC20000}"/>
    <cellStyle name="Total 2 5 3 2 4" xfId="49913" xr:uid="{00000000-0005-0000-0000-0000FBC20000}"/>
    <cellStyle name="Total 2 5 3 2 5" xfId="49914" xr:uid="{00000000-0005-0000-0000-0000FCC20000}"/>
    <cellStyle name="Total 2 5 3 2 6" xfId="49915" xr:uid="{00000000-0005-0000-0000-0000FDC20000}"/>
    <cellStyle name="Total 2 5 3 3" xfId="49916" xr:uid="{00000000-0005-0000-0000-0000FEC20000}"/>
    <cellStyle name="Total 2 5 3 3 2" xfId="49917" xr:uid="{00000000-0005-0000-0000-0000FFC20000}"/>
    <cellStyle name="Total 2 5 3 3 2 2" xfId="49918" xr:uid="{00000000-0005-0000-0000-000000C30000}"/>
    <cellStyle name="Total 2 5 3 3 2 3" xfId="49919" xr:uid="{00000000-0005-0000-0000-000001C30000}"/>
    <cellStyle name="Total 2 5 3 3 2 4" xfId="49920" xr:uid="{00000000-0005-0000-0000-000002C30000}"/>
    <cellStyle name="Total 2 5 3 3 2 5" xfId="49921" xr:uid="{00000000-0005-0000-0000-000003C30000}"/>
    <cellStyle name="Total 2 5 3 3 2 6" xfId="49922" xr:uid="{00000000-0005-0000-0000-000004C30000}"/>
    <cellStyle name="Total 2 5 3 3 3" xfId="49923" xr:uid="{00000000-0005-0000-0000-000005C30000}"/>
    <cellStyle name="Total 2 5 3 3 4" xfId="49924" xr:uid="{00000000-0005-0000-0000-000006C30000}"/>
    <cellStyle name="Total 2 5 3 3 5" xfId="49925" xr:uid="{00000000-0005-0000-0000-000007C30000}"/>
    <cellStyle name="Total 2 5 3 3 6" xfId="49926" xr:uid="{00000000-0005-0000-0000-000008C30000}"/>
    <cellStyle name="Total 2 5 3 4" xfId="49927" xr:uid="{00000000-0005-0000-0000-000009C30000}"/>
    <cellStyle name="Total 2 5 3 4 2" xfId="49928" xr:uid="{00000000-0005-0000-0000-00000AC30000}"/>
    <cellStyle name="Total 2 5 3 4 3" xfId="49929" xr:uid="{00000000-0005-0000-0000-00000BC30000}"/>
    <cellStyle name="Total 2 5 3 4 4" xfId="49930" xr:uid="{00000000-0005-0000-0000-00000CC30000}"/>
    <cellStyle name="Total 2 5 3 4 5" xfId="49931" xr:uid="{00000000-0005-0000-0000-00000DC30000}"/>
    <cellStyle name="Total 2 5 3 4 6" xfId="49932" xr:uid="{00000000-0005-0000-0000-00000EC30000}"/>
    <cellStyle name="Total 2 5 3 5" xfId="49933" xr:uid="{00000000-0005-0000-0000-00000FC30000}"/>
    <cellStyle name="Total 2 5 3 6" xfId="49934" xr:uid="{00000000-0005-0000-0000-000010C30000}"/>
    <cellStyle name="Total 2 5 3 7" xfId="49935" xr:uid="{00000000-0005-0000-0000-000011C30000}"/>
    <cellStyle name="Total 2 5 3 8" xfId="49936" xr:uid="{00000000-0005-0000-0000-000012C30000}"/>
    <cellStyle name="Total 2 5 4" xfId="49937" xr:uid="{00000000-0005-0000-0000-000013C30000}"/>
    <cellStyle name="Total 2 5 4 2" xfId="49938" xr:uid="{00000000-0005-0000-0000-000014C30000}"/>
    <cellStyle name="Total 2 5 4 2 2" xfId="49939" xr:uid="{00000000-0005-0000-0000-000015C30000}"/>
    <cellStyle name="Total 2 5 4 2 3" xfId="49940" xr:uid="{00000000-0005-0000-0000-000016C30000}"/>
    <cellStyle name="Total 2 5 4 2 4" xfId="49941" xr:uid="{00000000-0005-0000-0000-000017C30000}"/>
    <cellStyle name="Total 2 5 4 2 5" xfId="49942" xr:uid="{00000000-0005-0000-0000-000018C30000}"/>
    <cellStyle name="Total 2 5 4 2 6" xfId="49943" xr:uid="{00000000-0005-0000-0000-000019C30000}"/>
    <cellStyle name="Total 2 5 4 3" xfId="49944" xr:uid="{00000000-0005-0000-0000-00001AC30000}"/>
    <cellStyle name="Total 2 5 4 4" xfId="49945" xr:uid="{00000000-0005-0000-0000-00001BC30000}"/>
    <cellStyle name="Total 2 5 4 5" xfId="49946" xr:uid="{00000000-0005-0000-0000-00001CC30000}"/>
    <cellStyle name="Total 2 5 4 6" xfId="49947" xr:uid="{00000000-0005-0000-0000-00001DC30000}"/>
    <cellStyle name="Total 2 5 5" xfId="49948" xr:uid="{00000000-0005-0000-0000-00001EC30000}"/>
    <cellStyle name="Total 2 5 5 2" xfId="49949" xr:uid="{00000000-0005-0000-0000-00001FC30000}"/>
    <cellStyle name="Total 2 5 5 2 2" xfId="49950" xr:uid="{00000000-0005-0000-0000-000020C30000}"/>
    <cellStyle name="Total 2 5 5 2 3" xfId="49951" xr:uid="{00000000-0005-0000-0000-000021C30000}"/>
    <cellStyle name="Total 2 5 5 2 4" xfId="49952" xr:uid="{00000000-0005-0000-0000-000022C30000}"/>
    <cellStyle name="Total 2 5 5 2 5" xfId="49953" xr:uid="{00000000-0005-0000-0000-000023C30000}"/>
    <cellStyle name="Total 2 5 5 2 6" xfId="49954" xr:uid="{00000000-0005-0000-0000-000024C30000}"/>
    <cellStyle name="Total 2 5 5 3" xfId="49955" xr:uid="{00000000-0005-0000-0000-000025C30000}"/>
    <cellStyle name="Total 2 5 5 4" xfId="49956" xr:uid="{00000000-0005-0000-0000-000026C30000}"/>
    <cellStyle name="Total 2 5 5 5" xfId="49957" xr:uid="{00000000-0005-0000-0000-000027C30000}"/>
    <cellStyle name="Total 2 5 5 6" xfId="49958" xr:uid="{00000000-0005-0000-0000-000028C30000}"/>
    <cellStyle name="Total 2 5 6" xfId="49959" xr:uid="{00000000-0005-0000-0000-000029C30000}"/>
    <cellStyle name="Total 2 5 6 2" xfId="49960" xr:uid="{00000000-0005-0000-0000-00002AC30000}"/>
    <cellStyle name="Total 2 5 6 3" xfId="49961" xr:uid="{00000000-0005-0000-0000-00002BC30000}"/>
    <cellStyle name="Total 2 5 6 4" xfId="49962" xr:uid="{00000000-0005-0000-0000-00002CC30000}"/>
    <cellStyle name="Total 2 5 6 5" xfId="49963" xr:uid="{00000000-0005-0000-0000-00002DC30000}"/>
    <cellStyle name="Total 2 5 6 6" xfId="49964" xr:uid="{00000000-0005-0000-0000-00002EC30000}"/>
    <cellStyle name="Total 2 5 7" xfId="49965" xr:uid="{00000000-0005-0000-0000-00002FC30000}"/>
    <cellStyle name="Total 2 5 7 2" xfId="49966" xr:uid="{00000000-0005-0000-0000-000030C30000}"/>
    <cellStyle name="Total 2 5 7 3" xfId="49967" xr:uid="{00000000-0005-0000-0000-000031C30000}"/>
    <cellStyle name="Total 2 5 7 4" xfId="49968" xr:uid="{00000000-0005-0000-0000-000032C30000}"/>
    <cellStyle name="Total 2 5 7 5" xfId="49969" xr:uid="{00000000-0005-0000-0000-000033C30000}"/>
    <cellStyle name="Total 2 5 8" xfId="49970" xr:uid="{00000000-0005-0000-0000-000034C30000}"/>
    <cellStyle name="Total 2 5 9" xfId="49971" xr:uid="{00000000-0005-0000-0000-000035C30000}"/>
    <cellStyle name="Total 2 6" xfId="49972" xr:uid="{00000000-0005-0000-0000-000036C30000}"/>
    <cellStyle name="Total 2 6 2" xfId="49973" xr:uid="{00000000-0005-0000-0000-000037C30000}"/>
    <cellStyle name="Total 2 6 2 2" xfId="49974" xr:uid="{00000000-0005-0000-0000-000038C30000}"/>
    <cellStyle name="Total 2 6 2 3" xfId="49975" xr:uid="{00000000-0005-0000-0000-000039C30000}"/>
    <cellStyle name="Total 2 6 2 4" xfId="49976" xr:uid="{00000000-0005-0000-0000-00003AC30000}"/>
    <cellStyle name="Total 2 6 2 5" xfId="49977" xr:uid="{00000000-0005-0000-0000-00003BC30000}"/>
    <cellStyle name="Total 2 6 3" xfId="49978" xr:uid="{00000000-0005-0000-0000-00003CC30000}"/>
    <cellStyle name="Total 2 6 3 2" xfId="49979" xr:uid="{00000000-0005-0000-0000-00003DC30000}"/>
    <cellStyle name="Total 2 6 3 3" xfId="49980" xr:uid="{00000000-0005-0000-0000-00003EC30000}"/>
    <cellStyle name="Total 2 6 3 4" xfId="49981" xr:uid="{00000000-0005-0000-0000-00003FC30000}"/>
    <cellStyle name="Total 2 6 3 5" xfId="49982" xr:uid="{00000000-0005-0000-0000-000040C30000}"/>
    <cellStyle name="Total 2 6 4" xfId="49983" xr:uid="{00000000-0005-0000-0000-000041C30000}"/>
    <cellStyle name="Total 2 6 5" xfId="49984" xr:uid="{00000000-0005-0000-0000-000042C30000}"/>
    <cellStyle name="Total 2 6 6" xfId="49985" xr:uid="{00000000-0005-0000-0000-000043C30000}"/>
    <cellStyle name="Total 2 6 7" xfId="49986" xr:uid="{00000000-0005-0000-0000-000044C30000}"/>
    <cellStyle name="Total 2 6 8" xfId="49987" xr:uid="{00000000-0005-0000-0000-000045C30000}"/>
    <cellStyle name="Total 2 7" xfId="49988" xr:uid="{00000000-0005-0000-0000-000046C30000}"/>
    <cellStyle name="Total 2 7 2" xfId="49989" xr:uid="{00000000-0005-0000-0000-000047C30000}"/>
    <cellStyle name="Total 2 7 2 2" xfId="49990" xr:uid="{00000000-0005-0000-0000-000048C30000}"/>
    <cellStyle name="Total 2 7 2 3" xfId="49991" xr:uid="{00000000-0005-0000-0000-000049C30000}"/>
    <cellStyle name="Total 2 7 2 4" xfId="49992" xr:uid="{00000000-0005-0000-0000-00004AC30000}"/>
    <cellStyle name="Total 2 7 2 5" xfId="49993" xr:uid="{00000000-0005-0000-0000-00004BC30000}"/>
    <cellStyle name="Total 2 7 3" xfId="49994" xr:uid="{00000000-0005-0000-0000-00004CC30000}"/>
    <cellStyle name="Total 2 7 4" xfId="49995" xr:uid="{00000000-0005-0000-0000-00004DC30000}"/>
    <cellStyle name="Total 2 7 5" xfId="49996" xr:uid="{00000000-0005-0000-0000-00004EC30000}"/>
    <cellStyle name="Total 2 7 6" xfId="49997" xr:uid="{00000000-0005-0000-0000-00004FC30000}"/>
    <cellStyle name="Total 2 8" xfId="49998" xr:uid="{00000000-0005-0000-0000-000050C30000}"/>
    <cellStyle name="Total 2 8 2" xfId="49999" xr:uid="{00000000-0005-0000-0000-000051C30000}"/>
    <cellStyle name="Total 2 8 2 2" xfId="50000" xr:uid="{00000000-0005-0000-0000-000052C30000}"/>
    <cellStyle name="Total 2 8 2 3" xfId="50001" xr:uid="{00000000-0005-0000-0000-000053C30000}"/>
    <cellStyle name="Total 2 8 2 4" xfId="50002" xr:uid="{00000000-0005-0000-0000-000054C30000}"/>
    <cellStyle name="Total 2 8 2 5" xfId="50003" xr:uid="{00000000-0005-0000-0000-000055C30000}"/>
    <cellStyle name="Total 2 8 3" xfId="50004" xr:uid="{00000000-0005-0000-0000-000056C30000}"/>
    <cellStyle name="Total 2 8 4" xfId="50005" xr:uid="{00000000-0005-0000-0000-000057C30000}"/>
    <cellStyle name="Total 2 8 5" xfId="50006" xr:uid="{00000000-0005-0000-0000-000058C30000}"/>
    <cellStyle name="Total 2 8 6" xfId="50007" xr:uid="{00000000-0005-0000-0000-000059C30000}"/>
    <cellStyle name="Total 2 9" xfId="50008" xr:uid="{00000000-0005-0000-0000-00005AC30000}"/>
    <cellStyle name="Total 2 9 2" xfId="50009" xr:uid="{00000000-0005-0000-0000-00005BC30000}"/>
    <cellStyle name="Total 2 9 2 2" xfId="50010" xr:uid="{00000000-0005-0000-0000-00005CC30000}"/>
    <cellStyle name="Total 2 9 2 3" xfId="50011" xr:uid="{00000000-0005-0000-0000-00005DC30000}"/>
    <cellStyle name="Total 2 9 2 4" xfId="50012" xr:uid="{00000000-0005-0000-0000-00005EC30000}"/>
    <cellStyle name="Total 2 9 2 5" xfId="50013" xr:uid="{00000000-0005-0000-0000-00005FC30000}"/>
    <cellStyle name="Total 2 9 3" xfId="50014" xr:uid="{00000000-0005-0000-0000-000060C30000}"/>
    <cellStyle name="Total 2 9 4" xfId="50015" xr:uid="{00000000-0005-0000-0000-000061C30000}"/>
    <cellStyle name="Total 2 9 5" xfId="50016" xr:uid="{00000000-0005-0000-0000-000062C30000}"/>
    <cellStyle name="Total 2 9 6" xfId="50017" xr:uid="{00000000-0005-0000-0000-000063C30000}"/>
    <cellStyle name="Total 3" xfId="50018" xr:uid="{00000000-0005-0000-0000-000064C30000}"/>
    <cellStyle name="Total 3 10" xfId="50019" xr:uid="{00000000-0005-0000-0000-000065C30000}"/>
    <cellStyle name="Total 3 10 2" xfId="50020" xr:uid="{00000000-0005-0000-0000-000066C30000}"/>
    <cellStyle name="Total 3 10 2 2" xfId="50021" xr:uid="{00000000-0005-0000-0000-000067C30000}"/>
    <cellStyle name="Total 3 10 2 3" xfId="50022" xr:uid="{00000000-0005-0000-0000-000068C30000}"/>
    <cellStyle name="Total 3 10 2 4" xfId="50023" xr:uid="{00000000-0005-0000-0000-000069C30000}"/>
    <cellStyle name="Total 3 10 2 5" xfId="50024" xr:uid="{00000000-0005-0000-0000-00006AC30000}"/>
    <cellStyle name="Total 3 10 2 6" xfId="50025" xr:uid="{00000000-0005-0000-0000-00006BC30000}"/>
    <cellStyle name="Total 3 10 3" xfId="50026" xr:uid="{00000000-0005-0000-0000-00006CC30000}"/>
    <cellStyle name="Total 3 10 4" xfId="50027" xr:uid="{00000000-0005-0000-0000-00006DC30000}"/>
    <cellStyle name="Total 3 10 5" xfId="50028" xr:uid="{00000000-0005-0000-0000-00006EC30000}"/>
    <cellStyle name="Total 3 10 6" xfId="50029" xr:uid="{00000000-0005-0000-0000-00006FC30000}"/>
    <cellStyle name="Total 3 10 7" xfId="50030" xr:uid="{00000000-0005-0000-0000-000070C30000}"/>
    <cellStyle name="Total 3 11" xfId="50031" xr:uid="{00000000-0005-0000-0000-000071C30000}"/>
    <cellStyle name="Total 3 11 2" xfId="50032" xr:uid="{00000000-0005-0000-0000-000072C30000}"/>
    <cellStyle name="Total 3 11 2 2" xfId="50033" xr:uid="{00000000-0005-0000-0000-000073C30000}"/>
    <cellStyle name="Total 3 11 2 3" xfId="50034" xr:uid="{00000000-0005-0000-0000-000074C30000}"/>
    <cellStyle name="Total 3 11 2 4" xfId="50035" xr:uid="{00000000-0005-0000-0000-000075C30000}"/>
    <cellStyle name="Total 3 11 2 5" xfId="50036" xr:uid="{00000000-0005-0000-0000-000076C30000}"/>
    <cellStyle name="Total 3 11 2 6" xfId="50037" xr:uid="{00000000-0005-0000-0000-000077C30000}"/>
    <cellStyle name="Total 3 11 3" xfId="50038" xr:uid="{00000000-0005-0000-0000-000078C30000}"/>
    <cellStyle name="Total 3 11 4" xfId="50039" xr:uid="{00000000-0005-0000-0000-000079C30000}"/>
    <cellStyle name="Total 3 11 5" xfId="50040" xr:uid="{00000000-0005-0000-0000-00007AC30000}"/>
    <cellStyle name="Total 3 11 6" xfId="50041" xr:uid="{00000000-0005-0000-0000-00007BC30000}"/>
    <cellStyle name="Total 3 11 7" xfId="50042" xr:uid="{00000000-0005-0000-0000-00007CC30000}"/>
    <cellStyle name="Total 3 12" xfId="50043" xr:uid="{00000000-0005-0000-0000-00007DC30000}"/>
    <cellStyle name="Total 3 12 2" xfId="50044" xr:uid="{00000000-0005-0000-0000-00007EC30000}"/>
    <cellStyle name="Total 3 12 2 2" xfId="50045" xr:uid="{00000000-0005-0000-0000-00007FC30000}"/>
    <cellStyle name="Total 3 12 2 3" xfId="50046" xr:uid="{00000000-0005-0000-0000-000080C30000}"/>
    <cellStyle name="Total 3 12 2 4" xfId="50047" xr:uid="{00000000-0005-0000-0000-000081C30000}"/>
    <cellStyle name="Total 3 12 2 5" xfId="50048" xr:uid="{00000000-0005-0000-0000-000082C30000}"/>
    <cellStyle name="Total 3 12 2 6" xfId="50049" xr:uid="{00000000-0005-0000-0000-000083C30000}"/>
    <cellStyle name="Total 3 12 3" xfId="50050" xr:uid="{00000000-0005-0000-0000-000084C30000}"/>
    <cellStyle name="Total 3 12 4" xfId="50051" xr:uid="{00000000-0005-0000-0000-000085C30000}"/>
    <cellStyle name="Total 3 12 5" xfId="50052" xr:uid="{00000000-0005-0000-0000-000086C30000}"/>
    <cellStyle name="Total 3 12 6" xfId="50053" xr:uid="{00000000-0005-0000-0000-000087C30000}"/>
    <cellStyle name="Total 3 12 7" xfId="50054" xr:uid="{00000000-0005-0000-0000-000088C30000}"/>
    <cellStyle name="Total 3 13" xfId="50055" xr:uid="{00000000-0005-0000-0000-000089C30000}"/>
    <cellStyle name="Total 3 13 2" xfId="50056" xr:uid="{00000000-0005-0000-0000-00008AC30000}"/>
    <cellStyle name="Total 3 13 2 2" xfId="50057" xr:uid="{00000000-0005-0000-0000-00008BC30000}"/>
    <cellStyle name="Total 3 13 2 3" xfId="50058" xr:uid="{00000000-0005-0000-0000-00008CC30000}"/>
    <cellStyle name="Total 3 13 2 4" xfId="50059" xr:uid="{00000000-0005-0000-0000-00008DC30000}"/>
    <cellStyle name="Total 3 13 2 5" xfId="50060" xr:uid="{00000000-0005-0000-0000-00008EC30000}"/>
    <cellStyle name="Total 3 13 2 6" xfId="50061" xr:uid="{00000000-0005-0000-0000-00008FC30000}"/>
    <cellStyle name="Total 3 13 3" xfId="50062" xr:uid="{00000000-0005-0000-0000-000090C30000}"/>
    <cellStyle name="Total 3 13 4" xfId="50063" xr:uid="{00000000-0005-0000-0000-000091C30000}"/>
    <cellStyle name="Total 3 13 5" xfId="50064" xr:uid="{00000000-0005-0000-0000-000092C30000}"/>
    <cellStyle name="Total 3 13 6" xfId="50065" xr:uid="{00000000-0005-0000-0000-000093C30000}"/>
    <cellStyle name="Total 3 13 7" xfId="50066" xr:uid="{00000000-0005-0000-0000-000094C30000}"/>
    <cellStyle name="Total 3 14" xfId="50067" xr:uid="{00000000-0005-0000-0000-000095C30000}"/>
    <cellStyle name="Total 3 14 2" xfId="50068" xr:uid="{00000000-0005-0000-0000-000096C30000}"/>
    <cellStyle name="Total 3 14 2 2" xfId="50069" xr:uid="{00000000-0005-0000-0000-000097C30000}"/>
    <cellStyle name="Total 3 14 2 3" xfId="50070" xr:uid="{00000000-0005-0000-0000-000098C30000}"/>
    <cellStyle name="Total 3 14 2 4" xfId="50071" xr:uid="{00000000-0005-0000-0000-000099C30000}"/>
    <cellStyle name="Total 3 14 2 5" xfId="50072" xr:uid="{00000000-0005-0000-0000-00009AC30000}"/>
    <cellStyle name="Total 3 14 2 6" xfId="50073" xr:uid="{00000000-0005-0000-0000-00009BC30000}"/>
    <cellStyle name="Total 3 14 3" xfId="50074" xr:uid="{00000000-0005-0000-0000-00009CC30000}"/>
    <cellStyle name="Total 3 14 4" xfId="50075" xr:uid="{00000000-0005-0000-0000-00009DC30000}"/>
    <cellStyle name="Total 3 14 5" xfId="50076" xr:uid="{00000000-0005-0000-0000-00009EC30000}"/>
    <cellStyle name="Total 3 14 6" xfId="50077" xr:uid="{00000000-0005-0000-0000-00009FC30000}"/>
    <cellStyle name="Total 3 14 7" xfId="50078" xr:uid="{00000000-0005-0000-0000-0000A0C30000}"/>
    <cellStyle name="Total 3 15" xfId="50079" xr:uid="{00000000-0005-0000-0000-0000A1C30000}"/>
    <cellStyle name="Total 3 15 2" xfId="50080" xr:uid="{00000000-0005-0000-0000-0000A2C30000}"/>
    <cellStyle name="Total 3 15 2 2" xfId="50081" xr:uid="{00000000-0005-0000-0000-0000A3C30000}"/>
    <cellStyle name="Total 3 15 2 3" xfId="50082" xr:uid="{00000000-0005-0000-0000-0000A4C30000}"/>
    <cellStyle name="Total 3 15 2 4" xfId="50083" xr:uid="{00000000-0005-0000-0000-0000A5C30000}"/>
    <cellStyle name="Total 3 15 2 5" xfId="50084" xr:uid="{00000000-0005-0000-0000-0000A6C30000}"/>
    <cellStyle name="Total 3 15 2 6" xfId="50085" xr:uid="{00000000-0005-0000-0000-0000A7C30000}"/>
    <cellStyle name="Total 3 15 3" xfId="50086" xr:uid="{00000000-0005-0000-0000-0000A8C30000}"/>
    <cellStyle name="Total 3 15 4" xfId="50087" xr:uid="{00000000-0005-0000-0000-0000A9C30000}"/>
    <cellStyle name="Total 3 15 5" xfId="50088" xr:uid="{00000000-0005-0000-0000-0000AAC30000}"/>
    <cellStyle name="Total 3 15 6" xfId="50089" xr:uid="{00000000-0005-0000-0000-0000ABC30000}"/>
    <cellStyle name="Total 3 15 7" xfId="50090" xr:uid="{00000000-0005-0000-0000-0000ACC30000}"/>
    <cellStyle name="Total 3 16" xfId="50091" xr:uid="{00000000-0005-0000-0000-0000ADC30000}"/>
    <cellStyle name="Total 3 16 2" xfId="50092" xr:uid="{00000000-0005-0000-0000-0000AEC30000}"/>
    <cellStyle name="Total 3 16 2 2" xfId="50093" xr:uid="{00000000-0005-0000-0000-0000AFC30000}"/>
    <cellStyle name="Total 3 16 2 3" xfId="50094" xr:uid="{00000000-0005-0000-0000-0000B0C30000}"/>
    <cellStyle name="Total 3 16 2 4" xfId="50095" xr:uid="{00000000-0005-0000-0000-0000B1C30000}"/>
    <cellStyle name="Total 3 16 2 5" xfId="50096" xr:uid="{00000000-0005-0000-0000-0000B2C30000}"/>
    <cellStyle name="Total 3 16 2 6" xfId="50097" xr:uid="{00000000-0005-0000-0000-0000B3C30000}"/>
    <cellStyle name="Total 3 16 3" xfId="50098" xr:uid="{00000000-0005-0000-0000-0000B4C30000}"/>
    <cellStyle name="Total 3 16 4" xfId="50099" xr:uid="{00000000-0005-0000-0000-0000B5C30000}"/>
    <cellStyle name="Total 3 16 5" xfId="50100" xr:uid="{00000000-0005-0000-0000-0000B6C30000}"/>
    <cellStyle name="Total 3 16 6" xfId="50101" xr:uid="{00000000-0005-0000-0000-0000B7C30000}"/>
    <cellStyle name="Total 3 16 7" xfId="50102" xr:uid="{00000000-0005-0000-0000-0000B8C30000}"/>
    <cellStyle name="Total 3 17" xfId="50103" xr:uid="{00000000-0005-0000-0000-0000B9C30000}"/>
    <cellStyle name="Total 3 17 2" xfId="50104" xr:uid="{00000000-0005-0000-0000-0000BAC30000}"/>
    <cellStyle name="Total 3 17 2 2" xfId="50105" xr:uid="{00000000-0005-0000-0000-0000BBC30000}"/>
    <cellStyle name="Total 3 17 2 3" xfId="50106" xr:uid="{00000000-0005-0000-0000-0000BCC30000}"/>
    <cellStyle name="Total 3 17 2 4" xfId="50107" xr:uid="{00000000-0005-0000-0000-0000BDC30000}"/>
    <cellStyle name="Total 3 17 2 5" xfId="50108" xr:uid="{00000000-0005-0000-0000-0000BEC30000}"/>
    <cellStyle name="Total 3 17 2 6" xfId="50109" xr:uid="{00000000-0005-0000-0000-0000BFC30000}"/>
    <cellStyle name="Total 3 17 3" xfId="50110" xr:uid="{00000000-0005-0000-0000-0000C0C30000}"/>
    <cellStyle name="Total 3 17 4" xfId="50111" xr:uid="{00000000-0005-0000-0000-0000C1C30000}"/>
    <cellStyle name="Total 3 17 5" xfId="50112" xr:uid="{00000000-0005-0000-0000-0000C2C30000}"/>
    <cellStyle name="Total 3 17 6" xfId="50113" xr:uid="{00000000-0005-0000-0000-0000C3C30000}"/>
    <cellStyle name="Total 3 17 7" xfId="50114" xr:uid="{00000000-0005-0000-0000-0000C4C30000}"/>
    <cellStyle name="Total 3 18" xfId="50115" xr:uid="{00000000-0005-0000-0000-0000C5C30000}"/>
    <cellStyle name="Total 3 18 2" xfId="50116" xr:uid="{00000000-0005-0000-0000-0000C6C30000}"/>
    <cellStyle name="Total 3 18 2 2" xfId="50117" xr:uid="{00000000-0005-0000-0000-0000C7C30000}"/>
    <cellStyle name="Total 3 18 2 3" xfId="50118" xr:uid="{00000000-0005-0000-0000-0000C8C30000}"/>
    <cellStyle name="Total 3 18 2 4" xfId="50119" xr:uid="{00000000-0005-0000-0000-0000C9C30000}"/>
    <cellStyle name="Total 3 18 2 5" xfId="50120" xr:uid="{00000000-0005-0000-0000-0000CAC30000}"/>
    <cellStyle name="Total 3 18 2 6" xfId="50121" xr:uid="{00000000-0005-0000-0000-0000CBC30000}"/>
    <cellStyle name="Total 3 18 3" xfId="50122" xr:uid="{00000000-0005-0000-0000-0000CCC30000}"/>
    <cellStyle name="Total 3 18 4" xfId="50123" xr:uid="{00000000-0005-0000-0000-0000CDC30000}"/>
    <cellStyle name="Total 3 18 5" xfId="50124" xr:uid="{00000000-0005-0000-0000-0000CEC30000}"/>
    <cellStyle name="Total 3 18 6" xfId="50125" xr:uid="{00000000-0005-0000-0000-0000CFC30000}"/>
    <cellStyle name="Total 3 18 7" xfId="50126" xr:uid="{00000000-0005-0000-0000-0000D0C30000}"/>
    <cellStyle name="Total 3 19" xfId="50127" xr:uid="{00000000-0005-0000-0000-0000D1C30000}"/>
    <cellStyle name="Total 3 19 2" xfId="50128" xr:uid="{00000000-0005-0000-0000-0000D2C30000}"/>
    <cellStyle name="Total 3 19 2 2" xfId="50129" xr:uid="{00000000-0005-0000-0000-0000D3C30000}"/>
    <cellStyle name="Total 3 19 2 3" xfId="50130" xr:uid="{00000000-0005-0000-0000-0000D4C30000}"/>
    <cellStyle name="Total 3 19 2 4" xfId="50131" xr:uid="{00000000-0005-0000-0000-0000D5C30000}"/>
    <cellStyle name="Total 3 19 2 5" xfId="50132" xr:uid="{00000000-0005-0000-0000-0000D6C30000}"/>
    <cellStyle name="Total 3 19 2 6" xfId="50133" xr:uid="{00000000-0005-0000-0000-0000D7C30000}"/>
    <cellStyle name="Total 3 19 3" xfId="50134" xr:uid="{00000000-0005-0000-0000-0000D8C30000}"/>
    <cellStyle name="Total 3 19 4" xfId="50135" xr:uid="{00000000-0005-0000-0000-0000D9C30000}"/>
    <cellStyle name="Total 3 19 5" xfId="50136" xr:uid="{00000000-0005-0000-0000-0000DAC30000}"/>
    <cellStyle name="Total 3 19 6" xfId="50137" xr:uid="{00000000-0005-0000-0000-0000DBC30000}"/>
    <cellStyle name="Total 3 19 7" xfId="50138" xr:uid="{00000000-0005-0000-0000-0000DCC30000}"/>
    <cellStyle name="Total 3 2" xfId="50139" xr:uid="{00000000-0005-0000-0000-0000DDC30000}"/>
    <cellStyle name="Total 3 2 10" xfId="50140" xr:uid="{00000000-0005-0000-0000-0000DEC30000}"/>
    <cellStyle name="Total 3 2 10 2" xfId="50141" xr:uid="{00000000-0005-0000-0000-0000DFC30000}"/>
    <cellStyle name="Total 3 2 10 2 2" xfId="50142" xr:uid="{00000000-0005-0000-0000-0000E0C30000}"/>
    <cellStyle name="Total 3 2 10 2 3" xfId="50143" xr:uid="{00000000-0005-0000-0000-0000E1C30000}"/>
    <cellStyle name="Total 3 2 10 2 4" xfId="50144" xr:uid="{00000000-0005-0000-0000-0000E2C30000}"/>
    <cellStyle name="Total 3 2 10 2 5" xfId="50145" xr:uid="{00000000-0005-0000-0000-0000E3C30000}"/>
    <cellStyle name="Total 3 2 10 2 6" xfId="50146" xr:uid="{00000000-0005-0000-0000-0000E4C30000}"/>
    <cellStyle name="Total 3 2 10 3" xfId="50147" xr:uid="{00000000-0005-0000-0000-0000E5C30000}"/>
    <cellStyle name="Total 3 2 10 4" xfId="50148" xr:uid="{00000000-0005-0000-0000-0000E6C30000}"/>
    <cellStyle name="Total 3 2 10 5" xfId="50149" xr:uid="{00000000-0005-0000-0000-0000E7C30000}"/>
    <cellStyle name="Total 3 2 10 6" xfId="50150" xr:uid="{00000000-0005-0000-0000-0000E8C30000}"/>
    <cellStyle name="Total 3 2 10 7" xfId="50151" xr:uid="{00000000-0005-0000-0000-0000E9C30000}"/>
    <cellStyle name="Total 3 2 11" xfId="50152" xr:uid="{00000000-0005-0000-0000-0000EAC30000}"/>
    <cellStyle name="Total 3 2 11 2" xfId="50153" xr:uid="{00000000-0005-0000-0000-0000EBC30000}"/>
    <cellStyle name="Total 3 2 11 2 2" xfId="50154" xr:uid="{00000000-0005-0000-0000-0000ECC30000}"/>
    <cellStyle name="Total 3 2 11 2 3" xfId="50155" xr:uid="{00000000-0005-0000-0000-0000EDC30000}"/>
    <cellStyle name="Total 3 2 11 2 4" xfId="50156" xr:uid="{00000000-0005-0000-0000-0000EEC30000}"/>
    <cellStyle name="Total 3 2 11 2 5" xfId="50157" xr:uid="{00000000-0005-0000-0000-0000EFC30000}"/>
    <cellStyle name="Total 3 2 11 2 6" xfId="50158" xr:uid="{00000000-0005-0000-0000-0000F0C30000}"/>
    <cellStyle name="Total 3 2 11 3" xfId="50159" xr:uid="{00000000-0005-0000-0000-0000F1C30000}"/>
    <cellStyle name="Total 3 2 11 4" xfId="50160" xr:uid="{00000000-0005-0000-0000-0000F2C30000}"/>
    <cellStyle name="Total 3 2 11 5" xfId="50161" xr:uid="{00000000-0005-0000-0000-0000F3C30000}"/>
    <cellStyle name="Total 3 2 11 6" xfId="50162" xr:uid="{00000000-0005-0000-0000-0000F4C30000}"/>
    <cellStyle name="Total 3 2 11 7" xfId="50163" xr:uid="{00000000-0005-0000-0000-0000F5C30000}"/>
    <cellStyle name="Total 3 2 12" xfId="50164" xr:uid="{00000000-0005-0000-0000-0000F6C30000}"/>
    <cellStyle name="Total 3 2 12 2" xfId="50165" xr:uid="{00000000-0005-0000-0000-0000F7C30000}"/>
    <cellStyle name="Total 3 2 12 2 2" xfId="50166" xr:uid="{00000000-0005-0000-0000-0000F8C30000}"/>
    <cellStyle name="Total 3 2 12 2 3" xfId="50167" xr:uid="{00000000-0005-0000-0000-0000F9C30000}"/>
    <cellStyle name="Total 3 2 12 2 4" xfId="50168" xr:uid="{00000000-0005-0000-0000-0000FAC30000}"/>
    <cellStyle name="Total 3 2 12 2 5" xfId="50169" xr:uid="{00000000-0005-0000-0000-0000FBC30000}"/>
    <cellStyle name="Total 3 2 12 2 6" xfId="50170" xr:uid="{00000000-0005-0000-0000-0000FCC30000}"/>
    <cellStyle name="Total 3 2 12 3" xfId="50171" xr:uid="{00000000-0005-0000-0000-0000FDC30000}"/>
    <cellStyle name="Total 3 2 12 4" xfId="50172" xr:uid="{00000000-0005-0000-0000-0000FEC30000}"/>
    <cellStyle name="Total 3 2 12 5" xfId="50173" xr:uid="{00000000-0005-0000-0000-0000FFC30000}"/>
    <cellStyle name="Total 3 2 12 6" xfId="50174" xr:uid="{00000000-0005-0000-0000-000000C40000}"/>
    <cellStyle name="Total 3 2 12 7" xfId="50175" xr:uid="{00000000-0005-0000-0000-000001C40000}"/>
    <cellStyle name="Total 3 2 13" xfId="50176" xr:uid="{00000000-0005-0000-0000-000002C40000}"/>
    <cellStyle name="Total 3 2 13 2" xfId="50177" xr:uid="{00000000-0005-0000-0000-000003C40000}"/>
    <cellStyle name="Total 3 2 13 2 2" xfId="50178" xr:uid="{00000000-0005-0000-0000-000004C40000}"/>
    <cellStyle name="Total 3 2 13 2 3" xfId="50179" xr:uid="{00000000-0005-0000-0000-000005C40000}"/>
    <cellStyle name="Total 3 2 13 2 4" xfId="50180" xr:uid="{00000000-0005-0000-0000-000006C40000}"/>
    <cellStyle name="Total 3 2 13 2 5" xfId="50181" xr:uid="{00000000-0005-0000-0000-000007C40000}"/>
    <cellStyle name="Total 3 2 13 2 6" xfId="50182" xr:uid="{00000000-0005-0000-0000-000008C40000}"/>
    <cellStyle name="Total 3 2 13 3" xfId="50183" xr:uid="{00000000-0005-0000-0000-000009C40000}"/>
    <cellStyle name="Total 3 2 13 4" xfId="50184" xr:uid="{00000000-0005-0000-0000-00000AC40000}"/>
    <cellStyle name="Total 3 2 13 5" xfId="50185" xr:uid="{00000000-0005-0000-0000-00000BC40000}"/>
    <cellStyle name="Total 3 2 13 6" xfId="50186" xr:uid="{00000000-0005-0000-0000-00000CC40000}"/>
    <cellStyle name="Total 3 2 13 7" xfId="50187" xr:uid="{00000000-0005-0000-0000-00000DC40000}"/>
    <cellStyle name="Total 3 2 14" xfId="50188" xr:uid="{00000000-0005-0000-0000-00000EC40000}"/>
    <cellStyle name="Total 3 2 14 2" xfId="50189" xr:uid="{00000000-0005-0000-0000-00000FC40000}"/>
    <cellStyle name="Total 3 2 14 2 2" xfId="50190" xr:uid="{00000000-0005-0000-0000-000010C40000}"/>
    <cellStyle name="Total 3 2 14 2 3" xfId="50191" xr:uid="{00000000-0005-0000-0000-000011C40000}"/>
    <cellStyle name="Total 3 2 14 2 4" xfId="50192" xr:uid="{00000000-0005-0000-0000-000012C40000}"/>
    <cellStyle name="Total 3 2 14 2 5" xfId="50193" xr:uid="{00000000-0005-0000-0000-000013C40000}"/>
    <cellStyle name="Total 3 2 14 2 6" xfId="50194" xr:uid="{00000000-0005-0000-0000-000014C40000}"/>
    <cellStyle name="Total 3 2 14 3" xfId="50195" xr:uid="{00000000-0005-0000-0000-000015C40000}"/>
    <cellStyle name="Total 3 2 14 4" xfId="50196" xr:uid="{00000000-0005-0000-0000-000016C40000}"/>
    <cellStyle name="Total 3 2 14 5" xfId="50197" xr:uid="{00000000-0005-0000-0000-000017C40000}"/>
    <cellStyle name="Total 3 2 14 6" xfId="50198" xr:uid="{00000000-0005-0000-0000-000018C40000}"/>
    <cellStyle name="Total 3 2 14 7" xfId="50199" xr:uid="{00000000-0005-0000-0000-000019C40000}"/>
    <cellStyle name="Total 3 2 15" xfId="50200" xr:uid="{00000000-0005-0000-0000-00001AC40000}"/>
    <cellStyle name="Total 3 2 15 2" xfId="50201" xr:uid="{00000000-0005-0000-0000-00001BC40000}"/>
    <cellStyle name="Total 3 2 15 2 2" xfId="50202" xr:uid="{00000000-0005-0000-0000-00001CC40000}"/>
    <cellStyle name="Total 3 2 15 2 3" xfId="50203" xr:uid="{00000000-0005-0000-0000-00001DC40000}"/>
    <cellStyle name="Total 3 2 15 2 4" xfId="50204" xr:uid="{00000000-0005-0000-0000-00001EC40000}"/>
    <cellStyle name="Total 3 2 15 2 5" xfId="50205" xr:uid="{00000000-0005-0000-0000-00001FC40000}"/>
    <cellStyle name="Total 3 2 15 2 6" xfId="50206" xr:uid="{00000000-0005-0000-0000-000020C40000}"/>
    <cellStyle name="Total 3 2 15 3" xfId="50207" xr:uid="{00000000-0005-0000-0000-000021C40000}"/>
    <cellStyle name="Total 3 2 15 4" xfId="50208" xr:uid="{00000000-0005-0000-0000-000022C40000}"/>
    <cellStyle name="Total 3 2 15 5" xfId="50209" xr:uid="{00000000-0005-0000-0000-000023C40000}"/>
    <cellStyle name="Total 3 2 15 6" xfId="50210" xr:uid="{00000000-0005-0000-0000-000024C40000}"/>
    <cellStyle name="Total 3 2 15 7" xfId="50211" xr:uid="{00000000-0005-0000-0000-000025C40000}"/>
    <cellStyle name="Total 3 2 16" xfId="50212" xr:uid="{00000000-0005-0000-0000-000026C40000}"/>
    <cellStyle name="Total 3 2 16 2" xfId="50213" xr:uid="{00000000-0005-0000-0000-000027C40000}"/>
    <cellStyle name="Total 3 2 16 2 2" xfId="50214" xr:uid="{00000000-0005-0000-0000-000028C40000}"/>
    <cellStyle name="Total 3 2 16 2 3" xfId="50215" xr:uid="{00000000-0005-0000-0000-000029C40000}"/>
    <cellStyle name="Total 3 2 16 2 4" xfId="50216" xr:uid="{00000000-0005-0000-0000-00002AC40000}"/>
    <cellStyle name="Total 3 2 16 2 5" xfId="50217" xr:uid="{00000000-0005-0000-0000-00002BC40000}"/>
    <cellStyle name="Total 3 2 16 2 6" xfId="50218" xr:uid="{00000000-0005-0000-0000-00002CC40000}"/>
    <cellStyle name="Total 3 2 16 3" xfId="50219" xr:uid="{00000000-0005-0000-0000-00002DC40000}"/>
    <cellStyle name="Total 3 2 16 4" xfId="50220" xr:uid="{00000000-0005-0000-0000-00002EC40000}"/>
    <cellStyle name="Total 3 2 16 5" xfId="50221" xr:uid="{00000000-0005-0000-0000-00002FC40000}"/>
    <cellStyle name="Total 3 2 16 6" xfId="50222" xr:uid="{00000000-0005-0000-0000-000030C40000}"/>
    <cellStyle name="Total 3 2 16 7" xfId="50223" xr:uid="{00000000-0005-0000-0000-000031C40000}"/>
    <cellStyle name="Total 3 2 17" xfId="50224" xr:uid="{00000000-0005-0000-0000-000032C40000}"/>
    <cellStyle name="Total 3 2 17 2" xfId="50225" xr:uid="{00000000-0005-0000-0000-000033C40000}"/>
    <cellStyle name="Total 3 2 17 2 2" xfId="50226" xr:uid="{00000000-0005-0000-0000-000034C40000}"/>
    <cellStyle name="Total 3 2 17 2 3" xfId="50227" xr:uid="{00000000-0005-0000-0000-000035C40000}"/>
    <cellStyle name="Total 3 2 17 2 4" xfId="50228" xr:uid="{00000000-0005-0000-0000-000036C40000}"/>
    <cellStyle name="Total 3 2 17 2 5" xfId="50229" xr:uid="{00000000-0005-0000-0000-000037C40000}"/>
    <cellStyle name="Total 3 2 17 2 6" xfId="50230" xr:uid="{00000000-0005-0000-0000-000038C40000}"/>
    <cellStyle name="Total 3 2 17 3" xfId="50231" xr:uid="{00000000-0005-0000-0000-000039C40000}"/>
    <cellStyle name="Total 3 2 17 4" xfId="50232" xr:uid="{00000000-0005-0000-0000-00003AC40000}"/>
    <cellStyle name="Total 3 2 17 5" xfId="50233" xr:uid="{00000000-0005-0000-0000-00003BC40000}"/>
    <cellStyle name="Total 3 2 17 6" xfId="50234" xr:uid="{00000000-0005-0000-0000-00003CC40000}"/>
    <cellStyle name="Total 3 2 17 7" xfId="50235" xr:uid="{00000000-0005-0000-0000-00003DC40000}"/>
    <cellStyle name="Total 3 2 18" xfId="50236" xr:uid="{00000000-0005-0000-0000-00003EC40000}"/>
    <cellStyle name="Total 3 2 18 2" xfId="50237" xr:uid="{00000000-0005-0000-0000-00003FC40000}"/>
    <cellStyle name="Total 3 2 18 2 2" xfId="50238" xr:uid="{00000000-0005-0000-0000-000040C40000}"/>
    <cellStyle name="Total 3 2 18 2 3" xfId="50239" xr:uid="{00000000-0005-0000-0000-000041C40000}"/>
    <cellStyle name="Total 3 2 18 2 4" xfId="50240" xr:uid="{00000000-0005-0000-0000-000042C40000}"/>
    <cellStyle name="Total 3 2 18 2 5" xfId="50241" xr:uid="{00000000-0005-0000-0000-000043C40000}"/>
    <cellStyle name="Total 3 2 18 2 6" xfId="50242" xr:uid="{00000000-0005-0000-0000-000044C40000}"/>
    <cellStyle name="Total 3 2 18 3" xfId="50243" xr:uid="{00000000-0005-0000-0000-000045C40000}"/>
    <cellStyle name="Total 3 2 18 4" xfId="50244" xr:uid="{00000000-0005-0000-0000-000046C40000}"/>
    <cellStyle name="Total 3 2 18 5" xfId="50245" xr:uid="{00000000-0005-0000-0000-000047C40000}"/>
    <cellStyle name="Total 3 2 18 6" xfId="50246" xr:uid="{00000000-0005-0000-0000-000048C40000}"/>
    <cellStyle name="Total 3 2 18 7" xfId="50247" xr:uid="{00000000-0005-0000-0000-000049C40000}"/>
    <cellStyle name="Total 3 2 19" xfId="50248" xr:uid="{00000000-0005-0000-0000-00004AC40000}"/>
    <cellStyle name="Total 3 2 19 2" xfId="50249" xr:uid="{00000000-0005-0000-0000-00004BC40000}"/>
    <cellStyle name="Total 3 2 19 2 2" xfId="50250" xr:uid="{00000000-0005-0000-0000-00004CC40000}"/>
    <cellStyle name="Total 3 2 19 2 3" xfId="50251" xr:uid="{00000000-0005-0000-0000-00004DC40000}"/>
    <cellStyle name="Total 3 2 19 2 4" xfId="50252" xr:uid="{00000000-0005-0000-0000-00004EC40000}"/>
    <cellStyle name="Total 3 2 19 2 5" xfId="50253" xr:uid="{00000000-0005-0000-0000-00004FC40000}"/>
    <cellStyle name="Total 3 2 19 2 6" xfId="50254" xr:uid="{00000000-0005-0000-0000-000050C40000}"/>
    <cellStyle name="Total 3 2 19 3" xfId="50255" xr:uid="{00000000-0005-0000-0000-000051C40000}"/>
    <cellStyle name="Total 3 2 19 4" xfId="50256" xr:uid="{00000000-0005-0000-0000-000052C40000}"/>
    <cellStyle name="Total 3 2 19 5" xfId="50257" xr:uid="{00000000-0005-0000-0000-000053C40000}"/>
    <cellStyle name="Total 3 2 19 6" xfId="50258" xr:uid="{00000000-0005-0000-0000-000054C40000}"/>
    <cellStyle name="Total 3 2 19 7" xfId="50259" xr:uid="{00000000-0005-0000-0000-000055C40000}"/>
    <cellStyle name="Total 3 2 2" xfId="50260" xr:uid="{00000000-0005-0000-0000-000056C40000}"/>
    <cellStyle name="Total 3 2 2 2" xfId="50261" xr:uid="{00000000-0005-0000-0000-000057C40000}"/>
    <cellStyle name="Total 3 2 2 2 2" xfId="50262" xr:uid="{00000000-0005-0000-0000-000058C40000}"/>
    <cellStyle name="Total 3 2 2 2 3" xfId="50263" xr:uid="{00000000-0005-0000-0000-000059C40000}"/>
    <cellStyle name="Total 3 2 2 2 4" xfId="50264" xr:uid="{00000000-0005-0000-0000-00005AC40000}"/>
    <cellStyle name="Total 3 2 2 2 5" xfId="50265" xr:uid="{00000000-0005-0000-0000-00005BC40000}"/>
    <cellStyle name="Total 3 2 2 2 6" xfId="50266" xr:uid="{00000000-0005-0000-0000-00005CC40000}"/>
    <cellStyle name="Total 3 2 2 3" xfId="50267" xr:uid="{00000000-0005-0000-0000-00005DC40000}"/>
    <cellStyle name="Total 3 2 2 4" xfId="50268" xr:uid="{00000000-0005-0000-0000-00005EC40000}"/>
    <cellStyle name="Total 3 2 2 5" xfId="50269" xr:uid="{00000000-0005-0000-0000-00005FC40000}"/>
    <cellStyle name="Total 3 2 2 6" xfId="50270" xr:uid="{00000000-0005-0000-0000-000060C40000}"/>
    <cellStyle name="Total 3 2 2 7" xfId="50271" xr:uid="{00000000-0005-0000-0000-000061C40000}"/>
    <cellStyle name="Total 3 2 20" xfId="50272" xr:uid="{00000000-0005-0000-0000-000062C40000}"/>
    <cellStyle name="Total 3 2 20 2" xfId="50273" xr:uid="{00000000-0005-0000-0000-000063C40000}"/>
    <cellStyle name="Total 3 2 20 2 2" xfId="50274" xr:uid="{00000000-0005-0000-0000-000064C40000}"/>
    <cellStyle name="Total 3 2 20 2 3" xfId="50275" xr:uid="{00000000-0005-0000-0000-000065C40000}"/>
    <cellStyle name="Total 3 2 20 2 4" xfId="50276" xr:uid="{00000000-0005-0000-0000-000066C40000}"/>
    <cellStyle name="Total 3 2 20 2 5" xfId="50277" xr:uid="{00000000-0005-0000-0000-000067C40000}"/>
    <cellStyle name="Total 3 2 20 2 6" xfId="50278" xr:uid="{00000000-0005-0000-0000-000068C40000}"/>
    <cellStyle name="Total 3 2 20 3" xfId="50279" xr:uid="{00000000-0005-0000-0000-000069C40000}"/>
    <cellStyle name="Total 3 2 20 4" xfId="50280" xr:uid="{00000000-0005-0000-0000-00006AC40000}"/>
    <cellStyle name="Total 3 2 20 5" xfId="50281" xr:uid="{00000000-0005-0000-0000-00006BC40000}"/>
    <cellStyle name="Total 3 2 20 6" xfId="50282" xr:uid="{00000000-0005-0000-0000-00006CC40000}"/>
    <cellStyle name="Total 3 2 20 7" xfId="50283" xr:uid="{00000000-0005-0000-0000-00006DC40000}"/>
    <cellStyle name="Total 3 2 21" xfId="50284" xr:uid="{00000000-0005-0000-0000-00006EC40000}"/>
    <cellStyle name="Total 3 2 21 2" xfId="50285" xr:uid="{00000000-0005-0000-0000-00006FC40000}"/>
    <cellStyle name="Total 3 2 21 2 2" xfId="50286" xr:uid="{00000000-0005-0000-0000-000070C40000}"/>
    <cellStyle name="Total 3 2 21 2 3" xfId="50287" xr:uid="{00000000-0005-0000-0000-000071C40000}"/>
    <cellStyle name="Total 3 2 21 2 4" xfId="50288" xr:uid="{00000000-0005-0000-0000-000072C40000}"/>
    <cellStyle name="Total 3 2 21 2 5" xfId="50289" xr:uid="{00000000-0005-0000-0000-000073C40000}"/>
    <cellStyle name="Total 3 2 21 2 6" xfId="50290" xr:uid="{00000000-0005-0000-0000-000074C40000}"/>
    <cellStyle name="Total 3 2 21 3" xfId="50291" xr:uid="{00000000-0005-0000-0000-000075C40000}"/>
    <cellStyle name="Total 3 2 21 4" xfId="50292" xr:uid="{00000000-0005-0000-0000-000076C40000}"/>
    <cellStyle name="Total 3 2 21 5" xfId="50293" xr:uid="{00000000-0005-0000-0000-000077C40000}"/>
    <cellStyle name="Total 3 2 21 6" xfId="50294" xr:uid="{00000000-0005-0000-0000-000078C40000}"/>
    <cellStyle name="Total 3 2 21 7" xfId="50295" xr:uid="{00000000-0005-0000-0000-000079C40000}"/>
    <cellStyle name="Total 3 2 22" xfId="50296" xr:uid="{00000000-0005-0000-0000-00007AC40000}"/>
    <cellStyle name="Total 3 2 22 2" xfId="50297" xr:uid="{00000000-0005-0000-0000-00007BC40000}"/>
    <cellStyle name="Total 3 2 22 2 2" xfId="50298" xr:uid="{00000000-0005-0000-0000-00007CC40000}"/>
    <cellStyle name="Total 3 2 22 2 3" xfId="50299" xr:uid="{00000000-0005-0000-0000-00007DC40000}"/>
    <cellStyle name="Total 3 2 22 2 4" xfId="50300" xr:uid="{00000000-0005-0000-0000-00007EC40000}"/>
    <cellStyle name="Total 3 2 22 2 5" xfId="50301" xr:uid="{00000000-0005-0000-0000-00007FC40000}"/>
    <cellStyle name="Total 3 2 22 2 6" xfId="50302" xr:uid="{00000000-0005-0000-0000-000080C40000}"/>
    <cellStyle name="Total 3 2 22 3" xfId="50303" xr:uid="{00000000-0005-0000-0000-000081C40000}"/>
    <cellStyle name="Total 3 2 22 4" xfId="50304" xr:uid="{00000000-0005-0000-0000-000082C40000}"/>
    <cellStyle name="Total 3 2 22 5" xfId="50305" xr:uid="{00000000-0005-0000-0000-000083C40000}"/>
    <cellStyle name="Total 3 2 22 6" xfId="50306" xr:uid="{00000000-0005-0000-0000-000084C40000}"/>
    <cellStyle name="Total 3 2 22 7" xfId="50307" xr:uid="{00000000-0005-0000-0000-000085C40000}"/>
    <cellStyle name="Total 3 2 23" xfId="50308" xr:uid="{00000000-0005-0000-0000-000086C40000}"/>
    <cellStyle name="Total 3 2 23 2" xfId="50309" xr:uid="{00000000-0005-0000-0000-000087C40000}"/>
    <cellStyle name="Total 3 2 23 2 2" xfId="50310" xr:uid="{00000000-0005-0000-0000-000088C40000}"/>
    <cellStyle name="Total 3 2 23 2 3" xfId="50311" xr:uid="{00000000-0005-0000-0000-000089C40000}"/>
    <cellStyle name="Total 3 2 23 2 4" xfId="50312" xr:uid="{00000000-0005-0000-0000-00008AC40000}"/>
    <cellStyle name="Total 3 2 23 2 5" xfId="50313" xr:uid="{00000000-0005-0000-0000-00008BC40000}"/>
    <cellStyle name="Total 3 2 23 2 6" xfId="50314" xr:uid="{00000000-0005-0000-0000-00008CC40000}"/>
    <cellStyle name="Total 3 2 23 3" xfId="50315" xr:uid="{00000000-0005-0000-0000-00008DC40000}"/>
    <cellStyle name="Total 3 2 23 4" xfId="50316" xr:uid="{00000000-0005-0000-0000-00008EC40000}"/>
    <cellStyle name="Total 3 2 23 5" xfId="50317" xr:uid="{00000000-0005-0000-0000-00008FC40000}"/>
    <cellStyle name="Total 3 2 23 6" xfId="50318" xr:uid="{00000000-0005-0000-0000-000090C40000}"/>
    <cellStyle name="Total 3 2 23 7" xfId="50319" xr:uid="{00000000-0005-0000-0000-000091C40000}"/>
    <cellStyle name="Total 3 2 24" xfId="50320" xr:uid="{00000000-0005-0000-0000-000092C40000}"/>
    <cellStyle name="Total 3 2 24 2" xfId="50321" xr:uid="{00000000-0005-0000-0000-000093C40000}"/>
    <cellStyle name="Total 3 2 24 2 2" xfId="50322" xr:uid="{00000000-0005-0000-0000-000094C40000}"/>
    <cellStyle name="Total 3 2 24 2 3" xfId="50323" xr:uid="{00000000-0005-0000-0000-000095C40000}"/>
    <cellStyle name="Total 3 2 24 2 4" xfId="50324" xr:uid="{00000000-0005-0000-0000-000096C40000}"/>
    <cellStyle name="Total 3 2 24 2 5" xfId="50325" xr:uid="{00000000-0005-0000-0000-000097C40000}"/>
    <cellStyle name="Total 3 2 24 2 6" xfId="50326" xr:uid="{00000000-0005-0000-0000-000098C40000}"/>
    <cellStyle name="Total 3 2 24 3" xfId="50327" xr:uid="{00000000-0005-0000-0000-000099C40000}"/>
    <cellStyle name="Total 3 2 24 4" xfId="50328" xr:uid="{00000000-0005-0000-0000-00009AC40000}"/>
    <cellStyle name="Total 3 2 24 5" xfId="50329" xr:uid="{00000000-0005-0000-0000-00009BC40000}"/>
    <cellStyle name="Total 3 2 24 6" xfId="50330" xr:uid="{00000000-0005-0000-0000-00009CC40000}"/>
    <cellStyle name="Total 3 2 24 7" xfId="50331" xr:uid="{00000000-0005-0000-0000-00009DC40000}"/>
    <cellStyle name="Total 3 2 25" xfId="50332" xr:uid="{00000000-0005-0000-0000-00009EC40000}"/>
    <cellStyle name="Total 3 2 25 2" xfId="50333" xr:uid="{00000000-0005-0000-0000-00009FC40000}"/>
    <cellStyle name="Total 3 2 25 2 2" xfId="50334" xr:uid="{00000000-0005-0000-0000-0000A0C40000}"/>
    <cellStyle name="Total 3 2 25 2 3" xfId="50335" xr:uid="{00000000-0005-0000-0000-0000A1C40000}"/>
    <cellStyle name="Total 3 2 25 2 4" xfId="50336" xr:uid="{00000000-0005-0000-0000-0000A2C40000}"/>
    <cellStyle name="Total 3 2 25 2 5" xfId="50337" xr:uid="{00000000-0005-0000-0000-0000A3C40000}"/>
    <cellStyle name="Total 3 2 25 2 6" xfId="50338" xr:uid="{00000000-0005-0000-0000-0000A4C40000}"/>
    <cellStyle name="Total 3 2 25 3" xfId="50339" xr:uid="{00000000-0005-0000-0000-0000A5C40000}"/>
    <cellStyle name="Total 3 2 25 4" xfId="50340" xr:uid="{00000000-0005-0000-0000-0000A6C40000}"/>
    <cellStyle name="Total 3 2 25 5" xfId="50341" xr:uid="{00000000-0005-0000-0000-0000A7C40000}"/>
    <cellStyle name="Total 3 2 25 6" xfId="50342" xr:uid="{00000000-0005-0000-0000-0000A8C40000}"/>
    <cellStyle name="Total 3 2 25 7" xfId="50343" xr:uid="{00000000-0005-0000-0000-0000A9C40000}"/>
    <cellStyle name="Total 3 2 26" xfId="50344" xr:uid="{00000000-0005-0000-0000-0000AAC40000}"/>
    <cellStyle name="Total 3 2 26 2" xfId="50345" xr:uid="{00000000-0005-0000-0000-0000ABC40000}"/>
    <cellStyle name="Total 3 2 26 2 2" xfId="50346" xr:uid="{00000000-0005-0000-0000-0000ACC40000}"/>
    <cellStyle name="Total 3 2 26 2 3" xfId="50347" xr:uid="{00000000-0005-0000-0000-0000ADC40000}"/>
    <cellStyle name="Total 3 2 26 2 4" xfId="50348" xr:uid="{00000000-0005-0000-0000-0000AEC40000}"/>
    <cellStyle name="Total 3 2 26 2 5" xfId="50349" xr:uid="{00000000-0005-0000-0000-0000AFC40000}"/>
    <cellStyle name="Total 3 2 26 2 6" xfId="50350" xr:uid="{00000000-0005-0000-0000-0000B0C40000}"/>
    <cellStyle name="Total 3 2 26 3" xfId="50351" xr:uid="{00000000-0005-0000-0000-0000B1C40000}"/>
    <cellStyle name="Total 3 2 26 4" xfId="50352" xr:uid="{00000000-0005-0000-0000-0000B2C40000}"/>
    <cellStyle name="Total 3 2 26 5" xfId="50353" xr:uid="{00000000-0005-0000-0000-0000B3C40000}"/>
    <cellStyle name="Total 3 2 26 6" xfId="50354" xr:uid="{00000000-0005-0000-0000-0000B4C40000}"/>
    <cellStyle name="Total 3 2 26 7" xfId="50355" xr:uid="{00000000-0005-0000-0000-0000B5C40000}"/>
    <cellStyle name="Total 3 2 27" xfId="50356" xr:uid="{00000000-0005-0000-0000-0000B6C40000}"/>
    <cellStyle name="Total 3 2 27 2" xfId="50357" xr:uid="{00000000-0005-0000-0000-0000B7C40000}"/>
    <cellStyle name="Total 3 2 27 2 2" xfId="50358" xr:uid="{00000000-0005-0000-0000-0000B8C40000}"/>
    <cellStyle name="Total 3 2 27 2 3" xfId="50359" xr:uid="{00000000-0005-0000-0000-0000B9C40000}"/>
    <cellStyle name="Total 3 2 27 2 4" xfId="50360" xr:uid="{00000000-0005-0000-0000-0000BAC40000}"/>
    <cellStyle name="Total 3 2 27 2 5" xfId="50361" xr:uid="{00000000-0005-0000-0000-0000BBC40000}"/>
    <cellStyle name="Total 3 2 27 2 6" xfId="50362" xr:uid="{00000000-0005-0000-0000-0000BCC40000}"/>
    <cellStyle name="Total 3 2 27 3" xfId="50363" xr:uid="{00000000-0005-0000-0000-0000BDC40000}"/>
    <cellStyle name="Total 3 2 27 4" xfId="50364" xr:uid="{00000000-0005-0000-0000-0000BEC40000}"/>
    <cellStyle name="Total 3 2 27 5" xfId="50365" xr:uid="{00000000-0005-0000-0000-0000BFC40000}"/>
    <cellStyle name="Total 3 2 27 6" xfId="50366" xr:uid="{00000000-0005-0000-0000-0000C0C40000}"/>
    <cellStyle name="Total 3 2 27 7" xfId="50367" xr:uid="{00000000-0005-0000-0000-0000C1C40000}"/>
    <cellStyle name="Total 3 2 28" xfId="50368" xr:uid="{00000000-0005-0000-0000-0000C2C40000}"/>
    <cellStyle name="Total 3 2 28 2" xfId="50369" xr:uid="{00000000-0005-0000-0000-0000C3C40000}"/>
    <cellStyle name="Total 3 2 28 2 2" xfId="50370" xr:uid="{00000000-0005-0000-0000-0000C4C40000}"/>
    <cellStyle name="Total 3 2 28 2 3" xfId="50371" xr:uid="{00000000-0005-0000-0000-0000C5C40000}"/>
    <cellStyle name="Total 3 2 28 2 4" xfId="50372" xr:uid="{00000000-0005-0000-0000-0000C6C40000}"/>
    <cellStyle name="Total 3 2 28 2 5" xfId="50373" xr:uid="{00000000-0005-0000-0000-0000C7C40000}"/>
    <cellStyle name="Total 3 2 28 2 6" xfId="50374" xr:uid="{00000000-0005-0000-0000-0000C8C40000}"/>
    <cellStyle name="Total 3 2 28 3" xfId="50375" xr:uid="{00000000-0005-0000-0000-0000C9C40000}"/>
    <cellStyle name="Total 3 2 28 4" xfId="50376" xr:uid="{00000000-0005-0000-0000-0000CAC40000}"/>
    <cellStyle name="Total 3 2 28 5" xfId="50377" xr:uid="{00000000-0005-0000-0000-0000CBC40000}"/>
    <cellStyle name="Total 3 2 28 6" xfId="50378" xr:uid="{00000000-0005-0000-0000-0000CCC40000}"/>
    <cellStyle name="Total 3 2 28 7" xfId="50379" xr:uid="{00000000-0005-0000-0000-0000CDC40000}"/>
    <cellStyle name="Total 3 2 29" xfId="50380" xr:uid="{00000000-0005-0000-0000-0000CEC40000}"/>
    <cellStyle name="Total 3 2 29 2" xfId="50381" xr:uid="{00000000-0005-0000-0000-0000CFC40000}"/>
    <cellStyle name="Total 3 2 29 2 2" xfId="50382" xr:uid="{00000000-0005-0000-0000-0000D0C40000}"/>
    <cellStyle name="Total 3 2 29 2 3" xfId="50383" xr:uid="{00000000-0005-0000-0000-0000D1C40000}"/>
    <cellStyle name="Total 3 2 29 2 4" xfId="50384" xr:uid="{00000000-0005-0000-0000-0000D2C40000}"/>
    <cellStyle name="Total 3 2 29 2 5" xfId="50385" xr:uid="{00000000-0005-0000-0000-0000D3C40000}"/>
    <cellStyle name="Total 3 2 29 2 6" xfId="50386" xr:uid="{00000000-0005-0000-0000-0000D4C40000}"/>
    <cellStyle name="Total 3 2 29 3" xfId="50387" xr:uid="{00000000-0005-0000-0000-0000D5C40000}"/>
    <cellStyle name="Total 3 2 29 4" xfId="50388" xr:uid="{00000000-0005-0000-0000-0000D6C40000}"/>
    <cellStyle name="Total 3 2 29 5" xfId="50389" xr:uid="{00000000-0005-0000-0000-0000D7C40000}"/>
    <cellStyle name="Total 3 2 29 6" xfId="50390" xr:uid="{00000000-0005-0000-0000-0000D8C40000}"/>
    <cellStyle name="Total 3 2 29 7" xfId="50391" xr:uid="{00000000-0005-0000-0000-0000D9C40000}"/>
    <cellStyle name="Total 3 2 3" xfId="50392" xr:uid="{00000000-0005-0000-0000-0000DAC40000}"/>
    <cellStyle name="Total 3 2 3 2" xfId="50393" xr:uid="{00000000-0005-0000-0000-0000DBC40000}"/>
    <cellStyle name="Total 3 2 3 2 2" xfId="50394" xr:uid="{00000000-0005-0000-0000-0000DCC40000}"/>
    <cellStyle name="Total 3 2 3 2 3" xfId="50395" xr:uid="{00000000-0005-0000-0000-0000DDC40000}"/>
    <cellStyle name="Total 3 2 3 2 4" xfId="50396" xr:uid="{00000000-0005-0000-0000-0000DEC40000}"/>
    <cellStyle name="Total 3 2 3 2 5" xfId="50397" xr:uid="{00000000-0005-0000-0000-0000DFC40000}"/>
    <cellStyle name="Total 3 2 3 2 6" xfId="50398" xr:uid="{00000000-0005-0000-0000-0000E0C40000}"/>
    <cellStyle name="Total 3 2 3 3" xfId="50399" xr:uid="{00000000-0005-0000-0000-0000E1C40000}"/>
    <cellStyle name="Total 3 2 3 4" xfId="50400" xr:uid="{00000000-0005-0000-0000-0000E2C40000}"/>
    <cellStyle name="Total 3 2 3 5" xfId="50401" xr:uid="{00000000-0005-0000-0000-0000E3C40000}"/>
    <cellStyle name="Total 3 2 3 6" xfId="50402" xr:uid="{00000000-0005-0000-0000-0000E4C40000}"/>
    <cellStyle name="Total 3 2 3 7" xfId="50403" xr:uid="{00000000-0005-0000-0000-0000E5C40000}"/>
    <cellStyle name="Total 3 2 30" xfId="50404" xr:uid="{00000000-0005-0000-0000-0000E6C40000}"/>
    <cellStyle name="Total 3 2 30 2" xfId="50405" xr:uid="{00000000-0005-0000-0000-0000E7C40000}"/>
    <cellStyle name="Total 3 2 30 2 2" xfId="50406" xr:uid="{00000000-0005-0000-0000-0000E8C40000}"/>
    <cellStyle name="Total 3 2 30 2 3" xfId="50407" xr:uid="{00000000-0005-0000-0000-0000E9C40000}"/>
    <cellStyle name="Total 3 2 30 2 4" xfId="50408" xr:uid="{00000000-0005-0000-0000-0000EAC40000}"/>
    <cellStyle name="Total 3 2 30 2 5" xfId="50409" xr:uid="{00000000-0005-0000-0000-0000EBC40000}"/>
    <cellStyle name="Total 3 2 30 2 6" xfId="50410" xr:uid="{00000000-0005-0000-0000-0000ECC40000}"/>
    <cellStyle name="Total 3 2 30 3" xfId="50411" xr:uid="{00000000-0005-0000-0000-0000EDC40000}"/>
    <cellStyle name="Total 3 2 30 4" xfId="50412" xr:uid="{00000000-0005-0000-0000-0000EEC40000}"/>
    <cellStyle name="Total 3 2 30 5" xfId="50413" xr:uid="{00000000-0005-0000-0000-0000EFC40000}"/>
    <cellStyle name="Total 3 2 30 6" xfId="50414" xr:uid="{00000000-0005-0000-0000-0000F0C40000}"/>
    <cellStyle name="Total 3 2 30 7" xfId="50415" xr:uid="{00000000-0005-0000-0000-0000F1C40000}"/>
    <cellStyle name="Total 3 2 31" xfId="50416" xr:uid="{00000000-0005-0000-0000-0000F2C40000}"/>
    <cellStyle name="Total 3 2 31 2" xfId="50417" xr:uid="{00000000-0005-0000-0000-0000F3C40000}"/>
    <cellStyle name="Total 3 2 31 2 2" xfId="50418" xr:uid="{00000000-0005-0000-0000-0000F4C40000}"/>
    <cellStyle name="Total 3 2 31 2 3" xfId="50419" xr:uid="{00000000-0005-0000-0000-0000F5C40000}"/>
    <cellStyle name="Total 3 2 31 2 4" xfId="50420" xr:uid="{00000000-0005-0000-0000-0000F6C40000}"/>
    <cellStyle name="Total 3 2 31 2 5" xfId="50421" xr:uid="{00000000-0005-0000-0000-0000F7C40000}"/>
    <cellStyle name="Total 3 2 31 2 6" xfId="50422" xr:uid="{00000000-0005-0000-0000-0000F8C40000}"/>
    <cellStyle name="Total 3 2 31 3" xfId="50423" xr:uid="{00000000-0005-0000-0000-0000F9C40000}"/>
    <cellStyle name="Total 3 2 31 4" xfId="50424" xr:uid="{00000000-0005-0000-0000-0000FAC40000}"/>
    <cellStyle name="Total 3 2 31 5" xfId="50425" xr:uid="{00000000-0005-0000-0000-0000FBC40000}"/>
    <cellStyle name="Total 3 2 31 6" xfId="50426" xr:uid="{00000000-0005-0000-0000-0000FCC40000}"/>
    <cellStyle name="Total 3 2 31 7" xfId="50427" xr:uid="{00000000-0005-0000-0000-0000FDC40000}"/>
    <cellStyle name="Total 3 2 32" xfId="50428" xr:uid="{00000000-0005-0000-0000-0000FEC40000}"/>
    <cellStyle name="Total 3 2 32 2" xfId="50429" xr:uid="{00000000-0005-0000-0000-0000FFC40000}"/>
    <cellStyle name="Total 3 2 32 2 2" xfId="50430" xr:uid="{00000000-0005-0000-0000-000000C50000}"/>
    <cellStyle name="Total 3 2 32 2 3" xfId="50431" xr:uid="{00000000-0005-0000-0000-000001C50000}"/>
    <cellStyle name="Total 3 2 32 2 4" xfId="50432" xr:uid="{00000000-0005-0000-0000-000002C50000}"/>
    <cellStyle name="Total 3 2 32 2 5" xfId="50433" xr:uid="{00000000-0005-0000-0000-000003C50000}"/>
    <cellStyle name="Total 3 2 32 2 6" xfId="50434" xr:uid="{00000000-0005-0000-0000-000004C50000}"/>
    <cellStyle name="Total 3 2 32 3" xfId="50435" xr:uid="{00000000-0005-0000-0000-000005C50000}"/>
    <cellStyle name="Total 3 2 32 4" xfId="50436" xr:uid="{00000000-0005-0000-0000-000006C50000}"/>
    <cellStyle name="Total 3 2 32 5" xfId="50437" xr:uid="{00000000-0005-0000-0000-000007C50000}"/>
    <cellStyle name="Total 3 2 32 6" xfId="50438" xr:uid="{00000000-0005-0000-0000-000008C50000}"/>
    <cellStyle name="Total 3 2 32 7" xfId="50439" xr:uid="{00000000-0005-0000-0000-000009C50000}"/>
    <cellStyle name="Total 3 2 33" xfId="50440" xr:uid="{00000000-0005-0000-0000-00000AC50000}"/>
    <cellStyle name="Total 3 2 33 2" xfId="50441" xr:uid="{00000000-0005-0000-0000-00000BC50000}"/>
    <cellStyle name="Total 3 2 33 2 2" xfId="50442" xr:uid="{00000000-0005-0000-0000-00000CC50000}"/>
    <cellStyle name="Total 3 2 33 2 3" xfId="50443" xr:uid="{00000000-0005-0000-0000-00000DC50000}"/>
    <cellStyle name="Total 3 2 33 2 4" xfId="50444" xr:uid="{00000000-0005-0000-0000-00000EC50000}"/>
    <cellStyle name="Total 3 2 33 2 5" xfId="50445" xr:uid="{00000000-0005-0000-0000-00000FC50000}"/>
    <cellStyle name="Total 3 2 33 2 6" xfId="50446" xr:uid="{00000000-0005-0000-0000-000010C50000}"/>
    <cellStyle name="Total 3 2 33 3" xfId="50447" xr:uid="{00000000-0005-0000-0000-000011C50000}"/>
    <cellStyle name="Total 3 2 33 4" xfId="50448" xr:uid="{00000000-0005-0000-0000-000012C50000}"/>
    <cellStyle name="Total 3 2 33 5" xfId="50449" xr:uid="{00000000-0005-0000-0000-000013C50000}"/>
    <cellStyle name="Total 3 2 33 6" xfId="50450" xr:uid="{00000000-0005-0000-0000-000014C50000}"/>
    <cellStyle name="Total 3 2 33 7" xfId="50451" xr:uid="{00000000-0005-0000-0000-000015C50000}"/>
    <cellStyle name="Total 3 2 34" xfId="50452" xr:uid="{00000000-0005-0000-0000-000016C50000}"/>
    <cellStyle name="Total 3 2 34 2" xfId="50453" xr:uid="{00000000-0005-0000-0000-000017C50000}"/>
    <cellStyle name="Total 3 2 34 2 2" xfId="50454" xr:uid="{00000000-0005-0000-0000-000018C50000}"/>
    <cellStyle name="Total 3 2 34 2 3" xfId="50455" xr:uid="{00000000-0005-0000-0000-000019C50000}"/>
    <cellStyle name="Total 3 2 34 2 4" xfId="50456" xr:uid="{00000000-0005-0000-0000-00001AC50000}"/>
    <cellStyle name="Total 3 2 34 2 5" xfId="50457" xr:uid="{00000000-0005-0000-0000-00001BC50000}"/>
    <cellStyle name="Total 3 2 34 2 6" xfId="50458" xr:uid="{00000000-0005-0000-0000-00001CC50000}"/>
    <cellStyle name="Total 3 2 34 3" xfId="50459" xr:uid="{00000000-0005-0000-0000-00001DC50000}"/>
    <cellStyle name="Total 3 2 34 4" xfId="50460" xr:uid="{00000000-0005-0000-0000-00001EC50000}"/>
    <cellStyle name="Total 3 2 34 5" xfId="50461" xr:uid="{00000000-0005-0000-0000-00001FC50000}"/>
    <cellStyle name="Total 3 2 34 6" xfId="50462" xr:uid="{00000000-0005-0000-0000-000020C50000}"/>
    <cellStyle name="Total 3 2 34 7" xfId="50463" xr:uid="{00000000-0005-0000-0000-000021C50000}"/>
    <cellStyle name="Total 3 2 35" xfId="50464" xr:uid="{00000000-0005-0000-0000-000022C50000}"/>
    <cellStyle name="Total 3 2 35 2" xfId="50465" xr:uid="{00000000-0005-0000-0000-000023C50000}"/>
    <cellStyle name="Total 3 2 35 2 2" xfId="50466" xr:uid="{00000000-0005-0000-0000-000024C50000}"/>
    <cellStyle name="Total 3 2 35 2 3" xfId="50467" xr:uid="{00000000-0005-0000-0000-000025C50000}"/>
    <cellStyle name="Total 3 2 35 2 4" xfId="50468" xr:uid="{00000000-0005-0000-0000-000026C50000}"/>
    <cellStyle name="Total 3 2 35 2 5" xfId="50469" xr:uid="{00000000-0005-0000-0000-000027C50000}"/>
    <cellStyle name="Total 3 2 35 2 6" xfId="50470" xr:uid="{00000000-0005-0000-0000-000028C50000}"/>
    <cellStyle name="Total 3 2 35 3" xfId="50471" xr:uid="{00000000-0005-0000-0000-000029C50000}"/>
    <cellStyle name="Total 3 2 35 4" xfId="50472" xr:uid="{00000000-0005-0000-0000-00002AC50000}"/>
    <cellStyle name="Total 3 2 35 5" xfId="50473" xr:uid="{00000000-0005-0000-0000-00002BC50000}"/>
    <cellStyle name="Total 3 2 35 6" xfId="50474" xr:uid="{00000000-0005-0000-0000-00002CC50000}"/>
    <cellStyle name="Total 3 2 35 7" xfId="50475" xr:uid="{00000000-0005-0000-0000-00002DC50000}"/>
    <cellStyle name="Total 3 2 36" xfId="50476" xr:uid="{00000000-0005-0000-0000-00002EC50000}"/>
    <cellStyle name="Total 3 2 36 2" xfId="50477" xr:uid="{00000000-0005-0000-0000-00002FC50000}"/>
    <cellStyle name="Total 3 2 36 2 2" xfId="50478" xr:uid="{00000000-0005-0000-0000-000030C50000}"/>
    <cellStyle name="Total 3 2 36 2 3" xfId="50479" xr:uid="{00000000-0005-0000-0000-000031C50000}"/>
    <cellStyle name="Total 3 2 36 2 4" xfId="50480" xr:uid="{00000000-0005-0000-0000-000032C50000}"/>
    <cellStyle name="Total 3 2 36 2 5" xfId="50481" xr:uid="{00000000-0005-0000-0000-000033C50000}"/>
    <cellStyle name="Total 3 2 36 2 6" xfId="50482" xr:uid="{00000000-0005-0000-0000-000034C50000}"/>
    <cellStyle name="Total 3 2 36 3" xfId="50483" xr:uid="{00000000-0005-0000-0000-000035C50000}"/>
    <cellStyle name="Total 3 2 36 4" xfId="50484" xr:uid="{00000000-0005-0000-0000-000036C50000}"/>
    <cellStyle name="Total 3 2 36 5" xfId="50485" xr:uid="{00000000-0005-0000-0000-000037C50000}"/>
    <cellStyle name="Total 3 2 36 6" xfId="50486" xr:uid="{00000000-0005-0000-0000-000038C50000}"/>
    <cellStyle name="Total 3 2 36 7" xfId="50487" xr:uid="{00000000-0005-0000-0000-000039C50000}"/>
    <cellStyle name="Total 3 2 37" xfId="50488" xr:uid="{00000000-0005-0000-0000-00003AC50000}"/>
    <cellStyle name="Total 3 2 37 2" xfId="50489" xr:uid="{00000000-0005-0000-0000-00003BC50000}"/>
    <cellStyle name="Total 3 2 37 2 2" xfId="50490" xr:uid="{00000000-0005-0000-0000-00003CC50000}"/>
    <cellStyle name="Total 3 2 37 2 3" xfId="50491" xr:uid="{00000000-0005-0000-0000-00003DC50000}"/>
    <cellStyle name="Total 3 2 37 2 4" xfId="50492" xr:uid="{00000000-0005-0000-0000-00003EC50000}"/>
    <cellStyle name="Total 3 2 37 2 5" xfId="50493" xr:uid="{00000000-0005-0000-0000-00003FC50000}"/>
    <cellStyle name="Total 3 2 37 2 6" xfId="50494" xr:uid="{00000000-0005-0000-0000-000040C50000}"/>
    <cellStyle name="Total 3 2 37 3" xfId="50495" xr:uid="{00000000-0005-0000-0000-000041C50000}"/>
    <cellStyle name="Total 3 2 37 4" xfId="50496" xr:uid="{00000000-0005-0000-0000-000042C50000}"/>
    <cellStyle name="Total 3 2 37 5" xfId="50497" xr:uid="{00000000-0005-0000-0000-000043C50000}"/>
    <cellStyle name="Total 3 2 37 6" xfId="50498" xr:uid="{00000000-0005-0000-0000-000044C50000}"/>
    <cellStyle name="Total 3 2 37 7" xfId="50499" xr:uid="{00000000-0005-0000-0000-000045C50000}"/>
    <cellStyle name="Total 3 2 38" xfId="50500" xr:uid="{00000000-0005-0000-0000-000046C50000}"/>
    <cellStyle name="Total 3 2 38 2" xfId="50501" xr:uid="{00000000-0005-0000-0000-000047C50000}"/>
    <cellStyle name="Total 3 2 38 2 2" xfId="50502" xr:uid="{00000000-0005-0000-0000-000048C50000}"/>
    <cellStyle name="Total 3 2 38 2 3" xfId="50503" xr:uid="{00000000-0005-0000-0000-000049C50000}"/>
    <cellStyle name="Total 3 2 38 2 4" xfId="50504" xr:uid="{00000000-0005-0000-0000-00004AC50000}"/>
    <cellStyle name="Total 3 2 38 2 5" xfId="50505" xr:uid="{00000000-0005-0000-0000-00004BC50000}"/>
    <cellStyle name="Total 3 2 38 2 6" xfId="50506" xr:uid="{00000000-0005-0000-0000-00004CC50000}"/>
    <cellStyle name="Total 3 2 38 3" xfId="50507" xr:uid="{00000000-0005-0000-0000-00004DC50000}"/>
    <cellStyle name="Total 3 2 38 4" xfId="50508" xr:uid="{00000000-0005-0000-0000-00004EC50000}"/>
    <cellStyle name="Total 3 2 38 5" xfId="50509" xr:uid="{00000000-0005-0000-0000-00004FC50000}"/>
    <cellStyle name="Total 3 2 38 6" xfId="50510" xr:uid="{00000000-0005-0000-0000-000050C50000}"/>
    <cellStyle name="Total 3 2 38 7" xfId="50511" xr:uid="{00000000-0005-0000-0000-000051C50000}"/>
    <cellStyle name="Total 3 2 39" xfId="50512" xr:uid="{00000000-0005-0000-0000-000052C50000}"/>
    <cellStyle name="Total 3 2 39 2" xfId="50513" xr:uid="{00000000-0005-0000-0000-000053C50000}"/>
    <cellStyle name="Total 3 2 39 2 2" xfId="50514" xr:uid="{00000000-0005-0000-0000-000054C50000}"/>
    <cellStyle name="Total 3 2 39 2 3" xfId="50515" xr:uid="{00000000-0005-0000-0000-000055C50000}"/>
    <cellStyle name="Total 3 2 39 2 4" xfId="50516" xr:uid="{00000000-0005-0000-0000-000056C50000}"/>
    <cellStyle name="Total 3 2 39 2 5" xfId="50517" xr:uid="{00000000-0005-0000-0000-000057C50000}"/>
    <cellStyle name="Total 3 2 39 2 6" xfId="50518" xr:uid="{00000000-0005-0000-0000-000058C50000}"/>
    <cellStyle name="Total 3 2 39 3" xfId="50519" xr:uid="{00000000-0005-0000-0000-000059C50000}"/>
    <cellStyle name="Total 3 2 39 4" xfId="50520" xr:uid="{00000000-0005-0000-0000-00005AC50000}"/>
    <cellStyle name="Total 3 2 39 5" xfId="50521" xr:uid="{00000000-0005-0000-0000-00005BC50000}"/>
    <cellStyle name="Total 3 2 39 6" xfId="50522" xr:uid="{00000000-0005-0000-0000-00005CC50000}"/>
    <cellStyle name="Total 3 2 39 7" xfId="50523" xr:uid="{00000000-0005-0000-0000-00005DC50000}"/>
    <cellStyle name="Total 3 2 4" xfId="50524" xr:uid="{00000000-0005-0000-0000-00005EC50000}"/>
    <cellStyle name="Total 3 2 4 2" xfId="50525" xr:uid="{00000000-0005-0000-0000-00005FC50000}"/>
    <cellStyle name="Total 3 2 4 2 2" xfId="50526" xr:uid="{00000000-0005-0000-0000-000060C50000}"/>
    <cellStyle name="Total 3 2 4 2 3" xfId="50527" xr:uid="{00000000-0005-0000-0000-000061C50000}"/>
    <cellStyle name="Total 3 2 4 2 4" xfId="50528" xr:uid="{00000000-0005-0000-0000-000062C50000}"/>
    <cellStyle name="Total 3 2 4 2 5" xfId="50529" xr:uid="{00000000-0005-0000-0000-000063C50000}"/>
    <cellStyle name="Total 3 2 4 2 6" xfId="50530" xr:uid="{00000000-0005-0000-0000-000064C50000}"/>
    <cellStyle name="Total 3 2 4 3" xfId="50531" xr:uid="{00000000-0005-0000-0000-000065C50000}"/>
    <cellStyle name="Total 3 2 4 4" xfId="50532" xr:uid="{00000000-0005-0000-0000-000066C50000}"/>
    <cellStyle name="Total 3 2 4 5" xfId="50533" xr:uid="{00000000-0005-0000-0000-000067C50000}"/>
    <cellStyle name="Total 3 2 4 6" xfId="50534" xr:uid="{00000000-0005-0000-0000-000068C50000}"/>
    <cellStyle name="Total 3 2 4 7" xfId="50535" xr:uid="{00000000-0005-0000-0000-000069C50000}"/>
    <cellStyle name="Total 3 2 40" xfId="50536" xr:uid="{00000000-0005-0000-0000-00006AC50000}"/>
    <cellStyle name="Total 3 2 40 2" xfId="50537" xr:uid="{00000000-0005-0000-0000-00006BC50000}"/>
    <cellStyle name="Total 3 2 40 2 2" xfId="50538" xr:uid="{00000000-0005-0000-0000-00006CC50000}"/>
    <cellStyle name="Total 3 2 40 2 3" xfId="50539" xr:uid="{00000000-0005-0000-0000-00006DC50000}"/>
    <cellStyle name="Total 3 2 40 2 4" xfId="50540" xr:uid="{00000000-0005-0000-0000-00006EC50000}"/>
    <cellStyle name="Total 3 2 40 2 5" xfId="50541" xr:uid="{00000000-0005-0000-0000-00006FC50000}"/>
    <cellStyle name="Total 3 2 40 2 6" xfId="50542" xr:uid="{00000000-0005-0000-0000-000070C50000}"/>
    <cellStyle name="Total 3 2 40 3" xfId="50543" xr:uid="{00000000-0005-0000-0000-000071C50000}"/>
    <cellStyle name="Total 3 2 40 4" xfId="50544" xr:uid="{00000000-0005-0000-0000-000072C50000}"/>
    <cellStyle name="Total 3 2 40 5" xfId="50545" xr:uid="{00000000-0005-0000-0000-000073C50000}"/>
    <cellStyle name="Total 3 2 40 6" xfId="50546" xr:uid="{00000000-0005-0000-0000-000074C50000}"/>
    <cellStyle name="Total 3 2 40 7" xfId="50547" xr:uid="{00000000-0005-0000-0000-000075C50000}"/>
    <cellStyle name="Total 3 2 41" xfId="50548" xr:uid="{00000000-0005-0000-0000-000076C50000}"/>
    <cellStyle name="Total 3 2 41 2" xfId="50549" xr:uid="{00000000-0005-0000-0000-000077C50000}"/>
    <cellStyle name="Total 3 2 41 2 2" xfId="50550" xr:uid="{00000000-0005-0000-0000-000078C50000}"/>
    <cellStyle name="Total 3 2 41 2 3" xfId="50551" xr:uid="{00000000-0005-0000-0000-000079C50000}"/>
    <cellStyle name="Total 3 2 41 2 4" xfId="50552" xr:uid="{00000000-0005-0000-0000-00007AC50000}"/>
    <cellStyle name="Total 3 2 41 2 5" xfId="50553" xr:uid="{00000000-0005-0000-0000-00007BC50000}"/>
    <cellStyle name="Total 3 2 41 2 6" xfId="50554" xr:uid="{00000000-0005-0000-0000-00007CC50000}"/>
    <cellStyle name="Total 3 2 41 3" xfId="50555" xr:uid="{00000000-0005-0000-0000-00007DC50000}"/>
    <cellStyle name="Total 3 2 41 4" xfId="50556" xr:uid="{00000000-0005-0000-0000-00007EC50000}"/>
    <cellStyle name="Total 3 2 41 5" xfId="50557" xr:uid="{00000000-0005-0000-0000-00007FC50000}"/>
    <cellStyle name="Total 3 2 41 6" xfId="50558" xr:uid="{00000000-0005-0000-0000-000080C50000}"/>
    <cellStyle name="Total 3 2 41 7" xfId="50559" xr:uid="{00000000-0005-0000-0000-000081C50000}"/>
    <cellStyle name="Total 3 2 42" xfId="50560" xr:uid="{00000000-0005-0000-0000-000082C50000}"/>
    <cellStyle name="Total 3 2 42 2" xfId="50561" xr:uid="{00000000-0005-0000-0000-000083C50000}"/>
    <cellStyle name="Total 3 2 42 3" xfId="50562" xr:uid="{00000000-0005-0000-0000-000084C50000}"/>
    <cellStyle name="Total 3 2 42 4" xfId="50563" xr:uid="{00000000-0005-0000-0000-000085C50000}"/>
    <cellStyle name="Total 3 2 42 5" xfId="50564" xr:uid="{00000000-0005-0000-0000-000086C50000}"/>
    <cellStyle name="Total 3 2 42 6" xfId="50565" xr:uid="{00000000-0005-0000-0000-000087C50000}"/>
    <cellStyle name="Total 3 2 43" xfId="50566" xr:uid="{00000000-0005-0000-0000-000088C50000}"/>
    <cellStyle name="Total 3 2 43 2" xfId="50567" xr:uid="{00000000-0005-0000-0000-000089C50000}"/>
    <cellStyle name="Total 3 2 43 3" xfId="50568" xr:uid="{00000000-0005-0000-0000-00008AC50000}"/>
    <cellStyle name="Total 3 2 43 4" xfId="50569" xr:uid="{00000000-0005-0000-0000-00008BC50000}"/>
    <cellStyle name="Total 3 2 43 5" xfId="50570" xr:uid="{00000000-0005-0000-0000-00008CC50000}"/>
    <cellStyle name="Total 3 2 43 6" xfId="50571" xr:uid="{00000000-0005-0000-0000-00008DC50000}"/>
    <cellStyle name="Total 3 2 5" xfId="50572" xr:uid="{00000000-0005-0000-0000-00008EC50000}"/>
    <cellStyle name="Total 3 2 5 2" xfId="50573" xr:uid="{00000000-0005-0000-0000-00008FC50000}"/>
    <cellStyle name="Total 3 2 5 2 2" xfId="50574" xr:uid="{00000000-0005-0000-0000-000090C50000}"/>
    <cellStyle name="Total 3 2 5 2 3" xfId="50575" xr:uid="{00000000-0005-0000-0000-000091C50000}"/>
    <cellStyle name="Total 3 2 5 2 4" xfId="50576" xr:uid="{00000000-0005-0000-0000-000092C50000}"/>
    <cellStyle name="Total 3 2 5 2 5" xfId="50577" xr:uid="{00000000-0005-0000-0000-000093C50000}"/>
    <cellStyle name="Total 3 2 5 2 6" xfId="50578" xr:uid="{00000000-0005-0000-0000-000094C50000}"/>
    <cellStyle name="Total 3 2 5 3" xfId="50579" xr:uid="{00000000-0005-0000-0000-000095C50000}"/>
    <cellStyle name="Total 3 2 5 4" xfId="50580" xr:uid="{00000000-0005-0000-0000-000096C50000}"/>
    <cellStyle name="Total 3 2 5 5" xfId="50581" xr:uid="{00000000-0005-0000-0000-000097C50000}"/>
    <cellStyle name="Total 3 2 5 6" xfId="50582" xr:uid="{00000000-0005-0000-0000-000098C50000}"/>
    <cellStyle name="Total 3 2 5 7" xfId="50583" xr:uid="{00000000-0005-0000-0000-000099C50000}"/>
    <cellStyle name="Total 3 2 6" xfId="50584" xr:uid="{00000000-0005-0000-0000-00009AC50000}"/>
    <cellStyle name="Total 3 2 6 2" xfId="50585" xr:uid="{00000000-0005-0000-0000-00009BC50000}"/>
    <cellStyle name="Total 3 2 6 2 2" xfId="50586" xr:uid="{00000000-0005-0000-0000-00009CC50000}"/>
    <cellStyle name="Total 3 2 6 2 3" xfId="50587" xr:uid="{00000000-0005-0000-0000-00009DC50000}"/>
    <cellStyle name="Total 3 2 6 2 4" xfId="50588" xr:uid="{00000000-0005-0000-0000-00009EC50000}"/>
    <cellStyle name="Total 3 2 6 2 5" xfId="50589" xr:uid="{00000000-0005-0000-0000-00009FC50000}"/>
    <cellStyle name="Total 3 2 6 2 6" xfId="50590" xr:uid="{00000000-0005-0000-0000-0000A0C50000}"/>
    <cellStyle name="Total 3 2 6 3" xfId="50591" xr:uid="{00000000-0005-0000-0000-0000A1C50000}"/>
    <cellStyle name="Total 3 2 6 4" xfId="50592" xr:uid="{00000000-0005-0000-0000-0000A2C50000}"/>
    <cellStyle name="Total 3 2 6 5" xfId="50593" xr:uid="{00000000-0005-0000-0000-0000A3C50000}"/>
    <cellStyle name="Total 3 2 6 6" xfId="50594" xr:uid="{00000000-0005-0000-0000-0000A4C50000}"/>
    <cellStyle name="Total 3 2 6 7" xfId="50595" xr:uid="{00000000-0005-0000-0000-0000A5C50000}"/>
    <cellStyle name="Total 3 2 7" xfId="50596" xr:uid="{00000000-0005-0000-0000-0000A6C50000}"/>
    <cellStyle name="Total 3 2 7 2" xfId="50597" xr:uid="{00000000-0005-0000-0000-0000A7C50000}"/>
    <cellStyle name="Total 3 2 7 2 2" xfId="50598" xr:uid="{00000000-0005-0000-0000-0000A8C50000}"/>
    <cellStyle name="Total 3 2 7 2 3" xfId="50599" xr:uid="{00000000-0005-0000-0000-0000A9C50000}"/>
    <cellStyle name="Total 3 2 7 2 4" xfId="50600" xr:uid="{00000000-0005-0000-0000-0000AAC50000}"/>
    <cellStyle name="Total 3 2 7 2 5" xfId="50601" xr:uid="{00000000-0005-0000-0000-0000ABC50000}"/>
    <cellStyle name="Total 3 2 7 2 6" xfId="50602" xr:uid="{00000000-0005-0000-0000-0000ACC50000}"/>
    <cellStyle name="Total 3 2 7 3" xfId="50603" xr:uid="{00000000-0005-0000-0000-0000ADC50000}"/>
    <cellStyle name="Total 3 2 7 4" xfId="50604" xr:uid="{00000000-0005-0000-0000-0000AEC50000}"/>
    <cellStyle name="Total 3 2 7 5" xfId="50605" xr:uid="{00000000-0005-0000-0000-0000AFC50000}"/>
    <cellStyle name="Total 3 2 7 6" xfId="50606" xr:uid="{00000000-0005-0000-0000-0000B0C50000}"/>
    <cellStyle name="Total 3 2 7 7" xfId="50607" xr:uid="{00000000-0005-0000-0000-0000B1C50000}"/>
    <cellStyle name="Total 3 2 8" xfId="50608" xr:uid="{00000000-0005-0000-0000-0000B2C50000}"/>
    <cellStyle name="Total 3 2 8 2" xfId="50609" xr:uid="{00000000-0005-0000-0000-0000B3C50000}"/>
    <cellStyle name="Total 3 2 8 2 2" xfId="50610" xr:uid="{00000000-0005-0000-0000-0000B4C50000}"/>
    <cellStyle name="Total 3 2 8 2 3" xfId="50611" xr:uid="{00000000-0005-0000-0000-0000B5C50000}"/>
    <cellStyle name="Total 3 2 8 2 4" xfId="50612" xr:uid="{00000000-0005-0000-0000-0000B6C50000}"/>
    <cellStyle name="Total 3 2 8 2 5" xfId="50613" xr:uid="{00000000-0005-0000-0000-0000B7C50000}"/>
    <cellStyle name="Total 3 2 8 2 6" xfId="50614" xr:uid="{00000000-0005-0000-0000-0000B8C50000}"/>
    <cellStyle name="Total 3 2 8 3" xfId="50615" xr:uid="{00000000-0005-0000-0000-0000B9C50000}"/>
    <cellStyle name="Total 3 2 8 4" xfId="50616" xr:uid="{00000000-0005-0000-0000-0000BAC50000}"/>
    <cellStyle name="Total 3 2 8 5" xfId="50617" xr:uid="{00000000-0005-0000-0000-0000BBC50000}"/>
    <cellStyle name="Total 3 2 8 6" xfId="50618" xr:uid="{00000000-0005-0000-0000-0000BCC50000}"/>
    <cellStyle name="Total 3 2 8 7" xfId="50619" xr:uid="{00000000-0005-0000-0000-0000BDC50000}"/>
    <cellStyle name="Total 3 2 9" xfId="50620" xr:uid="{00000000-0005-0000-0000-0000BEC50000}"/>
    <cellStyle name="Total 3 2 9 2" xfId="50621" xr:uid="{00000000-0005-0000-0000-0000BFC50000}"/>
    <cellStyle name="Total 3 2 9 2 2" xfId="50622" xr:uid="{00000000-0005-0000-0000-0000C0C50000}"/>
    <cellStyle name="Total 3 2 9 2 3" xfId="50623" xr:uid="{00000000-0005-0000-0000-0000C1C50000}"/>
    <cellStyle name="Total 3 2 9 2 4" xfId="50624" xr:uid="{00000000-0005-0000-0000-0000C2C50000}"/>
    <cellStyle name="Total 3 2 9 2 5" xfId="50625" xr:uid="{00000000-0005-0000-0000-0000C3C50000}"/>
    <cellStyle name="Total 3 2 9 2 6" xfId="50626" xr:uid="{00000000-0005-0000-0000-0000C4C50000}"/>
    <cellStyle name="Total 3 2 9 3" xfId="50627" xr:uid="{00000000-0005-0000-0000-0000C5C50000}"/>
    <cellStyle name="Total 3 2 9 4" xfId="50628" xr:uid="{00000000-0005-0000-0000-0000C6C50000}"/>
    <cellStyle name="Total 3 2 9 5" xfId="50629" xr:uid="{00000000-0005-0000-0000-0000C7C50000}"/>
    <cellStyle name="Total 3 2 9 6" xfId="50630" xr:uid="{00000000-0005-0000-0000-0000C8C50000}"/>
    <cellStyle name="Total 3 2 9 7" xfId="50631" xr:uid="{00000000-0005-0000-0000-0000C9C50000}"/>
    <cellStyle name="Total 3 20" xfId="50632" xr:uid="{00000000-0005-0000-0000-0000CAC50000}"/>
    <cellStyle name="Total 3 20 2" xfId="50633" xr:uid="{00000000-0005-0000-0000-0000CBC50000}"/>
    <cellStyle name="Total 3 20 2 2" xfId="50634" xr:uid="{00000000-0005-0000-0000-0000CCC50000}"/>
    <cellStyle name="Total 3 20 2 3" xfId="50635" xr:uid="{00000000-0005-0000-0000-0000CDC50000}"/>
    <cellStyle name="Total 3 20 2 4" xfId="50636" xr:uid="{00000000-0005-0000-0000-0000CEC50000}"/>
    <cellStyle name="Total 3 20 2 5" xfId="50637" xr:uid="{00000000-0005-0000-0000-0000CFC50000}"/>
    <cellStyle name="Total 3 20 2 6" xfId="50638" xr:uid="{00000000-0005-0000-0000-0000D0C50000}"/>
    <cellStyle name="Total 3 20 3" xfId="50639" xr:uid="{00000000-0005-0000-0000-0000D1C50000}"/>
    <cellStyle name="Total 3 20 4" xfId="50640" xr:uid="{00000000-0005-0000-0000-0000D2C50000}"/>
    <cellStyle name="Total 3 20 5" xfId="50641" xr:uid="{00000000-0005-0000-0000-0000D3C50000}"/>
    <cellStyle name="Total 3 20 6" xfId="50642" xr:uid="{00000000-0005-0000-0000-0000D4C50000}"/>
    <cellStyle name="Total 3 20 7" xfId="50643" xr:uid="{00000000-0005-0000-0000-0000D5C50000}"/>
    <cellStyle name="Total 3 21" xfId="50644" xr:uid="{00000000-0005-0000-0000-0000D6C50000}"/>
    <cellStyle name="Total 3 21 2" xfId="50645" xr:uid="{00000000-0005-0000-0000-0000D7C50000}"/>
    <cellStyle name="Total 3 21 2 2" xfId="50646" xr:uid="{00000000-0005-0000-0000-0000D8C50000}"/>
    <cellStyle name="Total 3 21 2 3" xfId="50647" xr:uid="{00000000-0005-0000-0000-0000D9C50000}"/>
    <cellStyle name="Total 3 21 2 4" xfId="50648" xr:uid="{00000000-0005-0000-0000-0000DAC50000}"/>
    <cellStyle name="Total 3 21 2 5" xfId="50649" xr:uid="{00000000-0005-0000-0000-0000DBC50000}"/>
    <cellStyle name="Total 3 21 2 6" xfId="50650" xr:uid="{00000000-0005-0000-0000-0000DCC50000}"/>
    <cellStyle name="Total 3 21 3" xfId="50651" xr:uid="{00000000-0005-0000-0000-0000DDC50000}"/>
    <cellStyle name="Total 3 21 4" xfId="50652" xr:uid="{00000000-0005-0000-0000-0000DEC50000}"/>
    <cellStyle name="Total 3 21 5" xfId="50653" xr:uid="{00000000-0005-0000-0000-0000DFC50000}"/>
    <cellStyle name="Total 3 21 6" xfId="50654" xr:uid="{00000000-0005-0000-0000-0000E0C50000}"/>
    <cellStyle name="Total 3 21 7" xfId="50655" xr:uid="{00000000-0005-0000-0000-0000E1C50000}"/>
    <cellStyle name="Total 3 22" xfId="50656" xr:uid="{00000000-0005-0000-0000-0000E2C50000}"/>
    <cellStyle name="Total 3 22 2" xfId="50657" xr:uid="{00000000-0005-0000-0000-0000E3C50000}"/>
    <cellStyle name="Total 3 22 2 2" xfId="50658" xr:uid="{00000000-0005-0000-0000-0000E4C50000}"/>
    <cellStyle name="Total 3 22 2 3" xfId="50659" xr:uid="{00000000-0005-0000-0000-0000E5C50000}"/>
    <cellStyle name="Total 3 22 2 4" xfId="50660" xr:uid="{00000000-0005-0000-0000-0000E6C50000}"/>
    <cellStyle name="Total 3 22 2 5" xfId="50661" xr:uid="{00000000-0005-0000-0000-0000E7C50000}"/>
    <cellStyle name="Total 3 22 2 6" xfId="50662" xr:uid="{00000000-0005-0000-0000-0000E8C50000}"/>
    <cellStyle name="Total 3 22 3" xfId="50663" xr:uid="{00000000-0005-0000-0000-0000E9C50000}"/>
    <cellStyle name="Total 3 22 4" xfId="50664" xr:uid="{00000000-0005-0000-0000-0000EAC50000}"/>
    <cellStyle name="Total 3 22 5" xfId="50665" xr:uid="{00000000-0005-0000-0000-0000EBC50000}"/>
    <cellStyle name="Total 3 22 6" xfId="50666" xr:uid="{00000000-0005-0000-0000-0000ECC50000}"/>
    <cellStyle name="Total 3 22 7" xfId="50667" xr:uid="{00000000-0005-0000-0000-0000EDC50000}"/>
    <cellStyle name="Total 3 23" xfId="50668" xr:uid="{00000000-0005-0000-0000-0000EEC50000}"/>
    <cellStyle name="Total 3 23 2" xfId="50669" xr:uid="{00000000-0005-0000-0000-0000EFC50000}"/>
    <cellStyle name="Total 3 23 2 2" xfId="50670" xr:uid="{00000000-0005-0000-0000-0000F0C50000}"/>
    <cellStyle name="Total 3 23 2 3" xfId="50671" xr:uid="{00000000-0005-0000-0000-0000F1C50000}"/>
    <cellStyle name="Total 3 23 2 4" xfId="50672" xr:uid="{00000000-0005-0000-0000-0000F2C50000}"/>
    <cellStyle name="Total 3 23 2 5" xfId="50673" xr:uid="{00000000-0005-0000-0000-0000F3C50000}"/>
    <cellStyle name="Total 3 23 2 6" xfId="50674" xr:uid="{00000000-0005-0000-0000-0000F4C50000}"/>
    <cellStyle name="Total 3 23 3" xfId="50675" xr:uid="{00000000-0005-0000-0000-0000F5C50000}"/>
    <cellStyle name="Total 3 23 4" xfId="50676" xr:uid="{00000000-0005-0000-0000-0000F6C50000}"/>
    <cellStyle name="Total 3 23 5" xfId="50677" xr:uid="{00000000-0005-0000-0000-0000F7C50000}"/>
    <cellStyle name="Total 3 23 6" xfId="50678" xr:uid="{00000000-0005-0000-0000-0000F8C50000}"/>
    <cellStyle name="Total 3 23 7" xfId="50679" xr:uid="{00000000-0005-0000-0000-0000F9C50000}"/>
    <cellStyle name="Total 3 24" xfId="50680" xr:uid="{00000000-0005-0000-0000-0000FAC50000}"/>
    <cellStyle name="Total 3 24 2" xfId="50681" xr:uid="{00000000-0005-0000-0000-0000FBC50000}"/>
    <cellStyle name="Total 3 24 2 2" xfId="50682" xr:uid="{00000000-0005-0000-0000-0000FCC50000}"/>
    <cellStyle name="Total 3 24 2 3" xfId="50683" xr:uid="{00000000-0005-0000-0000-0000FDC50000}"/>
    <cellStyle name="Total 3 24 2 4" xfId="50684" xr:uid="{00000000-0005-0000-0000-0000FEC50000}"/>
    <cellStyle name="Total 3 24 2 5" xfId="50685" xr:uid="{00000000-0005-0000-0000-0000FFC50000}"/>
    <cellStyle name="Total 3 24 2 6" xfId="50686" xr:uid="{00000000-0005-0000-0000-000000C60000}"/>
    <cellStyle name="Total 3 24 3" xfId="50687" xr:uid="{00000000-0005-0000-0000-000001C60000}"/>
    <cellStyle name="Total 3 24 4" xfId="50688" xr:uid="{00000000-0005-0000-0000-000002C60000}"/>
    <cellStyle name="Total 3 24 5" xfId="50689" xr:uid="{00000000-0005-0000-0000-000003C60000}"/>
    <cellStyle name="Total 3 24 6" xfId="50690" xr:uid="{00000000-0005-0000-0000-000004C60000}"/>
    <cellStyle name="Total 3 24 7" xfId="50691" xr:uid="{00000000-0005-0000-0000-000005C60000}"/>
    <cellStyle name="Total 3 25" xfId="50692" xr:uid="{00000000-0005-0000-0000-000006C60000}"/>
    <cellStyle name="Total 3 25 2" xfId="50693" xr:uid="{00000000-0005-0000-0000-000007C60000}"/>
    <cellStyle name="Total 3 25 2 2" xfId="50694" xr:uid="{00000000-0005-0000-0000-000008C60000}"/>
    <cellStyle name="Total 3 25 2 3" xfId="50695" xr:uid="{00000000-0005-0000-0000-000009C60000}"/>
    <cellStyle name="Total 3 25 2 4" xfId="50696" xr:uid="{00000000-0005-0000-0000-00000AC60000}"/>
    <cellStyle name="Total 3 25 2 5" xfId="50697" xr:uid="{00000000-0005-0000-0000-00000BC60000}"/>
    <cellStyle name="Total 3 25 2 6" xfId="50698" xr:uid="{00000000-0005-0000-0000-00000CC60000}"/>
    <cellStyle name="Total 3 25 3" xfId="50699" xr:uid="{00000000-0005-0000-0000-00000DC60000}"/>
    <cellStyle name="Total 3 25 4" xfId="50700" xr:uid="{00000000-0005-0000-0000-00000EC60000}"/>
    <cellStyle name="Total 3 25 5" xfId="50701" xr:uid="{00000000-0005-0000-0000-00000FC60000}"/>
    <cellStyle name="Total 3 25 6" xfId="50702" xr:uid="{00000000-0005-0000-0000-000010C60000}"/>
    <cellStyle name="Total 3 25 7" xfId="50703" xr:uid="{00000000-0005-0000-0000-000011C60000}"/>
    <cellStyle name="Total 3 26" xfId="50704" xr:uid="{00000000-0005-0000-0000-000012C60000}"/>
    <cellStyle name="Total 3 26 2" xfId="50705" xr:uid="{00000000-0005-0000-0000-000013C60000}"/>
    <cellStyle name="Total 3 26 2 2" xfId="50706" xr:uid="{00000000-0005-0000-0000-000014C60000}"/>
    <cellStyle name="Total 3 26 2 3" xfId="50707" xr:uid="{00000000-0005-0000-0000-000015C60000}"/>
    <cellStyle name="Total 3 26 2 4" xfId="50708" xr:uid="{00000000-0005-0000-0000-000016C60000}"/>
    <cellStyle name="Total 3 26 2 5" xfId="50709" xr:uid="{00000000-0005-0000-0000-000017C60000}"/>
    <cellStyle name="Total 3 26 2 6" xfId="50710" xr:uid="{00000000-0005-0000-0000-000018C60000}"/>
    <cellStyle name="Total 3 26 3" xfId="50711" xr:uid="{00000000-0005-0000-0000-000019C60000}"/>
    <cellStyle name="Total 3 26 4" xfId="50712" xr:uid="{00000000-0005-0000-0000-00001AC60000}"/>
    <cellStyle name="Total 3 26 5" xfId="50713" xr:uid="{00000000-0005-0000-0000-00001BC60000}"/>
    <cellStyle name="Total 3 26 6" xfId="50714" xr:uid="{00000000-0005-0000-0000-00001CC60000}"/>
    <cellStyle name="Total 3 26 7" xfId="50715" xr:uid="{00000000-0005-0000-0000-00001DC60000}"/>
    <cellStyle name="Total 3 27" xfId="50716" xr:uid="{00000000-0005-0000-0000-00001EC60000}"/>
    <cellStyle name="Total 3 27 2" xfId="50717" xr:uid="{00000000-0005-0000-0000-00001FC60000}"/>
    <cellStyle name="Total 3 27 2 2" xfId="50718" xr:uid="{00000000-0005-0000-0000-000020C60000}"/>
    <cellStyle name="Total 3 27 2 3" xfId="50719" xr:uid="{00000000-0005-0000-0000-000021C60000}"/>
    <cellStyle name="Total 3 27 2 4" xfId="50720" xr:uid="{00000000-0005-0000-0000-000022C60000}"/>
    <cellStyle name="Total 3 27 2 5" xfId="50721" xr:uid="{00000000-0005-0000-0000-000023C60000}"/>
    <cellStyle name="Total 3 27 2 6" xfId="50722" xr:uid="{00000000-0005-0000-0000-000024C60000}"/>
    <cellStyle name="Total 3 27 3" xfId="50723" xr:uid="{00000000-0005-0000-0000-000025C60000}"/>
    <cellStyle name="Total 3 27 4" xfId="50724" xr:uid="{00000000-0005-0000-0000-000026C60000}"/>
    <cellStyle name="Total 3 27 5" xfId="50725" xr:uid="{00000000-0005-0000-0000-000027C60000}"/>
    <cellStyle name="Total 3 27 6" xfId="50726" xr:uid="{00000000-0005-0000-0000-000028C60000}"/>
    <cellStyle name="Total 3 27 7" xfId="50727" xr:uid="{00000000-0005-0000-0000-000029C60000}"/>
    <cellStyle name="Total 3 28" xfId="50728" xr:uid="{00000000-0005-0000-0000-00002AC60000}"/>
    <cellStyle name="Total 3 28 2" xfId="50729" xr:uid="{00000000-0005-0000-0000-00002BC60000}"/>
    <cellStyle name="Total 3 28 2 2" xfId="50730" xr:uid="{00000000-0005-0000-0000-00002CC60000}"/>
    <cellStyle name="Total 3 28 2 3" xfId="50731" xr:uid="{00000000-0005-0000-0000-00002DC60000}"/>
    <cellStyle name="Total 3 28 2 4" xfId="50732" xr:uid="{00000000-0005-0000-0000-00002EC60000}"/>
    <cellStyle name="Total 3 28 2 5" xfId="50733" xr:uid="{00000000-0005-0000-0000-00002FC60000}"/>
    <cellStyle name="Total 3 28 2 6" xfId="50734" xr:uid="{00000000-0005-0000-0000-000030C60000}"/>
    <cellStyle name="Total 3 28 3" xfId="50735" xr:uid="{00000000-0005-0000-0000-000031C60000}"/>
    <cellStyle name="Total 3 28 4" xfId="50736" xr:uid="{00000000-0005-0000-0000-000032C60000}"/>
    <cellStyle name="Total 3 28 5" xfId="50737" xr:uid="{00000000-0005-0000-0000-000033C60000}"/>
    <cellStyle name="Total 3 28 6" xfId="50738" xr:uid="{00000000-0005-0000-0000-000034C60000}"/>
    <cellStyle name="Total 3 28 7" xfId="50739" xr:uid="{00000000-0005-0000-0000-000035C60000}"/>
    <cellStyle name="Total 3 29" xfId="50740" xr:uid="{00000000-0005-0000-0000-000036C60000}"/>
    <cellStyle name="Total 3 29 2" xfId="50741" xr:uid="{00000000-0005-0000-0000-000037C60000}"/>
    <cellStyle name="Total 3 29 2 2" xfId="50742" xr:uid="{00000000-0005-0000-0000-000038C60000}"/>
    <cellStyle name="Total 3 29 2 3" xfId="50743" xr:uid="{00000000-0005-0000-0000-000039C60000}"/>
    <cellStyle name="Total 3 29 2 4" xfId="50744" xr:uid="{00000000-0005-0000-0000-00003AC60000}"/>
    <cellStyle name="Total 3 29 2 5" xfId="50745" xr:uid="{00000000-0005-0000-0000-00003BC60000}"/>
    <cellStyle name="Total 3 29 2 6" xfId="50746" xr:uid="{00000000-0005-0000-0000-00003CC60000}"/>
    <cellStyle name="Total 3 29 3" xfId="50747" xr:uid="{00000000-0005-0000-0000-00003DC60000}"/>
    <cellStyle name="Total 3 29 4" xfId="50748" xr:uid="{00000000-0005-0000-0000-00003EC60000}"/>
    <cellStyle name="Total 3 29 5" xfId="50749" xr:uid="{00000000-0005-0000-0000-00003FC60000}"/>
    <cellStyle name="Total 3 29 6" xfId="50750" xr:uid="{00000000-0005-0000-0000-000040C60000}"/>
    <cellStyle name="Total 3 29 7" xfId="50751" xr:uid="{00000000-0005-0000-0000-000041C60000}"/>
    <cellStyle name="Total 3 3" xfId="50752" xr:uid="{00000000-0005-0000-0000-000042C60000}"/>
    <cellStyle name="Total 3 3 10" xfId="50753" xr:uid="{00000000-0005-0000-0000-000043C60000}"/>
    <cellStyle name="Total 3 3 10 2" xfId="50754" xr:uid="{00000000-0005-0000-0000-000044C60000}"/>
    <cellStyle name="Total 3 3 10 2 2" xfId="50755" xr:uid="{00000000-0005-0000-0000-000045C60000}"/>
    <cellStyle name="Total 3 3 10 2 3" xfId="50756" xr:uid="{00000000-0005-0000-0000-000046C60000}"/>
    <cellStyle name="Total 3 3 10 2 4" xfId="50757" xr:uid="{00000000-0005-0000-0000-000047C60000}"/>
    <cellStyle name="Total 3 3 10 2 5" xfId="50758" xr:uid="{00000000-0005-0000-0000-000048C60000}"/>
    <cellStyle name="Total 3 3 10 2 6" xfId="50759" xr:uid="{00000000-0005-0000-0000-000049C60000}"/>
    <cellStyle name="Total 3 3 10 3" xfId="50760" xr:uid="{00000000-0005-0000-0000-00004AC60000}"/>
    <cellStyle name="Total 3 3 10 4" xfId="50761" xr:uid="{00000000-0005-0000-0000-00004BC60000}"/>
    <cellStyle name="Total 3 3 10 5" xfId="50762" xr:uid="{00000000-0005-0000-0000-00004CC60000}"/>
    <cellStyle name="Total 3 3 10 6" xfId="50763" xr:uid="{00000000-0005-0000-0000-00004DC60000}"/>
    <cellStyle name="Total 3 3 10 7" xfId="50764" xr:uid="{00000000-0005-0000-0000-00004EC60000}"/>
    <cellStyle name="Total 3 3 11" xfId="50765" xr:uid="{00000000-0005-0000-0000-00004FC60000}"/>
    <cellStyle name="Total 3 3 11 2" xfId="50766" xr:uid="{00000000-0005-0000-0000-000050C60000}"/>
    <cellStyle name="Total 3 3 11 2 2" xfId="50767" xr:uid="{00000000-0005-0000-0000-000051C60000}"/>
    <cellStyle name="Total 3 3 11 2 3" xfId="50768" xr:uid="{00000000-0005-0000-0000-000052C60000}"/>
    <cellStyle name="Total 3 3 11 2 4" xfId="50769" xr:uid="{00000000-0005-0000-0000-000053C60000}"/>
    <cellStyle name="Total 3 3 11 2 5" xfId="50770" xr:uid="{00000000-0005-0000-0000-000054C60000}"/>
    <cellStyle name="Total 3 3 11 2 6" xfId="50771" xr:uid="{00000000-0005-0000-0000-000055C60000}"/>
    <cellStyle name="Total 3 3 11 3" xfId="50772" xr:uid="{00000000-0005-0000-0000-000056C60000}"/>
    <cellStyle name="Total 3 3 11 4" xfId="50773" xr:uid="{00000000-0005-0000-0000-000057C60000}"/>
    <cellStyle name="Total 3 3 11 5" xfId="50774" xr:uid="{00000000-0005-0000-0000-000058C60000}"/>
    <cellStyle name="Total 3 3 11 6" xfId="50775" xr:uid="{00000000-0005-0000-0000-000059C60000}"/>
    <cellStyle name="Total 3 3 11 7" xfId="50776" xr:uid="{00000000-0005-0000-0000-00005AC60000}"/>
    <cellStyle name="Total 3 3 12" xfId="50777" xr:uid="{00000000-0005-0000-0000-00005BC60000}"/>
    <cellStyle name="Total 3 3 12 2" xfId="50778" xr:uid="{00000000-0005-0000-0000-00005CC60000}"/>
    <cellStyle name="Total 3 3 12 2 2" xfId="50779" xr:uid="{00000000-0005-0000-0000-00005DC60000}"/>
    <cellStyle name="Total 3 3 12 2 3" xfId="50780" xr:uid="{00000000-0005-0000-0000-00005EC60000}"/>
    <cellStyle name="Total 3 3 12 2 4" xfId="50781" xr:uid="{00000000-0005-0000-0000-00005FC60000}"/>
    <cellStyle name="Total 3 3 12 2 5" xfId="50782" xr:uid="{00000000-0005-0000-0000-000060C60000}"/>
    <cellStyle name="Total 3 3 12 2 6" xfId="50783" xr:uid="{00000000-0005-0000-0000-000061C60000}"/>
    <cellStyle name="Total 3 3 12 3" xfId="50784" xr:uid="{00000000-0005-0000-0000-000062C60000}"/>
    <cellStyle name="Total 3 3 12 4" xfId="50785" xr:uid="{00000000-0005-0000-0000-000063C60000}"/>
    <cellStyle name="Total 3 3 12 5" xfId="50786" xr:uid="{00000000-0005-0000-0000-000064C60000}"/>
    <cellStyle name="Total 3 3 12 6" xfId="50787" xr:uid="{00000000-0005-0000-0000-000065C60000}"/>
    <cellStyle name="Total 3 3 12 7" xfId="50788" xr:uid="{00000000-0005-0000-0000-000066C60000}"/>
    <cellStyle name="Total 3 3 13" xfId="50789" xr:uid="{00000000-0005-0000-0000-000067C60000}"/>
    <cellStyle name="Total 3 3 13 2" xfId="50790" xr:uid="{00000000-0005-0000-0000-000068C60000}"/>
    <cellStyle name="Total 3 3 13 2 2" xfId="50791" xr:uid="{00000000-0005-0000-0000-000069C60000}"/>
    <cellStyle name="Total 3 3 13 2 3" xfId="50792" xr:uid="{00000000-0005-0000-0000-00006AC60000}"/>
    <cellStyle name="Total 3 3 13 2 4" xfId="50793" xr:uid="{00000000-0005-0000-0000-00006BC60000}"/>
    <cellStyle name="Total 3 3 13 2 5" xfId="50794" xr:uid="{00000000-0005-0000-0000-00006CC60000}"/>
    <cellStyle name="Total 3 3 13 2 6" xfId="50795" xr:uid="{00000000-0005-0000-0000-00006DC60000}"/>
    <cellStyle name="Total 3 3 13 3" xfId="50796" xr:uid="{00000000-0005-0000-0000-00006EC60000}"/>
    <cellStyle name="Total 3 3 13 4" xfId="50797" xr:uid="{00000000-0005-0000-0000-00006FC60000}"/>
    <cellStyle name="Total 3 3 13 5" xfId="50798" xr:uid="{00000000-0005-0000-0000-000070C60000}"/>
    <cellStyle name="Total 3 3 13 6" xfId="50799" xr:uid="{00000000-0005-0000-0000-000071C60000}"/>
    <cellStyle name="Total 3 3 13 7" xfId="50800" xr:uid="{00000000-0005-0000-0000-000072C60000}"/>
    <cellStyle name="Total 3 3 14" xfId="50801" xr:uid="{00000000-0005-0000-0000-000073C60000}"/>
    <cellStyle name="Total 3 3 14 2" xfId="50802" xr:uid="{00000000-0005-0000-0000-000074C60000}"/>
    <cellStyle name="Total 3 3 14 2 2" xfId="50803" xr:uid="{00000000-0005-0000-0000-000075C60000}"/>
    <cellStyle name="Total 3 3 14 2 3" xfId="50804" xr:uid="{00000000-0005-0000-0000-000076C60000}"/>
    <cellStyle name="Total 3 3 14 2 4" xfId="50805" xr:uid="{00000000-0005-0000-0000-000077C60000}"/>
    <cellStyle name="Total 3 3 14 2 5" xfId="50806" xr:uid="{00000000-0005-0000-0000-000078C60000}"/>
    <cellStyle name="Total 3 3 14 2 6" xfId="50807" xr:uid="{00000000-0005-0000-0000-000079C60000}"/>
    <cellStyle name="Total 3 3 14 3" xfId="50808" xr:uid="{00000000-0005-0000-0000-00007AC60000}"/>
    <cellStyle name="Total 3 3 14 4" xfId="50809" xr:uid="{00000000-0005-0000-0000-00007BC60000}"/>
    <cellStyle name="Total 3 3 14 5" xfId="50810" xr:uid="{00000000-0005-0000-0000-00007CC60000}"/>
    <cellStyle name="Total 3 3 14 6" xfId="50811" xr:uid="{00000000-0005-0000-0000-00007DC60000}"/>
    <cellStyle name="Total 3 3 14 7" xfId="50812" xr:uid="{00000000-0005-0000-0000-00007EC60000}"/>
    <cellStyle name="Total 3 3 15" xfId="50813" xr:uid="{00000000-0005-0000-0000-00007FC60000}"/>
    <cellStyle name="Total 3 3 15 2" xfId="50814" xr:uid="{00000000-0005-0000-0000-000080C60000}"/>
    <cellStyle name="Total 3 3 15 2 2" xfId="50815" xr:uid="{00000000-0005-0000-0000-000081C60000}"/>
    <cellStyle name="Total 3 3 15 2 3" xfId="50816" xr:uid="{00000000-0005-0000-0000-000082C60000}"/>
    <cellStyle name="Total 3 3 15 2 4" xfId="50817" xr:uid="{00000000-0005-0000-0000-000083C60000}"/>
    <cellStyle name="Total 3 3 15 2 5" xfId="50818" xr:uid="{00000000-0005-0000-0000-000084C60000}"/>
    <cellStyle name="Total 3 3 15 2 6" xfId="50819" xr:uid="{00000000-0005-0000-0000-000085C60000}"/>
    <cellStyle name="Total 3 3 15 3" xfId="50820" xr:uid="{00000000-0005-0000-0000-000086C60000}"/>
    <cellStyle name="Total 3 3 15 4" xfId="50821" xr:uid="{00000000-0005-0000-0000-000087C60000}"/>
    <cellStyle name="Total 3 3 15 5" xfId="50822" xr:uid="{00000000-0005-0000-0000-000088C60000}"/>
    <cellStyle name="Total 3 3 15 6" xfId="50823" xr:uid="{00000000-0005-0000-0000-000089C60000}"/>
    <cellStyle name="Total 3 3 15 7" xfId="50824" xr:uid="{00000000-0005-0000-0000-00008AC60000}"/>
    <cellStyle name="Total 3 3 16" xfId="50825" xr:uid="{00000000-0005-0000-0000-00008BC60000}"/>
    <cellStyle name="Total 3 3 16 2" xfId="50826" xr:uid="{00000000-0005-0000-0000-00008CC60000}"/>
    <cellStyle name="Total 3 3 16 2 2" xfId="50827" xr:uid="{00000000-0005-0000-0000-00008DC60000}"/>
    <cellStyle name="Total 3 3 16 2 3" xfId="50828" xr:uid="{00000000-0005-0000-0000-00008EC60000}"/>
    <cellStyle name="Total 3 3 16 2 4" xfId="50829" xr:uid="{00000000-0005-0000-0000-00008FC60000}"/>
    <cellStyle name="Total 3 3 16 2 5" xfId="50830" xr:uid="{00000000-0005-0000-0000-000090C60000}"/>
    <cellStyle name="Total 3 3 16 2 6" xfId="50831" xr:uid="{00000000-0005-0000-0000-000091C60000}"/>
    <cellStyle name="Total 3 3 16 3" xfId="50832" xr:uid="{00000000-0005-0000-0000-000092C60000}"/>
    <cellStyle name="Total 3 3 16 4" xfId="50833" xr:uid="{00000000-0005-0000-0000-000093C60000}"/>
    <cellStyle name="Total 3 3 16 5" xfId="50834" xr:uid="{00000000-0005-0000-0000-000094C60000}"/>
    <cellStyle name="Total 3 3 16 6" xfId="50835" xr:uid="{00000000-0005-0000-0000-000095C60000}"/>
    <cellStyle name="Total 3 3 16 7" xfId="50836" xr:uid="{00000000-0005-0000-0000-000096C60000}"/>
    <cellStyle name="Total 3 3 17" xfId="50837" xr:uid="{00000000-0005-0000-0000-000097C60000}"/>
    <cellStyle name="Total 3 3 17 2" xfId="50838" xr:uid="{00000000-0005-0000-0000-000098C60000}"/>
    <cellStyle name="Total 3 3 17 2 2" xfId="50839" xr:uid="{00000000-0005-0000-0000-000099C60000}"/>
    <cellStyle name="Total 3 3 17 2 3" xfId="50840" xr:uid="{00000000-0005-0000-0000-00009AC60000}"/>
    <cellStyle name="Total 3 3 17 2 4" xfId="50841" xr:uid="{00000000-0005-0000-0000-00009BC60000}"/>
    <cellStyle name="Total 3 3 17 2 5" xfId="50842" xr:uid="{00000000-0005-0000-0000-00009CC60000}"/>
    <cellStyle name="Total 3 3 17 2 6" xfId="50843" xr:uid="{00000000-0005-0000-0000-00009DC60000}"/>
    <cellStyle name="Total 3 3 17 3" xfId="50844" xr:uid="{00000000-0005-0000-0000-00009EC60000}"/>
    <cellStyle name="Total 3 3 17 4" xfId="50845" xr:uid="{00000000-0005-0000-0000-00009FC60000}"/>
    <cellStyle name="Total 3 3 17 5" xfId="50846" xr:uid="{00000000-0005-0000-0000-0000A0C60000}"/>
    <cellStyle name="Total 3 3 17 6" xfId="50847" xr:uid="{00000000-0005-0000-0000-0000A1C60000}"/>
    <cellStyle name="Total 3 3 17 7" xfId="50848" xr:uid="{00000000-0005-0000-0000-0000A2C60000}"/>
    <cellStyle name="Total 3 3 18" xfId="50849" xr:uid="{00000000-0005-0000-0000-0000A3C60000}"/>
    <cellStyle name="Total 3 3 18 2" xfId="50850" xr:uid="{00000000-0005-0000-0000-0000A4C60000}"/>
    <cellStyle name="Total 3 3 18 2 2" xfId="50851" xr:uid="{00000000-0005-0000-0000-0000A5C60000}"/>
    <cellStyle name="Total 3 3 18 2 3" xfId="50852" xr:uid="{00000000-0005-0000-0000-0000A6C60000}"/>
    <cellStyle name="Total 3 3 18 2 4" xfId="50853" xr:uid="{00000000-0005-0000-0000-0000A7C60000}"/>
    <cellStyle name="Total 3 3 18 2 5" xfId="50854" xr:uid="{00000000-0005-0000-0000-0000A8C60000}"/>
    <cellStyle name="Total 3 3 18 2 6" xfId="50855" xr:uid="{00000000-0005-0000-0000-0000A9C60000}"/>
    <cellStyle name="Total 3 3 18 3" xfId="50856" xr:uid="{00000000-0005-0000-0000-0000AAC60000}"/>
    <cellStyle name="Total 3 3 18 4" xfId="50857" xr:uid="{00000000-0005-0000-0000-0000ABC60000}"/>
    <cellStyle name="Total 3 3 18 5" xfId="50858" xr:uid="{00000000-0005-0000-0000-0000ACC60000}"/>
    <cellStyle name="Total 3 3 18 6" xfId="50859" xr:uid="{00000000-0005-0000-0000-0000ADC60000}"/>
    <cellStyle name="Total 3 3 18 7" xfId="50860" xr:uid="{00000000-0005-0000-0000-0000AEC60000}"/>
    <cellStyle name="Total 3 3 19" xfId="50861" xr:uid="{00000000-0005-0000-0000-0000AFC60000}"/>
    <cellStyle name="Total 3 3 19 2" xfId="50862" xr:uid="{00000000-0005-0000-0000-0000B0C60000}"/>
    <cellStyle name="Total 3 3 19 2 2" xfId="50863" xr:uid="{00000000-0005-0000-0000-0000B1C60000}"/>
    <cellStyle name="Total 3 3 19 2 3" xfId="50864" xr:uid="{00000000-0005-0000-0000-0000B2C60000}"/>
    <cellStyle name="Total 3 3 19 2 4" xfId="50865" xr:uid="{00000000-0005-0000-0000-0000B3C60000}"/>
    <cellStyle name="Total 3 3 19 2 5" xfId="50866" xr:uid="{00000000-0005-0000-0000-0000B4C60000}"/>
    <cellStyle name="Total 3 3 19 2 6" xfId="50867" xr:uid="{00000000-0005-0000-0000-0000B5C60000}"/>
    <cellStyle name="Total 3 3 19 3" xfId="50868" xr:uid="{00000000-0005-0000-0000-0000B6C60000}"/>
    <cellStyle name="Total 3 3 19 4" xfId="50869" xr:uid="{00000000-0005-0000-0000-0000B7C60000}"/>
    <cellStyle name="Total 3 3 19 5" xfId="50870" xr:uid="{00000000-0005-0000-0000-0000B8C60000}"/>
    <cellStyle name="Total 3 3 19 6" xfId="50871" xr:uid="{00000000-0005-0000-0000-0000B9C60000}"/>
    <cellStyle name="Total 3 3 19 7" xfId="50872" xr:uid="{00000000-0005-0000-0000-0000BAC60000}"/>
    <cellStyle name="Total 3 3 2" xfId="50873" xr:uid="{00000000-0005-0000-0000-0000BBC60000}"/>
    <cellStyle name="Total 3 3 2 2" xfId="50874" xr:uid="{00000000-0005-0000-0000-0000BCC60000}"/>
    <cellStyle name="Total 3 3 2 2 10" xfId="50875" xr:uid="{00000000-0005-0000-0000-0000BDC60000}"/>
    <cellStyle name="Total 3 3 2 2 10 2" xfId="50876" xr:uid="{00000000-0005-0000-0000-0000BEC60000}"/>
    <cellStyle name="Total 3 3 2 2 10 3" xfId="50877" xr:uid="{00000000-0005-0000-0000-0000BFC60000}"/>
    <cellStyle name="Total 3 3 2 2 10 4" xfId="50878" xr:uid="{00000000-0005-0000-0000-0000C0C60000}"/>
    <cellStyle name="Total 3 3 2 2 10 5" xfId="50879" xr:uid="{00000000-0005-0000-0000-0000C1C60000}"/>
    <cellStyle name="Total 3 3 2 2 10 6" xfId="50880" xr:uid="{00000000-0005-0000-0000-0000C2C60000}"/>
    <cellStyle name="Total 3 3 2 2 11" xfId="50881" xr:uid="{00000000-0005-0000-0000-0000C3C60000}"/>
    <cellStyle name="Total 3 3 2 2 12" xfId="50882" xr:uid="{00000000-0005-0000-0000-0000C4C60000}"/>
    <cellStyle name="Total 3 3 2 2 13" xfId="50883" xr:uid="{00000000-0005-0000-0000-0000C5C60000}"/>
    <cellStyle name="Total 3 3 2 2 14" xfId="50884" xr:uid="{00000000-0005-0000-0000-0000C6C60000}"/>
    <cellStyle name="Total 3 3 2 2 2" xfId="50885" xr:uid="{00000000-0005-0000-0000-0000C7C60000}"/>
    <cellStyle name="Total 3 3 2 2 2 2" xfId="50886" xr:uid="{00000000-0005-0000-0000-0000C8C60000}"/>
    <cellStyle name="Total 3 3 2 2 2 2 2" xfId="50887" xr:uid="{00000000-0005-0000-0000-0000C9C60000}"/>
    <cellStyle name="Total 3 3 2 2 2 2 2 2" xfId="50888" xr:uid="{00000000-0005-0000-0000-0000CAC60000}"/>
    <cellStyle name="Total 3 3 2 2 2 2 2 3" xfId="50889" xr:uid="{00000000-0005-0000-0000-0000CBC60000}"/>
    <cellStyle name="Total 3 3 2 2 2 2 2 4" xfId="50890" xr:uid="{00000000-0005-0000-0000-0000CCC60000}"/>
    <cellStyle name="Total 3 3 2 2 2 2 2 5" xfId="50891" xr:uid="{00000000-0005-0000-0000-0000CDC60000}"/>
    <cellStyle name="Total 3 3 2 2 2 2 2 6" xfId="50892" xr:uid="{00000000-0005-0000-0000-0000CEC60000}"/>
    <cellStyle name="Total 3 3 2 2 2 2 3" xfId="50893" xr:uid="{00000000-0005-0000-0000-0000CFC60000}"/>
    <cellStyle name="Total 3 3 2 2 2 2 4" xfId="50894" xr:uid="{00000000-0005-0000-0000-0000D0C60000}"/>
    <cellStyle name="Total 3 3 2 2 2 2 5" xfId="50895" xr:uid="{00000000-0005-0000-0000-0000D1C60000}"/>
    <cellStyle name="Total 3 3 2 2 2 2 6" xfId="50896" xr:uid="{00000000-0005-0000-0000-0000D2C60000}"/>
    <cellStyle name="Total 3 3 2 2 2 3" xfId="50897" xr:uid="{00000000-0005-0000-0000-0000D3C60000}"/>
    <cellStyle name="Total 3 3 2 2 2 3 2" xfId="50898" xr:uid="{00000000-0005-0000-0000-0000D4C60000}"/>
    <cellStyle name="Total 3 3 2 2 2 3 2 2" xfId="50899" xr:uid="{00000000-0005-0000-0000-0000D5C60000}"/>
    <cellStyle name="Total 3 3 2 2 2 3 2 3" xfId="50900" xr:uid="{00000000-0005-0000-0000-0000D6C60000}"/>
    <cellStyle name="Total 3 3 2 2 2 3 2 4" xfId="50901" xr:uid="{00000000-0005-0000-0000-0000D7C60000}"/>
    <cellStyle name="Total 3 3 2 2 2 3 2 5" xfId="50902" xr:uid="{00000000-0005-0000-0000-0000D8C60000}"/>
    <cellStyle name="Total 3 3 2 2 2 3 2 6" xfId="50903" xr:uid="{00000000-0005-0000-0000-0000D9C60000}"/>
    <cellStyle name="Total 3 3 2 2 2 3 3" xfId="50904" xr:uid="{00000000-0005-0000-0000-0000DAC60000}"/>
    <cellStyle name="Total 3 3 2 2 2 3 4" xfId="50905" xr:uid="{00000000-0005-0000-0000-0000DBC60000}"/>
    <cellStyle name="Total 3 3 2 2 2 3 5" xfId="50906" xr:uid="{00000000-0005-0000-0000-0000DCC60000}"/>
    <cellStyle name="Total 3 3 2 2 2 3 6" xfId="50907" xr:uid="{00000000-0005-0000-0000-0000DDC60000}"/>
    <cellStyle name="Total 3 3 2 2 2 4" xfId="50908" xr:uid="{00000000-0005-0000-0000-0000DEC60000}"/>
    <cellStyle name="Total 3 3 2 2 2 4 2" xfId="50909" xr:uid="{00000000-0005-0000-0000-0000DFC60000}"/>
    <cellStyle name="Total 3 3 2 2 2 4 3" xfId="50910" xr:uid="{00000000-0005-0000-0000-0000E0C60000}"/>
    <cellStyle name="Total 3 3 2 2 2 4 4" xfId="50911" xr:uid="{00000000-0005-0000-0000-0000E1C60000}"/>
    <cellStyle name="Total 3 3 2 2 2 4 5" xfId="50912" xr:uid="{00000000-0005-0000-0000-0000E2C60000}"/>
    <cellStyle name="Total 3 3 2 2 2 4 6" xfId="50913" xr:uid="{00000000-0005-0000-0000-0000E3C60000}"/>
    <cellStyle name="Total 3 3 2 2 2 5" xfId="50914" xr:uid="{00000000-0005-0000-0000-0000E4C60000}"/>
    <cellStyle name="Total 3 3 2 2 2 6" xfId="50915" xr:uid="{00000000-0005-0000-0000-0000E5C60000}"/>
    <cellStyle name="Total 3 3 2 2 2 7" xfId="50916" xr:uid="{00000000-0005-0000-0000-0000E6C60000}"/>
    <cellStyle name="Total 3 3 2 2 2 8" xfId="50917" xr:uid="{00000000-0005-0000-0000-0000E7C60000}"/>
    <cellStyle name="Total 3 3 2 2 3" xfId="50918" xr:uid="{00000000-0005-0000-0000-0000E8C60000}"/>
    <cellStyle name="Total 3 3 2 2 3 2" xfId="50919" xr:uid="{00000000-0005-0000-0000-0000E9C60000}"/>
    <cellStyle name="Total 3 3 2 2 3 2 2" xfId="50920" xr:uid="{00000000-0005-0000-0000-0000EAC60000}"/>
    <cellStyle name="Total 3 3 2 2 3 2 2 2" xfId="50921" xr:uid="{00000000-0005-0000-0000-0000EBC60000}"/>
    <cellStyle name="Total 3 3 2 2 3 2 2 3" xfId="50922" xr:uid="{00000000-0005-0000-0000-0000ECC60000}"/>
    <cellStyle name="Total 3 3 2 2 3 2 2 4" xfId="50923" xr:uid="{00000000-0005-0000-0000-0000EDC60000}"/>
    <cellStyle name="Total 3 3 2 2 3 2 2 5" xfId="50924" xr:uid="{00000000-0005-0000-0000-0000EEC60000}"/>
    <cellStyle name="Total 3 3 2 2 3 2 2 6" xfId="50925" xr:uid="{00000000-0005-0000-0000-0000EFC60000}"/>
    <cellStyle name="Total 3 3 2 2 3 2 3" xfId="50926" xr:uid="{00000000-0005-0000-0000-0000F0C60000}"/>
    <cellStyle name="Total 3 3 2 2 3 2 4" xfId="50927" xr:uid="{00000000-0005-0000-0000-0000F1C60000}"/>
    <cellStyle name="Total 3 3 2 2 3 2 5" xfId="50928" xr:uid="{00000000-0005-0000-0000-0000F2C60000}"/>
    <cellStyle name="Total 3 3 2 2 3 2 6" xfId="50929" xr:uid="{00000000-0005-0000-0000-0000F3C60000}"/>
    <cellStyle name="Total 3 3 2 2 3 3" xfId="50930" xr:uid="{00000000-0005-0000-0000-0000F4C60000}"/>
    <cellStyle name="Total 3 3 2 2 3 3 2" xfId="50931" xr:uid="{00000000-0005-0000-0000-0000F5C60000}"/>
    <cellStyle name="Total 3 3 2 2 3 3 2 2" xfId="50932" xr:uid="{00000000-0005-0000-0000-0000F6C60000}"/>
    <cellStyle name="Total 3 3 2 2 3 3 2 3" xfId="50933" xr:uid="{00000000-0005-0000-0000-0000F7C60000}"/>
    <cellStyle name="Total 3 3 2 2 3 3 2 4" xfId="50934" xr:uid="{00000000-0005-0000-0000-0000F8C60000}"/>
    <cellStyle name="Total 3 3 2 2 3 3 2 5" xfId="50935" xr:uid="{00000000-0005-0000-0000-0000F9C60000}"/>
    <cellStyle name="Total 3 3 2 2 3 3 2 6" xfId="50936" xr:uid="{00000000-0005-0000-0000-0000FAC60000}"/>
    <cellStyle name="Total 3 3 2 2 3 3 3" xfId="50937" xr:uid="{00000000-0005-0000-0000-0000FBC60000}"/>
    <cellStyle name="Total 3 3 2 2 3 3 4" xfId="50938" xr:uid="{00000000-0005-0000-0000-0000FCC60000}"/>
    <cellStyle name="Total 3 3 2 2 3 3 5" xfId="50939" xr:uid="{00000000-0005-0000-0000-0000FDC60000}"/>
    <cellStyle name="Total 3 3 2 2 3 3 6" xfId="50940" xr:uid="{00000000-0005-0000-0000-0000FEC60000}"/>
    <cellStyle name="Total 3 3 2 2 3 4" xfId="50941" xr:uid="{00000000-0005-0000-0000-0000FFC60000}"/>
    <cellStyle name="Total 3 3 2 2 3 4 2" xfId="50942" xr:uid="{00000000-0005-0000-0000-000000C70000}"/>
    <cellStyle name="Total 3 3 2 2 3 4 3" xfId="50943" xr:uid="{00000000-0005-0000-0000-000001C70000}"/>
    <cellStyle name="Total 3 3 2 2 3 4 4" xfId="50944" xr:uid="{00000000-0005-0000-0000-000002C70000}"/>
    <cellStyle name="Total 3 3 2 2 3 4 5" xfId="50945" xr:uid="{00000000-0005-0000-0000-000003C70000}"/>
    <cellStyle name="Total 3 3 2 2 3 4 6" xfId="50946" xr:uid="{00000000-0005-0000-0000-000004C70000}"/>
    <cellStyle name="Total 3 3 2 2 3 5" xfId="50947" xr:uid="{00000000-0005-0000-0000-000005C70000}"/>
    <cellStyle name="Total 3 3 2 2 3 6" xfId="50948" xr:uid="{00000000-0005-0000-0000-000006C70000}"/>
    <cellStyle name="Total 3 3 2 2 3 7" xfId="50949" xr:uid="{00000000-0005-0000-0000-000007C70000}"/>
    <cellStyle name="Total 3 3 2 2 3 8" xfId="50950" xr:uid="{00000000-0005-0000-0000-000008C70000}"/>
    <cellStyle name="Total 3 3 2 2 4" xfId="50951" xr:uid="{00000000-0005-0000-0000-000009C70000}"/>
    <cellStyle name="Total 3 3 2 2 4 2" xfId="50952" xr:uid="{00000000-0005-0000-0000-00000AC70000}"/>
    <cellStyle name="Total 3 3 2 2 4 2 2" xfId="50953" xr:uid="{00000000-0005-0000-0000-00000BC70000}"/>
    <cellStyle name="Total 3 3 2 2 4 2 2 2" xfId="50954" xr:uid="{00000000-0005-0000-0000-00000CC70000}"/>
    <cellStyle name="Total 3 3 2 2 4 2 2 3" xfId="50955" xr:uid="{00000000-0005-0000-0000-00000DC70000}"/>
    <cellStyle name="Total 3 3 2 2 4 2 2 4" xfId="50956" xr:uid="{00000000-0005-0000-0000-00000EC70000}"/>
    <cellStyle name="Total 3 3 2 2 4 2 2 5" xfId="50957" xr:uid="{00000000-0005-0000-0000-00000FC70000}"/>
    <cellStyle name="Total 3 3 2 2 4 2 2 6" xfId="50958" xr:uid="{00000000-0005-0000-0000-000010C70000}"/>
    <cellStyle name="Total 3 3 2 2 4 2 3" xfId="50959" xr:uid="{00000000-0005-0000-0000-000011C70000}"/>
    <cellStyle name="Total 3 3 2 2 4 2 4" xfId="50960" xr:uid="{00000000-0005-0000-0000-000012C70000}"/>
    <cellStyle name="Total 3 3 2 2 4 2 5" xfId="50961" xr:uid="{00000000-0005-0000-0000-000013C70000}"/>
    <cellStyle name="Total 3 3 2 2 4 2 6" xfId="50962" xr:uid="{00000000-0005-0000-0000-000014C70000}"/>
    <cellStyle name="Total 3 3 2 2 4 3" xfId="50963" xr:uid="{00000000-0005-0000-0000-000015C70000}"/>
    <cellStyle name="Total 3 3 2 2 4 3 2" xfId="50964" xr:uid="{00000000-0005-0000-0000-000016C70000}"/>
    <cellStyle name="Total 3 3 2 2 4 3 2 2" xfId="50965" xr:uid="{00000000-0005-0000-0000-000017C70000}"/>
    <cellStyle name="Total 3 3 2 2 4 3 2 3" xfId="50966" xr:uid="{00000000-0005-0000-0000-000018C70000}"/>
    <cellStyle name="Total 3 3 2 2 4 3 2 4" xfId="50967" xr:uid="{00000000-0005-0000-0000-000019C70000}"/>
    <cellStyle name="Total 3 3 2 2 4 3 2 5" xfId="50968" xr:uid="{00000000-0005-0000-0000-00001AC70000}"/>
    <cellStyle name="Total 3 3 2 2 4 3 2 6" xfId="50969" xr:uid="{00000000-0005-0000-0000-00001BC70000}"/>
    <cellStyle name="Total 3 3 2 2 4 3 3" xfId="50970" xr:uid="{00000000-0005-0000-0000-00001CC70000}"/>
    <cellStyle name="Total 3 3 2 2 4 3 4" xfId="50971" xr:uid="{00000000-0005-0000-0000-00001DC70000}"/>
    <cellStyle name="Total 3 3 2 2 4 3 5" xfId="50972" xr:uid="{00000000-0005-0000-0000-00001EC70000}"/>
    <cellStyle name="Total 3 3 2 2 4 3 6" xfId="50973" xr:uid="{00000000-0005-0000-0000-00001FC70000}"/>
    <cellStyle name="Total 3 3 2 2 4 4" xfId="50974" xr:uid="{00000000-0005-0000-0000-000020C70000}"/>
    <cellStyle name="Total 3 3 2 2 4 4 2" xfId="50975" xr:uid="{00000000-0005-0000-0000-000021C70000}"/>
    <cellStyle name="Total 3 3 2 2 4 4 3" xfId="50976" xr:uid="{00000000-0005-0000-0000-000022C70000}"/>
    <cellStyle name="Total 3 3 2 2 4 4 4" xfId="50977" xr:uid="{00000000-0005-0000-0000-000023C70000}"/>
    <cellStyle name="Total 3 3 2 2 4 4 5" xfId="50978" xr:uid="{00000000-0005-0000-0000-000024C70000}"/>
    <cellStyle name="Total 3 3 2 2 4 4 6" xfId="50979" xr:uid="{00000000-0005-0000-0000-000025C70000}"/>
    <cellStyle name="Total 3 3 2 2 4 5" xfId="50980" xr:uid="{00000000-0005-0000-0000-000026C70000}"/>
    <cellStyle name="Total 3 3 2 2 4 6" xfId="50981" xr:uid="{00000000-0005-0000-0000-000027C70000}"/>
    <cellStyle name="Total 3 3 2 2 4 7" xfId="50982" xr:uid="{00000000-0005-0000-0000-000028C70000}"/>
    <cellStyle name="Total 3 3 2 2 4 8" xfId="50983" xr:uid="{00000000-0005-0000-0000-000029C70000}"/>
    <cellStyle name="Total 3 3 2 2 5" xfId="50984" xr:uid="{00000000-0005-0000-0000-00002AC70000}"/>
    <cellStyle name="Total 3 3 2 2 5 2" xfId="50985" xr:uid="{00000000-0005-0000-0000-00002BC70000}"/>
    <cellStyle name="Total 3 3 2 2 5 2 2" xfId="50986" xr:uid="{00000000-0005-0000-0000-00002CC70000}"/>
    <cellStyle name="Total 3 3 2 2 5 2 2 2" xfId="50987" xr:uid="{00000000-0005-0000-0000-00002DC70000}"/>
    <cellStyle name="Total 3 3 2 2 5 2 2 3" xfId="50988" xr:uid="{00000000-0005-0000-0000-00002EC70000}"/>
    <cellStyle name="Total 3 3 2 2 5 2 2 4" xfId="50989" xr:uid="{00000000-0005-0000-0000-00002FC70000}"/>
    <cellStyle name="Total 3 3 2 2 5 2 2 5" xfId="50990" xr:uid="{00000000-0005-0000-0000-000030C70000}"/>
    <cellStyle name="Total 3 3 2 2 5 2 2 6" xfId="50991" xr:uid="{00000000-0005-0000-0000-000031C70000}"/>
    <cellStyle name="Total 3 3 2 2 5 2 3" xfId="50992" xr:uid="{00000000-0005-0000-0000-000032C70000}"/>
    <cellStyle name="Total 3 3 2 2 5 2 4" xfId="50993" xr:uid="{00000000-0005-0000-0000-000033C70000}"/>
    <cellStyle name="Total 3 3 2 2 5 2 5" xfId="50994" xr:uid="{00000000-0005-0000-0000-000034C70000}"/>
    <cellStyle name="Total 3 3 2 2 5 2 6" xfId="50995" xr:uid="{00000000-0005-0000-0000-000035C70000}"/>
    <cellStyle name="Total 3 3 2 2 5 3" xfId="50996" xr:uid="{00000000-0005-0000-0000-000036C70000}"/>
    <cellStyle name="Total 3 3 2 2 5 3 2" xfId="50997" xr:uid="{00000000-0005-0000-0000-000037C70000}"/>
    <cellStyle name="Total 3 3 2 2 5 3 2 2" xfId="50998" xr:uid="{00000000-0005-0000-0000-000038C70000}"/>
    <cellStyle name="Total 3 3 2 2 5 3 2 3" xfId="50999" xr:uid="{00000000-0005-0000-0000-000039C70000}"/>
    <cellStyle name="Total 3 3 2 2 5 3 2 4" xfId="51000" xr:uid="{00000000-0005-0000-0000-00003AC70000}"/>
    <cellStyle name="Total 3 3 2 2 5 3 2 5" xfId="51001" xr:uid="{00000000-0005-0000-0000-00003BC70000}"/>
    <cellStyle name="Total 3 3 2 2 5 3 2 6" xfId="51002" xr:uid="{00000000-0005-0000-0000-00003CC70000}"/>
    <cellStyle name="Total 3 3 2 2 5 3 3" xfId="51003" xr:uid="{00000000-0005-0000-0000-00003DC70000}"/>
    <cellStyle name="Total 3 3 2 2 5 3 4" xfId="51004" xr:uid="{00000000-0005-0000-0000-00003EC70000}"/>
    <cellStyle name="Total 3 3 2 2 5 3 5" xfId="51005" xr:uid="{00000000-0005-0000-0000-00003FC70000}"/>
    <cellStyle name="Total 3 3 2 2 5 3 6" xfId="51006" xr:uid="{00000000-0005-0000-0000-000040C70000}"/>
    <cellStyle name="Total 3 3 2 2 5 4" xfId="51007" xr:uid="{00000000-0005-0000-0000-000041C70000}"/>
    <cellStyle name="Total 3 3 2 2 5 4 2" xfId="51008" xr:uid="{00000000-0005-0000-0000-000042C70000}"/>
    <cellStyle name="Total 3 3 2 2 5 4 3" xfId="51009" xr:uid="{00000000-0005-0000-0000-000043C70000}"/>
    <cellStyle name="Total 3 3 2 2 5 4 4" xfId="51010" xr:uid="{00000000-0005-0000-0000-000044C70000}"/>
    <cellStyle name="Total 3 3 2 2 5 4 5" xfId="51011" xr:uid="{00000000-0005-0000-0000-000045C70000}"/>
    <cellStyle name="Total 3 3 2 2 5 4 6" xfId="51012" xr:uid="{00000000-0005-0000-0000-000046C70000}"/>
    <cellStyle name="Total 3 3 2 2 5 5" xfId="51013" xr:uid="{00000000-0005-0000-0000-000047C70000}"/>
    <cellStyle name="Total 3 3 2 2 5 6" xfId="51014" xr:uid="{00000000-0005-0000-0000-000048C70000}"/>
    <cellStyle name="Total 3 3 2 2 5 7" xfId="51015" xr:uid="{00000000-0005-0000-0000-000049C70000}"/>
    <cellStyle name="Total 3 3 2 2 5 8" xfId="51016" xr:uid="{00000000-0005-0000-0000-00004AC70000}"/>
    <cellStyle name="Total 3 3 2 2 6" xfId="51017" xr:uid="{00000000-0005-0000-0000-00004BC70000}"/>
    <cellStyle name="Total 3 3 2 2 6 2" xfId="51018" xr:uid="{00000000-0005-0000-0000-00004CC70000}"/>
    <cellStyle name="Total 3 3 2 2 6 2 2" xfId="51019" xr:uid="{00000000-0005-0000-0000-00004DC70000}"/>
    <cellStyle name="Total 3 3 2 2 6 2 2 2" xfId="51020" xr:uid="{00000000-0005-0000-0000-00004EC70000}"/>
    <cellStyle name="Total 3 3 2 2 6 2 2 3" xfId="51021" xr:uid="{00000000-0005-0000-0000-00004FC70000}"/>
    <cellStyle name="Total 3 3 2 2 6 2 2 4" xfId="51022" xr:uid="{00000000-0005-0000-0000-000050C70000}"/>
    <cellStyle name="Total 3 3 2 2 6 2 2 5" xfId="51023" xr:uid="{00000000-0005-0000-0000-000051C70000}"/>
    <cellStyle name="Total 3 3 2 2 6 2 2 6" xfId="51024" xr:uid="{00000000-0005-0000-0000-000052C70000}"/>
    <cellStyle name="Total 3 3 2 2 6 2 3" xfId="51025" xr:uid="{00000000-0005-0000-0000-000053C70000}"/>
    <cellStyle name="Total 3 3 2 2 6 2 4" xfId="51026" xr:uid="{00000000-0005-0000-0000-000054C70000}"/>
    <cellStyle name="Total 3 3 2 2 6 2 5" xfId="51027" xr:uid="{00000000-0005-0000-0000-000055C70000}"/>
    <cellStyle name="Total 3 3 2 2 6 2 6" xfId="51028" xr:uid="{00000000-0005-0000-0000-000056C70000}"/>
    <cellStyle name="Total 3 3 2 2 6 3" xfId="51029" xr:uid="{00000000-0005-0000-0000-000057C70000}"/>
    <cellStyle name="Total 3 3 2 2 6 3 2" xfId="51030" xr:uid="{00000000-0005-0000-0000-000058C70000}"/>
    <cellStyle name="Total 3 3 2 2 6 3 2 2" xfId="51031" xr:uid="{00000000-0005-0000-0000-000059C70000}"/>
    <cellStyle name="Total 3 3 2 2 6 3 2 3" xfId="51032" xr:uid="{00000000-0005-0000-0000-00005AC70000}"/>
    <cellStyle name="Total 3 3 2 2 6 3 2 4" xfId="51033" xr:uid="{00000000-0005-0000-0000-00005BC70000}"/>
    <cellStyle name="Total 3 3 2 2 6 3 2 5" xfId="51034" xr:uid="{00000000-0005-0000-0000-00005CC70000}"/>
    <cellStyle name="Total 3 3 2 2 6 3 2 6" xfId="51035" xr:uid="{00000000-0005-0000-0000-00005DC70000}"/>
    <cellStyle name="Total 3 3 2 2 6 3 3" xfId="51036" xr:uid="{00000000-0005-0000-0000-00005EC70000}"/>
    <cellStyle name="Total 3 3 2 2 6 3 4" xfId="51037" xr:uid="{00000000-0005-0000-0000-00005FC70000}"/>
    <cellStyle name="Total 3 3 2 2 6 3 5" xfId="51038" xr:uid="{00000000-0005-0000-0000-000060C70000}"/>
    <cellStyle name="Total 3 3 2 2 6 3 6" xfId="51039" xr:uid="{00000000-0005-0000-0000-000061C70000}"/>
    <cellStyle name="Total 3 3 2 2 6 4" xfId="51040" xr:uid="{00000000-0005-0000-0000-000062C70000}"/>
    <cellStyle name="Total 3 3 2 2 6 4 2" xfId="51041" xr:uid="{00000000-0005-0000-0000-000063C70000}"/>
    <cellStyle name="Total 3 3 2 2 6 4 3" xfId="51042" xr:uid="{00000000-0005-0000-0000-000064C70000}"/>
    <cellStyle name="Total 3 3 2 2 6 4 4" xfId="51043" xr:uid="{00000000-0005-0000-0000-000065C70000}"/>
    <cellStyle name="Total 3 3 2 2 6 4 5" xfId="51044" xr:uid="{00000000-0005-0000-0000-000066C70000}"/>
    <cellStyle name="Total 3 3 2 2 6 4 6" xfId="51045" xr:uid="{00000000-0005-0000-0000-000067C70000}"/>
    <cellStyle name="Total 3 3 2 2 6 5" xfId="51046" xr:uid="{00000000-0005-0000-0000-000068C70000}"/>
    <cellStyle name="Total 3 3 2 2 6 6" xfId="51047" xr:uid="{00000000-0005-0000-0000-000069C70000}"/>
    <cellStyle name="Total 3 3 2 2 6 7" xfId="51048" xr:uid="{00000000-0005-0000-0000-00006AC70000}"/>
    <cellStyle name="Total 3 3 2 2 6 8" xfId="51049" xr:uid="{00000000-0005-0000-0000-00006BC70000}"/>
    <cellStyle name="Total 3 3 2 2 7" xfId="51050" xr:uid="{00000000-0005-0000-0000-00006CC70000}"/>
    <cellStyle name="Total 3 3 2 2 7 2" xfId="51051" xr:uid="{00000000-0005-0000-0000-00006DC70000}"/>
    <cellStyle name="Total 3 3 2 2 7 2 2" xfId="51052" xr:uid="{00000000-0005-0000-0000-00006EC70000}"/>
    <cellStyle name="Total 3 3 2 2 7 2 3" xfId="51053" xr:uid="{00000000-0005-0000-0000-00006FC70000}"/>
    <cellStyle name="Total 3 3 2 2 7 2 4" xfId="51054" xr:uid="{00000000-0005-0000-0000-000070C70000}"/>
    <cellStyle name="Total 3 3 2 2 7 2 5" xfId="51055" xr:uid="{00000000-0005-0000-0000-000071C70000}"/>
    <cellStyle name="Total 3 3 2 2 7 2 6" xfId="51056" xr:uid="{00000000-0005-0000-0000-000072C70000}"/>
    <cellStyle name="Total 3 3 2 2 7 3" xfId="51057" xr:uid="{00000000-0005-0000-0000-000073C70000}"/>
    <cellStyle name="Total 3 3 2 2 7 4" xfId="51058" xr:uid="{00000000-0005-0000-0000-000074C70000}"/>
    <cellStyle name="Total 3 3 2 2 7 5" xfId="51059" xr:uid="{00000000-0005-0000-0000-000075C70000}"/>
    <cellStyle name="Total 3 3 2 2 7 6" xfId="51060" xr:uid="{00000000-0005-0000-0000-000076C70000}"/>
    <cellStyle name="Total 3 3 2 2 8" xfId="51061" xr:uid="{00000000-0005-0000-0000-000077C70000}"/>
    <cellStyle name="Total 3 3 2 2 8 2" xfId="51062" xr:uid="{00000000-0005-0000-0000-000078C70000}"/>
    <cellStyle name="Total 3 3 2 2 8 2 2" xfId="51063" xr:uid="{00000000-0005-0000-0000-000079C70000}"/>
    <cellStyle name="Total 3 3 2 2 8 2 3" xfId="51064" xr:uid="{00000000-0005-0000-0000-00007AC70000}"/>
    <cellStyle name="Total 3 3 2 2 8 2 4" xfId="51065" xr:uid="{00000000-0005-0000-0000-00007BC70000}"/>
    <cellStyle name="Total 3 3 2 2 8 2 5" xfId="51066" xr:uid="{00000000-0005-0000-0000-00007CC70000}"/>
    <cellStyle name="Total 3 3 2 2 8 2 6" xfId="51067" xr:uid="{00000000-0005-0000-0000-00007DC70000}"/>
    <cellStyle name="Total 3 3 2 2 8 3" xfId="51068" xr:uid="{00000000-0005-0000-0000-00007EC70000}"/>
    <cellStyle name="Total 3 3 2 2 8 4" xfId="51069" xr:uid="{00000000-0005-0000-0000-00007FC70000}"/>
    <cellStyle name="Total 3 3 2 2 8 5" xfId="51070" xr:uid="{00000000-0005-0000-0000-000080C70000}"/>
    <cellStyle name="Total 3 3 2 2 8 6" xfId="51071" xr:uid="{00000000-0005-0000-0000-000081C70000}"/>
    <cellStyle name="Total 3 3 2 2 9" xfId="51072" xr:uid="{00000000-0005-0000-0000-000082C70000}"/>
    <cellStyle name="Total 3 3 2 2 9 2" xfId="51073" xr:uid="{00000000-0005-0000-0000-000083C70000}"/>
    <cellStyle name="Total 3 3 2 2 9 3" xfId="51074" xr:uid="{00000000-0005-0000-0000-000084C70000}"/>
    <cellStyle name="Total 3 3 2 2 9 4" xfId="51075" xr:uid="{00000000-0005-0000-0000-000085C70000}"/>
    <cellStyle name="Total 3 3 2 2 9 5" xfId="51076" xr:uid="{00000000-0005-0000-0000-000086C70000}"/>
    <cellStyle name="Total 3 3 2 2 9 6" xfId="51077" xr:uid="{00000000-0005-0000-0000-000087C70000}"/>
    <cellStyle name="Total 3 3 2 3" xfId="51078" xr:uid="{00000000-0005-0000-0000-000088C70000}"/>
    <cellStyle name="Total 3 3 2 3 2" xfId="51079" xr:uid="{00000000-0005-0000-0000-000089C70000}"/>
    <cellStyle name="Total 3 3 2 3 3" xfId="51080" xr:uid="{00000000-0005-0000-0000-00008AC70000}"/>
    <cellStyle name="Total 3 3 2 3 4" xfId="51081" xr:uid="{00000000-0005-0000-0000-00008BC70000}"/>
    <cellStyle name="Total 3 3 2 3 5" xfId="51082" xr:uid="{00000000-0005-0000-0000-00008CC70000}"/>
    <cellStyle name="Total 3 3 2 3 6" xfId="51083" xr:uid="{00000000-0005-0000-0000-00008DC70000}"/>
    <cellStyle name="Total 3 3 2 4" xfId="51084" xr:uid="{00000000-0005-0000-0000-00008EC70000}"/>
    <cellStyle name="Total 3 3 2 4 2" xfId="51085" xr:uid="{00000000-0005-0000-0000-00008FC70000}"/>
    <cellStyle name="Total 3 3 2 4 3" xfId="51086" xr:uid="{00000000-0005-0000-0000-000090C70000}"/>
    <cellStyle name="Total 3 3 2 4 4" xfId="51087" xr:uid="{00000000-0005-0000-0000-000091C70000}"/>
    <cellStyle name="Total 3 3 2 4 5" xfId="51088" xr:uid="{00000000-0005-0000-0000-000092C70000}"/>
    <cellStyle name="Total 3 3 2 4 6" xfId="51089" xr:uid="{00000000-0005-0000-0000-000093C70000}"/>
    <cellStyle name="Total 3 3 2 5" xfId="51090" xr:uid="{00000000-0005-0000-0000-000094C70000}"/>
    <cellStyle name="Total 3 3 2 6" xfId="51091" xr:uid="{00000000-0005-0000-0000-000095C70000}"/>
    <cellStyle name="Total 3 3 2 7" xfId="51092" xr:uid="{00000000-0005-0000-0000-000096C70000}"/>
    <cellStyle name="Total 3 3 2 8" xfId="51093" xr:uid="{00000000-0005-0000-0000-000097C70000}"/>
    <cellStyle name="Total 3 3 20" xfId="51094" xr:uid="{00000000-0005-0000-0000-000098C70000}"/>
    <cellStyle name="Total 3 3 20 2" xfId="51095" xr:uid="{00000000-0005-0000-0000-000099C70000}"/>
    <cellStyle name="Total 3 3 20 2 2" xfId="51096" xr:uid="{00000000-0005-0000-0000-00009AC70000}"/>
    <cellStyle name="Total 3 3 20 2 3" xfId="51097" xr:uid="{00000000-0005-0000-0000-00009BC70000}"/>
    <cellStyle name="Total 3 3 20 2 4" xfId="51098" xr:uid="{00000000-0005-0000-0000-00009CC70000}"/>
    <cellStyle name="Total 3 3 20 2 5" xfId="51099" xr:uid="{00000000-0005-0000-0000-00009DC70000}"/>
    <cellStyle name="Total 3 3 20 2 6" xfId="51100" xr:uid="{00000000-0005-0000-0000-00009EC70000}"/>
    <cellStyle name="Total 3 3 20 3" xfId="51101" xr:uid="{00000000-0005-0000-0000-00009FC70000}"/>
    <cellStyle name="Total 3 3 20 4" xfId="51102" xr:uid="{00000000-0005-0000-0000-0000A0C70000}"/>
    <cellStyle name="Total 3 3 20 5" xfId="51103" xr:uid="{00000000-0005-0000-0000-0000A1C70000}"/>
    <cellStyle name="Total 3 3 20 6" xfId="51104" xr:uid="{00000000-0005-0000-0000-0000A2C70000}"/>
    <cellStyle name="Total 3 3 20 7" xfId="51105" xr:uid="{00000000-0005-0000-0000-0000A3C70000}"/>
    <cellStyle name="Total 3 3 21" xfId="51106" xr:uid="{00000000-0005-0000-0000-0000A4C70000}"/>
    <cellStyle name="Total 3 3 21 2" xfId="51107" xr:uid="{00000000-0005-0000-0000-0000A5C70000}"/>
    <cellStyle name="Total 3 3 21 2 2" xfId="51108" xr:uid="{00000000-0005-0000-0000-0000A6C70000}"/>
    <cellStyle name="Total 3 3 21 2 3" xfId="51109" xr:uid="{00000000-0005-0000-0000-0000A7C70000}"/>
    <cellStyle name="Total 3 3 21 2 4" xfId="51110" xr:uid="{00000000-0005-0000-0000-0000A8C70000}"/>
    <cellStyle name="Total 3 3 21 2 5" xfId="51111" xr:uid="{00000000-0005-0000-0000-0000A9C70000}"/>
    <cellStyle name="Total 3 3 21 2 6" xfId="51112" xr:uid="{00000000-0005-0000-0000-0000AAC70000}"/>
    <cellStyle name="Total 3 3 21 3" xfId="51113" xr:uid="{00000000-0005-0000-0000-0000ABC70000}"/>
    <cellStyle name="Total 3 3 21 4" xfId="51114" xr:uid="{00000000-0005-0000-0000-0000ACC70000}"/>
    <cellStyle name="Total 3 3 21 5" xfId="51115" xr:uid="{00000000-0005-0000-0000-0000ADC70000}"/>
    <cellStyle name="Total 3 3 21 6" xfId="51116" xr:uid="{00000000-0005-0000-0000-0000AEC70000}"/>
    <cellStyle name="Total 3 3 21 7" xfId="51117" xr:uid="{00000000-0005-0000-0000-0000AFC70000}"/>
    <cellStyle name="Total 3 3 22" xfId="51118" xr:uid="{00000000-0005-0000-0000-0000B0C70000}"/>
    <cellStyle name="Total 3 3 22 2" xfId="51119" xr:uid="{00000000-0005-0000-0000-0000B1C70000}"/>
    <cellStyle name="Total 3 3 22 2 2" xfId="51120" xr:uid="{00000000-0005-0000-0000-0000B2C70000}"/>
    <cellStyle name="Total 3 3 22 2 3" xfId="51121" xr:uid="{00000000-0005-0000-0000-0000B3C70000}"/>
    <cellStyle name="Total 3 3 22 2 4" xfId="51122" xr:uid="{00000000-0005-0000-0000-0000B4C70000}"/>
    <cellStyle name="Total 3 3 22 2 5" xfId="51123" xr:uid="{00000000-0005-0000-0000-0000B5C70000}"/>
    <cellStyle name="Total 3 3 22 2 6" xfId="51124" xr:uid="{00000000-0005-0000-0000-0000B6C70000}"/>
    <cellStyle name="Total 3 3 22 3" xfId="51125" xr:uid="{00000000-0005-0000-0000-0000B7C70000}"/>
    <cellStyle name="Total 3 3 22 4" xfId="51126" xr:uid="{00000000-0005-0000-0000-0000B8C70000}"/>
    <cellStyle name="Total 3 3 22 5" xfId="51127" xr:uid="{00000000-0005-0000-0000-0000B9C70000}"/>
    <cellStyle name="Total 3 3 22 6" xfId="51128" xr:uid="{00000000-0005-0000-0000-0000BAC70000}"/>
    <cellStyle name="Total 3 3 22 7" xfId="51129" xr:uid="{00000000-0005-0000-0000-0000BBC70000}"/>
    <cellStyle name="Total 3 3 23" xfId="51130" xr:uid="{00000000-0005-0000-0000-0000BCC70000}"/>
    <cellStyle name="Total 3 3 23 2" xfId="51131" xr:uid="{00000000-0005-0000-0000-0000BDC70000}"/>
    <cellStyle name="Total 3 3 23 2 2" xfId="51132" xr:uid="{00000000-0005-0000-0000-0000BEC70000}"/>
    <cellStyle name="Total 3 3 23 2 3" xfId="51133" xr:uid="{00000000-0005-0000-0000-0000BFC70000}"/>
    <cellStyle name="Total 3 3 23 2 4" xfId="51134" xr:uid="{00000000-0005-0000-0000-0000C0C70000}"/>
    <cellStyle name="Total 3 3 23 2 5" xfId="51135" xr:uid="{00000000-0005-0000-0000-0000C1C70000}"/>
    <cellStyle name="Total 3 3 23 2 6" xfId="51136" xr:uid="{00000000-0005-0000-0000-0000C2C70000}"/>
    <cellStyle name="Total 3 3 23 3" xfId="51137" xr:uid="{00000000-0005-0000-0000-0000C3C70000}"/>
    <cellStyle name="Total 3 3 23 4" xfId="51138" xr:uid="{00000000-0005-0000-0000-0000C4C70000}"/>
    <cellStyle name="Total 3 3 23 5" xfId="51139" xr:uid="{00000000-0005-0000-0000-0000C5C70000}"/>
    <cellStyle name="Total 3 3 23 6" xfId="51140" xr:uid="{00000000-0005-0000-0000-0000C6C70000}"/>
    <cellStyle name="Total 3 3 23 7" xfId="51141" xr:uid="{00000000-0005-0000-0000-0000C7C70000}"/>
    <cellStyle name="Total 3 3 24" xfId="51142" xr:uid="{00000000-0005-0000-0000-0000C8C70000}"/>
    <cellStyle name="Total 3 3 24 2" xfId="51143" xr:uid="{00000000-0005-0000-0000-0000C9C70000}"/>
    <cellStyle name="Total 3 3 24 2 2" xfId="51144" xr:uid="{00000000-0005-0000-0000-0000CAC70000}"/>
    <cellStyle name="Total 3 3 24 2 3" xfId="51145" xr:uid="{00000000-0005-0000-0000-0000CBC70000}"/>
    <cellStyle name="Total 3 3 24 2 4" xfId="51146" xr:uid="{00000000-0005-0000-0000-0000CCC70000}"/>
    <cellStyle name="Total 3 3 24 2 5" xfId="51147" xr:uid="{00000000-0005-0000-0000-0000CDC70000}"/>
    <cellStyle name="Total 3 3 24 2 6" xfId="51148" xr:uid="{00000000-0005-0000-0000-0000CEC70000}"/>
    <cellStyle name="Total 3 3 24 3" xfId="51149" xr:uid="{00000000-0005-0000-0000-0000CFC70000}"/>
    <cellStyle name="Total 3 3 24 4" xfId="51150" xr:uid="{00000000-0005-0000-0000-0000D0C70000}"/>
    <cellStyle name="Total 3 3 24 5" xfId="51151" xr:uid="{00000000-0005-0000-0000-0000D1C70000}"/>
    <cellStyle name="Total 3 3 24 6" xfId="51152" xr:uid="{00000000-0005-0000-0000-0000D2C70000}"/>
    <cellStyle name="Total 3 3 24 7" xfId="51153" xr:uid="{00000000-0005-0000-0000-0000D3C70000}"/>
    <cellStyle name="Total 3 3 25" xfId="51154" xr:uid="{00000000-0005-0000-0000-0000D4C70000}"/>
    <cellStyle name="Total 3 3 25 2" xfId="51155" xr:uid="{00000000-0005-0000-0000-0000D5C70000}"/>
    <cellStyle name="Total 3 3 25 2 2" xfId="51156" xr:uid="{00000000-0005-0000-0000-0000D6C70000}"/>
    <cellStyle name="Total 3 3 25 2 3" xfId="51157" xr:uid="{00000000-0005-0000-0000-0000D7C70000}"/>
    <cellStyle name="Total 3 3 25 2 4" xfId="51158" xr:uid="{00000000-0005-0000-0000-0000D8C70000}"/>
    <cellStyle name="Total 3 3 25 2 5" xfId="51159" xr:uid="{00000000-0005-0000-0000-0000D9C70000}"/>
    <cellStyle name="Total 3 3 25 2 6" xfId="51160" xr:uid="{00000000-0005-0000-0000-0000DAC70000}"/>
    <cellStyle name="Total 3 3 25 3" xfId="51161" xr:uid="{00000000-0005-0000-0000-0000DBC70000}"/>
    <cellStyle name="Total 3 3 25 4" xfId="51162" xr:uid="{00000000-0005-0000-0000-0000DCC70000}"/>
    <cellStyle name="Total 3 3 25 5" xfId="51163" xr:uid="{00000000-0005-0000-0000-0000DDC70000}"/>
    <cellStyle name="Total 3 3 25 6" xfId="51164" xr:uid="{00000000-0005-0000-0000-0000DEC70000}"/>
    <cellStyle name="Total 3 3 25 7" xfId="51165" xr:uid="{00000000-0005-0000-0000-0000DFC70000}"/>
    <cellStyle name="Total 3 3 26" xfId="51166" xr:uid="{00000000-0005-0000-0000-0000E0C70000}"/>
    <cellStyle name="Total 3 3 26 2" xfId="51167" xr:uid="{00000000-0005-0000-0000-0000E1C70000}"/>
    <cellStyle name="Total 3 3 26 2 2" xfId="51168" xr:uid="{00000000-0005-0000-0000-0000E2C70000}"/>
    <cellStyle name="Total 3 3 26 2 3" xfId="51169" xr:uid="{00000000-0005-0000-0000-0000E3C70000}"/>
    <cellStyle name="Total 3 3 26 2 4" xfId="51170" xr:uid="{00000000-0005-0000-0000-0000E4C70000}"/>
    <cellStyle name="Total 3 3 26 2 5" xfId="51171" xr:uid="{00000000-0005-0000-0000-0000E5C70000}"/>
    <cellStyle name="Total 3 3 26 2 6" xfId="51172" xr:uid="{00000000-0005-0000-0000-0000E6C70000}"/>
    <cellStyle name="Total 3 3 26 3" xfId="51173" xr:uid="{00000000-0005-0000-0000-0000E7C70000}"/>
    <cellStyle name="Total 3 3 26 4" xfId="51174" xr:uid="{00000000-0005-0000-0000-0000E8C70000}"/>
    <cellStyle name="Total 3 3 26 5" xfId="51175" xr:uid="{00000000-0005-0000-0000-0000E9C70000}"/>
    <cellStyle name="Total 3 3 26 6" xfId="51176" xr:uid="{00000000-0005-0000-0000-0000EAC70000}"/>
    <cellStyle name="Total 3 3 26 7" xfId="51177" xr:uid="{00000000-0005-0000-0000-0000EBC70000}"/>
    <cellStyle name="Total 3 3 27" xfId="51178" xr:uid="{00000000-0005-0000-0000-0000ECC70000}"/>
    <cellStyle name="Total 3 3 27 2" xfId="51179" xr:uid="{00000000-0005-0000-0000-0000EDC70000}"/>
    <cellStyle name="Total 3 3 27 2 2" xfId="51180" xr:uid="{00000000-0005-0000-0000-0000EEC70000}"/>
    <cellStyle name="Total 3 3 27 2 3" xfId="51181" xr:uid="{00000000-0005-0000-0000-0000EFC70000}"/>
    <cellStyle name="Total 3 3 27 2 4" xfId="51182" xr:uid="{00000000-0005-0000-0000-0000F0C70000}"/>
    <cellStyle name="Total 3 3 27 2 5" xfId="51183" xr:uid="{00000000-0005-0000-0000-0000F1C70000}"/>
    <cellStyle name="Total 3 3 27 2 6" xfId="51184" xr:uid="{00000000-0005-0000-0000-0000F2C70000}"/>
    <cellStyle name="Total 3 3 27 3" xfId="51185" xr:uid="{00000000-0005-0000-0000-0000F3C70000}"/>
    <cellStyle name="Total 3 3 27 4" xfId="51186" xr:uid="{00000000-0005-0000-0000-0000F4C70000}"/>
    <cellStyle name="Total 3 3 27 5" xfId="51187" xr:uid="{00000000-0005-0000-0000-0000F5C70000}"/>
    <cellStyle name="Total 3 3 27 6" xfId="51188" xr:uid="{00000000-0005-0000-0000-0000F6C70000}"/>
    <cellStyle name="Total 3 3 27 7" xfId="51189" xr:uid="{00000000-0005-0000-0000-0000F7C70000}"/>
    <cellStyle name="Total 3 3 28" xfId="51190" xr:uid="{00000000-0005-0000-0000-0000F8C70000}"/>
    <cellStyle name="Total 3 3 28 2" xfId="51191" xr:uid="{00000000-0005-0000-0000-0000F9C70000}"/>
    <cellStyle name="Total 3 3 28 2 2" xfId="51192" xr:uid="{00000000-0005-0000-0000-0000FAC70000}"/>
    <cellStyle name="Total 3 3 28 2 3" xfId="51193" xr:uid="{00000000-0005-0000-0000-0000FBC70000}"/>
    <cellStyle name="Total 3 3 28 2 4" xfId="51194" xr:uid="{00000000-0005-0000-0000-0000FCC70000}"/>
    <cellStyle name="Total 3 3 28 2 5" xfId="51195" xr:uid="{00000000-0005-0000-0000-0000FDC70000}"/>
    <cellStyle name="Total 3 3 28 2 6" xfId="51196" xr:uid="{00000000-0005-0000-0000-0000FEC70000}"/>
    <cellStyle name="Total 3 3 28 3" xfId="51197" xr:uid="{00000000-0005-0000-0000-0000FFC70000}"/>
    <cellStyle name="Total 3 3 28 4" xfId="51198" xr:uid="{00000000-0005-0000-0000-000000C80000}"/>
    <cellStyle name="Total 3 3 28 5" xfId="51199" xr:uid="{00000000-0005-0000-0000-000001C80000}"/>
    <cellStyle name="Total 3 3 28 6" xfId="51200" xr:uid="{00000000-0005-0000-0000-000002C80000}"/>
    <cellStyle name="Total 3 3 28 7" xfId="51201" xr:uid="{00000000-0005-0000-0000-000003C80000}"/>
    <cellStyle name="Total 3 3 29" xfId="51202" xr:uid="{00000000-0005-0000-0000-000004C80000}"/>
    <cellStyle name="Total 3 3 29 2" xfId="51203" xr:uid="{00000000-0005-0000-0000-000005C80000}"/>
    <cellStyle name="Total 3 3 29 2 2" xfId="51204" xr:uid="{00000000-0005-0000-0000-000006C80000}"/>
    <cellStyle name="Total 3 3 29 2 3" xfId="51205" xr:uid="{00000000-0005-0000-0000-000007C80000}"/>
    <cellStyle name="Total 3 3 29 2 4" xfId="51206" xr:uid="{00000000-0005-0000-0000-000008C80000}"/>
    <cellStyle name="Total 3 3 29 2 5" xfId="51207" xr:uid="{00000000-0005-0000-0000-000009C80000}"/>
    <cellStyle name="Total 3 3 29 2 6" xfId="51208" xr:uid="{00000000-0005-0000-0000-00000AC80000}"/>
    <cellStyle name="Total 3 3 29 3" xfId="51209" xr:uid="{00000000-0005-0000-0000-00000BC80000}"/>
    <cellStyle name="Total 3 3 29 4" xfId="51210" xr:uid="{00000000-0005-0000-0000-00000CC80000}"/>
    <cellStyle name="Total 3 3 29 5" xfId="51211" xr:uid="{00000000-0005-0000-0000-00000DC80000}"/>
    <cellStyle name="Total 3 3 29 6" xfId="51212" xr:uid="{00000000-0005-0000-0000-00000EC80000}"/>
    <cellStyle name="Total 3 3 29 7" xfId="51213" xr:uid="{00000000-0005-0000-0000-00000FC80000}"/>
    <cellStyle name="Total 3 3 3" xfId="51214" xr:uid="{00000000-0005-0000-0000-000010C80000}"/>
    <cellStyle name="Total 3 3 3 10" xfId="51215" xr:uid="{00000000-0005-0000-0000-000011C80000}"/>
    <cellStyle name="Total 3 3 3 11" xfId="51216" xr:uid="{00000000-0005-0000-0000-000012C80000}"/>
    <cellStyle name="Total 3 3 3 2" xfId="51217" xr:uid="{00000000-0005-0000-0000-000013C80000}"/>
    <cellStyle name="Total 3 3 3 2 2" xfId="51218" xr:uid="{00000000-0005-0000-0000-000014C80000}"/>
    <cellStyle name="Total 3 3 3 2 2 2" xfId="51219" xr:uid="{00000000-0005-0000-0000-000015C80000}"/>
    <cellStyle name="Total 3 3 3 2 2 2 2" xfId="51220" xr:uid="{00000000-0005-0000-0000-000016C80000}"/>
    <cellStyle name="Total 3 3 3 2 2 2 3" xfId="51221" xr:uid="{00000000-0005-0000-0000-000017C80000}"/>
    <cellStyle name="Total 3 3 3 2 2 2 4" xfId="51222" xr:uid="{00000000-0005-0000-0000-000018C80000}"/>
    <cellStyle name="Total 3 3 3 2 2 2 5" xfId="51223" xr:uid="{00000000-0005-0000-0000-000019C80000}"/>
    <cellStyle name="Total 3 3 3 2 2 2 6" xfId="51224" xr:uid="{00000000-0005-0000-0000-00001AC80000}"/>
    <cellStyle name="Total 3 3 3 2 2 3" xfId="51225" xr:uid="{00000000-0005-0000-0000-00001BC80000}"/>
    <cellStyle name="Total 3 3 3 2 2 4" xfId="51226" xr:uid="{00000000-0005-0000-0000-00001CC80000}"/>
    <cellStyle name="Total 3 3 3 2 2 5" xfId="51227" xr:uid="{00000000-0005-0000-0000-00001DC80000}"/>
    <cellStyle name="Total 3 3 3 2 2 6" xfId="51228" xr:uid="{00000000-0005-0000-0000-00001EC80000}"/>
    <cellStyle name="Total 3 3 3 2 3" xfId="51229" xr:uid="{00000000-0005-0000-0000-00001FC80000}"/>
    <cellStyle name="Total 3 3 3 2 3 2" xfId="51230" xr:uid="{00000000-0005-0000-0000-000020C80000}"/>
    <cellStyle name="Total 3 3 3 2 3 2 2" xfId="51231" xr:uid="{00000000-0005-0000-0000-000021C80000}"/>
    <cellStyle name="Total 3 3 3 2 3 2 3" xfId="51232" xr:uid="{00000000-0005-0000-0000-000022C80000}"/>
    <cellStyle name="Total 3 3 3 2 3 2 4" xfId="51233" xr:uid="{00000000-0005-0000-0000-000023C80000}"/>
    <cellStyle name="Total 3 3 3 2 3 2 5" xfId="51234" xr:uid="{00000000-0005-0000-0000-000024C80000}"/>
    <cellStyle name="Total 3 3 3 2 3 2 6" xfId="51235" xr:uid="{00000000-0005-0000-0000-000025C80000}"/>
    <cellStyle name="Total 3 3 3 2 3 3" xfId="51236" xr:uid="{00000000-0005-0000-0000-000026C80000}"/>
    <cellStyle name="Total 3 3 3 2 3 4" xfId="51237" xr:uid="{00000000-0005-0000-0000-000027C80000}"/>
    <cellStyle name="Total 3 3 3 2 3 5" xfId="51238" xr:uid="{00000000-0005-0000-0000-000028C80000}"/>
    <cellStyle name="Total 3 3 3 2 3 6" xfId="51239" xr:uid="{00000000-0005-0000-0000-000029C80000}"/>
    <cellStyle name="Total 3 3 3 2 4" xfId="51240" xr:uid="{00000000-0005-0000-0000-00002AC80000}"/>
    <cellStyle name="Total 3 3 3 2 4 2" xfId="51241" xr:uid="{00000000-0005-0000-0000-00002BC80000}"/>
    <cellStyle name="Total 3 3 3 2 4 3" xfId="51242" xr:uid="{00000000-0005-0000-0000-00002CC80000}"/>
    <cellStyle name="Total 3 3 3 2 4 4" xfId="51243" xr:uid="{00000000-0005-0000-0000-00002DC80000}"/>
    <cellStyle name="Total 3 3 3 2 4 5" xfId="51244" xr:uid="{00000000-0005-0000-0000-00002EC80000}"/>
    <cellStyle name="Total 3 3 3 2 4 6" xfId="51245" xr:uid="{00000000-0005-0000-0000-00002FC80000}"/>
    <cellStyle name="Total 3 3 3 2 5" xfId="51246" xr:uid="{00000000-0005-0000-0000-000030C80000}"/>
    <cellStyle name="Total 3 3 3 2 5 2" xfId="51247" xr:uid="{00000000-0005-0000-0000-000031C80000}"/>
    <cellStyle name="Total 3 3 3 2 5 3" xfId="51248" xr:uid="{00000000-0005-0000-0000-000032C80000}"/>
    <cellStyle name="Total 3 3 3 2 5 4" xfId="51249" xr:uid="{00000000-0005-0000-0000-000033C80000}"/>
    <cellStyle name="Total 3 3 3 2 5 5" xfId="51250" xr:uid="{00000000-0005-0000-0000-000034C80000}"/>
    <cellStyle name="Total 3 3 3 2 5 6" xfId="51251" xr:uid="{00000000-0005-0000-0000-000035C80000}"/>
    <cellStyle name="Total 3 3 3 2 6" xfId="51252" xr:uid="{00000000-0005-0000-0000-000036C80000}"/>
    <cellStyle name="Total 3 3 3 2 7" xfId="51253" xr:uid="{00000000-0005-0000-0000-000037C80000}"/>
    <cellStyle name="Total 3 3 3 2 8" xfId="51254" xr:uid="{00000000-0005-0000-0000-000038C80000}"/>
    <cellStyle name="Total 3 3 3 2 9" xfId="51255" xr:uid="{00000000-0005-0000-0000-000039C80000}"/>
    <cellStyle name="Total 3 3 3 3" xfId="51256" xr:uid="{00000000-0005-0000-0000-00003AC80000}"/>
    <cellStyle name="Total 3 3 3 3 2" xfId="51257" xr:uid="{00000000-0005-0000-0000-00003BC80000}"/>
    <cellStyle name="Total 3 3 3 3 2 2" xfId="51258" xr:uid="{00000000-0005-0000-0000-00003CC80000}"/>
    <cellStyle name="Total 3 3 3 3 2 2 2" xfId="51259" xr:uid="{00000000-0005-0000-0000-00003DC80000}"/>
    <cellStyle name="Total 3 3 3 3 2 2 3" xfId="51260" xr:uid="{00000000-0005-0000-0000-00003EC80000}"/>
    <cellStyle name="Total 3 3 3 3 2 2 4" xfId="51261" xr:uid="{00000000-0005-0000-0000-00003FC80000}"/>
    <cellStyle name="Total 3 3 3 3 2 2 5" xfId="51262" xr:uid="{00000000-0005-0000-0000-000040C80000}"/>
    <cellStyle name="Total 3 3 3 3 2 2 6" xfId="51263" xr:uid="{00000000-0005-0000-0000-000041C80000}"/>
    <cellStyle name="Total 3 3 3 3 2 3" xfId="51264" xr:uid="{00000000-0005-0000-0000-000042C80000}"/>
    <cellStyle name="Total 3 3 3 3 2 4" xfId="51265" xr:uid="{00000000-0005-0000-0000-000043C80000}"/>
    <cellStyle name="Total 3 3 3 3 2 5" xfId="51266" xr:uid="{00000000-0005-0000-0000-000044C80000}"/>
    <cellStyle name="Total 3 3 3 3 2 6" xfId="51267" xr:uid="{00000000-0005-0000-0000-000045C80000}"/>
    <cellStyle name="Total 3 3 3 3 3" xfId="51268" xr:uid="{00000000-0005-0000-0000-000046C80000}"/>
    <cellStyle name="Total 3 3 3 3 3 2" xfId="51269" xr:uid="{00000000-0005-0000-0000-000047C80000}"/>
    <cellStyle name="Total 3 3 3 3 3 2 2" xfId="51270" xr:uid="{00000000-0005-0000-0000-000048C80000}"/>
    <cellStyle name="Total 3 3 3 3 3 2 3" xfId="51271" xr:uid="{00000000-0005-0000-0000-000049C80000}"/>
    <cellStyle name="Total 3 3 3 3 3 2 4" xfId="51272" xr:uid="{00000000-0005-0000-0000-00004AC80000}"/>
    <cellStyle name="Total 3 3 3 3 3 2 5" xfId="51273" xr:uid="{00000000-0005-0000-0000-00004BC80000}"/>
    <cellStyle name="Total 3 3 3 3 3 2 6" xfId="51274" xr:uid="{00000000-0005-0000-0000-00004CC80000}"/>
    <cellStyle name="Total 3 3 3 3 3 3" xfId="51275" xr:uid="{00000000-0005-0000-0000-00004DC80000}"/>
    <cellStyle name="Total 3 3 3 3 3 4" xfId="51276" xr:uid="{00000000-0005-0000-0000-00004EC80000}"/>
    <cellStyle name="Total 3 3 3 3 3 5" xfId="51277" xr:uid="{00000000-0005-0000-0000-00004FC80000}"/>
    <cellStyle name="Total 3 3 3 3 3 6" xfId="51278" xr:uid="{00000000-0005-0000-0000-000050C80000}"/>
    <cellStyle name="Total 3 3 3 3 4" xfId="51279" xr:uid="{00000000-0005-0000-0000-000051C80000}"/>
    <cellStyle name="Total 3 3 3 3 4 2" xfId="51280" xr:uid="{00000000-0005-0000-0000-000052C80000}"/>
    <cellStyle name="Total 3 3 3 3 4 3" xfId="51281" xr:uid="{00000000-0005-0000-0000-000053C80000}"/>
    <cellStyle name="Total 3 3 3 3 4 4" xfId="51282" xr:uid="{00000000-0005-0000-0000-000054C80000}"/>
    <cellStyle name="Total 3 3 3 3 4 5" xfId="51283" xr:uid="{00000000-0005-0000-0000-000055C80000}"/>
    <cellStyle name="Total 3 3 3 3 4 6" xfId="51284" xr:uid="{00000000-0005-0000-0000-000056C80000}"/>
    <cellStyle name="Total 3 3 3 3 5" xfId="51285" xr:uid="{00000000-0005-0000-0000-000057C80000}"/>
    <cellStyle name="Total 3 3 3 3 6" xfId="51286" xr:uid="{00000000-0005-0000-0000-000058C80000}"/>
    <cellStyle name="Total 3 3 3 3 7" xfId="51287" xr:uid="{00000000-0005-0000-0000-000059C80000}"/>
    <cellStyle name="Total 3 3 3 3 8" xfId="51288" xr:uid="{00000000-0005-0000-0000-00005AC80000}"/>
    <cellStyle name="Total 3 3 3 4" xfId="51289" xr:uid="{00000000-0005-0000-0000-00005BC80000}"/>
    <cellStyle name="Total 3 3 3 4 2" xfId="51290" xr:uid="{00000000-0005-0000-0000-00005CC80000}"/>
    <cellStyle name="Total 3 3 3 4 2 2" xfId="51291" xr:uid="{00000000-0005-0000-0000-00005DC80000}"/>
    <cellStyle name="Total 3 3 3 4 2 3" xfId="51292" xr:uid="{00000000-0005-0000-0000-00005EC80000}"/>
    <cellStyle name="Total 3 3 3 4 2 4" xfId="51293" xr:uid="{00000000-0005-0000-0000-00005FC80000}"/>
    <cellStyle name="Total 3 3 3 4 2 5" xfId="51294" xr:uid="{00000000-0005-0000-0000-000060C80000}"/>
    <cellStyle name="Total 3 3 3 4 2 6" xfId="51295" xr:uid="{00000000-0005-0000-0000-000061C80000}"/>
    <cellStyle name="Total 3 3 3 4 3" xfId="51296" xr:uid="{00000000-0005-0000-0000-000062C80000}"/>
    <cellStyle name="Total 3 3 3 4 4" xfId="51297" xr:uid="{00000000-0005-0000-0000-000063C80000}"/>
    <cellStyle name="Total 3 3 3 4 5" xfId="51298" xr:uid="{00000000-0005-0000-0000-000064C80000}"/>
    <cellStyle name="Total 3 3 3 4 6" xfId="51299" xr:uid="{00000000-0005-0000-0000-000065C80000}"/>
    <cellStyle name="Total 3 3 3 5" xfId="51300" xr:uid="{00000000-0005-0000-0000-000066C80000}"/>
    <cellStyle name="Total 3 3 3 5 2" xfId="51301" xr:uid="{00000000-0005-0000-0000-000067C80000}"/>
    <cellStyle name="Total 3 3 3 5 2 2" xfId="51302" xr:uid="{00000000-0005-0000-0000-000068C80000}"/>
    <cellStyle name="Total 3 3 3 5 2 3" xfId="51303" xr:uid="{00000000-0005-0000-0000-000069C80000}"/>
    <cellStyle name="Total 3 3 3 5 2 4" xfId="51304" xr:uid="{00000000-0005-0000-0000-00006AC80000}"/>
    <cellStyle name="Total 3 3 3 5 2 5" xfId="51305" xr:uid="{00000000-0005-0000-0000-00006BC80000}"/>
    <cellStyle name="Total 3 3 3 5 2 6" xfId="51306" xr:uid="{00000000-0005-0000-0000-00006CC80000}"/>
    <cellStyle name="Total 3 3 3 5 3" xfId="51307" xr:uid="{00000000-0005-0000-0000-00006DC80000}"/>
    <cellStyle name="Total 3 3 3 5 4" xfId="51308" xr:uid="{00000000-0005-0000-0000-00006EC80000}"/>
    <cellStyle name="Total 3 3 3 5 5" xfId="51309" xr:uid="{00000000-0005-0000-0000-00006FC80000}"/>
    <cellStyle name="Total 3 3 3 5 6" xfId="51310" xr:uid="{00000000-0005-0000-0000-000070C80000}"/>
    <cellStyle name="Total 3 3 3 6" xfId="51311" xr:uid="{00000000-0005-0000-0000-000071C80000}"/>
    <cellStyle name="Total 3 3 3 6 2" xfId="51312" xr:uid="{00000000-0005-0000-0000-000072C80000}"/>
    <cellStyle name="Total 3 3 3 6 3" xfId="51313" xr:uid="{00000000-0005-0000-0000-000073C80000}"/>
    <cellStyle name="Total 3 3 3 6 4" xfId="51314" xr:uid="{00000000-0005-0000-0000-000074C80000}"/>
    <cellStyle name="Total 3 3 3 6 5" xfId="51315" xr:uid="{00000000-0005-0000-0000-000075C80000}"/>
    <cellStyle name="Total 3 3 3 6 6" xfId="51316" xr:uid="{00000000-0005-0000-0000-000076C80000}"/>
    <cellStyle name="Total 3 3 3 7" xfId="51317" xr:uid="{00000000-0005-0000-0000-000077C80000}"/>
    <cellStyle name="Total 3 3 3 7 2" xfId="51318" xr:uid="{00000000-0005-0000-0000-000078C80000}"/>
    <cellStyle name="Total 3 3 3 7 3" xfId="51319" xr:uid="{00000000-0005-0000-0000-000079C80000}"/>
    <cellStyle name="Total 3 3 3 7 4" xfId="51320" xr:uid="{00000000-0005-0000-0000-00007AC80000}"/>
    <cellStyle name="Total 3 3 3 7 5" xfId="51321" xr:uid="{00000000-0005-0000-0000-00007BC80000}"/>
    <cellStyle name="Total 3 3 3 7 6" xfId="51322" xr:uid="{00000000-0005-0000-0000-00007CC80000}"/>
    <cellStyle name="Total 3 3 3 8" xfId="51323" xr:uid="{00000000-0005-0000-0000-00007DC80000}"/>
    <cellStyle name="Total 3 3 3 9" xfId="51324" xr:uid="{00000000-0005-0000-0000-00007EC80000}"/>
    <cellStyle name="Total 3 3 30" xfId="51325" xr:uid="{00000000-0005-0000-0000-00007FC80000}"/>
    <cellStyle name="Total 3 3 30 2" xfId="51326" xr:uid="{00000000-0005-0000-0000-000080C80000}"/>
    <cellStyle name="Total 3 3 30 2 2" xfId="51327" xr:uid="{00000000-0005-0000-0000-000081C80000}"/>
    <cellStyle name="Total 3 3 30 2 3" xfId="51328" xr:uid="{00000000-0005-0000-0000-000082C80000}"/>
    <cellStyle name="Total 3 3 30 2 4" xfId="51329" xr:uid="{00000000-0005-0000-0000-000083C80000}"/>
    <cellStyle name="Total 3 3 30 2 5" xfId="51330" xr:uid="{00000000-0005-0000-0000-000084C80000}"/>
    <cellStyle name="Total 3 3 30 2 6" xfId="51331" xr:uid="{00000000-0005-0000-0000-000085C80000}"/>
    <cellStyle name="Total 3 3 30 3" xfId="51332" xr:uid="{00000000-0005-0000-0000-000086C80000}"/>
    <cellStyle name="Total 3 3 30 4" xfId="51333" xr:uid="{00000000-0005-0000-0000-000087C80000}"/>
    <cellStyle name="Total 3 3 30 5" xfId="51334" xr:uid="{00000000-0005-0000-0000-000088C80000}"/>
    <cellStyle name="Total 3 3 30 6" xfId="51335" xr:uid="{00000000-0005-0000-0000-000089C80000}"/>
    <cellStyle name="Total 3 3 30 7" xfId="51336" xr:uid="{00000000-0005-0000-0000-00008AC80000}"/>
    <cellStyle name="Total 3 3 31" xfId="51337" xr:uid="{00000000-0005-0000-0000-00008BC80000}"/>
    <cellStyle name="Total 3 3 31 2" xfId="51338" xr:uid="{00000000-0005-0000-0000-00008CC80000}"/>
    <cellStyle name="Total 3 3 31 2 2" xfId="51339" xr:uid="{00000000-0005-0000-0000-00008DC80000}"/>
    <cellStyle name="Total 3 3 31 2 3" xfId="51340" xr:uid="{00000000-0005-0000-0000-00008EC80000}"/>
    <cellStyle name="Total 3 3 31 2 4" xfId="51341" xr:uid="{00000000-0005-0000-0000-00008FC80000}"/>
    <cellStyle name="Total 3 3 31 2 5" xfId="51342" xr:uid="{00000000-0005-0000-0000-000090C80000}"/>
    <cellStyle name="Total 3 3 31 2 6" xfId="51343" xr:uid="{00000000-0005-0000-0000-000091C80000}"/>
    <cellStyle name="Total 3 3 31 3" xfId="51344" xr:uid="{00000000-0005-0000-0000-000092C80000}"/>
    <cellStyle name="Total 3 3 31 4" xfId="51345" xr:uid="{00000000-0005-0000-0000-000093C80000}"/>
    <cellStyle name="Total 3 3 31 5" xfId="51346" xr:uid="{00000000-0005-0000-0000-000094C80000}"/>
    <cellStyle name="Total 3 3 31 6" xfId="51347" xr:uid="{00000000-0005-0000-0000-000095C80000}"/>
    <cellStyle name="Total 3 3 31 7" xfId="51348" xr:uid="{00000000-0005-0000-0000-000096C80000}"/>
    <cellStyle name="Total 3 3 32" xfId="51349" xr:uid="{00000000-0005-0000-0000-000097C80000}"/>
    <cellStyle name="Total 3 3 32 2" xfId="51350" xr:uid="{00000000-0005-0000-0000-000098C80000}"/>
    <cellStyle name="Total 3 3 32 2 2" xfId="51351" xr:uid="{00000000-0005-0000-0000-000099C80000}"/>
    <cellStyle name="Total 3 3 32 2 3" xfId="51352" xr:uid="{00000000-0005-0000-0000-00009AC80000}"/>
    <cellStyle name="Total 3 3 32 2 4" xfId="51353" xr:uid="{00000000-0005-0000-0000-00009BC80000}"/>
    <cellStyle name="Total 3 3 32 2 5" xfId="51354" xr:uid="{00000000-0005-0000-0000-00009CC80000}"/>
    <cellStyle name="Total 3 3 32 2 6" xfId="51355" xr:uid="{00000000-0005-0000-0000-00009DC80000}"/>
    <cellStyle name="Total 3 3 32 3" xfId="51356" xr:uid="{00000000-0005-0000-0000-00009EC80000}"/>
    <cellStyle name="Total 3 3 32 4" xfId="51357" xr:uid="{00000000-0005-0000-0000-00009FC80000}"/>
    <cellStyle name="Total 3 3 32 5" xfId="51358" xr:uid="{00000000-0005-0000-0000-0000A0C80000}"/>
    <cellStyle name="Total 3 3 32 6" xfId="51359" xr:uid="{00000000-0005-0000-0000-0000A1C80000}"/>
    <cellStyle name="Total 3 3 32 7" xfId="51360" xr:uid="{00000000-0005-0000-0000-0000A2C80000}"/>
    <cellStyle name="Total 3 3 33" xfId="51361" xr:uid="{00000000-0005-0000-0000-0000A3C80000}"/>
    <cellStyle name="Total 3 3 33 2" xfId="51362" xr:uid="{00000000-0005-0000-0000-0000A4C80000}"/>
    <cellStyle name="Total 3 3 33 2 2" xfId="51363" xr:uid="{00000000-0005-0000-0000-0000A5C80000}"/>
    <cellStyle name="Total 3 3 33 2 3" xfId="51364" xr:uid="{00000000-0005-0000-0000-0000A6C80000}"/>
    <cellStyle name="Total 3 3 33 2 4" xfId="51365" xr:uid="{00000000-0005-0000-0000-0000A7C80000}"/>
    <cellStyle name="Total 3 3 33 2 5" xfId="51366" xr:uid="{00000000-0005-0000-0000-0000A8C80000}"/>
    <cellStyle name="Total 3 3 33 2 6" xfId="51367" xr:uid="{00000000-0005-0000-0000-0000A9C80000}"/>
    <cellStyle name="Total 3 3 33 3" xfId="51368" xr:uid="{00000000-0005-0000-0000-0000AAC80000}"/>
    <cellStyle name="Total 3 3 33 4" xfId="51369" xr:uid="{00000000-0005-0000-0000-0000ABC80000}"/>
    <cellStyle name="Total 3 3 33 5" xfId="51370" xr:uid="{00000000-0005-0000-0000-0000ACC80000}"/>
    <cellStyle name="Total 3 3 33 6" xfId="51371" xr:uid="{00000000-0005-0000-0000-0000ADC80000}"/>
    <cellStyle name="Total 3 3 33 7" xfId="51372" xr:uid="{00000000-0005-0000-0000-0000AEC80000}"/>
    <cellStyle name="Total 3 3 34" xfId="51373" xr:uid="{00000000-0005-0000-0000-0000AFC80000}"/>
    <cellStyle name="Total 3 3 34 2" xfId="51374" xr:uid="{00000000-0005-0000-0000-0000B0C80000}"/>
    <cellStyle name="Total 3 3 34 2 2" xfId="51375" xr:uid="{00000000-0005-0000-0000-0000B1C80000}"/>
    <cellStyle name="Total 3 3 34 2 3" xfId="51376" xr:uid="{00000000-0005-0000-0000-0000B2C80000}"/>
    <cellStyle name="Total 3 3 34 2 4" xfId="51377" xr:uid="{00000000-0005-0000-0000-0000B3C80000}"/>
    <cellStyle name="Total 3 3 34 2 5" xfId="51378" xr:uid="{00000000-0005-0000-0000-0000B4C80000}"/>
    <cellStyle name="Total 3 3 34 2 6" xfId="51379" xr:uid="{00000000-0005-0000-0000-0000B5C80000}"/>
    <cellStyle name="Total 3 3 34 3" xfId="51380" xr:uid="{00000000-0005-0000-0000-0000B6C80000}"/>
    <cellStyle name="Total 3 3 34 4" xfId="51381" xr:uid="{00000000-0005-0000-0000-0000B7C80000}"/>
    <cellStyle name="Total 3 3 34 5" xfId="51382" xr:uid="{00000000-0005-0000-0000-0000B8C80000}"/>
    <cellStyle name="Total 3 3 34 6" xfId="51383" xr:uid="{00000000-0005-0000-0000-0000B9C80000}"/>
    <cellStyle name="Total 3 3 34 7" xfId="51384" xr:uid="{00000000-0005-0000-0000-0000BAC80000}"/>
    <cellStyle name="Total 3 3 35" xfId="51385" xr:uid="{00000000-0005-0000-0000-0000BBC80000}"/>
    <cellStyle name="Total 3 3 35 2" xfId="51386" xr:uid="{00000000-0005-0000-0000-0000BCC80000}"/>
    <cellStyle name="Total 3 3 35 2 2" xfId="51387" xr:uid="{00000000-0005-0000-0000-0000BDC80000}"/>
    <cellStyle name="Total 3 3 35 2 3" xfId="51388" xr:uid="{00000000-0005-0000-0000-0000BEC80000}"/>
    <cellStyle name="Total 3 3 35 2 4" xfId="51389" xr:uid="{00000000-0005-0000-0000-0000BFC80000}"/>
    <cellStyle name="Total 3 3 35 2 5" xfId="51390" xr:uid="{00000000-0005-0000-0000-0000C0C80000}"/>
    <cellStyle name="Total 3 3 35 2 6" xfId="51391" xr:uid="{00000000-0005-0000-0000-0000C1C80000}"/>
    <cellStyle name="Total 3 3 35 3" xfId="51392" xr:uid="{00000000-0005-0000-0000-0000C2C80000}"/>
    <cellStyle name="Total 3 3 35 4" xfId="51393" xr:uid="{00000000-0005-0000-0000-0000C3C80000}"/>
    <cellStyle name="Total 3 3 35 5" xfId="51394" xr:uid="{00000000-0005-0000-0000-0000C4C80000}"/>
    <cellStyle name="Total 3 3 35 6" xfId="51395" xr:uid="{00000000-0005-0000-0000-0000C5C80000}"/>
    <cellStyle name="Total 3 3 35 7" xfId="51396" xr:uid="{00000000-0005-0000-0000-0000C6C80000}"/>
    <cellStyle name="Total 3 3 36" xfId="51397" xr:uid="{00000000-0005-0000-0000-0000C7C80000}"/>
    <cellStyle name="Total 3 3 36 2" xfId="51398" xr:uid="{00000000-0005-0000-0000-0000C8C80000}"/>
    <cellStyle name="Total 3 3 36 2 2" xfId="51399" xr:uid="{00000000-0005-0000-0000-0000C9C80000}"/>
    <cellStyle name="Total 3 3 36 2 3" xfId="51400" xr:uid="{00000000-0005-0000-0000-0000CAC80000}"/>
    <cellStyle name="Total 3 3 36 2 4" xfId="51401" xr:uid="{00000000-0005-0000-0000-0000CBC80000}"/>
    <cellStyle name="Total 3 3 36 2 5" xfId="51402" xr:uid="{00000000-0005-0000-0000-0000CCC80000}"/>
    <cellStyle name="Total 3 3 36 2 6" xfId="51403" xr:uid="{00000000-0005-0000-0000-0000CDC80000}"/>
    <cellStyle name="Total 3 3 36 3" xfId="51404" xr:uid="{00000000-0005-0000-0000-0000CEC80000}"/>
    <cellStyle name="Total 3 3 36 4" xfId="51405" xr:uid="{00000000-0005-0000-0000-0000CFC80000}"/>
    <cellStyle name="Total 3 3 36 5" xfId="51406" xr:uid="{00000000-0005-0000-0000-0000D0C80000}"/>
    <cellStyle name="Total 3 3 36 6" xfId="51407" xr:uid="{00000000-0005-0000-0000-0000D1C80000}"/>
    <cellStyle name="Total 3 3 36 7" xfId="51408" xr:uid="{00000000-0005-0000-0000-0000D2C80000}"/>
    <cellStyle name="Total 3 3 37" xfId="51409" xr:uid="{00000000-0005-0000-0000-0000D3C80000}"/>
    <cellStyle name="Total 3 3 37 2" xfId="51410" xr:uid="{00000000-0005-0000-0000-0000D4C80000}"/>
    <cellStyle name="Total 3 3 37 2 2" xfId="51411" xr:uid="{00000000-0005-0000-0000-0000D5C80000}"/>
    <cellStyle name="Total 3 3 37 2 3" xfId="51412" xr:uid="{00000000-0005-0000-0000-0000D6C80000}"/>
    <cellStyle name="Total 3 3 37 2 4" xfId="51413" xr:uid="{00000000-0005-0000-0000-0000D7C80000}"/>
    <cellStyle name="Total 3 3 37 2 5" xfId="51414" xr:uid="{00000000-0005-0000-0000-0000D8C80000}"/>
    <cellStyle name="Total 3 3 37 2 6" xfId="51415" xr:uid="{00000000-0005-0000-0000-0000D9C80000}"/>
    <cellStyle name="Total 3 3 37 3" xfId="51416" xr:uid="{00000000-0005-0000-0000-0000DAC80000}"/>
    <cellStyle name="Total 3 3 37 4" xfId="51417" xr:uid="{00000000-0005-0000-0000-0000DBC80000}"/>
    <cellStyle name="Total 3 3 37 5" xfId="51418" xr:uid="{00000000-0005-0000-0000-0000DCC80000}"/>
    <cellStyle name="Total 3 3 37 6" xfId="51419" xr:uid="{00000000-0005-0000-0000-0000DDC80000}"/>
    <cellStyle name="Total 3 3 37 7" xfId="51420" xr:uid="{00000000-0005-0000-0000-0000DEC80000}"/>
    <cellStyle name="Total 3 3 38" xfId="51421" xr:uid="{00000000-0005-0000-0000-0000DFC80000}"/>
    <cellStyle name="Total 3 3 38 2" xfId="51422" xr:uid="{00000000-0005-0000-0000-0000E0C80000}"/>
    <cellStyle name="Total 3 3 38 2 2" xfId="51423" xr:uid="{00000000-0005-0000-0000-0000E1C80000}"/>
    <cellStyle name="Total 3 3 38 2 3" xfId="51424" xr:uid="{00000000-0005-0000-0000-0000E2C80000}"/>
    <cellStyle name="Total 3 3 38 2 4" xfId="51425" xr:uid="{00000000-0005-0000-0000-0000E3C80000}"/>
    <cellStyle name="Total 3 3 38 2 5" xfId="51426" xr:uid="{00000000-0005-0000-0000-0000E4C80000}"/>
    <cellStyle name="Total 3 3 38 2 6" xfId="51427" xr:uid="{00000000-0005-0000-0000-0000E5C80000}"/>
    <cellStyle name="Total 3 3 38 3" xfId="51428" xr:uid="{00000000-0005-0000-0000-0000E6C80000}"/>
    <cellStyle name="Total 3 3 38 4" xfId="51429" xr:uid="{00000000-0005-0000-0000-0000E7C80000}"/>
    <cellStyle name="Total 3 3 38 5" xfId="51430" xr:uid="{00000000-0005-0000-0000-0000E8C80000}"/>
    <cellStyle name="Total 3 3 38 6" xfId="51431" xr:uid="{00000000-0005-0000-0000-0000E9C80000}"/>
    <cellStyle name="Total 3 3 38 7" xfId="51432" xr:uid="{00000000-0005-0000-0000-0000EAC80000}"/>
    <cellStyle name="Total 3 3 39" xfId="51433" xr:uid="{00000000-0005-0000-0000-0000EBC80000}"/>
    <cellStyle name="Total 3 3 39 2" xfId="51434" xr:uid="{00000000-0005-0000-0000-0000ECC80000}"/>
    <cellStyle name="Total 3 3 39 2 2" xfId="51435" xr:uid="{00000000-0005-0000-0000-0000EDC80000}"/>
    <cellStyle name="Total 3 3 39 2 3" xfId="51436" xr:uid="{00000000-0005-0000-0000-0000EEC80000}"/>
    <cellStyle name="Total 3 3 39 2 4" xfId="51437" xr:uid="{00000000-0005-0000-0000-0000EFC80000}"/>
    <cellStyle name="Total 3 3 39 2 5" xfId="51438" xr:uid="{00000000-0005-0000-0000-0000F0C80000}"/>
    <cellStyle name="Total 3 3 39 2 6" xfId="51439" xr:uid="{00000000-0005-0000-0000-0000F1C80000}"/>
    <cellStyle name="Total 3 3 39 3" xfId="51440" xr:uid="{00000000-0005-0000-0000-0000F2C80000}"/>
    <cellStyle name="Total 3 3 39 4" xfId="51441" xr:uid="{00000000-0005-0000-0000-0000F3C80000}"/>
    <cellStyle name="Total 3 3 39 5" xfId="51442" xr:uid="{00000000-0005-0000-0000-0000F4C80000}"/>
    <cellStyle name="Total 3 3 39 6" xfId="51443" xr:uid="{00000000-0005-0000-0000-0000F5C80000}"/>
    <cellStyle name="Total 3 3 39 7" xfId="51444" xr:uid="{00000000-0005-0000-0000-0000F6C80000}"/>
    <cellStyle name="Total 3 3 4" xfId="51445" xr:uid="{00000000-0005-0000-0000-0000F7C80000}"/>
    <cellStyle name="Total 3 3 4 2" xfId="51446" xr:uid="{00000000-0005-0000-0000-0000F8C80000}"/>
    <cellStyle name="Total 3 3 4 2 2" xfId="51447" xr:uid="{00000000-0005-0000-0000-0000F9C80000}"/>
    <cellStyle name="Total 3 3 4 2 3" xfId="51448" xr:uid="{00000000-0005-0000-0000-0000FAC80000}"/>
    <cellStyle name="Total 3 3 4 2 4" xfId="51449" xr:uid="{00000000-0005-0000-0000-0000FBC80000}"/>
    <cellStyle name="Total 3 3 4 2 5" xfId="51450" xr:uid="{00000000-0005-0000-0000-0000FCC80000}"/>
    <cellStyle name="Total 3 3 4 2 6" xfId="51451" xr:uid="{00000000-0005-0000-0000-0000FDC80000}"/>
    <cellStyle name="Total 3 3 4 3" xfId="51452" xr:uid="{00000000-0005-0000-0000-0000FEC80000}"/>
    <cellStyle name="Total 3 3 4 3 2" xfId="51453" xr:uid="{00000000-0005-0000-0000-0000FFC80000}"/>
    <cellStyle name="Total 3 3 4 3 3" xfId="51454" xr:uid="{00000000-0005-0000-0000-000000C90000}"/>
    <cellStyle name="Total 3 3 4 3 4" xfId="51455" xr:uid="{00000000-0005-0000-0000-000001C90000}"/>
    <cellStyle name="Total 3 3 4 3 5" xfId="51456" xr:uid="{00000000-0005-0000-0000-000002C90000}"/>
    <cellStyle name="Total 3 3 4 3 6" xfId="51457" xr:uid="{00000000-0005-0000-0000-000003C90000}"/>
    <cellStyle name="Total 3 3 4 4" xfId="51458" xr:uid="{00000000-0005-0000-0000-000004C90000}"/>
    <cellStyle name="Total 3 3 4 5" xfId="51459" xr:uid="{00000000-0005-0000-0000-000005C90000}"/>
    <cellStyle name="Total 3 3 4 6" xfId="51460" xr:uid="{00000000-0005-0000-0000-000006C90000}"/>
    <cellStyle name="Total 3 3 4 7" xfId="51461" xr:uid="{00000000-0005-0000-0000-000007C90000}"/>
    <cellStyle name="Total 3 3 4 8" xfId="51462" xr:uid="{00000000-0005-0000-0000-000008C90000}"/>
    <cellStyle name="Total 3 3 40" xfId="51463" xr:uid="{00000000-0005-0000-0000-000009C90000}"/>
    <cellStyle name="Total 3 3 40 2" xfId="51464" xr:uid="{00000000-0005-0000-0000-00000AC90000}"/>
    <cellStyle name="Total 3 3 40 2 2" xfId="51465" xr:uid="{00000000-0005-0000-0000-00000BC90000}"/>
    <cellStyle name="Total 3 3 40 2 3" xfId="51466" xr:uid="{00000000-0005-0000-0000-00000CC90000}"/>
    <cellStyle name="Total 3 3 40 2 4" xfId="51467" xr:uid="{00000000-0005-0000-0000-00000DC90000}"/>
    <cellStyle name="Total 3 3 40 2 5" xfId="51468" xr:uid="{00000000-0005-0000-0000-00000EC90000}"/>
    <cellStyle name="Total 3 3 40 2 6" xfId="51469" xr:uid="{00000000-0005-0000-0000-00000FC90000}"/>
    <cellStyle name="Total 3 3 40 3" xfId="51470" xr:uid="{00000000-0005-0000-0000-000010C90000}"/>
    <cellStyle name="Total 3 3 40 4" xfId="51471" xr:uid="{00000000-0005-0000-0000-000011C90000}"/>
    <cellStyle name="Total 3 3 40 5" xfId="51472" xr:uid="{00000000-0005-0000-0000-000012C90000}"/>
    <cellStyle name="Total 3 3 40 6" xfId="51473" xr:uid="{00000000-0005-0000-0000-000013C90000}"/>
    <cellStyle name="Total 3 3 40 7" xfId="51474" xr:uid="{00000000-0005-0000-0000-000014C90000}"/>
    <cellStyle name="Total 3 3 41" xfId="51475" xr:uid="{00000000-0005-0000-0000-000015C90000}"/>
    <cellStyle name="Total 3 3 41 2" xfId="51476" xr:uid="{00000000-0005-0000-0000-000016C90000}"/>
    <cellStyle name="Total 3 3 41 2 2" xfId="51477" xr:uid="{00000000-0005-0000-0000-000017C90000}"/>
    <cellStyle name="Total 3 3 41 2 3" xfId="51478" xr:uid="{00000000-0005-0000-0000-000018C90000}"/>
    <cellStyle name="Total 3 3 41 2 4" xfId="51479" xr:uid="{00000000-0005-0000-0000-000019C90000}"/>
    <cellStyle name="Total 3 3 41 2 5" xfId="51480" xr:uid="{00000000-0005-0000-0000-00001AC90000}"/>
    <cellStyle name="Total 3 3 41 2 6" xfId="51481" xr:uid="{00000000-0005-0000-0000-00001BC90000}"/>
    <cellStyle name="Total 3 3 41 3" xfId="51482" xr:uid="{00000000-0005-0000-0000-00001CC90000}"/>
    <cellStyle name="Total 3 3 41 4" xfId="51483" xr:uid="{00000000-0005-0000-0000-00001DC90000}"/>
    <cellStyle name="Total 3 3 41 5" xfId="51484" xr:uid="{00000000-0005-0000-0000-00001EC90000}"/>
    <cellStyle name="Total 3 3 41 6" xfId="51485" xr:uid="{00000000-0005-0000-0000-00001FC90000}"/>
    <cellStyle name="Total 3 3 41 7" xfId="51486" xr:uid="{00000000-0005-0000-0000-000020C90000}"/>
    <cellStyle name="Total 3 3 42" xfId="51487" xr:uid="{00000000-0005-0000-0000-000021C90000}"/>
    <cellStyle name="Total 3 3 42 2" xfId="51488" xr:uid="{00000000-0005-0000-0000-000022C90000}"/>
    <cellStyle name="Total 3 3 42 3" xfId="51489" xr:uid="{00000000-0005-0000-0000-000023C90000}"/>
    <cellStyle name="Total 3 3 42 4" xfId="51490" xr:uid="{00000000-0005-0000-0000-000024C90000}"/>
    <cellStyle name="Total 3 3 42 5" xfId="51491" xr:uid="{00000000-0005-0000-0000-000025C90000}"/>
    <cellStyle name="Total 3 3 42 6" xfId="51492" xr:uid="{00000000-0005-0000-0000-000026C90000}"/>
    <cellStyle name="Total 3 3 43" xfId="51493" xr:uid="{00000000-0005-0000-0000-000027C90000}"/>
    <cellStyle name="Total 3 3 43 2" xfId="51494" xr:uid="{00000000-0005-0000-0000-000028C90000}"/>
    <cellStyle name="Total 3 3 43 3" xfId="51495" xr:uid="{00000000-0005-0000-0000-000029C90000}"/>
    <cellStyle name="Total 3 3 43 4" xfId="51496" xr:uid="{00000000-0005-0000-0000-00002AC90000}"/>
    <cellStyle name="Total 3 3 43 5" xfId="51497" xr:uid="{00000000-0005-0000-0000-00002BC90000}"/>
    <cellStyle name="Total 3 3 43 6" xfId="51498" xr:uid="{00000000-0005-0000-0000-00002CC90000}"/>
    <cellStyle name="Total 3 3 44" xfId="51499" xr:uid="{00000000-0005-0000-0000-00002DC90000}"/>
    <cellStyle name="Total 3 3 45" xfId="51500" xr:uid="{00000000-0005-0000-0000-00002EC90000}"/>
    <cellStyle name="Total 3 3 46" xfId="51501" xr:uid="{00000000-0005-0000-0000-00002FC90000}"/>
    <cellStyle name="Total 3 3 47" xfId="51502" xr:uid="{00000000-0005-0000-0000-000030C90000}"/>
    <cellStyle name="Total 3 3 5" xfId="51503" xr:uid="{00000000-0005-0000-0000-000031C90000}"/>
    <cellStyle name="Total 3 3 5 2" xfId="51504" xr:uid="{00000000-0005-0000-0000-000032C90000}"/>
    <cellStyle name="Total 3 3 5 2 2" xfId="51505" xr:uid="{00000000-0005-0000-0000-000033C90000}"/>
    <cellStyle name="Total 3 3 5 2 3" xfId="51506" xr:uid="{00000000-0005-0000-0000-000034C90000}"/>
    <cellStyle name="Total 3 3 5 2 4" xfId="51507" xr:uid="{00000000-0005-0000-0000-000035C90000}"/>
    <cellStyle name="Total 3 3 5 2 5" xfId="51508" xr:uid="{00000000-0005-0000-0000-000036C90000}"/>
    <cellStyle name="Total 3 3 5 2 6" xfId="51509" xr:uid="{00000000-0005-0000-0000-000037C90000}"/>
    <cellStyle name="Total 3 3 5 3" xfId="51510" xr:uid="{00000000-0005-0000-0000-000038C90000}"/>
    <cellStyle name="Total 3 3 5 4" xfId="51511" xr:uid="{00000000-0005-0000-0000-000039C90000}"/>
    <cellStyle name="Total 3 3 5 5" xfId="51512" xr:uid="{00000000-0005-0000-0000-00003AC90000}"/>
    <cellStyle name="Total 3 3 5 6" xfId="51513" xr:uid="{00000000-0005-0000-0000-00003BC90000}"/>
    <cellStyle name="Total 3 3 5 7" xfId="51514" xr:uid="{00000000-0005-0000-0000-00003CC90000}"/>
    <cellStyle name="Total 3 3 6" xfId="51515" xr:uid="{00000000-0005-0000-0000-00003DC90000}"/>
    <cellStyle name="Total 3 3 6 2" xfId="51516" xr:uid="{00000000-0005-0000-0000-00003EC90000}"/>
    <cellStyle name="Total 3 3 6 2 2" xfId="51517" xr:uid="{00000000-0005-0000-0000-00003FC90000}"/>
    <cellStyle name="Total 3 3 6 2 3" xfId="51518" xr:uid="{00000000-0005-0000-0000-000040C90000}"/>
    <cellStyle name="Total 3 3 6 2 4" xfId="51519" xr:uid="{00000000-0005-0000-0000-000041C90000}"/>
    <cellStyle name="Total 3 3 6 2 5" xfId="51520" xr:uid="{00000000-0005-0000-0000-000042C90000}"/>
    <cellStyle name="Total 3 3 6 2 6" xfId="51521" xr:uid="{00000000-0005-0000-0000-000043C90000}"/>
    <cellStyle name="Total 3 3 6 3" xfId="51522" xr:uid="{00000000-0005-0000-0000-000044C90000}"/>
    <cellStyle name="Total 3 3 6 4" xfId="51523" xr:uid="{00000000-0005-0000-0000-000045C90000}"/>
    <cellStyle name="Total 3 3 6 5" xfId="51524" xr:uid="{00000000-0005-0000-0000-000046C90000}"/>
    <cellStyle name="Total 3 3 6 6" xfId="51525" xr:uid="{00000000-0005-0000-0000-000047C90000}"/>
    <cellStyle name="Total 3 3 6 7" xfId="51526" xr:uid="{00000000-0005-0000-0000-000048C90000}"/>
    <cellStyle name="Total 3 3 7" xfId="51527" xr:uid="{00000000-0005-0000-0000-000049C90000}"/>
    <cellStyle name="Total 3 3 7 2" xfId="51528" xr:uid="{00000000-0005-0000-0000-00004AC90000}"/>
    <cellStyle name="Total 3 3 7 2 2" xfId="51529" xr:uid="{00000000-0005-0000-0000-00004BC90000}"/>
    <cellStyle name="Total 3 3 7 2 3" xfId="51530" xr:uid="{00000000-0005-0000-0000-00004CC90000}"/>
    <cellStyle name="Total 3 3 7 2 4" xfId="51531" xr:uid="{00000000-0005-0000-0000-00004DC90000}"/>
    <cellStyle name="Total 3 3 7 2 5" xfId="51532" xr:uid="{00000000-0005-0000-0000-00004EC90000}"/>
    <cellStyle name="Total 3 3 7 2 6" xfId="51533" xr:uid="{00000000-0005-0000-0000-00004FC90000}"/>
    <cellStyle name="Total 3 3 7 3" xfId="51534" xr:uid="{00000000-0005-0000-0000-000050C90000}"/>
    <cellStyle name="Total 3 3 7 4" xfId="51535" xr:uid="{00000000-0005-0000-0000-000051C90000}"/>
    <cellStyle name="Total 3 3 7 5" xfId="51536" xr:uid="{00000000-0005-0000-0000-000052C90000}"/>
    <cellStyle name="Total 3 3 7 6" xfId="51537" xr:uid="{00000000-0005-0000-0000-000053C90000}"/>
    <cellStyle name="Total 3 3 7 7" xfId="51538" xr:uid="{00000000-0005-0000-0000-000054C90000}"/>
    <cellStyle name="Total 3 3 8" xfId="51539" xr:uid="{00000000-0005-0000-0000-000055C90000}"/>
    <cellStyle name="Total 3 3 8 2" xfId="51540" xr:uid="{00000000-0005-0000-0000-000056C90000}"/>
    <cellStyle name="Total 3 3 8 2 2" xfId="51541" xr:uid="{00000000-0005-0000-0000-000057C90000}"/>
    <cellStyle name="Total 3 3 8 2 3" xfId="51542" xr:uid="{00000000-0005-0000-0000-000058C90000}"/>
    <cellStyle name="Total 3 3 8 2 4" xfId="51543" xr:uid="{00000000-0005-0000-0000-000059C90000}"/>
    <cellStyle name="Total 3 3 8 2 5" xfId="51544" xr:uid="{00000000-0005-0000-0000-00005AC90000}"/>
    <cellStyle name="Total 3 3 8 2 6" xfId="51545" xr:uid="{00000000-0005-0000-0000-00005BC90000}"/>
    <cellStyle name="Total 3 3 8 3" xfId="51546" xr:uid="{00000000-0005-0000-0000-00005CC90000}"/>
    <cellStyle name="Total 3 3 8 4" xfId="51547" xr:uid="{00000000-0005-0000-0000-00005DC90000}"/>
    <cellStyle name="Total 3 3 8 5" xfId="51548" xr:uid="{00000000-0005-0000-0000-00005EC90000}"/>
    <cellStyle name="Total 3 3 8 6" xfId="51549" xr:uid="{00000000-0005-0000-0000-00005FC90000}"/>
    <cellStyle name="Total 3 3 8 7" xfId="51550" xr:uid="{00000000-0005-0000-0000-000060C90000}"/>
    <cellStyle name="Total 3 3 9" xfId="51551" xr:uid="{00000000-0005-0000-0000-000061C90000}"/>
    <cellStyle name="Total 3 3 9 2" xfId="51552" xr:uid="{00000000-0005-0000-0000-000062C90000}"/>
    <cellStyle name="Total 3 3 9 2 2" xfId="51553" xr:uid="{00000000-0005-0000-0000-000063C90000}"/>
    <cellStyle name="Total 3 3 9 2 3" xfId="51554" xr:uid="{00000000-0005-0000-0000-000064C90000}"/>
    <cellStyle name="Total 3 3 9 2 4" xfId="51555" xr:uid="{00000000-0005-0000-0000-000065C90000}"/>
    <cellStyle name="Total 3 3 9 2 5" xfId="51556" xr:uid="{00000000-0005-0000-0000-000066C90000}"/>
    <cellStyle name="Total 3 3 9 2 6" xfId="51557" xr:uid="{00000000-0005-0000-0000-000067C90000}"/>
    <cellStyle name="Total 3 3 9 3" xfId="51558" xr:uid="{00000000-0005-0000-0000-000068C90000}"/>
    <cellStyle name="Total 3 3 9 4" xfId="51559" xr:uid="{00000000-0005-0000-0000-000069C90000}"/>
    <cellStyle name="Total 3 3 9 5" xfId="51560" xr:uid="{00000000-0005-0000-0000-00006AC90000}"/>
    <cellStyle name="Total 3 3 9 6" xfId="51561" xr:uid="{00000000-0005-0000-0000-00006BC90000}"/>
    <cellStyle name="Total 3 3 9 7" xfId="51562" xr:uid="{00000000-0005-0000-0000-00006CC90000}"/>
    <cellStyle name="Total 3 30" xfId="51563" xr:uid="{00000000-0005-0000-0000-00006DC90000}"/>
    <cellStyle name="Total 3 30 2" xfId="51564" xr:uid="{00000000-0005-0000-0000-00006EC90000}"/>
    <cellStyle name="Total 3 30 2 2" xfId="51565" xr:uid="{00000000-0005-0000-0000-00006FC90000}"/>
    <cellStyle name="Total 3 30 2 3" xfId="51566" xr:uid="{00000000-0005-0000-0000-000070C90000}"/>
    <cellStyle name="Total 3 30 2 4" xfId="51567" xr:uid="{00000000-0005-0000-0000-000071C90000}"/>
    <cellStyle name="Total 3 30 2 5" xfId="51568" xr:uid="{00000000-0005-0000-0000-000072C90000}"/>
    <cellStyle name="Total 3 30 2 6" xfId="51569" xr:uid="{00000000-0005-0000-0000-000073C90000}"/>
    <cellStyle name="Total 3 30 3" xfId="51570" xr:uid="{00000000-0005-0000-0000-000074C90000}"/>
    <cellStyle name="Total 3 30 4" xfId="51571" xr:uid="{00000000-0005-0000-0000-000075C90000}"/>
    <cellStyle name="Total 3 30 5" xfId="51572" xr:uid="{00000000-0005-0000-0000-000076C90000}"/>
    <cellStyle name="Total 3 30 6" xfId="51573" xr:uid="{00000000-0005-0000-0000-000077C90000}"/>
    <cellStyle name="Total 3 30 7" xfId="51574" xr:uid="{00000000-0005-0000-0000-000078C90000}"/>
    <cellStyle name="Total 3 31" xfId="51575" xr:uid="{00000000-0005-0000-0000-000079C90000}"/>
    <cellStyle name="Total 3 31 2" xfId="51576" xr:uid="{00000000-0005-0000-0000-00007AC90000}"/>
    <cellStyle name="Total 3 31 2 2" xfId="51577" xr:uid="{00000000-0005-0000-0000-00007BC90000}"/>
    <cellStyle name="Total 3 31 2 3" xfId="51578" xr:uid="{00000000-0005-0000-0000-00007CC90000}"/>
    <cellStyle name="Total 3 31 2 4" xfId="51579" xr:uid="{00000000-0005-0000-0000-00007DC90000}"/>
    <cellStyle name="Total 3 31 2 5" xfId="51580" xr:uid="{00000000-0005-0000-0000-00007EC90000}"/>
    <cellStyle name="Total 3 31 2 6" xfId="51581" xr:uid="{00000000-0005-0000-0000-00007FC90000}"/>
    <cellStyle name="Total 3 31 3" xfId="51582" xr:uid="{00000000-0005-0000-0000-000080C90000}"/>
    <cellStyle name="Total 3 31 4" xfId="51583" xr:uid="{00000000-0005-0000-0000-000081C90000}"/>
    <cellStyle name="Total 3 31 5" xfId="51584" xr:uid="{00000000-0005-0000-0000-000082C90000}"/>
    <cellStyle name="Total 3 31 6" xfId="51585" xr:uid="{00000000-0005-0000-0000-000083C90000}"/>
    <cellStyle name="Total 3 31 7" xfId="51586" xr:uid="{00000000-0005-0000-0000-000084C90000}"/>
    <cellStyle name="Total 3 32" xfId="51587" xr:uid="{00000000-0005-0000-0000-000085C90000}"/>
    <cellStyle name="Total 3 32 2" xfId="51588" xr:uid="{00000000-0005-0000-0000-000086C90000}"/>
    <cellStyle name="Total 3 32 2 2" xfId="51589" xr:uid="{00000000-0005-0000-0000-000087C90000}"/>
    <cellStyle name="Total 3 32 2 3" xfId="51590" xr:uid="{00000000-0005-0000-0000-000088C90000}"/>
    <cellStyle name="Total 3 32 2 4" xfId="51591" xr:uid="{00000000-0005-0000-0000-000089C90000}"/>
    <cellStyle name="Total 3 32 2 5" xfId="51592" xr:uid="{00000000-0005-0000-0000-00008AC90000}"/>
    <cellStyle name="Total 3 32 2 6" xfId="51593" xr:uid="{00000000-0005-0000-0000-00008BC90000}"/>
    <cellStyle name="Total 3 32 3" xfId="51594" xr:uid="{00000000-0005-0000-0000-00008CC90000}"/>
    <cellStyle name="Total 3 32 4" xfId="51595" xr:uid="{00000000-0005-0000-0000-00008DC90000}"/>
    <cellStyle name="Total 3 32 5" xfId="51596" xr:uid="{00000000-0005-0000-0000-00008EC90000}"/>
    <cellStyle name="Total 3 32 6" xfId="51597" xr:uid="{00000000-0005-0000-0000-00008FC90000}"/>
    <cellStyle name="Total 3 32 7" xfId="51598" xr:uid="{00000000-0005-0000-0000-000090C90000}"/>
    <cellStyle name="Total 3 33" xfId="51599" xr:uid="{00000000-0005-0000-0000-000091C90000}"/>
    <cellStyle name="Total 3 33 2" xfId="51600" xr:uid="{00000000-0005-0000-0000-000092C90000}"/>
    <cellStyle name="Total 3 33 2 2" xfId="51601" xr:uid="{00000000-0005-0000-0000-000093C90000}"/>
    <cellStyle name="Total 3 33 2 3" xfId="51602" xr:uid="{00000000-0005-0000-0000-000094C90000}"/>
    <cellStyle name="Total 3 33 2 4" xfId="51603" xr:uid="{00000000-0005-0000-0000-000095C90000}"/>
    <cellStyle name="Total 3 33 2 5" xfId="51604" xr:uid="{00000000-0005-0000-0000-000096C90000}"/>
    <cellStyle name="Total 3 33 2 6" xfId="51605" xr:uid="{00000000-0005-0000-0000-000097C90000}"/>
    <cellStyle name="Total 3 33 3" xfId="51606" xr:uid="{00000000-0005-0000-0000-000098C90000}"/>
    <cellStyle name="Total 3 33 4" xfId="51607" xr:uid="{00000000-0005-0000-0000-000099C90000}"/>
    <cellStyle name="Total 3 33 5" xfId="51608" xr:uid="{00000000-0005-0000-0000-00009AC90000}"/>
    <cellStyle name="Total 3 33 6" xfId="51609" xr:uid="{00000000-0005-0000-0000-00009BC90000}"/>
    <cellStyle name="Total 3 33 7" xfId="51610" xr:uid="{00000000-0005-0000-0000-00009CC90000}"/>
    <cellStyle name="Total 3 34" xfId="51611" xr:uid="{00000000-0005-0000-0000-00009DC90000}"/>
    <cellStyle name="Total 3 34 2" xfId="51612" xr:uid="{00000000-0005-0000-0000-00009EC90000}"/>
    <cellStyle name="Total 3 34 2 2" xfId="51613" xr:uid="{00000000-0005-0000-0000-00009FC90000}"/>
    <cellStyle name="Total 3 34 2 3" xfId="51614" xr:uid="{00000000-0005-0000-0000-0000A0C90000}"/>
    <cellStyle name="Total 3 34 2 4" xfId="51615" xr:uid="{00000000-0005-0000-0000-0000A1C90000}"/>
    <cellStyle name="Total 3 34 2 5" xfId="51616" xr:uid="{00000000-0005-0000-0000-0000A2C90000}"/>
    <cellStyle name="Total 3 34 2 6" xfId="51617" xr:uid="{00000000-0005-0000-0000-0000A3C90000}"/>
    <cellStyle name="Total 3 34 3" xfId="51618" xr:uid="{00000000-0005-0000-0000-0000A4C90000}"/>
    <cellStyle name="Total 3 34 4" xfId="51619" xr:uid="{00000000-0005-0000-0000-0000A5C90000}"/>
    <cellStyle name="Total 3 34 5" xfId="51620" xr:uid="{00000000-0005-0000-0000-0000A6C90000}"/>
    <cellStyle name="Total 3 34 6" xfId="51621" xr:uid="{00000000-0005-0000-0000-0000A7C90000}"/>
    <cellStyle name="Total 3 34 7" xfId="51622" xr:uid="{00000000-0005-0000-0000-0000A8C90000}"/>
    <cellStyle name="Total 3 35" xfId="51623" xr:uid="{00000000-0005-0000-0000-0000A9C90000}"/>
    <cellStyle name="Total 3 35 2" xfId="51624" xr:uid="{00000000-0005-0000-0000-0000AAC90000}"/>
    <cellStyle name="Total 3 35 2 2" xfId="51625" xr:uid="{00000000-0005-0000-0000-0000ABC90000}"/>
    <cellStyle name="Total 3 35 2 3" xfId="51626" xr:uid="{00000000-0005-0000-0000-0000ACC90000}"/>
    <cellStyle name="Total 3 35 2 4" xfId="51627" xr:uid="{00000000-0005-0000-0000-0000ADC90000}"/>
    <cellStyle name="Total 3 35 2 5" xfId="51628" xr:uid="{00000000-0005-0000-0000-0000AEC90000}"/>
    <cellStyle name="Total 3 35 2 6" xfId="51629" xr:uid="{00000000-0005-0000-0000-0000AFC90000}"/>
    <cellStyle name="Total 3 35 3" xfId="51630" xr:uid="{00000000-0005-0000-0000-0000B0C90000}"/>
    <cellStyle name="Total 3 35 4" xfId="51631" xr:uid="{00000000-0005-0000-0000-0000B1C90000}"/>
    <cellStyle name="Total 3 35 5" xfId="51632" xr:uid="{00000000-0005-0000-0000-0000B2C90000}"/>
    <cellStyle name="Total 3 35 6" xfId="51633" xr:uid="{00000000-0005-0000-0000-0000B3C90000}"/>
    <cellStyle name="Total 3 35 7" xfId="51634" xr:uid="{00000000-0005-0000-0000-0000B4C90000}"/>
    <cellStyle name="Total 3 36" xfId="51635" xr:uid="{00000000-0005-0000-0000-0000B5C90000}"/>
    <cellStyle name="Total 3 36 2" xfId="51636" xr:uid="{00000000-0005-0000-0000-0000B6C90000}"/>
    <cellStyle name="Total 3 36 2 2" xfId="51637" xr:uid="{00000000-0005-0000-0000-0000B7C90000}"/>
    <cellStyle name="Total 3 36 2 3" xfId="51638" xr:uid="{00000000-0005-0000-0000-0000B8C90000}"/>
    <cellStyle name="Total 3 36 2 4" xfId="51639" xr:uid="{00000000-0005-0000-0000-0000B9C90000}"/>
    <cellStyle name="Total 3 36 2 5" xfId="51640" xr:uid="{00000000-0005-0000-0000-0000BAC90000}"/>
    <cellStyle name="Total 3 36 2 6" xfId="51641" xr:uid="{00000000-0005-0000-0000-0000BBC90000}"/>
    <cellStyle name="Total 3 36 3" xfId="51642" xr:uid="{00000000-0005-0000-0000-0000BCC90000}"/>
    <cellStyle name="Total 3 36 4" xfId="51643" xr:uid="{00000000-0005-0000-0000-0000BDC90000}"/>
    <cellStyle name="Total 3 36 5" xfId="51644" xr:uid="{00000000-0005-0000-0000-0000BEC90000}"/>
    <cellStyle name="Total 3 36 6" xfId="51645" xr:uid="{00000000-0005-0000-0000-0000BFC90000}"/>
    <cellStyle name="Total 3 36 7" xfId="51646" xr:uid="{00000000-0005-0000-0000-0000C0C90000}"/>
    <cellStyle name="Total 3 37" xfId="51647" xr:uid="{00000000-0005-0000-0000-0000C1C90000}"/>
    <cellStyle name="Total 3 37 2" xfId="51648" xr:uid="{00000000-0005-0000-0000-0000C2C90000}"/>
    <cellStyle name="Total 3 37 2 2" xfId="51649" xr:uid="{00000000-0005-0000-0000-0000C3C90000}"/>
    <cellStyle name="Total 3 37 2 3" xfId="51650" xr:uid="{00000000-0005-0000-0000-0000C4C90000}"/>
    <cellStyle name="Total 3 37 2 4" xfId="51651" xr:uid="{00000000-0005-0000-0000-0000C5C90000}"/>
    <cellStyle name="Total 3 37 2 5" xfId="51652" xr:uid="{00000000-0005-0000-0000-0000C6C90000}"/>
    <cellStyle name="Total 3 37 2 6" xfId="51653" xr:uid="{00000000-0005-0000-0000-0000C7C90000}"/>
    <cellStyle name="Total 3 37 3" xfId="51654" xr:uid="{00000000-0005-0000-0000-0000C8C90000}"/>
    <cellStyle name="Total 3 37 4" xfId="51655" xr:uid="{00000000-0005-0000-0000-0000C9C90000}"/>
    <cellStyle name="Total 3 37 5" xfId="51656" xr:uid="{00000000-0005-0000-0000-0000CAC90000}"/>
    <cellStyle name="Total 3 37 6" xfId="51657" xr:uid="{00000000-0005-0000-0000-0000CBC90000}"/>
    <cellStyle name="Total 3 37 7" xfId="51658" xr:uid="{00000000-0005-0000-0000-0000CCC90000}"/>
    <cellStyle name="Total 3 38" xfId="51659" xr:uid="{00000000-0005-0000-0000-0000CDC90000}"/>
    <cellStyle name="Total 3 38 2" xfId="51660" xr:uid="{00000000-0005-0000-0000-0000CEC90000}"/>
    <cellStyle name="Total 3 38 2 2" xfId="51661" xr:uid="{00000000-0005-0000-0000-0000CFC90000}"/>
    <cellStyle name="Total 3 38 2 3" xfId="51662" xr:uid="{00000000-0005-0000-0000-0000D0C90000}"/>
    <cellStyle name="Total 3 38 2 4" xfId="51663" xr:uid="{00000000-0005-0000-0000-0000D1C90000}"/>
    <cellStyle name="Total 3 38 2 5" xfId="51664" xr:uid="{00000000-0005-0000-0000-0000D2C90000}"/>
    <cellStyle name="Total 3 38 2 6" xfId="51665" xr:uid="{00000000-0005-0000-0000-0000D3C90000}"/>
    <cellStyle name="Total 3 38 3" xfId="51666" xr:uid="{00000000-0005-0000-0000-0000D4C90000}"/>
    <cellStyle name="Total 3 38 4" xfId="51667" xr:uid="{00000000-0005-0000-0000-0000D5C90000}"/>
    <cellStyle name="Total 3 38 5" xfId="51668" xr:uid="{00000000-0005-0000-0000-0000D6C90000}"/>
    <cellStyle name="Total 3 38 6" xfId="51669" xr:uid="{00000000-0005-0000-0000-0000D7C90000}"/>
    <cellStyle name="Total 3 38 7" xfId="51670" xr:uid="{00000000-0005-0000-0000-0000D8C90000}"/>
    <cellStyle name="Total 3 39" xfId="51671" xr:uid="{00000000-0005-0000-0000-0000D9C90000}"/>
    <cellStyle name="Total 3 39 2" xfId="51672" xr:uid="{00000000-0005-0000-0000-0000DAC90000}"/>
    <cellStyle name="Total 3 39 2 2" xfId="51673" xr:uid="{00000000-0005-0000-0000-0000DBC90000}"/>
    <cellStyle name="Total 3 39 2 3" xfId="51674" xr:uid="{00000000-0005-0000-0000-0000DCC90000}"/>
    <cellStyle name="Total 3 39 2 4" xfId="51675" xr:uid="{00000000-0005-0000-0000-0000DDC90000}"/>
    <cellStyle name="Total 3 39 2 5" xfId="51676" xr:uid="{00000000-0005-0000-0000-0000DEC90000}"/>
    <cellStyle name="Total 3 39 2 6" xfId="51677" xr:uid="{00000000-0005-0000-0000-0000DFC90000}"/>
    <cellStyle name="Total 3 39 3" xfId="51678" xr:uid="{00000000-0005-0000-0000-0000E0C90000}"/>
    <cellStyle name="Total 3 39 4" xfId="51679" xr:uid="{00000000-0005-0000-0000-0000E1C90000}"/>
    <cellStyle name="Total 3 39 5" xfId="51680" xr:uid="{00000000-0005-0000-0000-0000E2C90000}"/>
    <cellStyle name="Total 3 39 6" xfId="51681" xr:uid="{00000000-0005-0000-0000-0000E3C90000}"/>
    <cellStyle name="Total 3 39 7" xfId="51682" xr:uid="{00000000-0005-0000-0000-0000E4C90000}"/>
    <cellStyle name="Total 3 4" xfId="51683" xr:uid="{00000000-0005-0000-0000-0000E5C90000}"/>
    <cellStyle name="Total 3 4 2" xfId="51684" xr:uid="{00000000-0005-0000-0000-0000E6C90000}"/>
    <cellStyle name="Total 3 4 2 2" xfId="51685" xr:uid="{00000000-0005-0000-0000-0000E7C90000}"/>
    <cellStyle name="Total 3 4 2 3" xfId="51686" xr:uid="{00000000-0005-0000-0000-0000E8C90000}"/>
    <cellStyle name="Total 3 4 2 4" xfId="51687" xr:uid="{00000000-0005-0000-0000-0000E9C90000}"/>
    <cellStyle name="Total 3 4 2 5" xfId="51688" xr:uid="{00000000-0005-0000-0000-0000EAC90000}"/>
    <cellStyle name="Total 3 4 2 6" xfId="51689" xr:uid="{00000000-0005-0000-0000-0000EBC90000}"/>
    <cellStyle name="Total 3 4 3" xfId="51690" xr:uid="{00000000-0005-0000-0000-0000ECC90000}"/>
    <cellStyle name="Total 3 4 4" xfId="51691" xr:uid="{00000000-0005-0000-0000-0000EDC90000}"/>
    <cellStyle name="Total 3 4 5" xfId="51692" xr:uid="{00000000-0005-0000-0000-0000EEC90000}"/>
    <cellStyle name="Total 3 4 6" xfId="51693" xr:uid="{00000000-0005-0000-0000-0000EFC90000}"/>
    <cellStyle name="Total 3 4 7" xfId="51694" xr:uid="{00000000-0005-0000-0000-0000F0C90000}"/>
    <cellStyle name="Total 3 40" xfId="51695" xr:uid="{00000000-0005-0000-0000-0000F1C90000}"/>
    <cellStyle name="Total 3 40 2" xfId="51696" xr:uid="{00000000-0005-0000-0000-0000F2C90000}"/>
    <cellStyle name="Total 3 40 2 2" xfId="51697" xr:uid="{00000000-0005-0000-0000-0000F3C90000}"/>
    <cellStyle name="Total 3 40 2 3" xfId="51698" xr:uid="{00000000-0005-0000-0000-0000F4C90000}"/>
    <cellStyle name="Total 3 40 2 4" xfId="51699" xr:uid="{00000000-0005-0000-0000-0000F5C90000}"/>
    <cellStyle name="Total 3 40 2 5" xfId="51700" xr:uid="{00000000-0005-0000-0000-0000F6C90000}"/>
    <cellStyle name="Total 3 40 2 6" xfId="51701" xr:uid="{00000000-0005-0000-0000-0000F7C90000}"/>
    <cellStyle name="Total 3 40 3" xfId="51702" xr:uid="{00000000-0005-0000-0000-0000F8C90000}"/>
    <cellStyle name="Total 3 40 4" xfId="51703" xr:uid="{00000000-0005-0000-0000-0000F9C90000}"/>
    <cellStyle name="Total 3 40 5" xfId="51704" xr:uid="{00000000-0005-0000-0000-0000FAC90000}"/>
    <cellStyle name="Total 3 40 6" xfId="51705" xr:uid="{00000000-0005-0000-0000-0000FBC90000}"/>
    <cellStyle name="Total 3 40 7" xfId="51706" xr:uid="{00000000-0005-0000-0000-0000FCC90000}"/>
    <cellStyle name="Total 3 41" xfId="51707" xr:uid="{00000000-0005-0000-0000-0000FDC90000}"/>
    <cellStyle name="Total 3 41 2" xfId="51708" xr:uid="{00000000-0005-0000-0000-0000FEC90000}"/>
    <cellStyle name="Total 3 41 2 2" xfId="51709" xr:uid="{00000000-0005-0000-0000-0000FFC90000}"/>
    <cellStyle name="Total 3 41 2 3" xfId="51710" xr:uid="{00000000-0005-0000-0000-000000CA0000}"/>
    <cellStyle name="Total 3 41 2 4" xfId="51711" xr:uid="{00000000-0005-0000-0000-000001CA0000}"/>
    <cellStyle name="Total 3 41 2 5" xfId="51712" xr:uid="{00000000-0005-0000-0000-000002CA0000}"/>
    <cellStyle name="Total 3 41 2 6" xfId="51713" xr:uid="{00000000-0005-0000-0000-000003CA0000}"/>
    <cellStyle name="Total 3 41 3" xfId="51714" xr:uid="{00000000-0005-0000-0000-000004CA0000}"/>
    <cellStyle name="Total 3 41 4" xfId="51715" xr:uid="{00000000-0005-0000-0000-000005CA0000}"/>
    <cellStyle name="Total 3 41 5" xfId="51716" xr:uid="{00000000-0005-0000-0000-000006CA0000}"/>
    <cellStyle name="Total 3 41 6" xfId="51717" xr:uid="{00000000-0005-0000-0000-000007CA0000}"/>
    <cellStyle name="Total 3 41 7" xfId="51718" xr:uid="{00000000-0005-0000-0000-000008CA0000}"/>
    <cellStyle name="Total 3 42" xfId="51719" xr:uid="{00000000-0005-0000-0000-000009CA0000}"/>
    <cellStyle name="Total 3 42 2" xfId="51720" xr:uid="{00000000-0005-0000-0000-00000ACA0000}"/>
    <cellStyle name="Total 3 42 2 2" xfId="51721" xr:uid="{00000000-0005-0000-0000-00000BCA0000}"/>
    <cellStyle name="Total 3 42 2 3" xfId="51722" xr:uid="{00000000-0005-0000-0000-00000CCA0000}"/>
    <cellStyle name="Total 3 42 2 4" xfId="51723" xr:uid="{00000000-0005-0000-0000-00000DCA0000}"/>
    <cellStyle name="Total 3 42 2 5" xfId="51724" xr:uid="{00000000-0005-0000-0000-00000ECA0000}"/>
    <cellStyle name="Total 3 42 2 6" xfId="51725" xr:uid="{00000000-0005-0000-0000-00000FCA0000}"/>
    <cellStyle name="Total 3 42 3" xfId="51726" xr:uid="{00000000-0005-0000-0000-000010CA0000}"/>
    <cellStyle name="Total 3 42 4" xfId="51727" xr:uid="{00000000-0005-0000-0000-000011CA0000}"/>
    <cellStyle name="Total 3 42 5" xfId="51728" xr:uid="{00000000-0005-0000-0000-000012CA0000}"/>
    <cellStyle name="Total 3 42 6" xfId="51729" xr:uid="{00000000-0005-0000-0000-000013CA0000}"/>
    <cellStyle name="Total 3 42 7" xfId="51730" xr:uid="{00000000-0005-0000-0000-000014CA0000}"/>
    <cellStyle name="Total 3 43" xfId="51731" xr:uid="{00000000-0005-0000-0000-000015CA0000}"/>
    <cellStyle name="Total 3 43 2" xfId="51732" xr:uid="{00000000-0005-0000-0000-000016CA0000}"/>
    <cellStyle name="Total 3 43 2 2" xfId="51733" xr:uid="{00000000-0005-0000-0000-000017CA0000}"/>
    <cellStyle name="Total 3 43 2 3" xfId="51734" xr:uid="{00000000-0005-0000-0000-000018CA0000}"/>
    <cellStyle name="Total 3 43 2 4" xfId="51735" xr:uid="{00000000-0005-0000-0000-000019CA0000}"/>
    <cellStyle name="Total 3 43 2 5" xfId="51736" xr:uid="{00000000-0005-0000-0000-00001ACA0000}"/>
    <cellStyle name="Total 3 43 2 6" xfId="51737" xr:uid="{00000000-0005-0000-0000-00001BCA0000}"/>
    <cellStyle name="Total 3 43 3" xfId="51738" xr:uid="{00000000-0005-0000-0000-00001CCA0000}"/>
    <cellStyle name="Total 3 43 4" xfId="51739" xr:uid="{00000000-0005-0000-0000-00001DCA0000}"/>
    <cellStyle name="Total 3 43 5" xfId="51740" xr:uid="{00000000-0005-0000-0000-00001ECA0000}"/>
    <cellStyle name="Total 3 43 6" xfId="51741" xr:uid="{00000000-0005-0000-0000-00001FCA0000}"/>
    <cellStyle name="Total 3 43 7" xfId="51742" xr:uid="{00000000-0005-0000-0000-000020CA0000}"/>
    <cellStyle name="Total 3 44" xfId="51743" xr:uid="{00000000-0005-0000-0000-000021CA0000}"/>
    <cellStyle name="Total 3 44 2" xfId="51744" xr:uid="{00000000-0005-0000-0000-000022CA0000}"/>
    <cellStyle name="Total 3 44 3" xfId="51745" xr:uid="{00000000-0005-0000-0000-000023CA0000}"/>
    <cellStyle name="Total 3 44 4" xfId="51746" xr:uid="{00000000-0005-0000-0000-000024CA0000}"/>
    <cellStyle name="Total 3 44 5" xfId="51747" xr:uid="{00000000-0005-0000-0000-000025CA0000}"/>
    <cellStyle name="Total 3 44 6" xfId="51748" xr:uid="{00000000-0005-0000-0000-000026CA0000}"/>
    <cellStyle name="Total 3 45" xfId="51749" xr:uid="{00000000-0005-0000-0000-000027CA0000}"/>
    <cellStyle name="Total 3 45 2" xfId="51750" xr:uid="{00000000-0005-0000-0000-000028CA0000}"/>
    <cellStyle name="Total 3 45 3" xfId="51751" xr:uid="{00000000-0005-0000-0000-000029CA0000}"/>
    <cellStyle name="Total 3 45 4" xfId="51752" xr:uid="{00000000-0005-0000-0000-00002ACA0000}"/>
    <cellStyle name="Total 3 45 5" xfId="51753" xr:uid="{00000000-0005-0000-0000-00002BCA0000}"/>
    <cellStyle name="Total 3 45 6" xfId="51754" xr:uid="{00000000-0005-0000-0000-00002CCA0000}"/>
    <cellStyle name="Total 3 5" xfId="51755" xr:uid="{00000000-0005-0000-0000-00002DCA0000}"/>
    <cellStyle name="Total 3 5 2" xfId="51756" xr:uid="{00000000-0005-0000-0000-00002ECA0000}"/>
    <cellStyle name="Total 3 5 2 2" xfId="51757" xr:uid="{00000000-0005-0000-0000-00002FCA0000}"/>
    <cellStyle name="Total 3 5 2 3" xfId="51758" xr:uid="{00000000-0005-0000-0000-000030CA0000}"/>
    <cellStyle name="Total 3 5 2 4" xfId="51759" xr:uid="{00000000-0005-0000-0000-000031CA0000}"/>
    <cellStyle name="Total 3 5 2 5" xfId="51760" xr:uid="{00000000-0005-0000-0000-000032CA0000}"/>
    <cellStyle name="Total 3 5 2 6" xfId="51761" xr:uid="{00000000-0005-0000-0000-000033CA0000}"/>
    <cellStyle name="Total 3 5 3" xfId="51762" xr:uid="{00000000-0005-0000-0000-000034CA0000}"/>
    <cellStyle name="Total 3 5 4" xfId="51763" xr:uid="{00000000-0005-0000-0000-000035CA0000}"/>
    <cellStyle name="Total 3 5 5" xfId="51764" xr:uid="{00000000-0005-0000-0000-000036CA0000}"/>
    <cellStyle name="Total 3 5 6" xfId="51765" xr:uid="{00000000-0005-0000-0000-000037CA0000}"/>
    <cellStyle name="Total 3 5 7" xfId="51766" xr:uid="{00000000-0005-0000-0000-000038CA0000}"/>
    <cellStyle name="Total 3 6" xfId="51767" xr:uid="{00000000-0005-0000-0000-000039CA0000}"/>
    <cellStyle name="Total 3 6 2" xfId="51768" xr:uid="{00000000-0005-0000-0000-00003ACA0000}"/>
    <cellStyle name="Total 3 6 2 2" xfId="51769" xr:uid="{00000000-0005-0000-0000-00003BCA0000}"/>
    <cellStyle name="Total 3 6 2 3" xfId="51770" xr:uid="{00000000-0005-0000-0000-00003CCA0000}"/>
    <cellStyle name="Total 3 6 2 4" xfId="51771" xr:uid="{00000000-0005-0000-0000-00003DCA0000}"/>
    <cellStyle name="Total 3 6 2 5" xfId="51772" xr:uid="{00000000-0005-0000-0000-00003ECA0000}"/>
    <cellStyle name="Total 3 6 2 6" xfId="51773" xr:uid="{00000000-0005-0000-0000-00003FCA0000}"/>
    <cellStyle name="Total 3 6 3" xfId="51774" xr:uid="{00000000-0005-0000-0000-000040CA0000}"/>
    <cellStyle name="Total 3 6 4" xfId="51775" xr:uid="{00000000-0005-0000-0000-000041CA0000}"/>
    <cellStyle name="Total 3 6 5" xfId="51776" xr:uid="{00000000-0005-0000-0000-000042CA0000}"/>
    <cellStyle name="Total 3 6 6" xfId="51777" xr:uid="{00000000-0005-0000-0000-000043CA0000}"/>
    <cellStyle name="Total 3 6 7" xfId="51778" xr:uid="{00000000-0005-0000-0000-000044CA0000}"/>
    <cellStyle name="Total 3 7" xfId="51779" xr:uid="{00000000-0005-0000-0000-000045CA0000}"/>
    <cellStyle name="Total 3 7 2" xfId="51780" xr:uid="{00000000-0005-0000-0000-000046CA0000}"/>
    <cellStyle name="Total 3 7 2 2" xfId="51781" xr:uid="{00000000-0005-0000-0000-000047CA0000}"/>
    <cellStyle name="Total 3 7 2 3" xfId="51782" xr:uid="{00000000-0005-0000-0000-000048CA0000}"/>
    <cellStyle name="Total 3 7 2 4" xfId="51783" xr:uid="{00000000-0005-0000-0000-000049CA0000}"/>
    <cellStyle name="Total 3 7 2 5" xfId="51784" xr:uid="{00000000-0005-0000-0000-00004ACA0000}"/>
    <cellStyle name="Total 3 7 2 6" xfId="51785" xr:uid="{00000000-0005-0000-0000-00004BCA0000}"/>
    <cellStyle name="Total 3 7 3" xfId="51786" xr:uid="{00000000-0005-0000-0000-00004CCA0000}"/>
    <cellStyle name="Total 3 7 4" xfId="51787" xr:uid="{00000000-0005-0000-0000-00004DCA0000}"/>
    <cellStyle name="Total 3 7 5" xfId="51788" xr:uid="{00000000-0005-0000-0000-00004ECA0000}"/>
    <cellStyle name="Total 3 7 6" xfId="51789" xr:uid="{00000000-0005-0000-0000-00004FCA0000}"/>
    <cellStyle name="Total 3 7 7" xfId="51790" xr:uid="{00000000-0005-0000-0000-000050CA0000}"/>
    <cellStyle name="Total 3 8" xfId="51791" xr:uid="{00000000-0005-0000-0000-000051CA0000}"/>
    <cellStyle name="Total 3 8 2" xfId="51792" xr:uid="{00000000-0005-0000-0000-000052CA0000}"/>
    <cellStyle name="Total 3 8 2 2" xfId="51793" xr:uid="{00000000-0005-0000-0000-000053CA0000}"/>
    <cellStyle name="Total 3 8 2 3" xfId="51794" xr:uid="{00000000-0005-0000-0000-000054CA0000}"/>
    <cellStyle name="Total 3 8 2 4" xfId="51795" xr:uid="{00000000-0005-0000-0000-000055CA0000}"/>
    <cellStyle name="Total 3 8 2 5" xfId="51796" xr:uid="{00000000-0005-0000-0000-000056CA0000}"/>
    <cellStyle name="Total 3 8 2 6" xfId="51797" xr:uid="{00000000-0005-0000-0000-000057CA0000}"/>
    <cellStyle name="Total 3 8 3" xfId="51798" xr:uid="{00000000-0005-0000-0000-000058CA0000}"/>
    <cellStyle name="Total 3 8 4" xfId="51799" xr:uid="{00000000-0005-0000-0000-000059CA0000}"/>
    <cellStyle name="Total 3 8 5" xfId="51800" xr:uid="{00000000-0005-0000-0000-00005ACA0000}"/>
    <cellStyle name="Total 3 8 6" xfId="51801" xr:uid="{00000000-0005-0000-0000-00005BCA0000}"/>
    <cellStyle name="Total 3 8 7" xfId="51802" xr:uid="{00000000-0005-0000-0000-00005CCA0000}"/>
    <cellStyle name="Total 3 9" xfId="51803" xr:uid="{00000000-0005-0000-0000-00005DCA0000}"/>
    <cellStyle name="Total 3 9 2" xfId="51804" xr:uid="{00000000-0005-0000-0000-00005ECA0000}"/>
    <cellStyle name="Total 3 9 2 2" xfId="51805" xr:uid="{00000000-0005-0000-0000-00005FCA0000}"/>
    <cellStyle name="Total 3 9 2 3" xfId="51806" xr:uid="{00000000-0005-0000-0000-000060CA0000}"/>
    <cellStyle name="Total 3 9 2 4" xfId="51807" xr:uid="{00000000-0005-0000-0000-000061CA0000}"/>
    <cellStyle name="Total 3 9 2 5" xfId="51808" xr:uid="{00000000-0005-0000-0000-000062CA0000}"/>
    <cellStyle name="Total 3 9 2 6" xfId="51809" xr:uid="{00000000-0005-0000-0000-000063CA0000}"/>
    <cellStyle name="Total 3 9 3" xfId="51810" xr:uid="{00000000-0005-0000-0000-000064CA0000}"/>
    <cellStyle name="Total 3 9 4" xfId="51811" xr:uid="{00000000-0005-0000-0000-000065CA0000}"/>
    <cellStyle name="Total 3 9 5" xfId="51812" xr:uid="{00000000-0005-0000-0000-000066CA0000}"/>
    <cellStyle name="Total 3 9 6" xfId="51813" xr:uid="{00000000-0005-0000-0000-000067CA0000}"/>
    <cellStyle name="Total 3 9 7" xfId="51814" xr:uid="{00000000-0005-0000-0000-000068CA0000}"/>
    <cellStyle name="Total 4" xfId="51815" xr:uid="{00000000-0005-0000-0000-000069CA0000}"/>
    <cellStyle name="Total 5" xfId="51816" xr:uid="{00000000-0005-0000-0000-00006ACA0000}"/>
    <cellStyle name="Total 6" xfId="51817" xr:uid="{00000000-0005-0000-0000-00006BCA0000}"/>
    <cellStyle name="Total 7" xfId="51818" xr:uid="{00000000-0005-0000-0000-00006CCA0000}"/>
    <cellStyle name="Tusental (0)_pldt" xfId="51819" xr:uid="{00000000-0005-0000-0000-00006DCA0000}"/>
    <cellStyle name="Tusental_pldt" xfId="51820" xr:uid="{00000000-0005-0000-0000-00006ECA0000}"/>
    <cellStyle name="Unit" xfId="51821" xr:uid="{00000000-0005-0000-0000-00006FCA0000}"/>
    <cellStyle name="Valuta (0)_pldt" xfId="51822" xr:uid="{00000000-0005-0000-0000-000070CA0000}"/>
    <cellStyle name="Valuta_pldt" xfId="51823" xr:uid="{00000000-0005-0000-0000-000071CA0000}"/>
    <cellStyle name="Währung [0]_Compiling Utility Macros" xfId="51824" xr:uid="{00000000-0005-0000-0000-000072CA0000}"/>
    <cellStyle name="Währung_Compiling Utility Macros" xfId="51825" xr:uid="{00000000-0005-0000-0000-000073CA0000}"/>
    <cellStyle name="Warning Text 2" xfId="51826" xr:uid="{00000000-0005-0000-0000-000074CA0000}"/>
    <cellStyle name="Warning Text 2 2" xfId="51827" xr:uid="{00000000-0005-0000-0000-000075CA0000}"/>
    <cellStyle name="Warning Text 3" xfId="51828" xr:uid="{00000000-0005-0000-0000-000076CA0000}"/>
    <cellStyle name="Warning Text 4" xfId="51829" xr:uid="{00000000-0005-0000-0000-000077CA0000}"/>
    <cellStyle name="Wrap" xfId="51830" xr:uid="{00000000-0005-0000-0000-000078CA0000}"/>
    <cellStyle name="wrap 2" xfId="51831" xr:uid="{00000000-0005-0000-0000-000079CA0000}"/>
    <cellStyle name="Year" xfId="51832" xr:uid="{00000000-0005-0000-0000-00007ACA0000}"/>
    <cellStyle name="Year 2" xfId="51833" xr:uid="{00000000-0005-0000-0000-00007BCA0000}"/>
    <cellStyle name="Zip Code" xfId="51834" xr:uid="{00000000-0005-0000-0000-00007CCA0000}"/>
  </cellStyles>
  <dxfs count="0"/>
  <tableStyles count="0" defaultTableStyle="TableStyleMedium2" defaultPivotStyle="PivotStyleLight16"/>
  <colors>
    <mruColors>
      <color rgb="FFC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resco.com\d\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ilsagfiles.org/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lsagfiles.org/Users/ecoughlin/AppData/Local/Microsoft/Windows/Temporary%20Internet%20Files/Content.Outlook/E96JJ0G2/LIPA%20Direct%20Install%20-%20Commercial%20AC%20Early%20Retirement%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Clients\Peoples%20Gas%20Chicago\PY4-6%20RFP%20Bencost\Modified\bencost%20NSvPY4-6%20RFP%20Plann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lsagfiles.org/ODC/Projects/LIPA/Optimal%20Energy%20Documentation/PST%20v2.05.05%20ELI%20Block%208%2001-22-08%20Res%20budget%20corrected%20-CONFIDENTIAL/PST%20v2.05.05%20ELI%20Block%208%2001-22-08%20Res%20budget%20corrected%20-CONFIDENT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d\aeg\Clients\Central%20Hudson\2015%20ETIP\CHGE%20ETIP%20Design%20Tool%20v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2016%20IPA%20procurement%20-%20PY9\AEG%20Analysis\AIC%20IPA%20PY9%20Bencost_6-17-15_No%20NEBS%20%20Marginal%20Lines%20Losses_JJChang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meresco.com\d\aeg\Clients\Peoples%20Gas%20Chicago\Plan%203%20-%20New%20Law\Draft%20Plan\Adjustable%20Goals\PGL.NSG%20Program%20Plan%204.21.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ilsagfiles.org/Users/ACOTTR~1/AppData/Local/Temp/TRC%20Analysis%2012.6.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Users\acottrell\AppData\Local\Microsoft\Windows\Temporary%20Internet%20Files\Content.Outlook\K6BOTMG1\BenCost%20for%20LIPA%20Too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ilsagfiles.org/DOCUME~1/csynhors/LOCALS~1/Temp/notes6030C8/CHY0405%20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resco.com\d\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meresco\d\aeg\Clients\Kentucky%20Power\2014-15%20Potential%20Study\Program%20Design\KPCO%20Program%20Design%20Inputs%20v1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ilsagfiles.org/Cheyenne%20Light,%20Fuel%20&amp;%20Power/Rate%20Case/2005%20Rate%20Case/Models/Final%20Settled%20Rat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ilsagfiles.org/Documents%20and%20Settings/ckilpatr/My%20Documents/Rate%20Class%20Info/COS%20Exercise%206%20with%20answe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AIC%20Plan%203%20Measure%20Level%20TRC%20Analysis_8-7-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ilsagfiles.org/Clients/RG&amp;E/bencost/RG&amp;E.combined%20benco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ilsagfiles.org/Documents%20and%20Settings/ecoughlin/Application%20Data/Microsoft/Excel/2012%20Empire%20MEEIA%20Program%20Bencos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ilsagfiles.org/Users/acottrell/AppData/Local/Microsoft/Windows/Temporary%20Internet%20Files/Content.Outlook/K6BOTMG1/2010%20ELI%20Portfolio%20Preliminary%20BC%20Analysis.AE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ilsagfiles.org/Consulting/Projects%20&amp;%20Utility%20Info/Active/NY/LIPA/ELI/2008%20scenarios/Blocks%205-8%20as%20submitted/PST%20v2.05.05a%20ELI%20Block%207%2001-14-08%20-submitt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eresco.com\Users\ACOTTR~1\AppData\Local\Temp\BPL78%20-%20LED%20exit%20sig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resco.com\d\Rates\Black%20Hills%20Power,%20Inc\Rate%20Case\2009%20-%20BHP%20-%20SD\Cost%20of%20Service%20Models\Master%20Rate%20Filing%20Statement-July%2008%20-%20June%2009-Settlement%20with%20Staff.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Boulder-data\webdrive\Common\DSM\DSM%20Incentive%20Analysis\SUMMIT%20BLUE%2006-01-05\Lighting%20100s\Incentive%20analysis%20-%20ligh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ilsagfiles.org/Users/pvelcenbach/AppData/Local/Microsoft/Windows/Temporary%20Internet%20Files/Content.Outlook/TKNIWZLU/LIPA%20Cool%20Homes%20Equipment%20Savings%20Calculations%203%2031%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eresco.com\d\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ilsagfiles.org/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ilsagfiles.org/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aeg\Clients\Ameren\Ameren%20Illinois%202018-2021%20Plan\Adjustable%20Goals\AIC%20Plan%204%20BenCost_11-1-16_Settlement%20Re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AIC%20Plan%203%20Inputs_Remodel_Compliance_V3_NT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2">
          <cell r="B12">
            <v>0</v>
          </cell>
        </row>
        <row r="13">
          <cell r="C13">
            <v>2.5000000000000001E-2</v>
          </cell>
        </row>
        <row r="15">
          <cell r="B15">
            <v>5.6430000000000001E-2</v>
          </cell>
        </row>
        <row r="16">
          <cell r="B16">
            <v>5.6430000000000001E-2</v>
          </cell>
        </row>
        <row r="17">
          <cell r="B17">
            <v>5.6430000000000001E-2</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gram Tables"/>
      <sheetName val="Programs"/>
      <sheetName val="Measures"/>
      <sheetName val="2016"/>
      <sheetName val="2017"/>
      <sheetName val="2018"/>
      <sheetName val="2016-18"/>
      <sheetName val="Filing"/>
      <sheetName val="Admin Cost"/>
      <sheetName val="Measure Inputs"/>
      <sheetName val="Algorithms"/>
      <sheetName val="General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C5">
            <v>5.5E-2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sheetData>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sheetName val="PG &amp; NSG Program"/>
      <sheetName val="PG Detail"/>
      <sheetName val="NSG Detail"/>
      <sheetName val="Portfolio Tables"/>
      <sheetName val="PGL Tables"/>
      <sheetName val="NSG Tables"/>
      <sheetName val="NTG"/>
      <sheetName val="General Inputs"/>
      <sheetName val="Inputs"/>
      <sheetName val="Incentives"/>
      <sheetName val="Joint Programs"/>
      <sheetName val="IL TRM Calculations"/>
      <sheetName val="Opower"/>
    </sheetNames>
    <sheetDataSet>
      <sheetData sheetId="0"/>
      <sheetData sheetId="1"/>
      <sheetData sheetId="2"/>
      <sheetData sheetId="3"/>
      <sheetData sheetId="4"/>
      <sheetData sheetId="5"/>
      <sheetData sheetId="6"/>
      <sheetData sheetId="7">
        <row r="5">
          <cell r="D5">
            <v>1</v>
          </cell>
        </row>
      </sheetData>
      <sheetData sheetId="8">
        <row r="3">
          <cell r="B3">
            <v>1.9099999999999999E-2</v>
          </cell>
        </row>
        <row r="6">
          <cell r="B6">
            <v>2.3800000000000002E-2</v>
          </cell>
          <cell r="C6">
            <v>2.3800000000000002E-2</v>
          </cell>
          <cell r="D6">
            <v>2.3800000000000002E-2</v>
          </cell>
        </row>
        <row r="7">
          <cell r="B7">
            <v>1.0358000000000001</v>
          </cell>
          <cell r="C7">
            <v>1.0214000000000001</v>
          </cell>
          <cell r="D7">
            <v>1.1102000000000001</v>
          </cell>
        </row>
      </sheetData>
      <sheetData sheetId="9"/>
      <sheetData sheetId="10">
        <row r="4">
          <cell r="A4" t="str">
            <v>Air Sealing (MF)</v>
          </cell>
        </row>
      </sheetData>
      <sheetData sheetId="11">
        <row r="15">
          <cell r="B15">
            <v>0.98</v>
          </cell>
        </row>
      </sheetData>
      <sheetData sheetId="12"/>
      <sheetData sheetId="13">
        <row r="5">
          <cell r="B5">
            <v>547771.91489361704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efreshError="1">
        <row r="6">
          <cell r="B6" t="str">
            <v>ROCHESTER GAS &amp; ELECTRIC</v>
          </cell>
        </row>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articipants &amp; Incentives"/>
      <sheetName val="Measure Inputs"/>
      <sheetName val="Algorithms"/>
      <sheetName val="NTG"/>
      <sheetName val="High Level Budgets"/>
      <sheetName val="Detailed Budgets"/>
      <sheetName val="Market Research"/>
      <sheetName val="2012-3 Evaluation"/>
      <sheetName val="General Inputs"/>
    </sheetNames>
    <sheetDataSet>
      <sheetData sheetId="0"/>
      <sheetData sheetId="1"/>
      <sheetData sheetId="2"/>
      <sheetData sheetId="3"/>
      <sheetData sheetId="4"/>
      <sheetData sheetId="5"/>
      <sheetData sheetId="6"/>
      <sheetData sheetId="7"/>
      <sheetData sheetId="8"/>
      <sheetData sheetId="9">
        <row r="4">
          <cell r="C4">
            <v>2.2409455152642213E-2</v>
          </cell>
        </row>
        <row r="6">
          <cell r="C6">
            <v>5.6606044762341989E-2</v>
          </cell>
        </row>
        <row r="7">
          <cell r="C7">
            <v>7.064821806510091E-2</v>
          </cell>
        </row>
        <row r="9">
          <cell r="C9">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Templates"/>
      <sheetName val="Table 4-Limits"/>
      <sheetName val="Table 5-Goals"/>
      <sheetName val="Table 6-Portfolio Summary"/>
      <sheetName val="Table 7- Cost per Energy Saved"/>
      <sheetName val="Table 8-10 - Savings Goals"/>
      <sheetName val="Table 11-13 - Costs"/>
      <sheetName val="Tables 14-18,21-24"/>
      <sheetName val="Table 25-Life Save Comp"/>
      <sheetName val="Table 26-Ann vs Life Save (E-)"/>
      <sheetName val="Table 27-Ann vs Life Save (NG)"/>
      <sheetName val="Table 28-Res"/>
      <sheetName val="Table 29-Bus"/>
      <sheetName val="AC Testimony Tables"/>
      <sheetName val="Portfolio Summary"/>
      <sheetName val="Program Budgets"/>
      <sheetName val="Measure Inputs"/>
      <sheetName val="Portfolio Inputs"/>
      <sheetName val="SBDI Participation"/>
      <sheetName val="General Inputs"/>
      <sheetName val="Measure Screen"/>
      <sheetName val="2017"/>
      <sheetName val="2018"/>
      <sheetName val="2019"/>
      <sheetName val="Total"/>
      <sheetName val="Measurse Pass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B3">
            <v>2017</v>
          </cell>
        </row>
        <row r="6">
          <cell r="B6">
            <v>7.6600000000000001E-2</v>
          </cell>
        </row>
        <row r="7">
          <cell r="B7">
            <v>7.6600000000000001E-2</v>
          </cell>
        </row>
        <row r="8">
          <cell r="B8">
            <v>7.6600000000000001E-2</v>
          </cell>
        </row>
        <row r="9">
          <cell r="B9">
            <v>7.6600000000000001E-2</v>
          </cell>
        </row>
        <row r="10">
          <cell r="B10">
            <v>7.6600000000000001E-2</v>
          </cell>
        </row>
        <row r="12">
          <cell r="B12">
            <v>1.1105499999999999</v>
          </cell>
        </row>
        <row r="14">
          <cell r="B14">
            <v>1.1528799999999999</v>
          </cell>
        </row>
        <row r="16">
          <cell r="B16">
            <v>1.0068786999999999</v>
          </cell>
        </row>
        <row r="17">
          <cell r="B17">
            <v>1</v>
          </cell>
        </row>
      </sheetData>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7">
          <cell r="B7">
            <v>1.071</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CD79-12C5-4424-B4AC-8E81B147B0B1}">
  <dimension ref="C6:H18"/>
  <sheetViews>
    <sheetView tabSelected="1" topLeftCell="B1" workbookViewId="0">
      <selection activeCell="D26" sqref="D26"/>
    </sheetView>
  </sheetViews>
  <sheetFormatPr defaultColWidth="9.1796875" defaultRowHeight="14.5"/>
  <cols>
    <col min="1" max="2" width="9.1796875" style="154"/>
    <col min="3" max="3" width="24.54296875" style="154" customWidth="1"/>
    <col min="4" max="7" width="14.26953125" style="154" bestFit="1" customWidth="1"/>
    <col min="8" max="16384" width="9.1796875" style="154"/>
  </cols>
  <sheetData>
    <row r="6" spans="3:8" ht="15" customHeight="1">
      <c r="C6" s="157" t="s">
        <v>294</v>
      </c>
      <c r="D6" s="165" t="s">
        <v>433</v>
      </c>
      <c r="E6" s="165"/>
      <c r="F6" s="165"/>
      <c r="G6" s="165"/>
      <c r="H6" s="165"/>
    </row>
    <row r="7" spans="3:8">
      <c r="C7" s="157"/>
      <c r="D7" s="155" t="s">
        <v>322</v>
      </c>
      <c r="E7" s="155" t="s">
        <v>321</v>
      </c>
      <c r="F7" s="155" t="s">
        <v>320</v>
      </c>
      <c r="G7" s="155" t="s">
        <v>319</v>
      </c>
      <c r="H7" s="155" t="s">
        <v>434</v>
      </c>
    </row>
    <row r="8" spans="3:8" ht="15.5">
      <c r="C8" s="158" t="s">
        <v>435</v>
      </c>
      <c r="D8" s="156">
        <v>8.1570827949835536</v>
      </c>
      <c r="E8" s="156">
        <v>9.7082365120917764</v>
      </c>
      <c r="F8" s="156">
        <v>9.3727925871321265</v>
      </c>
      <c r="G8" s="156">
        <v>9.784224831932125</v>
      </c>
      <c r="H8" s="156">
        <v>9.198061288219737</v>
      </c>
    </row>
    <row r="9" spans="3:8" ht="15.5">
      <c r="C9" s="158" t="s">
        <v>436</v>
      </c>
      <c r="D9" s="161">
        <f>SUMPRODUCT('Measure-Level Adjustments Tab'!$F$8:$F$425,'Measure-Level Adjustments Tab'!AY$8:AY$425)/SUM('Measure-Level Adjustments Tab'!AY$8:AY$425)</f>
        <v>9.883818597128684</v>
      </c>
      <c r="E9" s="161">
        <f>SUMPRODUCT('Measure-Level Adjustments Tab'!$F$8:$F$425,'Measure-Level Adjustments Tab'!AZ$8:AZ$425)/SUM('Measure-Level Adjustments Tab'!AZ$8:AZ$425)</f>
        <v>11.063999032417323</v>
      </c>
      <c r="F9" s="161">
        <f>SUMPRODUCT('Measure-Level Adjustments Tab'!$F$8:$F$425,'Measure-Level Adjustments Tab'!BA$8:BA$425)/SUM('Measure-Level Adjustments Tab'!BA$8:BA$425)</f>
        <v>10.774413825434825</v>
      </c>
      <c r="G9" s="161">
        <f>SUMPRODUCT('Measure-Level Adjustments Tab'!$F$8:$F$425,'Measure-Level Adjustments Tab'!BB$8:BB$425)/SUM('Measure-Level Adjustments Tab'!BB$8:BB$425)</f>
        <v>11.1182178171941</v>
      </c>
      <c r="H9" s="161">
        <f>SUMPRODUCT('Measure-Level Adjustments Tab'!$F$8:$F$425,'Measure-Level Adjustments Tab'!BC$8:BC$425)/SUM('Measure-Level Adjustments Tab'!BC$8:BC$425)</f>
        <v>10.681210665989461</v>
      </c>
    </row>
    <row r="10" spans="3:8">
      <c r="D10" s="159"/>
      <c r="E10" s="159"/>
      <c r="F10" s="159"/>
      <c r="G10" s="159"/>
      <c r="H10" s="159"/>
    </row>
    <row r="11" spans="3:8">
      <c r="D11" s="159"/>
      <c r="E11" s="159"/>
      <c r="F11" s="159"/>
      <c r="G11" s="159"/>
      <c r="H11" s="159"/>
    </row>
    <row r="16" spans="3:8">
      <c r="D16" s="164"/>
      <c r="E16" s="164"/>
      <c r="F16" s="164"/>
      <c r="G16" s="164"/>
    </row>
    <row r="17" spans="4:7">
      <c r="D17" s="164"/>
      <c r="E17" s="164"/>
      <c r="F17" s="164"/>
      <c r="G17" s="164"/>
    </row>
    <row r="18" spans="4:7">
      <c r="D18" s="164"/>
      <c r="E18" s="164"/>
      <c r="F18" s="164"/>
      <c r="G18" s="164"/>
    </row>
  </sheetData>
  <mergeCells count="1">
    <mergeCell ref="D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zoomScale="70" zoomScaleNormal="70" workbookViewId="0">
      <selection activeCell="H53" sqref="H53"/>
    </sheetView>
  </sheetViews>
  <sheetFormatPr defaultColWidth="9.1796875" defaultRowHeight="14.5"/>
  <cols>
    <col min="1" max="1" width="48.453125" style="2" customWidth="1"/>
    <col min="2" max="3" width="19.54296875" style="2" hidden="1" customWidth="1"/>
    <col min="4" max="4" width="22.1796875" style="2" hidden="1" customWidth="1"/>
    <col min="5" max="5" width="25.54296875" style="2" hidden="1" customWidth="1"/>
    <col min="6" max="7" width="20" style="2" customWidth="1"/>
    <col min="8" max="8" width="20.81640625" style="2" customWidth="1"/>
    <col min="9" max="9" width="23.26953125" style="2" hidden="1" customWidth="1"/>
    <col min="10" max="10" width="20" style="2" customWidth="1"/>
    <col min="11" max="11" width="18.81640625" style="2" customWidth="1"/>
    <col min="12" max="12" width="21" style="2" customWidth="1"/>
    <col min="13" max="13" width="26.54296875" style="2" customWidth="1"/>
    <col min="14" max="14" width="20" style="2" customWidth="1"/>
    <col min="15" max="15" width="20.453125" style="2" customWidth="1"/>
    <col min="16" max="16" width="26.453125" style="2" customWidth="1"/>
    <col min="17" max="17" width="27.26953125" style="2" customWidth="1"/>
    <col min="18" max="20" width="22.26953125" style="2" customWidth="1"/>
    <col min="21" max="21" width="9.1796875" style="2" customWidth="1"/>
    <col min="22" max="16384" width="9.1796875" style="2"/>
  </cols>
  <sheetData>
    <row r="1" spans="1:20" ht="25.5" customHeight="1">
      <c r="A1" s="1" t="s">
        <v>361</v>
      </c>
      <c r="B1" s="1"/>
    </row>
    <row r="2" spans="1:20" ht="19.5" customHeight="1">
      <c r="A2" s="3" t="s">
        <v>439</v>
      </c>
      <c r="B2" s="1"/>
    </row>
    <row r="3" spans="1:20" s="5" customFormat="1" ht="19.5" customHeight="1">
      <c r="A3" s="4" t="s">
        <v>43</v>
      </c>
      <c r="B3" s="5" t="s">
        <v>401</v>
      </c>
    </row>
    <row r="4" spans="1:20" s="5" customFormat="1" ht="34.5" customHeight="1">
      <c r="A4" s="6"/>
      <c r="B4" s="166" t="s">
        <v>88</v>
      </c>
      <c r="C4" s="166"/>
      <c r="D4" s="166"/>
      <c r="E4" s="166"/>
      <c r="F4" s="167" t="s">
        <v>89</v>
      </c>
      <c r="G4" s="167"/>
      <c r="H4" s="167"/>
      <c r="I4" s="167"/>
      <c r="J4" s="168" t="s">
        <v>90</v>
      </c>
      <c r="K4" s="168"/>
      <c r="L4" s="168"/>
      <c r="M4" s="168"/>
      <c r="N4" s="172" t="s">
        <v>91</v>
      </c>
      <c r="O4" s="172"/>
      <c r="P4" s="172"/>
      <c r="Q4" s="172"/>
      <c r="R4" s="169" t="s">
        <v>135</v>
      </c>
      <c r="S4" s="170"/>
      <c r="T4" s="171"/>
    </row>
    <row r="5" spans="1:20" s="16" customFormat="1" ht="42">
      <c r="A5" s="7"/>
      <c r="B5" s="8" t="s">
        <v>57</v>
      </c>
      <c r="C5" s="9" t="s">
        <v>58</v>
      </c>
      <c r="D5" s="9" t="s">
        <v>59</v>
      </c>
      <c r="E5" s="9" t="s">
        <v>51</v>
      </c>
      <c r="F5" s="10" t="s">
        <v>57</v>
      </c>
      <c r="G5" s="11" t="s">
        <v>58</v>
      </c>
      <c r="H5" s="11" t="s">
        <v>59</v>
      </c>
      <c r="I5" s="12" t="s">
        <v>51</v>
      </c>
      <c r="J5" s="8" t="s">
        <v>57</v>
      </c>
      <c r="K5" s="13" t="s">
        <v>58</v>
      </c>
      <c r="L5" s="13" t="s">
        <v>59</v>
      </c>
      <c r="M5" s="13" t="s">
        <v>51</v>
      </c>
      <c r="N5" s="8" t="s">
        <v>57</v>
      </c>
      <c r="O5" s="14" t="s">
        <v>58</v>
      </c>
      <c r="P5" s="14" t="s">
        <v>59</v>
      </c>
      <c r="Q5" s="14" t="s">
        <v>51</v>
      </c>
      <c r="R5" s="10" t="s">
        <v>57</v>
      </c>
      <c r="S5" s="15" t="s">
        <v>58</v>
      </c>
      <c r="T5" s="15" t="s">
        <v>59</v>
      </c>
    </row>
    <row r="6" spans="1:20" s="16" customFormat="1" ht="24" customHeight="1">
      <c r="A6" s="17" t="s">
        <v>0</v>
      </c>
      <c r="B6" s="8">
        <v>2018</v>
      </c>
      <c r="C6" s="9">
        <v>2018</v>
      </c>
      <c r="D6" s="9">
        <v>2018</v>
      </c>
      <c r="E6" s="9">
        <v>2018</v>
      </c>
      <c r="F6" s="10">
        <v>2019</v>
      </c>
      <c r="G6" s="11">
        <v>2019</v>
      </c>
      <c r="H6" s="11">
        <v>2019</v>
      </c>
      <c r="I6" s="12">
        <v>2019</v>
      </c>
      <c r="J6" s="8">
        <v>2020</v>
      </c>
      <c r="K6" s="13">
        <v>2020</v>
      </c>
      <c r="L6" s="13">
        <v>2020</v>
      </c>
      <c r="M6" s="13">
        <v>2020</v>
      </c>
      <c r="N6" s="8">
        <v>2021</v>
      </c>
      <c r="O6" s="14">
        <v>2021</v>
      </c>
      <c r="P6" s="14">
        <v>2021</v>
      </c>
      <c r="Q6" s="14">
        <v>2021</v>
      </c>
      <c r="R6" s="10" t="s">
        <v>92</v>
      </c>
      <c r="S6" s="15" t="s">
        <v>92</v>
      </c>
      <c r="T6" s="15" t="s">
        <v>92</v>
      </c>
    </row>
    <row r="7" spans="1:20" s="27" customFormat="1" ht="22.5" hidden="1" customHeight="1">
      <c r="A7" s="18" t="s">
        <v>4</v>
      </c>
      <c r="B7" s="19" t="s">
        <v>5</v>
      </c>
      <c r="C7" s="20" t="s">
        <v>6</v>
      </c>
      <c r="D7" s="20" t="s">
        <v>45</v>
      </c>
      <c r="E7" s="20" t="s">
        <v>8</v>
      </c>
      <c r="F7" s="21" t="s">
        <v>9</v>
      </c>
      <c r="G7" s="22" t="s">
        <v>10</v>
      </c>
      <c r="H7" s="22" t="s">
        <v>46</v>
      </c>
      <c r="I7" s="23" t="s">
        <v>12</v>
      </c>
      <c r="J7" s="19" t="s">
        <v>14</v>
      </c>
      <c r="K7" s="24" t="s">
        <v>15</v>
      </c>
      <c r="L7" s="24" t="s">
        <v>47</v>
      </c>
      <c r="M7" s="24" t="s">
        <v>17</v>
      </c>
      <c r="N7" s="19" t="s">
        <v>18</v>
      </c>
      <c r="O7" s="25" t="s">
        <v>19</v>
      </c>
      <c r="P7" s="25" t="s">
        <v>48</v>
      </c>
      <c r="Q7" s="25" t="s">
        <v>26</v>
      </c>
      <c r="R7" s="21" t="s">
        <v>54</v>
      </c>
      <c r="S7" s="26" t="s">
        <v>55</v>
      </c>
      <c r="T7" s="26" t="s">
        <v>56</v>
      </c>
    </row>
    <row r="8" spans="1:20" s="31" customFormat="1" ht="14">
      <c r="A8" s="131" t="s">
        <v>323</v>
      </c>
      <c r="B8" s="132">
        <f>SUMIF('Measure-Level Adjustments Tab'!$A$8:$A$500,$A8,'Measure-Level Adjustments Tab'!$V$8:$V$500)</f>
        <v>588750</v>
      </c>
      <c r="C8" s="132">
        <v>588750</v>
      </c>
      <c r="D8" s="133">
        <f>C8-B8</f>
        <v>0</v>
      </c>
      <c r="E8" s="131"/>
      <c r="F8" s="132">
        <f>SUMIF('Measure-Level Adjustments Tab'!$A$8:$A$500,$A8,'Measure-Level Adjustments Tab'!$W$8:$W$500)</f>
        <v>333928.0330000337</v>
      </c>
      <c r="G8" s="132">
        <f>SUMIF('Measure-Level Adjustments Tab'!$A$8:$A$500,$A8,'Measure-Level Adjustments Tab'!$AZ$8:$AZ$500)</f>
        <v>333928.0330000337</v>
      </c>
      <c r="H8" s="133">
        <f>G8-F8</f>
        <v>0</v>
      </c>
      <c r="I8" s="134"/>
      <c r="J8" s="132">
        <f>SUMIF('Measure-Level Adjustments Tab'!$A$8:$A$500,$A8,'Measure-Level Adjustments Tab'!$X$8:$X$500)</f>
        <v>329179.80123732239</v>
      </c>
      <c r="K8" s="132">
        <f>SUMIF('Measure-Level Adjustments Tab'!$A$8:$A$500,$A8,'Measure-Level Adjustments Tab'!$BA$8:$BA$500)</f>
        <v>329179.80123732239</v>
      </c>
      <c r="L8" s="133">
        <f>K8-J8</f>
        <v>0</v>
      </c>
      <c r="M8" s="131"/>
      <c r="N8" s="132">
        <f>SUMIF('Measure-Level Adjustments Tab'!$A$8:$A$500,$A8,'Measure-Level Adjustments Tab'!$Y$8:$Y$500)</f>
        <v>323649.43478727271</v>
      </c>
      <c r="O8" s="116">
        <f>SUMIF('Measure-Level Adjustments Tab'!$A$8:$A$500,$A8,'Measure-Level Adjustments Tab'!$BB$8:$BB$500)</f>
        <v>323649.43478727271</v>
      </c>
      <c r="P8" s="118">
        <f>O8-N8</f>
        <v>0</v>
      </c>
      <c r="Q8" s="35"/>
      <c r="R8" s="36">
        <f t="shared" ref="R8:R26" si="0">B8+F8+J8+N8</f>
        <v>1575507.2690246289</v>
      </c>
      <c r="S8" s="33">
        <f t="shared" ref="S8:S26" si="1">C8+G8+K8+O8</f>
        <v>1575507.2690246289</v>
      </c>
      <c r="T8" s="34">
        <f>S8-R8</f>
        <v>0</v>
      </c>
    </row>
    <row r="9" spans="1:20" s="31" customFormat="1" ht="14">
      <c r="A9" s="32" t="s">
        <v>317</v>
      </c>
      <c r="B9" s="126">
        <f>SUMIF('Measure-Level Adjustments Tab'!$A$8:$A$500,$A9,'Measure-Level Adjustments Tab'!$V$8:$V$500)</f>
        <v>124049.70448509965</v>
      </c>
      <c r="C9" s="126">
        <v>124049.70448509965</v>
      </c>
      <c r="D9" s="117">
        <f t="shared" ref="D9:D26" si="2">C9-B9</f>
        <v>0</v>
      </c>
      <c r="E9" s="29"/>
      <c r="F9" s="126">
        <f>SUMIF('Measure-Level Adjustments Tab'!$A$8:$A$500,$A9,'Measure-Level Adjustments Tab'!$W$8:$W$500)</f>
        <v>124049.70448509965</v>
      </c>
      <c r="G9" s="126">
        <f>SUMIF('Measure-Level Adjustments Tab'!$A$8:$A$500,$A9,'Measure-Level Adjustments Tab'!$AZ$8:$AZ$500)</f>
        <v>109590.13645128408</v>
      </c>
      <c r="H9" s="118">
        <f t="shared" ref="H9:H26" si="3">G9-F9</f>
        <v>-14459.568033815565</v>
      </c>
      <c r="I9" s="30" t="s">
        <v>418</v>
      </c>
      <c r="J9" s="143">
        <f>SUMIF('Measure-Level Adjustments Tab'!$A$8:$A$500,$A9,'Measure-Level Adjustments Tab'!$X$8:$X$500)</f>
        <v>122274.53706819905</v>
      </c>
      <c r="K9" s="143">
        <f>SUMIF('Measure-Level Adjustments Tab'!$A$8:$A$500,$A9,'Measure-Level Adjustments Tab'!$BA$8:$BA$500)</f>
        <v>108024.5215188696</v>
      </c>
      <c r="L9" s="144">
        <f t="shared" ref="L9:L26" si="4">K9-J9</f>
        <v>-14250.015549329444</v>
      </c>
      <c r="M9" s="29" t="str">
        <f>I9</f>
        <v>Showerhead decrease; aerator increase</v>
      </c>
      <c r="N9" s="143">
        <f>SUMIF('Measure-Level Adjustments Tab'!$A$8:$A$500,$A9,'Measure-Level Adjustments Tab'!$Y$8:$Y$500)</f>
        <v>124049.70448509965</v>
      </c>
      <c r="O9" s="116">
        <f>SUMIF('Measure-Level Adjustments Tab'!$A$8:$A$500,$A9,'Measure-Level Adjustments Tab'!$BB$8:$BB$500)</f>
        <v>109590.13645128408</v>
      </c>
      <c r="P9" s="118">
        <f t="shared" ref="P9:P26" si="5">O9-N9</f>
        <v>-14459.568033815565</v>
      </c>
      <c r="Q9" s="29" t="str">
        <f>M9</f>
        <v>Showerhead decrease; aerator increase</v>
      </c>
      <c r="R9" s="36">
        <f t="shared" si="0"/>
        <v>494423.65052349796</v>
      </c>
      <c r="S9" s="33">
        <f t="shared" si="1"/>
        <v>451254.49890653742</v>
      </c>
      <c r="T9" s="34">
        <f t="shared" ref="T9:T26" si="6">S9-R9</f>
        <v>-43169.151616960531</v>
      </c>
    </row>
    <row r="10" spans="1:20" s="31" customFormat="1" ht="14">
      <c r="A10" s="142" t="s">
        <v>325</v>
      </c>
      <c r="B10" s="143">
        <f>SUMIF('Measure-Level Adjustments Tab'!$A$8:$A$500,$A10,'Measure-Level Adjustments Tab'!$V$8:$V$500)</f>
        <v>15256.397661747351</v>
      </c>
      <c r="C10" s="143">
        <v>15256.397661747351</v>
      </c>
      <c r="D10" s="144">
        <f t="shared" si="2"/>
        <v>0</v>
      </c>
      <c r="E10" s="145"/>
      <c r="F10" s="143">
        <f>SUMIF('Measure-Level Adjustments Tab'!$A$8:$A$500,$A10,'Measure-Level Adjustments Tab'!$W$8:$W$500)</f>
        <v>15256.397661747351</v>
      </c>
      <c r="G10" s="143">
        <f>SUMIF('Measure-Level Adjustments Tab'!$A$8:$A$500,$A10,'Measure-Level Adjustments Tab'!$AZ$8:$AZ$500)</f>
        <v>13110.066770894953</v>
      </c>
      <c r="H10" s="144">
        <f t="shared" si="3"/>
        <v>-2146.3308908523977</v>
      </c>
      <c r="I10" s="30" t="s">
        <v>418</v>
      </c>
      <c r="J10" s="143">
        <f>SUMIF('Measure-Level Adjustments Tab'!$A$8:$A$500,$A10,'Measure-Level Adjustments Tab'!$X$8:$X$500)</f>
        <v>14103.811920397548</v>
      </c>
      <c r="K10" s="143">
        <f>SUMIF('Measure-Level Adjustments Tab'!$A$8:$A$500,$A10,'Measure-Level Adjustments Tab'!$BA$8:$BA$500)</f>
        <v>12118.998311138041</v>
      </c>
      <c r="L10" s="144">
        <f t="shared" si="4"/>
        <v>-1984.8136092595068</v>
      </c>
      <c r="M10" s="29" t="str">
        <f>I10</f>
        <v>Showerhead decrease; aerator increase</v>
      </c>
      <c r="N10" s="143">
        <f>SUMIF('Measure-Level Adjustments Tab'!$A$8:$A$500,$A10,'Measure-Level Adjustments Tab'!$Y$8:$Y$500)</f>
        <v>15256.397661747351</v>
      </c>
      <c r="O10" s="116">
        <f>SUMIF('Measure-Level Adjustments Tab'!$A$8:$A$500,$A10,'Measure-Level Adjustments Tab'!$BB$8:$BB$500)</f>
        <v>13110.066770894953</v>
      </c>
      <c r="P10" s="118">
        <f t="shared" si="5"/>
        <v>-2146.3308908523977</v>
      </c>
      <c r="Q10" s="29" t="str">
        <f>M10</f>
        <v>Showerhead decrease; aerator increase</v>
      </c>
      <c r="R10" s="36">
        <f t="shared" si="0"/>
        <v>59873.004905639602</v>
      </c>
      <c r="S10" s="33">
        <f t="shared" si="1"/>
        <v>53595.529514675298</v>
      </c>
      <c r="T10" s="34">
        <f t="shared" si="6"/>
        <v>-6277.4753909643041</v>
      </c>
    </row>
    <row r="11" spans="1:20" s="31" customFormat="1" ht="14">
      <c r="A11" s="32" t="s">
        <v>328</v>
      </c>
      <c r="B11" s="126">
        <f>SUMIF('Measure-Level Adjustments Tab'!$A$8:$A$500,$A11,'Measure-Level Adjustments Tab'!$V$8:$V$500)</f>
        <v>212166.76460108013</v>
      </c>
      <c r="C11" s="126">
        <v>212166.76460108013</v>
      </c>
      <c r="D11" s="117">
        <f t="shared" si="2"/>
        <v>0</v>
      </c>
      <c r="E11" s="29"/>
      <c r="F11" s="116">
        <f>SUMIF('Measure-Level Adjustments Tab'!$A$8:$A$500,$A11,'Measure-Level Adjustments Tab'!$W$8:$W$500)</f>
        <v>212166.76460108013</v>
      </c>
      <c r="G11" s="116">
        <f>SUMIF('Measure-Level Adjustments Tab'!$A$8:$A$500,$A11,'Measure-Level Adjustments Tab'!$AZ$8:$AZ$500)</f>
        <v>207783.54478529995</v>
      </c>
      <c r="H11" s="117">
        <f t="shared" si="3"/>
        <v>-4383.2198157801758</v>
      </c>
      <c r="I11" s="30" t="s">
        <v>419</v>
      </c>
      <c r="J11" s="116">
        <f>SUMIF('Measure-Level Adjustments Tab'!$A$8:$A$500,$A11,'Measure-Level Adjustments Tab'!$X$8:$X$500)</f>
        <v>212166.76460108013</v>
      </c>
      <c r="K11" s="116">
        <f>SUMIF('Measure-Level Adjustments Tab'!$A$8:$A$500,$A11,'Measure-Level Adjustments Tab'!$BA$8:$BA$500)</f>
        <v>207783.54478529995</v>
      </c>
      <c r="L11" s="117">
        <f t="shared" si="4"/>
        <v>-4383.2198157801758</v>
      </c>
      <c r="M11" s="29" t="str">
        <f>I11</f>
        <v>Furnace decrease; attic insulation increase</v>
      </c>
      <c r="N11" s="116">
        <f>SUMIF('Measure-Level Adjustments Tab'!$A$8:$A$500,$A11,'Measure-Level Adjustments Tab'!$Y$8:$Y$500)</f>
        <v>212166.76460108013</v>
      </c>
      <c r="O11" s="116">
        <f>SUMIF('Measure-Level Adjustments Tab'!$A$8:$A$500,$A11,'Measure-Level Adjustments Tab'!$BB$8:$BB$500)</f>
        <v>207783.54478529995</v>
      </c>
      <c r="P11" s="118">
        <f t="shared" si="5"/>
        <v>-4383.2198157801758</v>
      </c>
      <c r="Q11" s="29" t="str">
        <f>M11</f>
        <v>Furnace decrease; attic insulation increase</v>
      </c>
      <c r="R11" s="36">
        <f t="shared" si="0"/>
        <v>848667.0584043205</v>
      </c>
      <c r="S11" s="33">
        <f t="shared" si="1"/>
        <v>835517.39895697997</v>
      </c>
      <c r="T11" s="34">
        <f t="shared" si="6"/>
        <v>-13149.659447340528</v>
      </c>
    </row>
    <row r="12" spans="1:20" s="31" customFormat="1" ht="14" hidden="1">
      <c r="A12" s="35" t="s">
        <v>346</v>
      </c>
      <c r="B12" s="126">
        <f>SUMIF('Measure-Level Adjustments Tab'!$A$8:$A$500,$A12,'Measure-Level Adjustments Tab'!$V$8:$V$500)</f>
        <v>0</v>
      </c>
      <c r="C12" s="126">
        <v>0</v>
      </c>
      <c r="D12" s="118">
        <f t="shared" si="2"/>
        <v>0</v>
      </c>
      <c r="E12" s="129"/>
      <c r="F12" s="126">
        <f>SUMIF('Measure-Level Adjustments Tab'!$A$8:$A$500,$A12,'Measure-Level Adjustments Tab'!$W$8:$W$500)</f>
        <v>0</v>
      </c>
      <c r="G12" s="126">
        <f>SUMIF('Measure-Level Adjustments Tab'!$A$8:$A$500,$A12,'Measure-Level Adjustments Tab'!$AZ$8:$AZ$500)</f>
        <v>0</v>
      </c>
      <c r="H12" s="118">
        <f t="shared" si="3"/>
        <v>0</v>
      </c>
      <c r="I12" s="130"/>
      <c r="J12" s="126">
        <f>SUMIF('Measure-Level Adjustments Tab'!$A$8:$A$500,$A12,'Measure-Level Adjustments Tab'!$X$8:$X$500)</f>
        <v>0</v>
      </c>
      <c r="K12" s="126">
        <f>SUMIF('Measure-Level Adjustments Tab'!$A$8:$A$500,$A12,'Measure-Level Adjustments Tab'!$BA$8:$BA$500)</f>
        <v>0</v>
      </c>
      <c r="L12" s="118">
        <f t="shared" si="4"/>
        <v>0</v>
      </c>
      <c r="M12" s="29"/>
      <c r="N12" s="126">
        <f>SUMIF('Measure-Level Adjustments Tab'!$A$8:$A$500,$A12,'Measure-Level Adjustments Tab'!$Y$8:$Y$500)</f>
        <v>0</v>
      </c>
      <c r="O12" s="116">
        <f>SUMIF('Measure-Level Adjustments Tab'!$A$8:$A$500,$A12,'Measure-Level Adjustments Tab'!$BB$8:$BB$500)</f>
        <v>0</v>
      </c>
      <c r="P12" s="118">
        <f t="shared" si="5"/>
        <v>0</v>
      </c>
      <c r="Q12" s="29"/>
      <c r="R12" s="36">
        <f t="shared" si="0"/>
        <v>0</v>
      </c>
      <c r="S12" s="33">
        <f t="shared" si="1"/>
        <v>0</v>
      </c>
      <c r="T12" s="34">
        <f t="shared" si="6"/>
        <v>0</v>
      </c>
    </row>
    <row r="13" spans="1:20" s="31" customFormat="1" ht="14">
      <c r="A13" s="32" t="s">
        <v>347</v>
      </c>
      <c r="B13" s="126">
        <f>SUMIF('Measure-Level Adjustments Tab'!$A$8:$A$500,$A13,'Measure-Level Adjustments Tab'!$V$8:$V$500)</f>
        <v>13772.45386668328</v>
      </c>
      <c r="C13" s="126">
        <v>13772.45386668328</v>
      </c>
      <c r="D13" s="117">
        <f t="shared" si="2"/>
        <v>0</v>
      </c>
      <c r="E13" s="29"/>
      <c r="F13" s="116">
        <f>SUMIF('Measure-Level Adjustments Tab'!$A$8:$A$500,$A13,'Measure-Level Adjustments Tab'!$W$8:$W$500)</f>
        <v>13772.45386668328</v>
      </c>
      <c r="G13" s="116">
        <f>SUMIF('Measure-Level Adjustments Tab'!$A$8:$A$500,$A13,'Measure-Level Adjustments Tab'!$AZ$8:$AZ$500)</f>
        <v>13829.589875344025</v>
      </c>
      <c r="H13" s="117">
        <f t="shared" si="3"/>
        <v>57.136008660745574</v>
      </c>
      <c r="I13" s="30" t="s">
        <v>420</v>
      </c>
      <c r="J13" s="116">
        <f>SUMIF('Measure-Level Adjustments Tab'!$A$8:$A$500,$A13,'Measure-Level Adjustments Tab'!$X$8:$X$500)</f>
        <v>13772.45386668328</v>
      </c>
      <c r="K13" s="116">
        <f>SUMIF('Measure-Level Adjustments Tab'!$A$8:$A$500,$A13,'Measure-Level Adjustments Tab'!$BA$8:$BA$500)</f>
        <v>13829.589875344025</v>
      </c>
      <c r="L13" s="117">
        <f t="shared" si="4"/>
        <v>57.136008660745574</v>
      </c>
      <c r="M13" s="29" t="str">
        <f>I13</f>
        <v>Boiler increase</v>
      </c>
      <c r="N13" s="116">
        <f>SUMIF('Measure-Level Adjustments Tab'!$A$8:$A$500,$A13,'Measure-Level Adjustments Tab'!$Y$8:$Y$500)</f>
        <v>13772.45386668328</v>
      </c>
      <c r="O13" s="116">
        <f>SUMIF('Measure-Level Adjustments Tab'!$A$8:$A$500,$A13,'Measure-Level Adjustments Tab'!$BB$8:$BB$500)</f>
        <v>13829.589875344025</v>
      </c>
      <c r="P13" s="118">
        <f t="shared" si="5"/>
        <v>57.136008660745574</v>
      </c>
      <c r="Q13" s="29" t="str">
        <f>M13</f>
        <v>Boiler increase</v>
      </c>
      <c r="R13" s="36">
        <f t="shared" si="0"/>
        <v>55089.815466733118</v>
      </c>
      <c r="S13" s="33">
        <f t="shared" si="1"/>
        <v>55261.223492715355</v>
      </c>
      <c r="T13" s="34">
        <f t="shared" si="6"/>
        <v>171.40802598223672</v>
      </c>
    </row>
    <row r="14" spans="1:20" s="31" customFormat="1" ht="14">
      <c r="A14" s="32" t="s">
        <v>330</v>
      </c>
      <c r="B14" s="126">
        <f>SUMIF('Measure-Level Adjustments Tab'!$A$8:$A$500,$A14,'Measure-Level Adjustments Tab'!$V$8:$V$500)</f>
        <v>2808</v>
      </c>
      <c r="C14" s="126">
        <v>2808</v>
      </c>
      <c r="D14" s="117">
        <f t="shared" si="2"/>
        <v>0</v>
      </c>
      <c r="E14" s="29"/>
      <c r="F14" s="116">
        <f>SUMIF('Measure-Level Adjustments Tab'!$A$8:$A$500,$A14,'Measure-Level Adjustments Tab'!$W$8:$W$500)</f>
        <v>2808</v>
      </c>
      <c r="G14" s="116">
        <f>SUMIF('Measure-Level Adjustments Tab'!$A$8:$A$500,$A14,'Measure-Level Adjustments Tab'!$AZ$8:$AZ$500)</f>
        <v>2808</v>
      </c>
      <c r="H14" s="117">
        <f t="shared" si="3"/>
        <v>0</v>
      </c>
      <c r="I14" s="30"/>
      <c r="J14" s="143">
        <f>SUMIF('Measure-Level Adjustments Tab'!$A$8:$A$500,$A14,'Measure-Level Adjustments Tab'!$X$8:$X$500)</f>
        <v>936</v>
      </c>
      <c r="K14" s="116">
        <f>SUMIF('Measure-Level Adjustments Tab'!$A$8:$A$500,$A14,'Measure-Level Adjustments Tab'!$BA$8:$BA$500)</f>
        <v>936</v>
      </c>
      <c r="L14" s="117">
        <f t="shared" si="4"/>
        <v>0</v>
      </c>
      <c r="M14" s="29"/>
      <c r="N14" s="116">
        <f>SUMIF('Measure-Level Adjustments Tab'!$A$8:$A$500,$A14,'Measure-Level Adjustments Tab'!$Y$8:$Y$500)</f>
        <v>2808</v>
      </c>
      <c r="O14" s="116">
        <f>SUMIF('Measure-Level Adjustments Tab'!$A$8:$A$500,$A14,'Measure-Level Adjustments Tab'!$BB$8:$BB$500)</f>
        <v>2808</v>
      </c>
      <c r="P14" s="118">
        <f t="shared" si="5"/>
        <v>0</v>
      </c>
      <c r="Q14" s="29"/>
      <c r="R14" s="36">
        <f t="shared" si="0"/>
        <v>9360</v>
      </c>
      <c r="S14" s="33">
        <f t="shared" si="1"/>
        <v>9360</v>
      </c>
      <c r="T14" s="34">
        <f t="shared" si="6"/>
        <v>0</v>
      </c>
    </row>
    <row r="15" spans="1:20" s="31" customFormat="1" ht="14">
      <c r="A15" s="35" t="s">
        <v>333</v>
      </c>
      <c r="B15" s="126">
        <f>SUMIF('Measure-Level Adjustments Tab'!$A$8:$A$500,$A15,'Measure-Level Adjustments Tab'!$V$8:$V$500)</f>
        <v>298117.07478440087</v>
      </c>
      <c r="C15" s="126">
        <v>298117.07478440087</v>
      </c>
      <c r="D15" s="118">
        <f t="shared" si="2"/>
        <v>0</v>
      </c>
      <c r="E15" s="129"/>
      <c r="F15" s="126">
        <f>SUMIF('Measure-Level Adjustments Tab'!$A$8:$A$500,$A15,'Measure-Level Adjustments Tab'!$W$8:$W$500)</f>
        <v>298117.07478440087</v>
      </c>
      <c r="G15" s="116">
        <f>SUMIF('Measure-Level Adjustments Tab'!$A$8:$A$500,$A15,'Measure-Level Adjustments Tab'!$AZ$8:$AZ$500)</f>
        <v>298117.07478440087</v>
      </c>
      <c r="H15" s="118">
        <f t="shared" si="3"/>
        <v>0</v>
      </c>
      <c r="I15" s="130"/>
      <c r="J15" s="126">
        <f>SUMIF('Measure-Level Adjustments Tab'!$A$8:$A$500,$A15,'Measure-Level Adjustments Tab'!$X$8:$X$500)</f>
        <v>226105.0747844009</v>
      </c>
      <c r="K15" s="116">
        <f>SUMIF('Measure-Level Adjustments Tab'!$A$8:$A$500,$A15,'Measure-Level Adjustments Tab'!$BA$8:$BA$500)</f>
        <v>226105.0747844009</v>
      </c>
      <c r="L15" s="118">
        <f t="shared" si="4"/>
        <v>0</v>
      </c>
      <c r="M15" s="129"/>
      <c r="N15" s="126">
        <f>SUMIF('Measure-Level Adjustments Tab'!$A$8:$A$500,$A15,'Measure-Level Adjustments Tab'!$Y$8:$Y$500)</f>
        <v>298117.07478440087</v>
      </c>
      <c r="O15" s="116">
        <f>SUMIF('Measure-Level Adjustments Tab'!$A$8:$A$500,$A15,'Measure-Level Adjustments Tab'!$BB$8:$BB$500)</f>
        <v>298117.07478440087</v>
      </c>
      <c r="P15" s="118">
        <f t="shared" si="5"/>
        <v>0</v>
      </c>
      <c r="Q15" s="129"/>
      <c r="R15" s="36">
        <f t="shared" si="0"/>
        <v>1120456.2991376035</v>
      </c>
      <c r="S15" s="33">
        <f t="shared" si="1"/>
        <v>1120456.2991376035</v>
      </c>
      <c r="T15" s="34">
        <f t="shared" si="6"/>
        <v>0</v>
      </c>
    </row>
    <row r="16" spans="1:20" s="31" customFormat="1" ht="14">
      <c r="A16" s="35" t="s">
        <v>334</v>
      </c>
      <c r="B16" s="126">
        <f>SUMIF('Measure-Level Adjustments Tab'!$A$8:$A$500,$A16,'Measure-Level Adjustments Tab'!$V$8:$V$500)</f>
        <v>7274.4683522822315</v>
      </c>
      <c r="C16" s="126">
        <v>7274.4683522822315</v>
      </c>
      <c r="D16" s="118">
        <f t="shared" si="2"/>
        <v>0</v>
      </c>
      <c r="E16" s="129"/>
      <c r="F16" s="126">
        <f>SUMIF('Measure-Level Adjustments Tab'!$A$8:$A$500,$A16,'Measure-Level Adjustments Tab'!$W$8:$W$500)</f>
        <v>7274.4683522822315</v>
      </c>
      <c r="G16" s="116">
        <f>SUMIF('Measure-Level Adjustments Tab'!$A$8:$A$500,$A16,'Measure-Level Adjustments Tab'!$AZ$8:$AZ$500)</f>
        <v>7274.4683522822315</v>
      </c>
      <c r="H16" s="118">
        <f t="shared" si="3"/>
        <v>0</v>
      </c>
      <c r="I16" s="130"/>
      <c r="J16" s="126">
        <f>SUMIF('Measure-Level Adjustments Tab'!$A$8:$A$500,$A16,'Measure-Level Adjustments Tab'!$X$8:$X$500)</f>
        <v>7274.4683522822315</v>
      </c>
      <c r="K16" s="116">
        <f>SUMIF('Measure-Level Adjustments Tab'!$A$8:$A$500,$A16,'Measure-Level Adjustments Tab'!$BA$8:$BA$500)</f>
        <v>7274.4683522822315</v>
      </c>
      <c r="L16" s="118">
        <f t="shared" si="4"/>
        <v>0</v>
      </c>
      <c r="M16" s="129"/>
      <c r="N16" s="126">
        <f>SUMIF('Measure-Level Adjustments Tab'!$A$8:$A$500,$A16,'Measure-Level Adjustments Tab'!$Y$8:$Y$500)</f>
        <v>7274.4683522822315</v>
      </c>
      <c r="O16" s="116">
        <f>SUMIF('Measure-Level Adjustments Tab'!$A$8:$A$500,$A16,'Measure-Level Adjustments Tab'!$BB$8:$BB$500)</f>
        <v>7274.4683522822315</v>
      </c>
      <c r="P16" s="118">
        <f t="shared" si="5"/>
        <v>0</v>
      </c>
      <c r="Q16" s="129"/>
      <c r="R16" s="36">
        <f t="shared" si="0"/>
        <v>29097.873409128926</v>
      </c>
      <c r="S16" s="33">
        <f t="shared" si="1"/>
        <v>29097.873409128926</v>
      </c>
      <c r="T16" s="34">
        <f t="shared" si="6"/>
        <v>0</v>
      </c>
    </row>
    <row r="17" spans="1:20" s="31" customFormat="1" ht="14">
      <c r="A17" s="35" t="s">
        <v>336</v>
      </c>
      <c r="B17" s="126">
        <f>SUMIF('Measure-Level Adjustments Tab'!$A$8:$A$500,$A17,'Measure-Level Adjustments Tab'!$V$8:$V$500)</f>
        <v>521482.87233481859</v>
      </c>
      <c r="C17" s="126">
        <v>521482.87233481859</v>
      </c>
      <c r="D17" s="118">
        <f t="shared" si="2"/>
        <v>0</v>
      </c>
      <c r="E17" s="129"/>
      <c r="F17" s="126">
        <f>SUMIF('Measure-Level Adjustments Tab'!$A$8:$A$500,$A17,'Measure-Level Adjustments Tab'!$W$8:$W$500)</f>
        <v>521482.87233481859</v>
      </c>
      <c r="G17" s="116">
        <f>SUMIF('Measure-Level Adjustments Tab'!$A$8:$A$500,$A17,'Measure-Level Adjustments Tab'!$AZ$8:$AZ$500)</f>
        <v>521482.87233481859</v>
      </c>
      <c r="H17" s="118">
        <f t="shared" si="3"/>
        <v>0</v>
      </c>
      <c r="I17" s="130"/>
      <c r="J17" s="126">
        <f>SUMIF('Measure-Level Adjustments Tab'!$A$8:$A$500,$A17,'Measure-Level Adjustments Tab'!$X$8:$X$500)</f>
        <v>455587.87233481859</v>
      </c>
      <c r="K17" s="116">
        <f>SUMIF('Measure-Level Adjustments Tab'!$A$8:$A$500,$A17,'Measure-Level Adjustments Tab'!$BA$8:$BA$500)</f>
        <v>455587.87233481859</v>
      </c>
      <c r="L17" s="118">
        <f t="shared" si="4"/>
        <v>0</v>
      </c>
      <c r="M17" s="29">
        <f>I17</f>
        <v>0</v>
      </c>
      <c r="N17" s="126">
        <f>SUMIF('Measure-Level Adjustments Tab'!$A$8:$A$500,$A17,'Measure-Level Adjustments Tab'!$Y$8:$Y$500)</f>
        <v>521482.87233481859</v>
      </c>
      <c r="O17" s="116">
        <f>SUMIF('Measure-Level Adjustments Tab'!$A$8:$A$500,$A17,'Measure-Level Adjustments Tab'!$BB$8:$BB$500)</f>
        <v>521482.87233481859</v>
      </c>
      <c r="P17" s="118">
        <f t="shared" si="5"/>
        <v>0</v>
      </c>
      <c r="Q17" s="29">
        <f>M17</f>
        <v>0</v>
      </c>
      <c r="R17" s="36">
        <f t="shared" si="0"/>
        <v>2020036.4893392744</v>
      </c>
      <c r="S17" s="33">
        <f t="shared" si="1"/>
        <v>2020036.4893392744</v>
      </c>
      <c r="T17" s="34">
        <f t="shared" si="6"/>
        <v>0</v>
      </c>
    </row>
    <row r="18" spans="1:20" s="31" customFormat="1" ht="14">
      <c r="A18" s="35" t="s">
        <v>337</v>
      </c>
      <c r="B18" s="126">
        <f>SUMIF('Measure-Level Adjustments Tab'!$A$8:$A$500,$A18,'Measure-Level Adjustments Tab'!$V$8:$V$500)</f>
        <v>38221.072399205528</v>
      </c>
      <c r="C18" s="126">
        <v>38221.072399205528</v>
      </c>
      <c r="D18" s="118">
        <f t="shared" si="2"/>
        <v>0</v>
      </c>
      <c r="E18" s="129"/>
      <c r="F18" s="126">
        <f>SUMIF('Measure-Level Adjustments Tab'!$A$8:$A$500,$A18,'Measure-Level Adjustments Tab'!$W$8:$W$500)</f>
        <v>38221.072399205528</v>
      </c>
      <c r="G18" s="116">
        <f>SUMIF('Measure-Level Adjustments Tab'!$A$8:$A$500,$A18,'Measure-Level Adjustments Tab'!$AZ$8:$AZ$500)</f>
        <v>38221.072399205528</v>
      </c>
      <c r="H18" s="118">
        <f t="shared" si="3"/>
        <v>0</v>
      </c>
      <c r="I18" s="130"/>
      <c r="J18" s="126">
        <f>SUMIF('Measure-Level Adjustments Tab'!$A$8:$A$500,$A18,'Measure-Level Adjustments Tab'!$X$8:$X$500)</f>
        <v>34357.072399205528</v>
      </c>
      <c r="K18" s="116">
        <f>SUMIF('Measure-Level Adjustments Tab'!$A$8:$A$500,$A18,'Measure-Level Adjustments Tab'!$BA$8:$BA$500)</f>
        <v>34357.072399205528</v>
      </c>
      <c r="L18" s="118">
        <f t="shared" si="4"/>
        <v>0</v>
      </c>
      <c r="M18" s="29">
        <f>I18</f>
        <v>0</v>
      </c>
      <c r="N18" s="126">
        <f>SUMIF('Measure-Level Adjustments Tab'!$A$8:$A$500,$A18,'Measure-Level Adjustments Tab'!$Y$8:$Y$500)</f>
        <v>38221.072399205528</v>
      </c>
      <c r="O18" s="116">
        <f>SUMIF('Measure-Level Adjustments Tab'!$A$8:$A$500,$A18,'Measure-Level Adjustments Tab'!$BB$8:$BB$500)</f>
        <v>38221.072399205528</v>
      </c>
      <c r="P18" s="118">
        <f t="shared" si="5"/>
        <v>0</v>
      </c>
      <c r="Q18" s="29">
        <f>M18</f>
        <v>0</v>
      </c>
      <c r="R18" s="36">
        <f t="shared" si="0"/>
        <v>149020.28959682211</v>
      </c>
      <c r="S18" s="33">
        <f t="shared" si="1"/>
        <v>149020.28959682211</v>
      </c>
      <c r="T18" s="34">
        <f t="shared" si="6"/>
        <v>0</v>
      </c>
    </row>
    <row r="19" spans="1:20" s="31" customFormat="1" ht="14">
      <c r="A19" s="35" t="s">
        <v>391</v>
      </c>
      <c r="B19" s="126">
        <f>SUMIF('Measure-Level Adjustments Tab'!$A$8:$A$500,$A19,'Measure-Level Adjustments Tab'!$V$8:$V$500)</f>
        <v>31883.730906921573</v>
      </c>
      <c r="C19" s="126">
        <v>31883.730906921573</v>
      </c>
      <c r="D19" s="118">
        <f t="shared" ref="D19" si="7">C19-B19</f>
        <v>0</v>
      </c>
      <c r="E19" s="129"/>
      <c r="F19" s="126">
        <f>SUMIF('Measure-Level Adjustments Tab'!$A$8:$A$500,$A19,'Measure-Level Adjustments Tab'!$W$8:$W$500)</f>
        <v>31883.730906921573</v>
      </c>
      <c r="G19" s="116">
        <f>SUMIF('Measure-Level Adjustments Tab'!$A$8:$A$500,$A19,'Measure-Level Adjustments Tab'!$AZ$8:$AZ$500)</f>
        <v>31811.899565235646</v>
      </c>
      <c r="H19" s="118">
        <f t="shared" ref="H19" si="8">G19-F19</f>
        <v>-71.831341685927327</v>
      </c>
      <c r="I19" s="130" t="s">
        <v>421</v>
      </c>
      <c r="J19" s="126">
        <f>SUMIF('Measure-Level Adjustments Tab'!$A$8:$A$500,$A19,'Measure-Level Adjustments Tab'!$X$8:$X$500)</f>
        <v>31883.730906921573</v>
      </c>
      <c r="K19" s="116">
        <f>SUMIF('Measure-Level Adjustments Tab'!$A$8:$A$500,$A19,'Measure-Level Adjustments Tab'!$BA$8:$BA$500)</f>
        <v>31811.899565235646</v>
      </c>
      <c r="L19" s="118">
        <f t="shared" ref="L19" si="9">K19-J19</f>
        <v>-71.831341685927327</v>
      </c>
      <c r="M19" s="29" t="str">
        <f>I19</f>
        <v>Boiler decrease</v>
      </c>
      <c r="N19" s="126">
        <f>SUMIF('Measure-Level Adjustments Tab'!$A$8:$A$500,$A19,'Measure-Level Adjustments Tab'!$Y$8:$Y$500)</f>
        <v>31883.730906921573</v>
      </c>
      <c r="O19" s="116">
        <f>SUMIF('Measure-Level Adjustments Tab'!$A$8:$A$500,$A19,'Measure-Level Adjustments Tab'!$BB$8:$BB$500)</f>
        <v>31811.899565235646</v>
      </c>
      <c r="P19" s="118">
        <f t="shared" ref="P19" si="10">O19-N19</f>
        <v>-71.831341685927327</v>
      </c>
      <c r="Q19" s="29" t="str">
        <f>M19</f>
        <v>Boiler decrease</v>
      </c>
      <c r="R19" s="36">
        <f t="shared" si="0"/>
        <v>127534.92362768629</v>
      </c>
      <c r="S19" s="33">
        <f t="shared" si="1"/>
        <v>127319.42960262852</v>
      </c>
      <c r="T19" s="34">
        <f t="shared" ref="T19" si="11">S19-R19</f>
        <v>-215.49402505777834</v>
      </c>
    </row>
    <row r="20" spans="1:20" s="31" customFormat="1" ht="14">
      <c r="A20" s="35" t="s">
        <v>350</v>
      </c>
      <c r="B20" s="126">
        <f>SUMIF('Measure-Level Adjustments Tab'!$A$8:$A$500,$A20,'Measure-Level Adjustments Tab'!$V$8:$V$500)</f>
        <v>55107.477255090314</v>
      </c>
      <c r="C20" s="126">
        <v>55107.477255090314</v>
      </c>
      <c r="D20" s="118">
        <f t="shared" si="2"/>
        <v>0</v>
      </c>
      <c r="E20" s="129"/>
      <c r="F20" s="126">
        <f>SUMIF('Measure-Level Adjustments Tab'!$A$8:$A$500,$A20,'Measure-Level Adjustments Tab'!$W$8:$W$500)</f>
        <v>55107.477255090314</v>
      </c>
      <c r="G20" s="116">
        <f>SUMIF('Measure-Level Adjustments Tab'!$A$8:$A$500,$A20,'Measure-Level Adjustments Tab'!$AZ$8:$AZ$500)</f>
        <v>55107.477255090314</v>
      </c>
      <c r="H20" s="118">
        <f t="shared" si="3"/>
        <v>0</v>
      </c>
      <c r="I20" s="130"/>
      <c r="J20" s="126">
        <f>SUMIF('Measure-Level Adjustments Tab'!$A$8:$A$500,$A20,'Measure-Level Adjustments Tab'!$X$8:$X$500)</f>
        <v>55107.477255090314</v>
      </c>
      <c r="K20" s="116">
        <f>SUMIF('Measure-Level Adjustments Tab'!$A$8:$A$500,$A20,'Measure-Level Adjustments Tab'!$BA$8:$BA$500)</f>
        <v>55107.477255090314</v>
      </c>
      <c r="L20" s="118">
        <f t="shared" si="4"/>
        <v>0</v>
      </c>
      <c r="M20" s="129"/>
      <c r="N20" s="126">
        <f>SUMIF('Measure-Level Adjustments Tab'!$A$8:$A$500,$A20,'Measure-Level Adjustments Tab'!$Y$8:$Y$500)</f>
        <v>55107.477255090314</v>
      </c>
      <c r="O20" s="116">
        <f>SUMIF('Measure-Level Adjustments Tab'!$A$8:$A$500,$A20,'Measure-Level Adjustments Tab'!$BB$8:$BB$500)</f>
        <v>55107.477255090314</v>
      </c>
      <c r="P20" s="118">
        <f t="shared" si="5"/>
        <v>0</v>
      </c>
      <c r="Q20" s="129"/>
      <c r="R20" s="36">
        <f t="shared" si="0"/>
        <v>220429.90902036126</v>
      </c>
      <c r="S20" s="33">
        <f t="shared" si="1"/>
        <v>220429.90902036126</v>
      </c>
      <c r="T20" s="34">
        <f t="shared" si="6"/>
        <v>0</v>
      </c>
    </row>
    <row r="21" spans="1:20" s="31" customFormat="1" ht="14">
      <c r="A21" s="35" t="s">
        <v>353</v>
      </c>
      <c r="B21" s="126">
        <f>SUMIF('Measure-Level Adjustments Tab'!$A$8:$A$500,$A21,'Measure-Level Adjustments Tab'!$V$8:$V$500)</f>
        <v>206449.4571176194</v>
      </c>
      <c r="C21" s="126">
        <v>206449.4571176194</v>
      </c>
      <c r="D21" s="118">
        <f t="shared" si="2"/>
        <v>0</v>
      </c>
      <c r="E21" s="129"/>
      <c r="F21" s="126">
        <f>SUMIF('Measure-Level Adjustments Tab'!$A$8:$A$500,$A21,'Measure-Level Adjustments Tab'!$W$8:$W$500)</f>
        <v>206449.4571176194</v>
      </c>
      <c r="G21" s="116">
        <f>SUMIF('Measure-Level Adjustments Tab'!$A$8:$A$500,$A21,'Measure-Level Adjustments Tab'!$AZ$8:$AZ$500)</f>
        <v>206449.4571176194</v>
      </c>
      <c r="H21" s="118">
        <f t="shared" si="3"/>
        <v>0</v>
      </c>
      <c r="I21" s="130"/>
      <c r="J21" s="126">
        <f>SUMIF('Measure-Level Adjustments Tab'!$A$8:$A$500,$A21,'Measure-Level Adjustments Tab'!$X$8:$X$500)</f>
        <v>206449.4571176194</v>
      </c>
      <c r="K21" s="116">
        <f>SUMIF('Measure-Level Adjustments Tab'!$A$8:$A$500,$A21,'Measure-Level Adjustments Tab'!$BA$8:$BA$500)</f>
        <v>206449.4571176194</v>
      </c>
      <c r="L21" s="118">
        <f t="shared" si="4"/>
        <v>0</v>
      </c>
      <c r="M21" s="29"/>
      <c r="N21" s="126">
        <f>SUMIF('Measure-Level Adjustments Tab'!$A$8:$A$500,$A21,'Measure-Level Adjustments Tab'!$Y$8:$Y$500)</f>
        <v>206449.4571176194</v>
      </c>
      <c r="O21" s="116">
        <f>SUMIF('Measure-Level Adjustments Tab'!$A$8:$A$500,$A21,'Measure-Level Adjustments Tab'!$BB$8:$BB$500)</f>
        <v>206449.4571176194</v>
      </c>
      <c r="P21" s="118">
        <f t="shared" si="5"/>
        <v>0</v>
      </c>
      <c r="Q21" s="29"/>
      <c r="R21" s="36">
        <f t="shared" si="0"/>
        <v>825797.8284704776</v>
      </c>
      <c r="S21" s="33">
        <f t="shared" si="1"/>
        <v>825797.8284704776</v>
      </c>
      <c r="T21" s="34">
        <f t="shared" si="6"/>
        <v>0</v>
      </c>
    </row>
    <row r="22" spans="1:20" s="31" customFormat="1" ht="14" hidden="1">
      <c r="A22" s="35" t="s">
        <v>338</v>
      </c>
      <c r="B22" s="126">
        <f>SUMIF('Measure-Level Adjustments Tab'!$A$8:$A$500,$A22,'Measure-Level Adjustments Tab'!$V$8:$V$500)</f>
        <v>0</v>
      </c>
      <c r="C22" s="126">
        <v>0</v>
      </c>
      <c r="D22" s="118">
        <f t="shared" si="2"/>
        <v>0</v>
      </c>
      <c r="E22" s="129"/>
      <c r="F22" s="126">
        <f>SUMIF('Measure-Level Adjustments Tab'!$A$8:$A$500,$A22,'Measure-Level Adjustments Tab'!$W$8:$W$500)</f>
        <v>0</v>
      </c>
      <c r="G22" s="116">
        <f>SUMIF('Measure-Level Adjustments Tab'!$A$8:$A$500,$A22,'Measure-Level Adjustments Tab'!$AZ$8:$AZ$500)</f>
        <v>0</v>
      </c>
      <c r="H22" s="118">
        <f t="shared" si="3"/>
        <v>0</v>
      </c>
      <c r="I22" s="130"/>
      <c r="J22" s="126">
        <f>SUMIF('Measure-Level Adjustments Tab'!$A$8:$A$500,$A22,'Measure-Level Adjustments Tab'!$X$8:$X$500)</f>
        <v>0</v>
      </c>
      <c r="K22" s="116">
        <f>SUMIF('Measure-Level Adjustments Tab'!$A$8:$A$500,$A22,'Measure-Level Adjustments Tab'!$BA$8:$BA$500)</f>
        <v>0</v>
      </c>
      <c r="L22" s="118">
        <f t="shared" si="4"/>
        <v>0</v>
      </c>
      <c r="M22" s="129"/>
      <c r="N22" s="126">
        <f>SUMIF('Measure-Level Adjustments Tab'!$A$8:$A$500,$A22,'Measure-Level Adjustments Tab'!$Y$8:$Y$500)</f>
        <v>0</v>
      </c>
      <c r="O22" s="116">
        <f>SUMIF('Measure-Level Adjustments Tab'!$A$8:$A$500,$A22,'Measure-Level Adjustments Tab'!$BB$8:$BB$500)</f>
        <v>0</v>
      </c>
      <c r="P22" s="118">
        <f t="shared" si="5"/>
        <v>0</v>
      </c>
      <c r="Q22" s="129"/>
      <c r="R22" s="36">
        <f t="shared" si="0"/>
        <v>0</v>
      </c>
      <c r="S22" s="33">
        <f t="shared" si="1"/>
        <v>0</v>
      </c>
      <c r="T22" s="34">
        <f t="shared" si="6"/>
        <v>0</v>
      </c>
    </row>
    <row r="23" spans="1:20" s="31" customFormat="1" ht="14">
      <c r="A23" s="35" t="s">
        <v>339</v>
      </c>
      <c r="B23" s="126">
        <f>SUMIF('Measure-Level Adjustments Tab'!$A$8:$A$500,$A23,'Measure-Level Adjustments Tab'!$V$8:$V$500)</f>
        <v>38110.28884723784</v>
      </c>
      <c r="C23" s="126">
        <v>38110.28884723784</v>
      </c>
      <c r="D23" s="118">
        <f t="shared" si="2"/>
        <v>0</v>
      </c>
      <c r="E23" s="129"/>
      <c r="F23" s="126">
        <f>SUMIF('Measure-Level Adjustments Tab'!$A$8:$A$500,$A23,'Measure-Level Adjustments Tab'!$W$8:$W$500)</f>
        <v>38110.28884723784</v>
      </c>
      <c r="G23" s="116">
        <f>SUMIF('Measure-Level Adjustments Tab'!$A$8:$A$500,$A23,'Measure-Level Adjustments Tab'!$AZ$8:$AZ$500)</f>
        <v>36412.323375221873</v>
      </c>
      <c r="H23" s="118">
        <f t="shared" si="3"/>
        <v>-1697.965472015967</v>
      </c>
      <c r="I23" s="130" t="s">
        <v>422</v>
      </c>
      <c r="J23" s="126">
        <f>SUMIF('Measure-Level Adjustments Tab'!$A$8:$A$500,$A23,'Measure-Level Adjustments Tab'!$X$8:$X$500)</f>
        <v>38110.28884723784</v>
      </c>
      <c r="K23" s="116">
        <f>SUMIF('Measure-Level Adjustments Tab'!$A$8:$A$500,$A23,'Measure-Level Adjustments Tab'!$BA$8:$BA$500)</f>
        <v>36412.323375221873</v>
      </c>
      <c r="L23" s="118">
        <f t="shared" si="4"/>
        <v>-1697.965472015967</v>
      </c>
      <c r="M23" s="29" t="str">
        <f>I23</f>
        <v>Attic insulation &amp; aerator increase; Showerhead decrease</v>
      </c>
      <c r="N23" s="126">
        <f>SUMIF('Measure-Level Adjustments Tab'!$A$8:$A$500,$A23,'Measure-Level Adjustments Tab'!$Y$8:$Y$500)</f>
        <v>38110.28884723784</v>
      </c>
      <c r="O23" s="116">
        <f>SUMIF('Measure-Level Adjustments Tab'!$A$8:$A$500,$A23,'Measure-Level Adjustments Tab'!$BB$8:$BB$500)</f>
        <v>36412.323375221873</v>
      </c>
      <c r="P23" s="118">
        <f t="shared" si="5"/>
        <v>-1697.965472015967</v>
      </c>
      <c r="Q23" s="29" t="str">
        <f>M23</f>
        <v>Attic insulation &amp; aerator increase; Showerhead decrease</v>
      </c>
      <c r="R23" s="36">
        <f t="shared" si="0"/>
        <v>152441.15538895136</v>
      </c>
      <c r="S23" s="33">
        <f t="shared" si="1"/>
        <v>147347.25897290345</v>
      </c>
      <c r="T23" s="34">
        <f t="shared" si="6"/>
        <v>-5093.8964160479081</v>
      </c>
    </row>
    <row r="24" spans="1:20" s="31" customFormat="1" thickBot="1">
      <c r="A24" s="32" t="s">
        <v>340</v>
      </c>
      <c r="B24" s="126">
        <f>SUMIF('Measure-Level Adjustments Tab'!$A$8:$A$500,$A24,'Measure-Level Adjustments Tab'!$V$8:$V$500)</f>
        <v>43090.278088259787</v>
      </c>
      <c r="C24" s="126">
        <v>43090.278088259787</v>
      </c>
      <c r="D24" s="117">
        <f t="shared" si="2"/>
        <v>0</v>
      </c>
      <c r="E24" s="29"/>
      <c r="F24" s="116">
        <f>SUMIF('Measure-Level Adjustments Tab'!$A$8:$A$500,$A24,'Measure-Level Adjustments Tab'!$W$8:$W$500)</f>
        <v>43090.278088259787</v>
      </c>
      <c r="G24" s="116">
        <f>SUMIF('Measure-Level Adjustments Tab'!$A$8:$A$500,$A24,'Measure-Level Adjustments Tab'!$AZ$8:$AZ$500)</f>
        <v>42248.579699690221</v>
      </c>
      <c r="H24" s="117">
        <f t="shared" si="3"/>
        <v>-841.6983885695663</v>
      </c>
      <c r="I24" s="30" t="s">
        <v>418</v>
      </c>
      <c r="J24" s="116">
        <f>SUMIF('Measure-Level Adjustments Tab'!$A$8:$A$500,$A24,'Measure-Level Adjustments Tab'!$X$8:$X$500)</f>
        <v>43090.278088259787</v>
      </c>
      <c r="K24" s="116">
        <f>SUMIF('Measure-Level Adjustments Tab'!$A$8:$A$500,$A24,'Measure-Level Adjustments Tab'!$BA$8:$BA$500)</f>
        <v>42248.579699690221</v>
      </c>
      <c r="L24" s="117">
        <f t="shared" si="4"/>
        <v>-841.6983885695663</v>
      </c>
      <c r="M24" s="29" t="str">
        <f>I24</f>
        <v>Showerhead decrease; aerator increase</v>
      </c>
      <c r="N24" s="116">
        <f>SUMIF('Measure-Level Adjustments Tab'!$A$8:$A$500,$A24,'Measure-Level Adjustments Tab'!$Y$8:$Y$500)</f>
        <v>43090.278088259787</v>
      </c>
      <c r="O24" s="116">
        <f>SUMIF('Measure-Level Adjustments Tab'!$A$8:$A$500,$A24,'Measure-Level Adjustments Tab'!$BB$8:$BB$500)</f>
        <v>42248.579699690221</v>
      </c>
      <c r="P24" s="118">
        <f t="shared" si="5"/>
        <v>-841.6983885695663</v>
      </c>
      <c r="Q24" s="29" t="str">
        <f>M24</f>
        <v>Showerhead decrease; aerator increase</v>
      </c>
      <c r="R24" s="36">
        <f t="shared" si="0"/>
        <v>172361.11235303915</v>
      </c>
      <c r="S24" s="33">
        <f t="shared" si="1"/>
        <v>169836.01718733046</v>
      </c>
      <c r="T24" s="34">
        <f t="shared" si="6"/>
        <v>-2525.0951657086844</v>
      </c>
    </row>
    <row r="25" spans="1:20" s="31" customFormat="1" ht="14" hidden="1">
      <c r="A25" s="32" t="s">
        <v>341</v>
      </c>
      <c r="B25" s="126">
        <f>SUMIF('Measure-Level Adjustments Tab'!$A$8:$A$500,$A25,'Measure-Level Adjustments Tab'!$V$8:$V$500)</f>
        <v>0</v>
      </c>
      <c r="C25" s="126">
        <v>0</v>
      </c>
      <c r="D25" s="117">
        <f t="shared" si="2"/>
        <v>0</v>
      </c>
      <c r="E25" s="29"/>
      <c r="F25" s="116">
        <f>SUMIF('Measure-Level Adjustments Tab'!$A$8:$A$500,$A25,'Measure-Level Adjustments Tab'!$W$8:$W$500)</f>
        <v>0</v>
      </c>
      <c r="G25" s="116">
        <f>SUMIF('Measure-Level Adjustments Tab'!$A$8:$A$500,$A25,'Measure-Level Adjustments Tab'!$AZ$8:$AZ$500)</f>
        <v>0</v>
      </c>
      <c r="H25" s="117">
        <f t="shared" si="3"/>
        <v>0</v>
      </c>
      <c r="I25" s="30"/>
      <c r="J25" s="116">
        <f>SUMIF('Measure-Level Adjustments Tab'!$A$8:$A$500,$A25,'Measure-Level Adjustments Tab'!$X$8:$X$500)</f>
        <v>0</v>
      </c>
      <c r="K25" s="116">
        <f>SUMIF('Measure-Level Adjustments Tab'!$A$8:$A$500,$A25,'Measure-Level Adjustments Tab'!$BA$8:$BA$500)</f>
        <v>0</v>
      </c>
      <c r="L25" s="117">
        <f t="shared" si="4"/>
        <v>0</v>
      </c>
      <c r="M25" s="29"/>
      <c r="N25" s="116">
        <f>SUMIF('Measure-Level Adjustments Tab'!$A$8:$A$500,$A25,'Measure-Level Adjustments Tab'!$Y$8:$Y$500)</f>
        <v>0</v>
      </c>
      <c r="O25" s="116">
        <f>SUMIF('Measure-Level Adjustments Tab'!$A$8:$A$500,$A25,'Measure-Level Adjustments Tab'!$BB$8:$BB$500)</f>
        <v>0</v>
      </c>
      <c r="P25" s="118">
        <f t="shared" si="5"/>
        <v>0</v>
      </c>
      <c r="Q25" s="29"/>
      <c r="R25" s="36">
        <f t="shared" si="0"/>
        <v>0</v>
      </c>
      <c r="S25" s="33">
        <f t="shared" si="1"/>
        <v>0</v>
      </c>
      <c r="T25" s="34">
        <f t="shared" si="6"/>
        <v>0</v>
      </c>
    </row>
    <row r="26" spans="1:20" s="31" customFormat="1" hidden="1" thickBot="1">
      <c r="A26" s="32" t="s">
        <v>342</v>
      </c>
      <c r="B26" s="126">
        <f>SUMIF('Measure-Level Adjustments Tab'!$A$8:$A$500,$A26,'Measure-Level Adjustments Tab'!$V$8:$V$500)</f>
        <v>0</v>
      </c>
      <c r="C26" s="126">
        <v>0</v>
      </c>
      <c r="D26" s="117">
        <f t="shared" si="2"/>
        <v>0</v>
      </c>
      <c r="E26" s="29"/>
      <c r="F26" s="116">
        <f>SUMIF('Measure-Level Adjustments Tab'!$A$8:$A$500,$A26,'Measure-Level Adjustments Tab'!$W$8:$W$500)</f>
        <v>0</v>
      </c>
      <c r="G26" s="116">
        <f>SUMIF('Measure-Level Adjustments Tab'!$A$8:$A$500,$A26,'Measure-Level Adjustments Tab'!$AZ$8:$AZ$500)</f>
        <v>0</v>
      </c>
      <c r="H26" s="117">
        <f t="shared" si="3"/>
        <v>0</v>
      </c>
      <c r="I26" s="30"/>
      <c r="J26" s="116">
        <f>SUMIF('Measure-Level Adjustments Tab'!$A$8:$A$500,$A26,'Measure-Level Adjustments Tab'!$X$8:$X$500)</f>
        <v>0</v>
      </c>
      <c r="K26" s="116">
        <f>SUMIF('Measure-Level Adjustments Tab'!$A$8:$A$500,$A26,'Measure-Level Adjustments Tab'!$BA$8:$BA$500)</f>
        <v>0</v>
      </c>
      <c r="L26" s="117">
        <f t="shared" si="4"/>
        <v>0</v>
      </c>
      <c r="M26" s="29"/>
      <c r="N26" s="116">
        <f>SUMIF('Measure-Level Adjustments Tab'!$A$8:$A$500,$A26,'Measure-Level Adjustments Tab'!$Y$8:$Y$500)</f>
        <v>0</v>
      </c>
      <c r="O26" s="116">
        <f>SUMIF('Measure-Level Adjustments Tab'!$A$8:$A$500,$A26,'Measure-Level Adjustments Tab'!$BB$8:$BB$500)</f>
        <v>0</v>
      </c>
      <c r="P26" s="118">
        <f t="shared" si="5"/>
        <v>0</v>
      </c>
      <c r="Q26" s="29"/>
      <c r="R26" s="36">
        <f t="shared" si="0"/>
        <v>0</v>
      </c>
      <c r="S26" s="33">
        <f t="shared" si="1"/>
        <v>0</v>
      </c>
      <c r="T26" s="34">
        <f t="shared" si="6"/>
        <v>0</v>
      </c>
    </row>
    <row r="27" spans="1:20" s="37" customFormat="1" ht="34.5" customHeight="1" thickTop="1">
      <c r="A27" s="38" t="s">
        <v>41</v>
      </c>
      <c r="B27" s="39">
        <f>SUM(B8:B26)</f>
        <v>2196540.0407004468</v>
      </c>
      <c r="C27" s="40">
        <f>SUM(C8:C26)</f>
        <v>2196540.0407004468</v>
      </c>
      <c r="D27" s="41">
        <f t="shared" ref="D27" si="12">SUM(D8:D26)</f>
        <v>0</v>
      </c>
      <c r="E27" s="42"/>
      <c r="F27" s="39">
        <f t="shared" ref="F27:G27" si="13">SUM(F8:F26)</f>
        <v>1941718.0737004804</v>
      </c>
      <c r="G27" s="43">
        <f t="shared" si="13"/>
        <v>1918174.5957664214</v>
      </c>
      <c r="H27" s="41">
        <f t="shared" ref="H27:T27" si="14">SUM(H8:H26)</f>
        <v>-23543.477934058854</v>
      </c>
      <c r="I27" s="42"/>
      <c r="J27" s="39">
        <f t="shared" si="14"/>
        <v>1790399.0887795186</v>
      </c>
      <c r="K27" s="44">
        <f t="shared" si="14"/>
        <v>1767226.6806115387</v>
      </c>
      <c r="L27" s="41">
        <f t="shared" si="14"/>
        <v>-23172.408167979844</v>
      </c>
      <c r="M27" s="42"/>
      <c r="N27" s="39">
        <f t="shared" si="14"/>
        <v>1931439.4754877195</v>
      </c>
      <c r="O27" s="45">
        <f t="shared" si="14"/>
        <v>1907895.9975536605</v>
      </c>
      <c r="P27" s="41">
        <f t="shared" si="14"/>
        <v>-23543.477934058854</v>
      </c>
      <c r="Q27" s="42"/>
      <c r="R27" s="39">
        <f t="shared" si="14"/>
        <v>7860096.6786681646</v>
      </c>
      <c r="S27" s="46">
        <f t="shared" si="14"/>
        <v>7789837.3146320684</v>
      </c>
      <c r="T27" s="41">
        <f t="shared" si="14"/>
        <v>-70259.364036097497</v>
      </c>
    </row>
    <row r="28" spans="1:20" ht="18.75" customHeight="1">
      <c r="A28" s="1"/>
    </row>
    <row r="29" spans="1:20">
      <c r="A29" s="127"/>
      <c r="B29" s="128"/>
      <c r="F29" s="128"/>
      <c r="J29" s="128"/>
      <c r="N29" s="128"/>
    </row>
    <row r="30" spans="1:20">
      <c r="O30" s="128"/>
      <c r="P30" s="128"/>
      <c r="Q30" s="128"/>
    </row>
    <row r="31" spans="1:20" hidden="1">
      <c r="A31" s="127"/>
      <c r="B31" s="128"/>
      <c r="C31" s="128"/>
      <c r="D31" s="128"/>
      <c r="E31" s="128"/>
      <c r="F31" s="128"/>
      <c r="G31" s="128"/>
      <c r="H31" s="128"/>
      <c r="I31" s="128"/>
      <c r="J31" s="128"/>
      <c r="K31" s="128"/>
      <c r="L31" s="128"/>
      <c r="M31" s="128"/>
      <c r="N31" s="128"/>
      <c r="O31" s="128"/>
      <c r="P31" s="128"/>
      <c r="Q31" s="128"/>
    </row>
    <row r="32" spans="1:20" hidden="1">
      <c r="A32" s="127" t="s">
        <v>398</v>
      </c>
      <c r="B32" s="128">
        <f>SUM(B22,B23,B24,B25,B26)</f>
        <v>81200.566935497627</v>
      </c>
      <c r="C32" s="128"/>
      <c r="D32" s="128"/>
      <c r="E32" s="128"/>
      <c r="F32" s="128">
        <f>SUM(F22,F23,F24,F25,F26)</f>
        <v>81200.566935497627</v>
      </c>
      <c r="G32" s="128"/>
      <c r="H32" s="128"/>
      <c r="I32" s="128"/>
      <c r="J32" s="128">
        <f>SUM(J22,J23,J24,J25,J26)</f>
        <v>81200.566935497627</v>
      </c>
      <c r="K32" s="128"/>
      <c r="L32" s="128"/>
      <c r="M32" s="128"/>
      <c r="N32" s="128">
        <f>SUM(N22,N23,N24,N25,N26)</f>
        <v>81200.566935497627</v>
      </c>
    </row>
    <row r="33" spans="1:14" hidden="1"/>
    <row r="34" spans="1:14" hidden="1">
      <c r="A34" s="2" t="s">
        <v>400</v>
      </c>
      <c r="B34" s="128">
        <f>SUM(B35:E37)</f>
        <v>956803.32061461033</v>
      </c>
      <c r="F34" s="128">
        <f>SUM(F35:I37)</f>
        <v>701981.35361464403</v>
      </c>
      <c r="J34" s="128">
        <f>SUM(J35:M37)</f>
        <v>692433.36869368237</v>
      </c>
      <c r="N34" s="128">
        <f>SUM(N35:Q37)</f>
        <v>691702.75540188304</v>
      </c>
    </row>
    <row r="35" spans="1:14" hidden="1">
      <c r="A35" s="141" t="s">
        <v>397</v>
      </c>
      <c r="B35" s="128">
        <f>B8</f>
        <v>588750</v>
      </c>
      <c r="F35" s="128">
        <f>F8</f>
        <v>333928.0330000337</v>
      </c>
      <c r="J35" s="128">
        <f>J8</f>
        <v>329179.80123732239</v>
      </c>
      <c r="N35" s="136">
        <f>N8</f>
        <v>323649.43478727271</v>
      </c>
    </row>
    <row r="36" spans="1:14" hidden="1">
      <c r="A36" s="137" t="s">
        <v>392</v>
      </c>
      <c r="B36" s="128">
        <f>SUM(B9,B11)</f>
        <v>336216.46908617974</v>
      </c>
      <c r="F36" s="128">
        <f>SUM(F9,F11)</f>
        <v>336216.46908617974</v>
      </c>
      <c r="J36" s="128">
        <f>SUM(J9,J11)</f>
        <v>334441.30166927917</v>
      </c>
      <c r="N36" s="136">
        <f>SUM(N9,N11)</f>
        <v>336216.46908617974</v>
      </c>
    </row>
    <row r="37" spans="1:14" hidden="1">
      <c r="A37" s="137" t="s">
        <v>393</v>
      </c>
      <c r="B37" s="128">
        <f>SUM(B10,B12,B13,B14)</f>
        <v>31836.85152843063</v>
      </c>
      <c r="F37" s="128">
        <f>SUM(F10,F12,F13,F14)</f>
        <v>31836.85152843063</v>
      </c>
      <c r="J37" s="128">
        <f>SUM(J10,J12,J13,J14)</f>
        <v>28812.265787080825</v>
      </c>
      <c r="N37" s="136">
        <f>SUM(N10,N12,N13,N14)</f>
        <v>31836.85152843063</v>
      </c>
    </row>
    <row r="38" spans="1:14" hidden="1">
      <c r="N38" s="135"/>
    </row>
    <row r="39" spans="1:14" hidden="1">
      <c r="A39" s="2" t="s">
        <v>399</v>
      </c>
      <c r="B39" s="128">
        <f>SUM(B40:B42)</f>
        <v>1158536.1531503387</v>
      </c>
      <c r="C39" s="128" t="e">
        <f>SUM(#REF!)</f>
        <v>#REF!</v>
      </c>
      <c r="D39" s="128" t="e">
        <f>SUM(#REF!)</f>
        <v>#REF!</v>
      </c>
      <c r="E39" s="128">
        <f>SUM(A40:A42)</f>
        <v>0</v>
      </c>
      <c r="F39" s="128">
        <f>SUM(F40:F42)</f>
        <v>1158536.1531503387</v>
      </c>
      <c r="G39" s="128">
        <f>SUM(C40:C42)</f>
        <v>0</v>
      </c>
      <c r="H39" s="128">
        <f>SUM(D40:D42)</f>
        <v>0</v>
      </c>
      <c r="I39" s="128">
        <f>SUM(E40:E42)</f>
        <v>0</v>
      </c>
      <c r="J39" s="128">
        <f>SUM(J40:J42)</f>
        <v>1016765.1531503386</v>
      </c>
      <c r="K39" s="128">
        <f>SUM(G40:G42)</f>
        <v>0</v>
      </c>
      <c r="L39" s="128">
        <f>SUM(H40:H42)</f>
        <v>0</v>
      </c>
      <c r="M39" s="128">
        <f>SUM(I40:I42)</f>
        <v>0</v>
      </c>
      <c r="N39" s="136">
        <f>SUM(N40:N42)</f>
        <v>1158536.1531503387</v>
      </c>
    </row>
    <row r="40" spans="1:14" hidden="1">
      <c r="A40" s="138" t="s">
        <v>394</v>
      </c>
      <c r="B40" s="136">
        <f>SUM(B15,B17)</f>
        <v>819599.94711921946</v>
      </c>
      <c r="C40" s="135"/>
      <c r="D40" s="135"/>
      <c r="E40" s="135"/>
      <c r="F40" s="136">
        <f>SUM(F15,F17)</f>
        <v>819599.94711921946</v>
      </c>
      <c r="G40" s="135"/>
      <c r="H40" s="135"/>
      <c r="I40" s="135"/>
      <c r="J40" s="136">
        <f>SUM(J15,J17)</f>
        <v>681692.94711921946</v>
      </c>
      <c r="K40" s="135"/>
      <c r="L40" s="135"/>
      <c r="M40" s="135"/>
      <c r="N40" s="136">
        <f>SUM(N15,N17)</f>
        <v>819599.94711921946</v>
      </c>
    </row>
    <row r="41" spans="1:14" hidden="1">
      <c r="A41" s="139" t="s">
        <v>395</v>
      </c>
      <c r="B41" s="128">
        <f>SUM(B16,B18,B19)</f>
        <v>77379.271658409329</v>
      </c>
      <c r="F41" s="128">
        <f>SUM(F16,F18,F19)</f>
        <v>77379.271658409329</v>
      </c>
      <c r="J41" s="128">
        <f>SUM(J16,J18,J19)</f>
        <v>73515.271658409329</v>
      </c>
      <c r="N41" s="136">
        <f>SUM(N16,N18,N19)</f>
        <v>77379.271658409329</v>
      </c>
    </row>
    <row r="42" spans="1:14" hidden="1">
      <c r="A42" s="140" t="s">
        <v>396</v>
      </c>
      <c r="B42" s="136">
        <f>SUM(B20:B21)</f>
        <v>261556.93437270971</v>
      </c>
      <c r="C42" s="135"/>
      <c r="D42" s="135"/>
      <c r="E42" s="135"/>
      <c r="F42" s="136">
        <f>SUM(F20:F21)</f>
        <v>261556.93437270971</v>
      </c>
      <c r="G42" s="135"/>
      <c r="H42" s="135"/>
      <c r="I42" s="135"/>
      <c r="J42" s="136">
        <f>SUM(J20:J21)</f>
        <v>261556.93437270971</v>
      </c>
      <c r="K42" s="135"/>
      <c r="L42" s="135"/>
      <c r="M42" s="135"/>
      <c r="N42" s="136">
        <f>SUM(N20:N21)</f>
        <v>261556.93437270971</v>
      </c>
    </row>
    <row r="43" spans="1:14" hidden="1"/>
  </sheetData>
  <mergeCells count="5">
    <mergeCell ref="B4:E4"/>
    <mergeCell ref="F4:I4"/>
    <mergeCell ref="J4:M4"/>
    <mergeCell ref="R4:T4"/>
    <mergeCell ref="N4:Q4"/>
  </mergeCells>
  <printOptions headings="1" gridLines="1"/>
  <pageMargins left="0.5" right="0.5" top="0.5" bottom="0.5" header="0.3" footer="0.3"/>
  <pageSetup scale="24" orientation="landscape" r:id="rId1"/>
  <headerFooter>
    <oddFooter>&amp;L&amp;"Arial,Regular"&amp;14&amp;A
&amp;F&amp;C&amp;"Arial,Regular"&amp;14&amp;P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429"/>
  <sheetViews>
    <sheetView zoomScale="70" zoomScaleNormal="70" zoomScaleSheetLayoutView="70" zoomScalePageLayoutView="60" workbookViewId="0">
      <pane ySplit="6" topLeftCell="A400" activePane="bottomLeft" state="frozen"/>
      <selection pane="bottomLeft" activeCell="A8" sqref="A8:BE425"/>
    </sheetView>
  </sheetViews>
  <sheetFormatPr defaultColWidth="9.1796875" defaultRowHeight="14"/>
  <cols>
    <col min="1" max="1" width="37.1796875" style="1" customWidth="1"/>
    <col min="2" max="2" width="62.81640625" style="1" bestFit="1" customWidth="1"/>
    <col min="3" max="3" width="14.1796875" style="1" customWidth="1"/>
    <col min="4" max="6" width="12.7265625" style="1" customWidth="1"/>
    <col min="7" max="11" width="11.453125" style="1" customWidth="1"/>
    <col min="12" max="13" width="14.81640625" style="1" customWidth="1"/>
    <col min="14" max="17" width="10.81640625" style="1" customWidth="1"/>
    <col min="18" max="21" width="12.54296875" style="1" customWidth="1"/>
    <col min="22" max="26" width="18.7265625" style="1" customWidth="1"/>
    <col min="27" max="28" width="22.453125" style="1" customWidth="1"/>
    <col min="29" max="29" width="15.1796875" style="1" customWidth="1"/>
    <col min="30" max="30" width="26.7265625" style="1" customWidth="1"/>
    <col min="31" max="32" width="19.7265625" style="1" customWidth="1"/>
    <col min="33" max="34" width="25.7265625" style="1" customWidth="1"/>
    <col min="35" max="35" width="20.26953125" style="1" customWidth="1"/>
    <col min="36" max="36" width="30" style="1" customWidth="1"/>
    <col min="37" max="38" width="18.453125" style="1" customWidth="1"/>
    <col min="39" max="40" width="26.81640625" style="1" customWidth="1"/>
    <col min="41" max="41" width="13.54296875" style="1" customWidth="1"/>
    <col min="42" max="42" width="31.81640625" style="1" customWidth="1"/>
    <col min="43" max="44" width="18.1796875" style="1" customWidth="1"/>
    <col min="45" max="48" width="21.7265625" style="1" customWidth="1"/>
    <col min="49" max="50" width="19.54296875" style="1" customWidth="1"/>
    <col min="51" max="51" width="42" style="1" bestFit="1" customWidth="1"/>
    <col min="52" max="52" width="40.81640625" style="1" bestFit="1" customWidth="1"/>
    <col min="53" max="53" width="41.453125" style="1" bestFit="1" customWidth="1"/>
    <col min="54" max="54" width="41.54296875" style="1" bestFit="1" customWidth="1"/>
    <col min="55" max="55" width="37.453125" style="1" bestFit="1" customWidth="1"/>
    <col min="56" max="56" width="80.81640625" style="1" customWidth="1"/>
    <col min="57" max="57" width="95.453125" style="1" customWidth="1"/>
    <col min="58" max="58" width="18.54296875" style="1" customWidth="1"/>
    <col min="59" max="16384" width="9.1796875" style="1"/>
  </cols>
  <sheetData>
    <row r="1" spans="1:58" ht="14.5">
      <c r="A1" s="1" t="s">
        <v>362</v>
      </c>
    </row>
    <row r="2" spans="1:58" ht="14.5">
      <c r="A2" s="3" t="s">
        <v>402</v>
      </c>
      <c r="AY2" s="47"/>
    </row>
    <row r="3" spans="1:58" s="5" customFormat="1">
      <c r="A3" s="4" t="s">
        <v>43</v>
      </c>
      <c r="B3" s="5" t="s">
        <v>401</v>
      </c>
      <c r="V3" s="160">
        <f>V8/V428</f>
        <v>0.2617753327258448</v>
      </c>
      <c r="W3" s="160">
        <f>W9/W428</f>
        <v>0.1648941920748804</v>
      </c>
      <c r="X3" s="160">
        <f>X10/X428</f>
        <v>0.17617848624596044</v>
      </c>
      <c r="Y3" s="160">
        <f>Y11/Y428</f>
        <v>0.16044998495695456</v>
      </c>
      <c r="Z3" s="160"/>
    </row>
    <row r="4" spans="1:58" s="31" customFormat="1">
      <c r="A4" s="48"/>
      <c r="B4" s="49"/>
      <c r="C4" s="49"/>
      <c r="D4" s="49"/>
      <c r="E4" s="162"/>
      <c r="F4" s="152"/>
      <c r="G4" s="176" t="s">
        <v>20</v>
      </c>
      <c r="H4" s="177"/>
      <c r="I4" s="177"/>
      <c r="J4" s="177"/>
      <c r="K4" s="184"/>
      <c r="L4" s="176" t="s">
        <v>13</v>
      </c>
      <c r="M4" s="177"/>
      <c r="N4" s="177"/>
      <c r="O4" s="177"/>
      <c r="P4" s="177"/>
      <c r="Q4" s="184"/>
      <c r="R4" s="176" t="s">
        <v>13</v>
      </c>
      <c r="S4" s="177"/>
      <c r="T4" s="177"/>
      <c r="U4" s="177"/>
      <c r="V4" s="177"/>
      <c r="W4" s="177"/>
      <c r="X4" s="177"/>
      <c r="Y4" s="177"/>
      <c r="Z4" s="184"/>
      <c r="AA4" s="193" t="s">
        <v>133</v>
      </c>
      <c r="AB4" s="194"/>
      <c r="AC4" s="194"/>
      <c r="AD4" s="194"/>
      <c r="AE4" s="194"/>
      <c r="AF4" s="195"/>
      <c r="AG4" s="188" t="s">
        <v>132</v>
      </c>
      <c r="AH4" s="167"/>
      <c r="AI4" s="167"/>
      <c r="AJ4" s="167"/>
      <c r="AK4" s="167"/>
      <c r="AL4" s="189"/>
      <c r="AM4" s="190" t="s">
        <v>129</v>
      </c>
      <c r="AN4" s="191"/>
      <c r="AO4" s="191"/>
      <c r="AP4" s="191"/>
      <c r="AQ4" s="191"/>
      <c r="AR4" s="192"/>
      <c r="AS4" s="173" t="s">
        <v>127</v>
      </c>
      <c r="AT4" s="174"/>
      <c r="AU4" s="174"/>
      <c r="AV4" s="174"/>
      <c r="AW4" s="174"/>
      <c r="AX4" s="175"/>
      <c r="AY4" s="178" t="s">
        <v>21</v>
      </c>
      <c r="AZ4" s="179"/>
      <c r="BA4" s="179"/>
      <c r="BB4" s="179"/>
      <c r="BC4" s="180"/>
      <c r="BD4" s="176" t="s">
        <v>40</v>
      </c>
      <c r="BE4" s="177"/>
      <c r="BF4" s="50"/>
    </row>
    <row r="5" spans="1:58" s="16" customFormat="1" ht="87">
      <c r="A5" s="51"/>
      <c r="B5" s="52"/>
      <c r="C5" s="52"/>
      <c r="D5" s="52"/>
      <c r="E5" s="163"/>
      <c r="F5" s="153" t="e">
        <f>IF(V5&gt;0,#REF!,0)</f>
        <v>#REF!</v>
      </c>
      <c r="G5" s="185" t="s">
        <v>50</v>
      </c>
      <c r="H5" s="186"/>
      <c r="I5" s="186"/>
      <c r="J5" s="186"/>
      <c r="K5" s="187"/>
      <c r="L5" s="176" t="s">
        <v>62</v>
      </c>
      <c r="M5" s="177"/>
      <c r="N5" s="177"/>
      <c r="O5" s="177"/>
      <c r="P5" s="177"/>
      <c r="Q5" s="184"/>
      <c r="R5" s="185" t="s">
        <v>136</v>
      </c>
      <c r="S5" s="186"/>
      <c r="T5" s="186"/>
      <c r="U5" s="187"/>
      <c r="V5" s="176" t="s">
        <v>63</v>
      </c>
      <c r="W5" s="177"/>
      <c r="X5" s="177"/>
      <c r="Y5" s="177"/>
      <c r="Z5" s="184"/>
      <c r="AA5" s="193" t="s">
        <v>93</v>
      </c>
      <c r="AB5" s="194"/>
      <c r="AC5" s="194"/>
      <c r="AD5" s="195"/>
      <c r="AE5" s="9" t="s">
        <v>58</v>
      </c>
      <c r="AF5" s="9" t="s">
        <v>59</v>
      </c>
      <c r="AG5" s="188" t="s">
        <v>102</v>
      </c>
      <c r="AH5" s="167"/>
      <c r="AI5" s="167"/>
      <c r="AJ5" s="189"/>
      <c r="AK5" s="11" t="s">
        <v>58</v>
      </c>
      <c r="AL5" s="11" t="s">
        <v>59</v>
      </c>
      <c r="AM5" s="190" t="s">
        <v>110</v>
      </c>
      <c r="AN5" s="191"/>
      <c r="AO5" s="191"/>
      <c r="AP5" s="192"/>
      <c r="AQ5" s="13" t="s">
        <v>58</v>
      </c>
      <c r="AR5" s="13" t="s">
        <v>59</v>
      </c>
      <c r="AS5" s="173" t="s">
        <v>118</v>
      </c>
      <c r="AT5" s="174"/>
      <c r="AU5" s="174"/>
      <c r="AV5" s="175"/>
      <c r="AW5" s="14" t="s">
        <v>58</v>
      </c>
      <c r="AX5" s="14" t="s">
        <v>59</v>
      </c>
      <c r="AY5" s="181"/>
      <c r="AZ5" s="182"/>
      <c r="BA5" s="182"/>
      <c r="BB5" s="182"/>
      <c r="BC5" s="183"/>
      <c r="BD5" s="53" t="s">
        <v>363</v>
      </c>
      <c r="BE5" s="54" t="s">
        <v>53</v>
      </c>
      <c r="BF5" s="55"/>
    </row>
    <row r="6" spans="1:58" s="16" customFormat="1" ht="98">
      <c r="A6" s="28" t="s">
        <v>0</v>
      </c>
      <c r="B6" s="28" t="s">
        <v>1</v>
      </c>
      <c r="C6" s="56" t="s">
        <v>52</v>
      </c>
      <c r="D6" s="56" t="s">
        <v>23</v>
      </c>
      <c r="E6" s="56" t="s">
        <v>437</v>
      </c>
      <c r="F6" s="56" t="s">
        <v>438</v>
      </c>
      <c r="G6" s="57" t="s">
        <v>2</v>
      </c>
      <c r="H6" s="58" t="s">
        <v>94</v>
      </c>
      <c r="I6" s="58" t="s">
        <v>103</v>
      </c>
      <c r="J6" s="58" t="s">
        <v>111</v>
      </c>
      <c r="K6" s="58" t="s">
        <v>119</v>
      </c>
      <c r="L6" s="59" t="s">
        <v>60</v>
      </c>
      <c r="M6" s="59" t="s">
        <v>29</v>
      </c>
      <c r="N6" s="59" t="s">
        <v>95</v>
      </c>
      <c r="O6" s="59" t="s">
        <v>104</v>
      </c>
      <c r="P6" s="59" t="s">
        <v>112</v>
      </c>
      <c r="Q6" s="59" t="s">
        <v>120</v>
      </c>
      <c r="R6" s="58" t="s">
        <v>137</v>
      </c>
      <c r="S6" s="58" t="s">
        <v>138</v>
      </c>
      <c r="T6" s="58" t="s">
        <v>139</v>
      </c>
      <c r="U6" s="58" t="s">
        <v>140</v>
      </c>
      <c r="V6" s="59" t="s">
        <v>96</v>
      </c>
      <c r="W6" s="59" t="s">
        <v>105</v>
      </c>
      <c r="X6" s="59" t="s">
        <v>113</v>
      </c>
      <c r="Y6" s="59" t="s">
        <v>121</v>
      </c>
      <c r="Z6" s="59" t="s">
        <v>134</v>
      </c>
      <c r="AA6" s="60" t="s">
        <v>97</v>
      </c>
      <c r="AB6" s="60" t="s">
        <v>29</v>
      </c>
      <c r="AC6" s="60" t="s">
        <v>98</v>
      </c>
      <c r="AD6" s="60" t="s">
        <v>3</v>
      </c>
      <c r="AE6" s="60" t="s">
        <v>99</v>
      </c>
      <c r="AF6" s="60" t="s">
        <v>100</v>
      </c>
      <c r="AG6" s="61" t="s">
        <v>131</v>
      </c>
      <c r="AH6" s="61" t="s">
        <v>29</v>
      </c>
      <c r="AI6" s="61" t="s">
        <v>106</v>
      </c>
      <c r="AJ6" s="61" t="s">
        <v>3</v>
      </c>
      <c r="AK6" s="61" t="s">
        <v>107</v>
      </c>
      <c r="AL6" s="61" t="s">
        <v>108</v>
      </c>
      <c r="AM6" s="62" t="s">
        <v>130</v>
      </c>
      <c r="AN6" s="62" t="s">
        <v>29</v>
      </c>
      <c r="AO6" s="62" t="s">
        <v>114</v>
      </c>
      <c r="AP6" s="62" t="s">
        <v>3</v>
      </c>
      <c r="AQ6" s="62" t="s">
        <v>115</v>
      </c>
      <c r="AR6" s="62" t="s">
        <v>116</v>
      </c>
      <c r="AS6" s="63" t="s">
        <v>128</v>
      </c>
      <c r="AT6" s="63" t="s">
        <v>29</v>
      </c>
      <c r="AU6" s="63" t="s">
        <v>122</v>
      </c>
      <c r="AV6" s="63" t="s">
        <v>3</v>
      </c>
      <c r="AW6" s="63" t="s">
        <v>123</v>
      </c>
      <c r="AX6" s="63" t="s">
        <v>124</v>
      </c>
      <c r="AY6" s="9" t="s">
        <v>101</v>
      </c>
      <c r="AZ6" s="11" t="s">
        <v>109</v>
      </c>
      <c r="BA6" s="13" t="s">
        <v>117</v>
      </c>
      <c r="BB6" s="14" t="s">
        <v>125</v>
      </c>
      <c r="BC6" s="64" t="s">
        <v>126</v>
      </c>
      <c r="BD6" s="58" t="s">
        <v>44</v>
      </c>
      <c r="BE6" s="65" t="s">
        <v>42</v>
      </c>
      <c r="BF6" s="55"/>
    </row>
    <row r="7" spans="1:58" s="79" customFormat="1">
      <c r="A7" s="66" t="s">
        <v>4</v>
      </c>
      <c r="B7" s="66" t="s">
        <v>5</v>
      </c>
      <c r="C7" s="66" t="s">
        <v>6</v>
      </c>
      <c r="D7" s="66" t="s">
        <v>7</v>
      </c>
      <c r="E7" s="66"/>
      <c r="F7" s="66"/>
      <c r="G7" s="67" t="s">
        <v>8</v>
      </c>
      <c r="H7" s="67" t="s">
        <v>9</v>
      </c>
      <c r="I7" s="67" t="s">
        <v>10</v>
      </c>
      <c r="J7" s="67" t="s">
        <v>11</v>
      </c>
      <c r="K7" s="67" t="s">
        <v>12</v>
      </c>
      <c r="L7" s="68" t="s">
        <v>14</v>
      </c>
      <c r="M7" s="68" t="s">
        <v>15</v>
      </c>
      <c r="N7" s="68" t="s">
        <v>16</v>
      </c>
      <c r="O7" s="68" t="s">
        <v>17</v>
      </c>
      <c r="P7" s="68" t="s">
        <v>18</v>
      </c>
      <c r="Q7" s="68" t="s">
        <v>19</v>
      </c>
      <c r="R7" s="67" t="s">
        <v>24</v>
      </c>
      <c r="S7" s="67" t="s">
        <v>26</v>
      </c>
      <c r="T7" s="67" t="s">
        <v>64</v>
      </c>
      <c r="U7" s="67" t="s">
        <v>65</v>
      </c>
      <c r="V7" s="68" t="s">
        <v>66</v>
      </c>
      <c r="W7" s="68" t="s">
        <v>67</v>
      </c>
      <c r="X7" s="68" t="s">
        <v>68</v>
      </c>
      <c r="Y7" s="68" t="s">
        <v>69</v>
      </c>
      <c r="Z7" s="68" t="s">
        <v>70</v>
      </c>
      <c r="AA7" s="69" t="s">
        <v>30</v>
      </c>
      <c r="AB7" s="69" t="s">
        <v>71</v>
      </c>
      <c r="AC7" s="69" t="s">
        <v>72</v>
      </c>
      <c r="AD7" s="69" t="s">
        <v>73</v>
      </c>
      <c r="AE7" s="69" t="s">
        <v>74</v>
      </c>
      <c r="AF7" s="69" t="s">
        <v>76</v>
      </c>
      <c r="AG7" s="70" t="s">
        <v>25</v>
      </c>
      <c r="AH7" s="70" t="s">
        <v>27</v>
      </c>
      <c r="AI7" s="70" t="s">
        <v>31</v>
      </c>
      <c r="AJ7" s="70" t="s">
        <v>32</v>
      </c>
      <c r="AK7" s="70" t="s">
        <v>78</v>
      </c>
      <c r="AL7" s="70" t="s">
        <v>79</v>
      </c>
      <c r="AM7" s="71" t="s">
        <v>28</v>
      </c>
      <c r="AN7" s="71" t="s">
        <v>33</v>
      </c>
      <c r="AO7" s="71" t="s">
        <v>34</v>
      </c>
      <c r="AP7" s="71" t="s">
        <v>22</v>
      </c>
      <c r="AQ7" s="71" t="s">
        <v>80</v>
      </c>
      <c r="AR7" s="72" t="s">
        <v>81</v>
      </c>
      <c r="AS7" s="73" t="s">
        <v>35</v>
      </c>
      <c r="AT7" s="73" t="s">
        <v>36</v>
      </c>
      <c r="AU7" s="73" t="s">
        <v>37</v>
      </c>
      <c r="AV7" s="73" t="s">
        <v>38</v>
      </c>
      <c r="AW7" s="73" t="s">
        <v>82</v>
      </c>
      <c r="AX7" s="74" t="s">
        <v>83</v>
      </c>
      <c r="AY7" s="69" t="s">
        <v>84</v>
      </c>
      <c r="AZ7" s="70" t="s">
        <v>85</v>
      </c>
      <c r="BA7" s="71" t="s">
        <v>86</v>
      </c>
      <c r="BB7" s="73" t="s">
        <v>87</v>
      </c>
      <c r="BC7" s="75" t="s">
        <v>77</v>
      </c>
      <c r="BD7" s="76" t="s">
        <v>39</v>
      </c>
      <c r="BE7" s="77" t="s">
        <v>75</v>
      </c>
      <c r="BF7" s="78"/>
    </row>
    <row r="8" spans="1:58" s="5" customFormat="1" ht="15.75" customHeight="1">
      <c r="A8" s="80" t="s">
        <v>323</v>
      </c>
      <c r="B8" s="80" t="s">
        <v>381</v>
      </c>
      <c r="C8" s="81">
        <v>1</v>
      </c>
      <c r="D8" s="80" t="s">
        <v>359</v>
      </c>
      <c r="E8" s="153">
        <v>1</v>
      </c>
      <c r="F8" s="153">
        <v>1</v>
      </c>
      <c r="G8" s="80" t="s">
        <v>144</v>
      </c>
      <c r="H8" s="82">
        <v>54000</v>
      </c>
      <c r="I8" s="82">
        <v>0</v>
      </c>
      <c r="J8" s="82">
        <v>0</v>
      </c>
      <c r="K8" s="82">
        <v>0</v>
      </c>
      <c r="L8" s="80" t="s">
        <v>360</v>
      </c>
      <c r="M8" s="146" t="s">
        <v>403</v>
      </c>
      <c r="N8" s="83">
        <v>10.648148148148149</v>
      </c>
      <c r="O8" s="83">
        <v>0</v>
      </c>
      <c r="P8" s="83">
        <v>0</v>
      </c>
      <c r="Q8" s="83">
        <v>0</v>
      </c>
      <c r="R8" s="84">
        <v>1</v>
      </c>
      <c r="S8" s="84">
        <v>1</v>
      </c>
      <c r="T8" s="84">
        <v>1</v>
      </c>
      <c r="U8" s="84">
        <v>1</v>
      </c>
      <c r="V8" s="85">
        <v>575000</v>
      </c>
      <c r="W8" s="85">
        <v>0</v>
      </c>
      <c r="X8" s="85">
        <v>0</v>
      </c>
      <c r="Y8" s="85">
        <v>0</v>
      </c>
      <c r="Z8" s="85">
        <v>575000</v>
      </c>
      <c r="AA8" s="80"/>
      <c r="AB8" s="80"/>
      <c r="AC8" s="83">
        <v>10.648148148148149</v>
      </c>
      <c r="AD8" s="80"/>
      <c r="AE8" s="85">
        <v>575000</v>
      </c>
      <c r="AF8" s="82">
        <v>0</v>
      </c>
      <c r="AG8" s="80"/>
      <c r="AH8" s="80">
        <v>0</v>
      </c>
      <c r="AI8" s="83">
        <v>0</v>
      </c>
      <c r="AJ8" s="146" t="s">
        <v>409</v>
      </c>
      <c r="AK8" s="85">
        <v>0</v>
      </c>
      <c r="AL8" s="82">
        <v>0</v>
      </c>
      <c r="AM8" s="80"/>
      <c r="AN8" s="80"/>
      <c r="AO8" s="83">
        <v>0</v>
      </c>
      <c r="AP8" s="146" t="s">
        <v>409</v>
      </c>
      <c r="AQ8" s="85">
        <v>0</v>
      </c>
      <c r="AR8" s="82">
        <v>0</v>
      </c>
      <c r="AS8" s="80"/>
      <c r="AT8" s="80"/>
      <c r="AU8" s="83">
        <v>0</v>
      </c>
      <c r="AV8" s="146" t="s">
        <v>409</v>
      </c>
      <c r="AW8" s="85">
        <v>0</v>
      </c>
      <c r="AX8" s="82">
        <v>0</v>
      </c>
      <c r="AY8" s="85">
        <v>575000</v>
      </c>
      <c r="AZ8" s="85">
        <v>0</v>
      </c>
      <c r="BA8" s="85">
        <v>0</v>
      </c>
      <c r="BB8" s="85">
        <v>0</v>
      </c>
      <c r="BC8" s="86">
        <v>575000</v>
      </c>
      <c r="BD8" s="80" t="s">
        <v>364</v>
      </c>
      <c r="BE8" s="87" t="s">
        <v>403</v>
      </c>
      <c r="BF8" s="88"/>
    </row>
    <row r="9" spans="1:58" s="5" customFormat="1" ht="15.75" customHeight="1">
      <c r="A9" s="80" t="s">
        <v>323</v>
      </c>
      <c r="B9" s="80" t="s">
        <v>382</v>
      </c>
      <c r="C9" s="81">
        <v>1</v>
      </c>
      <c r="D9" s="80" t="s">
        <v>359</v>
      </c>
      <c r="E9" s="153">
        <v>1</v>
      </c>
      <c r="F9" s="153">
        <v>1</v>
      </c>
      <c r="G9" s="80" t="s">
        <v>144</v>
      </c>
      <c r="H9" s="82">
        <v>0</v>
      </c>
      <c r="I9" s="82">
        <v>52800</v>
      </c>
      <c r="J9" s="82">
        <v>0</v>
      </c>
      <c r="K9" s="82">
        <v>0</v>
      </c>
      <c r="L9" s="80" t="s">
        <v>360</v>
      </c>
      <c r="M9" s="146" t="s">
        <v>403</v>
      </c>
      <c r="N9" s="83">
        <v>0</v>
      </c>
      <c r="O9" s="83">
        <v>6.0639778977279111</v>
      </c>
      <c r="P9" s="83">
        <v>0</v>
      </c>
      <c r="Q9" s="83">
        <v>0</v>
      </c>
      <c r="R9" s="84">
        <v>1</v>
      </c>
      <c r="S9" s="84">
        <v>1</v>
      </c>
      <c r="T9" s="84">
        <v>1</v>
      </c>
      <c r="U9" s="84">
        <v>1</v>
      </c>
      <c r="V9" s="85">
        <v>0</v>
      </c>
      <c r="W9" s="85">
        <v>320178.0330000337</v>
      </c>
      <c r="X9" s="85">
        <v>0</v>
      </c>
      <c r="Y9" s="85">
        <v>0</v>
      </c>
      <c r="Z9" s="85">
        <v>320178.0330000337</v>
      </c>
      <c r="AA9" s="80"/>
      <c r="AB9" s="80"/>
      <c r="AC9" s="83">
        <v>0</v>
      </c>
      <c r="AD9" s="80"/>
      <c r="AE9" s="85">
        <v>0</v>
      </c>
      <c r="AF9" s="82">
        <v>0</v>
      </c>
      <c r="AG9" s="80"/>
      <c r="AH9" s="80">
        <v>0</v>
      </c>
      <c r="AI9" s="83">
        <v>6.0639778977279111</v>
      </c>
      <c r="AJ9" s="146" t="s">
        <v>409</v>
      </c>
      <c r="AK9" s="85">
        <v>320178.0330000337</v>
      </c>
      <c r="AL9" s="82">
        <v>0</v>
      </c>
      <c r="AM9" s="80"/>
      <c r="AN9" s="80"/>
      <c r="AO9" s="83">
        <v>0</v>
      </c>
      <c r="AP9" s="146" t="s">
        <v>409</v>
      </c>
      <c r="AQ9" s="85">
        <v>0</v>
      </c>
      <c r="AR9" s="82">
        <v>0</v>
      </c>
      <c r="AS9" s="80"/>
      <c r="AT9" s="80"/>
      <c r="AU9" s="83">
        <v>0</v>
      </c>
      <c r="AV9" s="146" t="s">
        <v>409</v>
      </c>
      <c r="AW9" s="85">
        <v>0</v>
      </c>
      <c r="AX9" s="82">
        <v>0</v>
      </c>
      <c r="AY9" s="85">
        <v>0</v>
      </c>
      <c r="AZ9" s="85">
        <v>320178.0330000337</v>
      </c>
      <c r="BA9" s="85">
        <v>0</v>
      </c>
      <c r="BB9" s="85">
        <v>0</v>
      </c>
      <c r="BC9" s="86">
        <v>320178.0330000337</v>
      </c>
      <c r="BD9" s="80" t="s">
        <v>364</v>
      </c>
      <c r="BE9" s="87" t="s">
        <v>403</v>
      </c>
      <c r="BF9" s="88"/>
    </row>
    <row r="10" spans="1:58" s="5" customFormat="1" ht="15.75" customHeight="1">
      <c r="A10" s="80" t="s">
        <v>323</v>
      </c>
      <c r="B10" s="80" t="s">
        <v>383</v>
      </c>
      <c r="C10" s="81">
        <v>1</v>
      </c>
      <c r="D10" s="80" t="s">
        <v>359</v>
      </c>
      <c r="E10" s="153">
        <v>1</v>
      </c>
      <c r="F10" s="153">
        <v>1</v>
      </c>
      <c r="G10" s="80" t="s">
        <v>144</v>
      </c>
      <c r="H10" s="82">
        <v>0</v>
      </c>
      <c r="I10" s="82">
        <v>0</v>
      </c>
      <c r="J10" s="82">
        <v>51600</v>
      </c>
      <c r="K10" s="82">
        <v>0</v>
      </c>
      <c r="L10" s="80" t="s">
        <v>360</v>
      </c>
      <c r="M10" s="146" t="s">
        <v>403</v>
      </c>
      <c r="N10" s="83">
        <v>0</v>
      </c>
      <c r="O10" s="83">
        <v>0</v>
      </c>
      <c r="P10" s="83">
        <v>6.1129806441341552</v>
      </c>
      <c r="Q10" s="83">
        <v>0</v>
      </c>
      <c r="R10" s="84">
        <v>1</v>
      </c>
      <c r="S10" s="84">
        <v>1</v>
      </c>
      <c r="T10" s="84">
        <v>1</v>
      </c>
      <c r="U10" s="84">
        <v>1</v>
      </c>
      <c r="V10" s="85">
        <v>0</v>
      </c>
      <c r="W10" s="85">
        <v>0</v>
      </c>
      <c r="X10" s="85">
        <v>315429.80123732239</v>
      </c>
      <c r="Y10" s="85">
        <v>0</v>
      </c>
      <c r="Z10" s="85">
        <v>315429.80123732239</v>
      </c>
      <c r="AA10" s="80"/>
      <c r="AB10" s="80"/>
      <c r="AC10" s="83">
        <v>0</v>
      </c>
      <c r="AD10" s="80"/>
      <c r="AE10" s="85">
        <v>0</v>
      </c>
      <c r="AF10" s="82">
        <v>0</v>
      </c>
      <c r="AG10" s="80"/>
      <c r="AH10" s="80">
        <v>0</v>
      </c>
      <c r="AI10" s="83">
        <v>0</v>
      </c>
      <c r="AJ10" s="146" t="s">
        <v>409</v>
      </c>
      <c r="AK10" s="85">
        <v>0</v>
      </c>
      <c r="AL10" s="82">
        <v>0</v>
      </c>
      <c r="AM10" s="80"/>
      <c r="AN10" s="80"/>
      <c r="AO10" s="83">
        <v>6.1129806441341552</v>
      </c>
      <c r="AP10" s="146" t="s">
        <v>409</v>
      </c>
      <c r="AQ10" s="85">
        <v>315429.80123732239</v>
      </c>
      <c r="AR10" s="82">
        <v>0</v>
      </c>
      <c r="AS10" s="80"/>
      <c r="AT10" s="80"/>
      <c r="AU10" s="83">
        <v>0</v>
      </c>
      <c r="AV10" s="146" t="s">
        <v>409</v>
      </c>
      <c r="AW10" s="85">
        <v>0</v>
      </c>
      <c r="AX10" s="82">
        <v>0</v>
      </c>
      <c r="AY10" s="85">
        <v>0</v>
      </c>
      <c r="AZ10" s="85">
        <v>0</v>
      </c>
      <c r="BA10" s="85">
        <v>315429.80123732239</v>
      </c>
      <c r="BB10" s="85">
        <v>0</v>
      </c>
      <c r="BC10" s="86">
        <v>315429.80123732239</v>
      </c>
      <c r="BD10" s="80" t="s">
        <v>364</v>
      </c>
      <c r="BE10" s="87" t="s">
        <v>403</v>
      </c>
      <c r="BF10" s="88"/>
    </row>
    <row r="11" spans="1:58" s="5" customFormat="1" ht="15.75" customHeight="1">
      <c r="A11" s="80" t="s">
        <v>323</v>
      </c>
      <c r="B11" s="80" t="s">
        <v>384</v>
      </c>
      <c r="C11" s="81">
        <v>1</v>
      </c>
      <c r="D11" s="80" t="s">
        <v>359</v>
      </c>
      <c r="E11" s="153">
        <v>1</v>
      </c>
      <c r="F11" s="153">
        <v>1</v>
      </c>
      <c r="G11" s="80" t="s">
        <v>144</v>
      </c>
      <c r="H11" s="82">
        <v>0</v>
      </c>
      <c r="I11" s="82">
        <v>0</v>
      </c>
      <c r="J11" s="82">
        <v>0</v>
      </c>
      <c r="K11" s="82">
        <v>50400</v>
      </c>
      <c r="L11" s="80" t="s">
        <v>360</v>
      </c>
      <c r="M11" s="146" t="s">
        <v>403</v>
      </c>
      <c r="N11" s="83">
        <v>0</v>
      </c>
      <c r="O11" s="83">
        <v>0</v>
      </c>
      <c r="P11" s="83">
        <v>0</v>
      </c>
      <c r="Q11" s="83">
        <v>6.1487983092712835</v>
      </c>
      <c r="R11" s="84">
        <v>1</v>
      </c>
      <c r="S11" s="84">
        <v>1</v>
      </c>
      <c r="T11" s="84">
        <v>1</v>
      </c>
      <c r="U11" s="84">
        <v>1</v>
      </c>
      <c r="V11" s="85">
        <v>0</v>
      </c>
      <c r="W11" s="85">
        <v>0</v>
      </c>
      <c r="X11" s="85">
        <v>0</v>
      </c>
      <c r="Y11" s="85">
        <v>309899.43478727271</v>
      </c>
      <c r="Z11" s="85">
        <v>309899.43478727271</v>
      </c>
      <c r="AA11" s="80"/>
      <c r="AB11" s="80"/>
      <c r="AC11" s="83">
        <v>0</v>
      </c>
      <c r="AD11" s="80"/>
      <c r="AE11" s="85">
        <v>0</v>
      </c>
      <c r="AF11" s="82">
        <v>0</v>
      </c>
      <c r="AG11" s="80"/>
      <c r="AH11" s="80">
        <v>0</v>
      </c>
      <c r="AI11" s="83">
        <v>0</v>
      </c>
      <c r="AJ11" s="146" t="s">
        <v>409</v>
      </c>
      <c r="AK11" s="85">
        <v>0</v>
      </c>
      <c r="AL11" s="82">
        <v>0</v>
      </c>
      <c r="AM11" s="80"/>
      <c r="AN11" s="80"/>
      <c r="AO11" s="83">
        <v>0</v>
      </c>
      <c r="AP11" s="146" t="s">
        <v>409</v>
      </c>
      <c r="AQ11" s="85">
        <v>0</v>
      </c>
      <c r="AR11" s="82">
        <v>0</v>
      </c>
      <c r="AS11" s="80"/>
      <c r="AT11" s="80"/>
      <c r="AU11" s="83">
        <v>6.1487983092712835</v>
      </c>
      <c r="AV11" s="146" t="s">
        <v>409</v>
      </c>
      <c r="AW11" s="85">
        <v>309899.43478727271</v>
      </c>
      <c r="AX11" s="82">
        <v>0</v>
      </c>
      <c r="AY11" s="85">
        <v>0</v>
      </c>
      <c r="AZ11" s="85">
        <v>0</v>
      </c>
      <c r="BA11" s="85">
        <v>0</v>
      </c>
      <c r="BB11" s="85">
        <v>309899.43478727271</v>
      </c>
      <c r="BC11" s="86">
        <v>309899.43478727271</v>
      </c>
      <c r="BD11" s="80" t="s">
        <v>364</v>
      </c>
      <c r="BE11" s="87" t="s">
        <v>403</v>
      </c>
      <c r="BF11" s="88"/>
    </row>
    <row r="12" spans="1:58" ht="15.75" customHeight="1">
      <c r="A12" s="80" t="s">
        <v>323</v>
      </c>
      <c r="B12" s="80" t="s">
        <v>365</v>
      </c>
      <c r="C12" s="81">
        <v>1</v>
      </c>
      <c r="D12" s="80" t="s">
        <v>359</v>
      </c>
      <c r="E12" s="153">
        <v>0</v>
      </c>
      <c r="F12" s="153">
        <v>0</v>
      </c>
      <c r="G12" s="80" t="s">
        <v>144</v>
      </c>
      <c r="H12" s="82">
        <v>0</v>
      </c>
      <c r="I12" s="82">
        <v>0</v>
      </c>
      <c r="J12" s="82">
        <v>0</v>
      </c>
      <c r="K12" s="82">
        <v>0</v>
      </c>
      <c r="L12" s="80" t="s">
        <v>360</v>
      </c>
      <c r="M12" s="146" t="s">
        <v>403</v>
      </c>
      <c r="N12" s="83">
        <v>0</v>
      </c>
      <c r="O12" s="83">
        <v>0</v>
      </c>
      <c r="P12" s="83">
        <v>0</v>
      </c>
      <c r="Q12" s="83">
        <v>0</v>
      </c>
      <c r="R12" s="84">
        <v>1</v>
      </c>
      <c r="S12" s="84">
        <v>1</v>
      </c>
      <c r="T12" s="84">
        <v>1</v>
      </c>
      <c r="U12" s="84">
        <v>1</v>
      </c>
      <c r="V12" s="85">
        <v>0</v>
      </c>
      <c r="W12" s="85">
        <v>0</v>
      </c>
      <c r="X12" s="85">
        <v>0</v>
      </c>
      <c r="Y12" s="85">
        <v>0</v>
      </c>
      <c r="Z12" s="85">
        <v>0</v>
      </c>
      <c r="AA12" s="80"/>
      <c r="AB12" s="80"/>
      <c r="AC12" s="83">
        <v>4.681888277777154</v>
      </c>
      <c r="AD12" s="80"/>
      <c r="AE12" s="85">
        <v>0</v>
      </c>
      <c r="AF12" s="82">
        <v>0</v>
      </c>
      <c r="AG12" s="80"/>
      <c r="AH12" s="80">
        <v>0</v>
      </c>
      <c r="AI12" s="83">
        <v>0</v>
      </c>
      <c r="AJ12" s="146" t="s">
        <v>409</v>
      </c>
      <c r="AK12" s="85">
        <v>0</v>
      </c>
      <c r="AL12" s="82">
        <v>0</v>
      </c>
      <c r="AM12" s="80"/>
      <c r="AN12" s="80"/>
      <c r="AO12" s="83">
        <v>0</v>
      </c>
      <c r="AP12" s="146" t="s">
        <v>409</v>
      </c>
      <c r="AQ12" s="85">
        <v>0</v>
      </c>
      <c r="AR12" s="82">
        <v>0</v>
      </c>
      <c r="AS12" s="80"/>
      <c r="AT12" s="80"/>
      <c r="AU12" s="83">
        <v>0</v>
      </c>
      <c r="AV12" s="146" t="s">
        <v>409</v>
      </c>
      <c r="AW12" s="85">
        <v>0</v>
      </c>
      <c r="AX12" s="82">
        <v>0</v>
      </c>
      <c r="AY12" s="85">
        <v>0</v>
      </c>
      <c r="AZ12" s="85">
        <v>0</v>
      </c>
      <c r="BA12" s="85">
        <v>0</v>
      </c>
      <c r="BB12" s="85">
        <v>0</v>
      </c>
      <c r="BC12" s="86">
        <v>0</v>
      </c>
      <c r="BD12" s="80" t="s">
        <v>364</v>
      </c>
      <c r="BE12" s="87" t="s">
        <v>403</v>
      </c>
      <c r="BF12" s="89"/>
    </row>
    <row r="13" spans="1:58" ht="15.75" customHeight="1">
      <c r="A13" s="80" t="s">
        <v>323</v>
      </c>
      <c r="B13" s="80" t="s">
        <v>366</v>
      </c>
      <c r="C13" s="81">
        <v>1</v>
      </c>
      <c r="D13" s="80" t="s">
        <v>359</v>
      </c>
      <c r="E13" s="153">
        <v>0</v>
      </c>
      <c r="F13" s="153">
        <v>0</v>
      </c>
      <c r="G13" s="80" t="s">
        <v>144</v>
      </c>
      <c r="H13" s="82">
        <v>0</v>
      </c>
      <c r="I13" s="82">
        <v>0</v>
      </c>
      <c r="J13" s="82">
        <v>0</v>
      </c>
      <c r="K13" s="82">
        <v>0</v>
      </c>
      <c r="L13" s="80" t="s">
        <v>360</v>
      </c>
      <c r="M13" s="146" t="s">
        <v>403</v>
      </c>
      <c r="N13" s="83">
        <v>0</v>
      </c>
      <c r="O13" s="83">
        <v>0</v>
      </c>
      <c r="P13" s="83">
        <v>0</v>
      </c>
      <c r="Q13" s="83">
        <v>0</v>
      </c>
      <c r="R13" s="84">
        <v>1</v>
      </c>
      <c r="S13" s="84">
        <v>1</v>
      </c>
      <c r="T13" s="84">
        <v>1</v>
      </c>
      <c r="U13" s="84">
        <v>1</v>
      </c>
      <c r="V13" s="85">
        <v>0</v>
      </c>
      <c r="W13" s="85">
        <v>0</v>
      </c>
      <c r="X13" s="85">
        <v>0</v>
      </c>
      <c r="Y13" s="85">
        <v>0</v>
      </c>
      <c r="Z13" s="85">
        <v>0</v>
      </c>
      <c r="AA13" s="80"/>
      <c r="AB13" s="80"/>
      <c r="AC13" s="83">
        <v>2.0331666407501103</v>
      </c>
      <c r="AD13" s="80"/>
      <c r="AE13" s="85">
        <v>0</v>
      </c>
      <c r="AF13" s="82">
        <v>0</v>
      </c>
      <c r="AG13" s="80"/>
      <c r="AH13" s="80">
        <v>0</v>
      </c>
      <c r="AI13" s="83">
        <v>0</v>
      </c>
      <c r="AJ13" s="146" t="s">
        <v>409</v>
      </c>
      <c r="AK13" s="85">
        <v>0</v>
      </c>
      <c r="AL13" s="82">
        <v>0</v>
      </c>
      <c r="AM13" s="80"/>
      <c r="AN13" s="80"/>
      <c r="AO13" s="83">
        <v>0</v>
      </c>
      <c r="AP13" s="146" t="s">
        <v>409</v>
      </c>
      <c r="AQ13" s="85">
        <v>0</v>
      </c>
      <c r="AR13" s="82">
        <v>0</v>
      </c>
      <c r="AS13" s="80"/>
      <c r="AT13" s="80"/>
      <c r="AU13" s="83">
        <v>0</v>
      </c>
      <c r="AV13" s="146" t="s">
        <v>409</v>
      </c>
      <c r="AW13" s="85">
        <v>0</v>
      </c>
      <c r="AX13" s="82">
        <v>0</v>
      </c>
      <c r="AY13" s="85">
        <v>0</v>
      </c>
      <c r="AZ13" s="85">
        <v>0</v>
      </c>
      <c r="BA13" s="85">
        <v>0</v>
      </c>
      <c r="BB13" s="85">
        <v>0</v>
      </c>
      <c r="BC13" s="86">
        <v>0</v>
      </c>
      <c r="BD13" s="80" t="s">
        <v>364</v>
      </c>
      <c r="BE13" s="87" t="s">
        <v>403</v>
      </c>
      <c r="BF13" s="89"/>
    </row>
    <row r="14" spans="1:58" ht="15.75" customHeight="1">
      <c r="A14" s="80" t="s">
        <v>323</v>
      </c>
      <c r="B14" s="80" t="s">
        <v>367</v>
      </c>
      <c r="C14" s="81">
        <v>1</v>
      </c>
      <c r="D14" s="80" t="s">
        <v>359</v>
      </c>
      <c r="E14" s="153">
        <v>0</v>
      </c>
      <c r="F14" s="153">
        <v>0</v>
      </c>
      <c r="G14" s="80" t="s">
        <v>144</v>
      </c>
      <c r="H14" s="82">
        <v>0</v>
      </c>
      <c r="I14" s="82">
        <v>0</v>
      </c>
      <c r="J14" s="82">
        <v>0</v>
      </c>
      <c r="K14" s="82">
        <v>0</v>
      </c>
      <c r="L14" s="80" t="s">
        <v>360</v>
      </c>
      <c r="M14" s="146" t="s">
        <v>403</v>
      </c>
      <c r="N14" s="83">
        <v>0</v>
      </c>
      <c r="O14" s="83">
        <v>0</v>
      </c>
      <c r="P14" s="83">
        <v>0</v>
      </c>
      <c r="Q14" s="83">
        <v>0</v>
      </c>
      <c r="R14" s="84">
        <v>1</v>
      </c>
      <c r="S14" s="84">
        <v>1</v>
      </c>
      <c r="T14" s="84">
        <v>1</v>
      </c>
      <c r="U14" s="84">
        <v>1</v>
      </c>
      <c r="V14" s="85">
        <v>0</v>
      </c>
      <c r="W14" s="85">
        <v>0</v>
      </c>
      <c r="X14" s="85">
        <v>0</v>
      </c>
      <c r="Y14" s="85">
        <v>0</v>
      </c>
      <c r="Z14" s="85">
        <v>0</v>
      </c>
      <c r="AA14" s="80"/>
      <c r="AB14" s="80"/>
      <c r="AC14" s="83">
        <v>0.89396380757070759</v>
      </c>
      <c r="AD14" s="80"/>
      <c r="AE14" s="85">
        <v>0</v>
      </c>
      <c r="AF14" s="82">
        <v>0</v>
      </c>
      <c r="AG14" s="80"/>
      <c r="AH14" s="80">
        <v>0</v>
      </c>
      <c r="AI14" s="83">
        <v>0</v>
      </c>
      <c r="AJ14" s="146" t="s">
        <v>409</v>
      </c>
      <c r="AK14" s="85">
        <v>0</v>
      </c>
      <c r="AL14" s="82">
        <v>0</v>
      </c>
      <c r="AM14" s="80"/>
      <c r="AN14" s="80"/>
      <c r="AO14" s="83">
        <v>0</v>
      </c>
      <c r="AP14" s="146" t="s">
        <v>409</v>
      </c>
      <c r="AQ14" s="85">
        <v>0</v>
      </c>
      <c r="AR14" s="82">
        <v>0</v>
      </c>
      <c r="AS14" s="80"/>
      <c r="AT14" s="80"/>
      <c r="AU14" s="83">
        <v>0</v>
      </c>
      <c r="AV14" s="146" t="s">
        <v>409</v>
      </c>
      <c r="AW14" s="85">
        <v>0</v>
      </c>
      <c r="AX14" s="82">
        <v>0</v>
      </c>
      <c r="AY14" s="85">
        <v>0</v>
      </c>
      <c r="AZ14" s="85">
        <v>0</v>
      </c>
      <c r="BA14" s="85">
        <v>0</v>
      </c>
      <c r="BB14" s="85">
        <v>0</v>
      </c>
      <c r="BC14" s="86">
        <v>0</v>
      </c>
      <c r="BD14" s="80" t="s">
        <v>364</v>
      </c>
      <c r="BE14" s="87" t="s">
        <v>403</v>
      </c>
      <c r="BF14" s="89"/>
    </row>
    <row r="15" spans="1:58" ht="15.75" customHeight="1">
      <c r="A15" s="80" t="s">
        <v>323</v>
      </c>
      <c r="B15" s="80" t="s">
        <v>368</v>
      </c>
      <c r="C15" s="81">
        <v>1</v>
      </c>
      <c r="D15" s="80" t="s">
        <v>359</v>
      </c>
      <c r="E15" s="153">
        <v>0</v>
      </c>
      <c r="F15" s="153">
        <v>0</v>
      </c>
      <c r="G15" s="80" t="s">
        <v>144</v>
      </c>
      <c r="H15" s="82">
        <v>0</v>
      </c>
      <c r="I15" s="82">
        <v>0</v>
      </c>
      <c r="J15" s="82">
        <v>0</v>
      </c>
      <c r="K15" s="82">
        <v>0</v>
      </c>
      <c r="L15" s="80" t="s">
        <v>360</v>
      </c>
      <c r="M15" s="146" t="s">
        <v>403</v>
      </c>
      <c r="N15" s="83">
        <v>0</v>
      </c>
      <c r="O15" s="83">
        <v>0</v>
      </c>
      <c r="P15" s="83">
        <v>0</v>
      </c>
      <c r="Q15" s="83">
        <v>0</v>
      </c>
      <c r="R15" s="84">
        <v>1</v>
      </c>
      <c r="S15" s="84">
        <v>1</v>
      </c>
      <c r="T15" s="84">
        <v>1</v>
      </c>
      <c r="U15" s="84">
        <v>1</v>
      </c>
      <c r="V15" s="85">
        <v>0</v>
      </c>
      <c r="W15" s="85">
        <v>0</v>
      </c>
      <c r="X15" s="85">
        <v>0</v>
      </c>
      <c r="Y15" s="85">
        <v>0</v>
      </c>
      <c r="Z15" s="85">
        <v>0</v>
      </c>
      <c r="AA15" s="80"/>
      <c r="AB15" s="80"/>
      <c r="AC15" s="83">
        <v>0.38821460140728836</v>
      </c>
      <c r="AD15" s="80"/>
      <c r="AE15" s="85">
        <v>0</v>
      </c>
      <c r="AF15" s="82">
        <v>0</v>
      </c>
      <c r="AG15" s="80"/>
      <c r="AH15" s="80">
        <v>0</v>
      </c>
      <c r="AI15" s="83">
        <v>0</v>
      </c>
      <c r="AJ15" s="146" t="s">
        <v>409</v>
      </c>
      <c r="AK15" s="85">
        <v>0</v>
      </c>
      <c r="AL15" s="82">
        <v>0</v>
      </c>
      <c r="AM15" s="80"/>
      <c r="AN15" s="80"/>
      <c r="AO15" s="83">
        <v>0</v>
      </c>
      <c r="AP15" s="146" t="s">
        <v>409</v>
      </c>
      <c r="AQ15" s="85">
        <v>0</v>
      </c>
      <c r="AR15" s="82">
        <v>0</v>
      </c>
      <c r="AS15" s="80"/>
      <c r="AT15" s="80"/>
      <c r="AU15" s="83">
        <v>0</v>
      </c>
      <c r="AV15" s="146" t="s">
        <v>409</v>
      </c>
      <c r="AW15" s="85">
        <v>0</v>
      </c>
      <c r="AX15" s="82">
        <v>0</v>
      </c>
      <c r="AY15" s="85">
        <v>0</v>
      </c>
      <c r="AZ15" s="85">
        <v>0</v>
      </c>
      <c r="BA15" s="85">
        <v>0</v>
      </c>
      <c r="BB15" s="85">
        <v>0</v>
      </c>
      <c r="BC15" s="86">
        <v>0</v>
      </c>
      <c r="BD15" s="80" t="s">
        <v>364</v>
      </c>
      <c r="BE15" s="87" t="s">
        <v>403</v>
      </c>
      <c r="BF15" s="89"/>
    </row>
    <row r="16" spans="1:58" ht="15.75" customHeight="1">
      <c r="A16" s="80" t="s">
        <v>323</v>
      </c>
      <c r="B16" s="80" t="s">
        <v>369</v>
      </c>
      <c r="C16" s="81">
        <v>1</v>
      </c>
      <c r="D16" s="80" t="s">
        <v>359</v>
      </c>
      <c r="E16" s="153">
        <v>0</v>
      </c>
      <c r="F16" s="153">
        <v>0</v>
      </c>
      <c r="G16" s="80" t="s">
        <v>144</v>
      </c>
      <c r="H16" s="82">
        <v>0</v>
      </c>
      <c r="I16" s="82">
        <v>0</v>
      </c>
      <c r="J16" s="82">
        <v>0</v>
      </c>
      <c r="K16" s="82">
        <v>0</v>
      </c>
      <c r="L16" s="80" t="s">
        <v>360</v>
      </c>
      <c r="M16" s="146" t="s">
        <v>403</v>
      </c>
      <c r="N16" s="83">
        <v>0</v>
      </c>
      <c r="O16" s="83">
        <v>0</v>
      </c>
      <c r="P16" s="83">
        <v>0</v>
      </c>
      <c r="Q16" s="83">
        <v>0</v>
      </c>
      <c r="R16" s="84">
        <v>1</v>
      </c>
      <c r="S16" s="84">
        <v>1</v>
      </c>
      <c r="T16" s="84">
        <v>1</v>
      </c>
      <c r="U16" s="84">
        <v>1</v>
      </c>
      <c r="V16" s="85">
        <v>0</v>
      </c>
      <c r="W16" s="85">
        <v>0</v>
      </c>
      <c r="X16" s="85">
        <v>0</v>
      </c>
      <c r="Y16" s="85">
        <v>0</v>
      </c>
      <c r="Z16" s="85">
        <v>0</v>
      </c>
      <c r="AA16" s="80"/>
      <c r="AB16" s="80"/>
      <c r="AC16" s="83">
        <v>0</v>
      </c>
      <c r="AD16" s="80"/>
      <c r="AE16" s="85">
        <v>0</v>
      </c>
      <c r="AF16" s="82">
        <v>0</v>
      </c>
      <c r="AG16" s="80"/>
      <c r="AH16" s="80">
        <v>0</v>
      </c>
      <c r="AI16" s="83">
        <v>2.6662727303441587</v>
      </c>
      <c r="AJ16" s="146" t="s">
        <v>409</v>
      </c>
      <c r="AK16" s="85">
        <v>0</v>
      </c>
      <c r="AL16" s="82">
        <v>0</v>
      </c>
      <c r="AM16" s="80"/>
      <c r="AN16" s="80"/>
      <c r="AO16" s="83">
        <v>0</v>
      </c>
      <c r="AP16" s="146" t="s">
        <v>409</v>
      </c>
      <c r="AQ16" s="85">
        <v>0</v>
      </c>
      <c r="AR16" s="82">
        <v>0</v>
      </c>
      <c r="AS16" s="80"/>
      <c r="AT16" s="80"/>
      <c r="AU16" s="83">
        <v>0</v>
      </c>
      <c r="AV16" s="146" t="s">
        <v>409</v>
      </c>
      <c r="AW16" s="85">
        <v>0</v>
      </c>
      <c r="AX16" s="82">
        <v>0</v>
      </c>
      <c r="AY16" s="85">
        <v>0</v>
      </c>
      <c r="AZ16" s="85">
        <v>0</v>
      </c>
      <c r="BA16" s="85">
        <v>0</v>
      </c>
      <c r="BB16" s="85">
        <v>0</v>
      </c>
      <c r="BC16" s="86">
        <v>0</v>
      </c>
      <c r="BD16" s="80" t="s">
        <v>364</v>
      </c>
      <c r="BE16" s="87" t="s">
        <v>403</v>
      </c>
      <c r="BF16" s="89"/>
    </row>
    <row r="17" spans="1:58" ht="15.75" customHeight="1">
      <c r="A17" s="80" t="s">
        <v>323</v>
      </c>
      <c r="B17" s="80" t="s">
        <v>370</v>
      </c>
      <c r="C17" s="81">
        <v>1</v>
      </c>
      <c r="D17" s="80" t="s">
        <v>359</v>
      </c>
      <c r="E17" s="153">
        <v>0</v>
      </c>
      <c r="F17" s="153">
        <v>0</v>
      </c>
      <c r="G17" s="80" t="s">
        <v>144</v>
      </c>
      <c r="H17" s="82">
        <v>0</v>
      </c>
      <c r="I17" s="82">
        <v>0</v>
      </c>
      <c r="J17" s="82">
        <v>0</v>
      </c>
      <c r="K17" s="82">
        <v>0</v>
      </c>
      <c r="L17" s="80" t="s">
        <v>360</v>
      </c>
      <c r="M17" s="146" t="s">
        <v>403</v>
      </c>
      <c r="N17" s="83">
        <v>0</v>
      </c>
      <c r="O17" s="83">
        <v>0</v>
      </c>
      <c r="P17" s="83">
        <v>0</v>
      </c>
      <c r="Q17" s="83">
        <v>0</v>
      </c>
      <c r="R17" s="84">
        <v>1</v>
      </c>
      <c r="S17" s="84">
        <v>1</v>
      </c>
      <c r="T17" s="84">
        <v>1</v>
      </c>
      <c r="U17" s="84">
        <v>1</v>
      </c>
      <c r="V17" s="85">
        <v>0</v>
      </c>
      <c r="W17" s="85">
        <v>0</v>
      </c>
      <c r="X17" s="85">
        <v>0</v>
      </c>
      <c r="Y17" s="85">
        <v>0</v>
      </c>
      <c r="Z17" s="85">
        <v>0</v>
      </c>
      <c r="AA17" s="80"/>
      <c r="AB17" s="80"/>
      <c r="AC17" s="83">
        <v>0</v>
      </c>
      <c r="AD17" s="80"/>
      <c r="AE17" s="85">
        <v>0</v>
      </c>
      <c r="AF17" s="82">
        <v>0</v>
      </c>
      <c r="AG17" s="80"/>
      <c r="AH17" s="80">
        <v>0</v>
      </c>
      <c r="AI17" s="83">
        <v>1.1578611980572944</v>
      </c>
      <c r="AJ17" s="146" t="s">
        <v>409</v>
      </c>
      <c r="AK17" s="85">
        <v>0</v>
      </c>
      <c r="AL17" s="82">
        <v>0</v>
      </c>
      <c r="AM17" s="80"/>
      <c r="AN17" s="80"/>
      <c r="AO17" s="83">
        <v>0</v>
      </c>
      <c r="AP17" s="146" t="s">
        <v>409</v>
      </c>
      <c r="AQ17" s="85">
        <v>0</v>
      </c>
      <c r="AR17" s="82">
        <v>0</v>
      </c>
      <c r="AS17" s="80"/>
      <c r="AT17" s="80"/>
      <c r="AU17" s="83">
        <v>0</v>
      </c>
      <c r="AV17" s="146" t="s">
        <v>409</v>
      </c>
      <c r="AW17" s="85">
        <v>0</v>
      </c>
      <c r="AX17" s="82">
        <v>0</v>
      </c>
      <c r="AY17" s="85">
        <v>0</v>
      </c>
      <c r="AZ17" s="85">
        <v>0</v>
      </c>
      <c r="BA17" s="85">
        <v>0</v>
      </c>
      <c r="BB17" s="85">
        <v>0</v>
      </c>
      <c r="BC17" s="86">
        <v>0</v>
      </c>
      <c r="BD17" s="80" t="s">
        <v>364</v>
      </c>
      <c r="BE17" s="87" t="s">
        <v>403</v>
      </c>
      <c r="BF17" s="89"/>
    </row>
    <row r="18" spans="1:58" ht="15.75" customHeight="1">
      <c r="A18" s="80" t="s">
        <v>323</v>
      </c>
      <c r="B18" s="80" t="s">
        <v>371</v>
      </c>
      <c r="C18" s="81">
        <v>1</v>
      </c>
      <c r="D18" s="80" t="s">
        <v>359</v>
      </c>
      <c r="E18" s="153">
        <v>0</v>
      </c>
      <c r="F18" s="153">
        <v>0</v>
      </c>
      <c r="G18" s="80" t="s">
        <v>144</v>
      </c>
      <c r="H18" s="82">
        <v>0</v>
      </c>
      <c r="I18" s="82">
        <v>0</v>
      </c>
      <c r="J18" s="82">
        <v>0</v>
      </c>
      <c r="K18" s="82">
        <v>0</v>
      </c>
      <c r="L18" s="80" t="s">
        <v>360</v>
      </c>
      <c r="M18" s="146" t="s">
        <v>403</v>
      </c>
      <c r="N18" s="83">
        <v>0</v>
      </c>
      <c r="O18" s="83">
        <v>0</v>
      </c>
      <c r="P18" s="83">
        <v>0</v>
      </c>
      <c r="Q18" s="83">
        <v>0</v>
      </c>
      <c r="R18" s="84">
        <v>1</v>
      </c>
      <c r="S18" s="84">
        <v>1</v>
      </c>
      <c r="T18" s="84">
        <v>1</v>
      </c>
      <c r="U18" s="84">
        <v>1</v>
      </c>
      <c r="V18" s="85">
        <v>0</v>
      </c>
      <c r="W18" s="85">
        <v>0</v>
      </c>
      <c r="X18" s="85">
        <v>0</v>
      </c>
      <c r="Y18" s="85">
        <v>0</v>
      </c>
      <c r="Z18" s="85">
        <v>0</v>
      </c>
      <c r="AA18" s="80"/>
      <c r="AB18" s="80"/>
      <c r="AC18" s="83">
        <v>0</v>
      </c>
      <c r="AD18" s="80"/>
      <c r="AE18" s="85">
        <v>0</v>
      </c>
      <c r="AF18" s="82">
        <v>0</v>
      </c>
      <c r="AG18" s="80"/>
      <c r="AH18" s="80">
        <v>0</v>
      </c>
      <c r="AI18" s="83">
        <v>0.50910042714049175</v>
      </c>
      <c r="AJ18" s="146" t="s">
        <v>409</v>
      </c>
      <c r="AK18" s="85">
        <v>0</v>
      </c>
      <c r="AL18" s="82">
        <v>0</v>
      </c>
      <c r="AM18" s="80"/>
      <c r="AN18" s="80"/>
      <c r="AO18" s="83">
        <v>0</v>
      </c>
      <c r="AP18" s="146" t="s">
        <v>409</v>
      </c>
      <c r="AQ18" s="85">
        <v>0</v>
      </c>
      <c r="AR18" s="82">
        <v>0</v>
      </c>
      <c r="AS18" s="80"/>
      <c r="AT18" s="80"/>
      <c r="AU18" s="83">
        <v>0</v>
      </c>
      <c r="AV18" s="146" t="s">
        <v>409</v>
      </c>
      <c r="AW18" s="85">
        <v>0</v>
      </c>
      <c r="AX18" s="82">
        <v>0</v>
      </c>
      <c r="AY18" s="85">
        <v>0</v>
      </c>
      <c r="AZ18" s="85">
        <v>0</v>
      </c>
      <c r="BA18" s="85">
        <v>0</v>
      </c>
      <c r="BB18" s="85">
        <v>0</v>
      </c>
      <c r="BC18" s="86">
        <v>0</v>
      </c>
      <c r="BD18" s="80" t="s">
        <v>364</v>
      </c>
      <c r="BE18" s="87" t="s">
        <v>403</v>
      </c>
      <c r="BF18" s="89"/>
    </row>
    <row r="19" spans="1:58" ht="15.75" customHeight="1">
      <c r="A19" s="80" t="s">
        <v>323</v>
      </c>
      <c r="B19" s="80" t="s">
        <v>372</v>
      </c>
      <c r="C19" s="81">
        <v>1</v>
      </c>
      <c r="D19" s="80" t="s">
        <v>359</v>
      </c>
      <c r="E19" s="153">
        <v>0</v>
      </c>
      <c r="F19" s="153">
        <v>0</v>
      </c>
      <c r="G19" s="80" t="s">
        <v>144</v>
      </c>
      <c r="H19" s="82">
        <v>0</v>
      </c>
      <c r="I19" s="82">
        <v>0</v>
      </c>
      <c r="J19" s="82">
        <v>0</v>
      </c>
      <c r="K19" s="82">
        <v>0</v>
      </c>
      <c r="L19" s="80" t="s">
        <v>360</v>
      </c>
      <c r="M19" s="146" t="s">
        <v>403</v>
      </c>
      <c r="N19" s="83">
        <v>0</v>
      </c>
      <c r="O19" s="83">
        <v>0</v>
      </c>
      <c r="P19" s="83">
        <v>0</v>
      </c>
      <c r="Q19" s="83">
        <v>0</v>
      </c>
      <c r="R19" s="84">
        <v>1</v>
      </c>
      <c r="S19" s="84">
        <v>1</v>
      </c>
      <c r="T19" s="84">
        <v>1</v>
      </c>
      <c r="U19" s="84">
        <v>1</v>
      </c>
      <c r="V19" s="85">
        <v>0</v>
      </c>
      <c r="W19" s="85">
        <v>0</v>
      </c>
      <c r="X19" s="85">
        <v>0</v>
      </c>
      <c r="Y19" s="85">
        <v>0</v>
      </c>
      <c r="Z19" s="85">
        <v>0</v>
      </c>
      <c r="AA19" s="80"/>
      <c r="AB19" s="80"/>
      <c r="AC19" s="83">
        <v>0</v>
      </c>
      <c r="AD19" s="80"/>
      <c r="AE19" s="85">
        <v>0</v>
      </c>
      <c r="AF19" s="82">
        <v>0</v>
      </c>
      <c r="AG19" s="80"/>
      <c r="AH19" s="80">
        <v>0</v>
      </c>
      <c r="AI19" s="83">
        <v>0.22108302117476269</v>
      </c>
      <c r="AJ19" s="146" t="s">
        <v>409</v>
      </c>
      <c r="AK19" s="85">
        <v>0</v>
      </c>
      <c r="AL19" s="82">
        <v>0</v>
      </c>
      <c r="AM19" s="80"/>
      <c r="AN19" s="80"/>
      <c r="AO19" s="83">
        <v>0</v>
      </c>
      <c r="AP19" s="146" t="s">
        <v>409</v>
      </c>
      <c r="AQ19" s="85">
        <v>0</v>
      </c>
      <c r="AR19" s="82">
        <v>0</v>
      </c>
      <c r="AS19" s="80"/>
      <c r="AT19" s="80"/>
      <c r="AU19" s="83">
        <v>0</v>
      </c>
      <c r="AV19" s="146" t="s">
        <v>409</v>
      </c>
      <c r="AW19" s="85">
        <v>0</v>
      </c>
      <c r="AX19" s="82">
        <v>0</v>
      </c>
      <c r="AY19" s="85">
        <v>0</v>
      </c>
      <c r="AZ19" s="85">
        <v>0</v>
      </c>
      <c r="BA19" s="85">
        <v>0</v>
      </c>
      <c r="BB19" s="85">
        <v>0</v>
      </c>
      <c r="BC19" s="86">
        <v>0</v>
      </c>
      <c r="BD19" s="80" t="s">
        <v>364</v>
      </c>
      <c r="BE19" s="87" t="s">
        <v>403</v>
      </c>
      <c r="BF19" s="89"/>
    </row>
    <row r="20" spans="1:58" ht="15.75" customHeight="1">
      <c r="A20" s="80" t="s">
        <v>323</v>
      </c>
      <c r="B20" s="80" t="s">
        <v>373</v>
      </c>
      <c r="C20" s="81">
        <v>1</v>
      </c>
      <c r="D20" s="80" t="s">
        <v>359</v>
      </c>
      <c r="E20" s="153">
        <v>0</v>
      </c>
      <c r="F20" s="153">
        <v>0</v>
      </c>
      <c r="G20" s="80" t="s">
        <v>144</v>
      </c>
      <c r="H20" s="82">
        <v>0</v>
      </c>
      <c r="I20" s="82">
        <v>0</v>
      </c>
      <c r="J20" s="82">
        <v>0</v>
      </c>
      <c r="K20" s="82">
        <v>0</v>
      </c>
      <c r="L20" s="80" t="s">
        <v>360</v>
      </c>
      <c r="M20" s="146" t="s">
        <v>403</v>
      </c>
      <c r="N20" s="83">
        <v>0</v>
      </c>
      <c r="O20" s="83">
        <v>0</v>
      </c>
      <c r="P20" s="83">
        <v>0</v>
      </c>
      <c r="Q20" s="83">
        <v>0</v>
      </c>
      <c r="R20" s="84">
        <v>1</v>
      </c>
      <c r="S20" s="84">
        <v>1</v>
      </c>
      <c r="T20" s="84">
        <v>1</v>
      </c>
      <c r="U20" s="84">
        <v>1</v>
      </c>
      <c r="V20" s="85">
        <v>0</v>
      </c>
      <c r="W20" s="85">
        <v>0</v>
      </c>
      <c r="X20" s="85">
        <v>0</v>
      </c>
      <c r="Y20" s="85">
        <v>0</v>
      </c>
      <c r="Z20" s="85">
        <v>0</v>
      </c>
      <c r="AA20" s="80"/>
      <c r="AB20" s="80"/>
      <c r="AC20" s="83">
        <v>0</v>
      </c>
      <c r="AD20" s="80"/>
      <c r="AE20" s="85">
        <v>0</v>
      </c>
      <c r="AF20" s="82">
        <v>0</v>
      </c>
      <c r="AG20" s="80"/>
      <c r="AH20" s="80">
        <v>0</v>
      </c>
      <c r="AI20" s="83">
        <v>0</v>
      </c>
      <c r="AJ20" s="146" t="s">
        <v>409</v>
      </c>
      <c r="AK20" s="85">
        <v>0</v>
      </c>
      <c r="AL20" s="82">
        <v>0</v>
      </c>
      <c r="AM20" s="80"/>
      <c r="AN20" s="80"/>
      <c r="AO20" s="83">
        <v>2.6878187664047273</v>
      </c>
      <c r="AP20" s="146" t="s">
        <v>409</v>
      </c>
      <c r="AQ20" s="85">
        <v>0</v>
      </c>
      <c r="AR20" s="82">
        <v>0</v>
      </c>
      <c r="AS20" s="80"/>
      <c r="AT20" s="80"/>
      <c r="AU20" s="83">
        <v>0</v>
      </c>
      <c r="AV20" s="146" t="s">
        <v>409</v>
      </c>
      <c r="AW20" s="85">
        <v>0</v>
      </c>
      <c r="AX20" s="82">
        <v>0</v>
      </c>
      <c r="AY20" s="85">
        <v>0</v>
      </c>
      <c r="AZ20" s="85">
        <v>0</v>
      </c>
      <c r="BA20" s="85">
        <v>0</v>
      </c>
      <c r="BB20" s="85">
        <v>0</v>
      </c>
      <c r="BC20" s="86">
        <v>0</v>
      </c>
      <c r="BD20" s="80" t="s">
        <v>364</v>
      </c>
      <c r="BE20" s="87" t="s">
        <v>403</v>
      </c>
      <c r="BF20" s="89"/>
    </row>
    <row r="21" spans="1:58" ht="15.75" customHeight="1">
      <c r="A21" s="80" t="s">
        <v>323</v>
      </c>
      <c r="B21" s="80" t="s">
        <v>374</v>
      </c>
      <c r="C21" s="81">
        <v>1</v>
      </c>
      <c r="D21" s="80" t="s">
        <v>359</v>
      </c>
      <c r="E21" s="153">
        <v>0</v>
      </c>
      <c r="F21" s="153">
        <v>0</v>
      </c>
      <c r="G21" s="80" t="s">
        <v>144</v>
      </c>
      <c r="H21" s="82">
        <v>0</v>
      </c>
      <c r="I21" s="82">
        <v>0</v>
      </c>
      <c r="J21" s="82">
        <v>0</v>
      </c>
      <c r="K21" s="82">
        <v>0</v>
      </c>
      <c r="L21" s="80" t="s">
        <v>360</v>
      </c>
      <c r="M21" s="146" t="s">
        <v>403</v>
      </c>
      <c r="N21" s="83">
        <v>0</v>
      </c>
      <c r="O21" s="83">
        <v>0</v>
      </c>
      <c r="P21" s="83">
        <v>0</v>
      </c>
      <c r="Q21" s="83">
        <v>0</v>
      </c>
      <c r="R21" s="84">
        <v>1</v>
      </c>
      <c r="S21" s="84">
        <v>1</v>
      </c>
      <c r="T21" s="84">
        <v>1</v>
      </c>
      <c r="U21" s="84">
        <v>1</v>
      </c>
      <c r="V21" s="85">
        <v>0</v>
      </c>
      <c r="W21" s="85">
        <v>0</v>
      </c>
      <c r="X21" s="85">
        <v>0</v>
      </c>
      <c r="Y21" s="85">
        <v>0</v>
      </c>
      <c r="Z21" s="85">
        <v>0</v>
      </c>
      <c r="AA21" s="80"/>
      <c r="AB21" s="80"/>
      <c r="AC21" s="83">
        <v>0</v>
      </c>
      <c r="AD21" s="80"/>
      <c r="AE21" s="85">
        <v>0</v>
      </c>
      <c r="AF21" s="82">
        <v>0</v>
      </c>
      <c r="AG21" s="80"/>
      <c r="AH21" s="80">
        <v>0</v>
      </c>
      <c r="AI21" s="83">
        <v>0</v>
      </c>
      <c r="AJ21" s="146" t="s">
        <v>409</v>
      </c>
      <c r="AK21" s="85">
        <v>0</v>
      </c>
      <c r="AL21" s="82">
        <v>0</v>
      </c>
      <c r="AM21" s="80"/>
      <c r="AN21" s="80"/>
      <c r="AO21" s="83">
        <v>1.1672178249479184</v>
      </c>
      <c r="AP21" s="146" t="s">
        <v>409</v>
      </c>
      <c r="AQ21" s="85">
        <v>0</v>
      </c>
      <c r="AR21" s="82">
        <v>0</v>
      </c>
      <c r="AS21" s="80"/>
      <c r="AT21" s="80"/>
      <c r="AU21" s="83">
        <v>0</v>
      </c>
      <c r="AV21" s="146" t="s">
        <v>409</v>
      </c>
      <c r="AW21" s="85">
        <v>0</v>
      </c>
      <c r="AX21" s="82">
        <v>0</v>
      </c>
      <c r="AY21" s="85">
        <v>0</v>
      </c>
      <c r="AZ21" s="85">
        <v>0</v>
      </c>
      <c r="BA21" s="85">
        <v>0</v>
      </c>
      <c r="BB21" s="85">
        <v>0</v>
      </c>
      <c r="BC21" s="86">
        <v>0</v>
      </c>
      <c r="BD21" s="80" t="s">
        <v>364</v>
      </c>
      <c r="BE21" s="87" t="s">
        <v>403</v>
      </c>
      <c r="BF21" s="89"/>
    </row>
    <row r="22" spans="1:58" ht="15.75" customHeight="1">
      <c r="A22" s="80" t="s">
        <v>323</v>
      </c>
      <c r="B22" s="80" t="s">
        <v>375</v>
      </c>
      <c r="C22" s="81">
        <v>1</v>
      </c>
      <c r="D22" s="80" t="s">
        <v>359</v>
      </c>
      <c r="E22" s="153">
        <v>0</v>
      </c>
      <c r="F22" s="153">
        <v>0</v>
      </c>
      <c r="G22" s="80" t="s">
        <v>144</v>
      </c>
      <c r="H22" s="82">
        <v>0</v>
      </c>
      <c r="I22" s="82">
        <v>0</v>
      </c>
      <c r="J22" s="82">
        <v>0</v>
      </c>
      <c r="K22" s="82">
        <v>0</v>
      </c>
      <c r="L22" s="80" t="s">
        <v>360</v>
      </c>
      <c r="M22" s="146" t="s">
        <v>403</v>
      </c>
      <c r="N22" s="83">
        <v>0</v>
      </c>
      <c r="O22" s="83">
        <v>0</v>
      </c>
      <c r="P22" s="83">
        <v>0</v>
      </c>
      <c r="Q22" s="83">
        <v>0</v>
      </c>
      <c r="R22" s="84">
        <v>1</v>
      </c>
      <c r="S22" s="84">
        <v>1</v>
      </c>
      <c r="T22" s="84">
        <v>1</v>
      </c>
      <c r="U22" s="84">
        <v>1</v>
      </c>
      <c r="V22" s="85">
        <v>0</v>
      </c>
      <c r="W22" s="85">
        <v>0</v>
      </c>
      <c r="X22" s="85">
        <v>0</v>
      </c>
      <c r="Y22" s="85">
        <v>0</v>
      </c>
      <c r="Z22" s="85">
        <v>0</v>
      </c>
      <c r="AA22" s="80"/>
      <c r="AB22" s="80"/>
      <c r="AC22" s="83">
        <v>0</v>
      </c>
      <c r="AD22" s="80"/>
      <c r="AE22" s="85">
        <v>0</v>
      </c>
      <c r="AF22" s="82">
        <v>0</v>
      </c>
      <c r="AG22" s="80"/>
      <c r="AH22" s="80">
        <v>0</v>
      </c>
      <c r="AI22" s="83">
        <v>0</v>
      </c>
      <c r="AJ22" s="146" t="s">
        <v>409</v>
      </c>
      <c r="AK22" s="85">
        <v>0</v>
      </c>
      <c r="AL22" s="82">
        <v>0</v>
      </c>
      <c r="AM22" s="80"/>
      <c r="AN22" s="80"/>
      <c r="AO22" s="83">
        <v>0.51321444594913934</v>
      </c>
      <c r="AP22" s="146" t="s">
        <v>409</v>
      </c>
      <c r="AQ22" s="85">
        <v>0</v>
      </c>
      <c r="AR22" s="82">
        <v>0</v>
      </c>
      <c r="AS22" s="80"/>
      <c r="AT22" s="80"/>
      <c r="AU22" s="83">
        <v>0</v>
      </c>
      <c r="AV22" s="146" t="s">
        <v>409</v>
      </c>
      <c r="AW22" s="85">
        <v>0</v>
      </c>
      <c r="AX22" s="82">
        <v>0</v>
      </c>
      <c r="AY22" s="85">
        <v>0</v>
      </c>
      <c r="AZ22" s="85">
        <v>0</v>
      </c>
      <c r="BA22" s="85">
        <v>0</v>
      </c>
      <c r="BB22" s="85">
        <v>0</v>
      </c>
      <c r="BC22" s="86">
        <v>0</v>
      </c>
      <c r="BD22" s="80" t="s">
        <v>364</v>
      </c>
      <c r="BE22" s="87" t="s">
        <v>403</v>
      </c>
      <c r="BF22" s="89"/>
    </row>
    <row r="23" spans="1:58" ht="15.75" customHeight="1">
      <c r="A23" s="80" t="s">
        <v>323</v>
      </c>
      <c r="B23" s="80" t="s">
        <v>376</v>
      </c>
      <c r="C23" s="81">
        <v>1</v>
      </c>
      <c r="D23" s="80" t="s">
        <v>359</v>
      </c>
      <c r="E23" s="153">
        <v>0</v>
      </c>
      <c r="F23" s="153">
        <v>0</v>
      </c>
      <c r="G23" s="80" t="s">
        <v>144</v>
      </c>
      <c r="H23" s="82">
        <v>0</v>
      </c>
      <c r="I23" s="82">
        <v>0</v>
      </c>
      <c r="J23" s="82">
        <v>0</v>
      </c>
      <c r="K23" s="82">
        <v>0</v>
      </c>
      <c r="L23" s="80" t="s">
        <v>360</v>
      </c>
      <c r="M23" s="146" t="s">
        <v>403</v>
      </c>
      <c r="N23" s="83">
        <v>0</v>
      </c>
      <c r="O23" s="83">
        <v>0</v>
      </c>
      <c r="P23" s="83">
        <v>0</v>
      </c>
      <c r="Q23" s="83">
        <v>0</v>
      </c>
      <c r="R23" s="84">
        <v>1</v>
      </c>
      <c r="S23" s="84">
        <v>1</v>
      </c>
      <c r="T23" s="84">
        <v>1</v>
      </c>
      <c r="U23" s="84">
        <v>1</v>
      </c>
      <c r="V23" s="85">
        <v>0</v>
      </c>
      <c r="W23" s="85">
        <v>0</v>
      </c>
      <c r="X23" s="85">
        <v>0</v>
      </c>
      <c r="Y23" s="85">
        <v>0</v>
      </c>
      <c r="Z23" s="85">
        <v>0</v>
      </c>
      <c r="AA23" s="80"/>
      <c r="AB23" s="80"/>
      <c r="AC23" s="83">
        <v>0</v>
      </c>
      <c r="AD23" s="80"/>
      <c r="AE23" s="85">
        <v>0</v>
      </c>
      <c r="AF23" s="82">
        <v>0</v>
      </c>
      <c r="AG23" s="80"/>
      <c r="AH23" s="80">
        <v>0</v>
      </c>
      <c r="AI23" s="83">
        <v>0</v>
      </c>
      <c r="AJ23" s="146" t="s">
        <v>409</v>
      </c>
      <c r="AK23" s="85">
        <v>0</v>
      </c>
      <c r="AL23" s="82">
        <v>0</v>
      </c>
      <c r="AM23" s="80"/>
      <c r="AN23" s="80"/>
      <c r="AO23" s="83">
        <v>0.22286958362668266</v>
      </c>
      <c r="AP23" s="146" t="s">
        <v>409</v>
      </c>
      <c r="AQ23" s="85">
        <v>0</v>
      </c>
      <c r="AR23" s="82">
        <v>0</v>
      </c>
      <c r="AS23" s="80"/>
      <c r="AT23" s="80"/>
      <c r="AU23" s="83">
        <v>0</v>
      </c>
      <c r="AV23" s="146" t="s">
        <v>409</v>
      </c>
      <c r="AW23" s="85">
        <v>0</v>
      </c>
      <c r="AX23" s="82">
        <v>0</v>
      </c>
      <c r="AY23" s="85">
        <v>0</v>
      </c>
      <c r="AZ23" s="85">
        <v>0</v>
      </c>
      <c r="BA23" s="85">
        <v>0</v>
      </c>
      <c r="BB23" s="85">
        <v>0</v>
      </c>
      <c r="BC23" s="86">
        <v>0</v>
      </c>
      <c r="BD23" s="80" t="s">
        <v>364</v>
      </c>
      <c r="BE23" s="87" t="s">
        <v>403</v>
      </c>
      <c r="BF23" s="89"/>
    </row>
    <row r="24" spans="1:58" ht="15.75" customHeight="1">
      <c r="A24" s="80" t="s">
        <v>323</v>
      </c>
      <c r="B24" s="80" t="s">
        <v>377</v>
      </c>
      <c r="C24" s="81">
        <v>1</v>
      </c>
      <c r="D24" s="80" t="s">
        <v>359</v>
      </c>
      <c r="E24" s="153">
        <v>0</v>
      </c>
      <c r="F24" s="153">
        <v>0</v>
      </c>
      <c r="G24" s="80" t="s">
        <v>144</v>
      </c>
      <c r="H24" s="82">
        <v>0</v>
      </c>
      <c r="I24" s="82">
        <v>0</v>
      </c>
      <c r="J24" s="82">
        <v>0</v>
      </c>
      <c r="K24" s="82">
        <v>0</v>
      </c>
      <c r="L24" s="80" t="s">
        <v>360</v>
      </c>
      <c r="M24" s="146" t="s">
        <v>403</v>
      </c>
      <c r="N24" s="83">
        <v>0</v>
      </c>
      <c r="O24" s="83">
        <v>0</v>
      </c>
      <c r="P24" s="83">
        <v>0</v>
      </c>
      <c r="Q24" s="83">
        <v>0</v>
      </c>
      <c r="R24" s="84">
        <v>1</v>
      </c>
      <c r="S24" s="84">
        <v>1</v>
      </c>
      <c r="T24" s="84">
        <v>1</v>
      </c>
      <c r="U24" s="84">
        <v>1</v>
      </c>
      <c r="V24" s="85">
        <v>0</v>
      </c>
      <c r="W24" s="85">
        <v>0</v>
      </c>
      <c r="X24" s="85">
        <v>0</v>
      </c>
      <c r="Y24" s="85">
        <v>0</v>
      </c>
      <c r="Z24" s="85">
        <v>0</v>
      </c>
      <c r="AA24" s="80"/>
      <c r="AB24" s="80"/>
      <c r="AC24" s="83">
        <v>0</v>
      </c>
      <c r="AD24" s="80"/>
      <c r="AE24" s="85">
        <v>0</v>
      </c>
      <c r="AF24" s="82">
        <v>0</v>
      </c>
      <c r="AG24" s="80"/>
      <c r="AH24" s="80">
        <v>0</v>
      </c>
      <c r="AI24" s="83">
        <v>0</v>
      </c>
      <c r="AJ24" s="146" t="s">
        <v>409</v>
      </c>
      <c r="AK24" s="85">
        <v>0</v>
      </c>
      <c r="AL24" s="82">
        <v>0</v>
      </c>
      <c r="AM24" s="80"/>
      <c r="AN24" s="80"/>
      <c r="AO24" s="83">
        <v>0</v>
      </c>
      <c r="AP24" s="146" t="s">
        <v>409</v>
      </c>
      <c r="AQ24" s="85">
        <v>0</v>
      </c>
      <c r="AR24" s="82">
        <v>0</v>
      </c>
      <c r="AS24" s="80"/>
      <c r="AT24" s="80"/>
      <c r="AU24" s="83">
        <v>2.7035674491061457</v>
      </c>
      <c r="AV24" s="146" t="s">
        <v>409</v>
      </c>
      <c r="AW24" s="85">
        <v>0</v>
      </c>
      <c r="AX24" s="82">
        <v>0</v>
      </c>
      <c r="AY24" s="85">
        <v>0</v>
      </c>
      <c r="AZ24" s="85">
        <v>0</v>
      </c>
      <c r="BA24" s="85">
        <v>0</v>
      </c>
      <c r="BB24" s="85">
        <v>0</v>
      </c>
      <c r="BC24" s="86">
        <v>0</v>
      </c>
      <c r="BD24" s="80" t="s">
        <v>364</v>
      </c>
      <c r="BE24" s="87" t="s">
        <v>403</v>
      </c>
      <c r="BF24" s="89"/>
    </row>
    <row r="25" spans="1:58" ht="15.75" customHeight="1">
      <c r="A25" s="80" t="s">
        <v>323</v>
      </c>
      <c r="B25" s="80" t="s">
        <v>378</v>
      </c>
      <c r="C25" s="81">
        <v>1</v>
      </c>
      <c r="D25" s="80" t="s">
        <v>359</v>
      </c>
      <c r="E25" s="153">
        <v>0</v>
      </c>
      <c r="F25" s="153">
        <v>0</v>
      </c>
      <c r="G25" s="80" t="s">
        <v>144</v>
      </c>
      <c r="H25" s="82">
        <v>0</v>
      </c>
      <c r="I25" s="82">
        <v>0</v>
      </c>
      <c r="J25" s="82">
        <v>0</v>
      </c>
      <c r="K25" s="82">
        <v>0</v>
      </c>
      <c r="L25" s="80" t="s">
        <v>360</v>
      </c>
      <c r="M25" s="146" t="s">
        <v>403</v>
      </c>
      <c r="N25" s="83">
        <v>0</v>
      </c>
      <c r="O25" s="83">
        <v>0</v>
      </c>
      <c r="P25" s="83">
        <v>0</v>
      </c>
      <c r="Q25" s="83">
        <v>0</v>
      </c>
      <c r="R25" s="84">
        <v>1</v>
      </c>
      <c r="S25" s="84">
        <v>1</v>
      </c>
      <c r="T25" s="84">
        <v>1</v>
      </c>
      <c r="U25" s="84">
        <v>1</v>
      </c>
      <c r="V25" s="85">
        <v>0</v>
      </c>
      <c r="W25" s="85">
        <v>0</v>
      </c>
      <c r="X25" s="85">
        <v>0</v>
      </c>
      <c r="Y25" s="85">
        <v>0</v>
      </c>
      <c r="Z25" s="85">
        <v>0</v>
      </c>
      <c r="AA25" s="80"/>
      <c r="AB25" s="80"/>
      <c r="AC25" s="83">
        <v>0</v>
      </c>
      <c r="AD25" s="80"/>
      <c r="AE25" s="85">
        <v>0</v>
      </c>
      <c r="AF25" s="82">
        <v>0</v>
      </c>
      <c r="AG25" s="80"/>
      <c r="AH25" s="80">
        <v>0</v>
      </c>
      <c r="AI25" s="83">
        <v>0</v>
      </c>
      <c r="AJ25" s="146" t="s">
        <v>409</v>
      </c>
      <c r="AK25" s="85">
        <v>0</v>
      </c>
      <c r="AL25" s="82">
        <v>0</v>
      </c>
      <c r="AM25" s="80"/>
      <c r="AN25" s="80"/>
      <c r="AO25" s="83">
        <v>0</v>
      </c>
      <c r="AP25" s="146" t="s">
        <v>409</v>
      </c>
      <c r="AQ25" s="85">
        <v>0</v>
      </c>
      <c r="AR25" s="82">
        <v>0</v>
      </c>
      <c r="AS25" s="80"/>
      <c r="AT25" s="80"/>
      <c r="AU25" s="83">
        <v>1.1740568809878209</v>
      </c>
      <c r="AV25" s="146" t="s">
        <v>409</v>
      </c>
      <c r="AW25" s="85">
        <v>0</v>
      </c>
      <c r="AX25" s="82">
        <v>0</v>
      </c>
      <c r="AY25" s="85">
        <v>0</v>
      </c>
      <c r="AZ25" s="85">
        <v>0</v>
      </c>
      <c r="BA25" s="85">
        <v>0</v>
      </c>
      <c r="BB25" s="85">
        <v>0</v>
      </c>
      <c r="BC25" s="86">
        <v>0</v>
      </c>
      <c r="BD25" s="80" t="s">
        <v>364</v>
      </c>
      <c r="BE25" s="87" t="s">
        <v>403</v>
      </c>
      <c r="BF25" s="89"/>
    </row>
    <row r="26" spans="1:58" ht="15.75" customHeight="1">
      <c r="A26" s="80" t="s">
        <v>323</v>
      </c>
      <c r="B26" s="80" t="s">
        <v>379</v>
      </c>
      <c r="C26" s="81">
        <v>1</v>
      </c>
      <c r="D26" s="80" t="s">
        <v>359</v>
      </c>
      <c r="E26" s="153">
        <v>0</v>
      </c>
      <c r="F26" s="153">
        <v>0</v>
      </c>
      <c r="G26" s="80" t="s">
        <v>144</v>
      </c>
      <c r="H26" s="82">
        <v>0</v>
      </c>
      <c r="I26" s="82">
        <v>0</v>
      </c>
      <c r="J26" s="82">
        <v>0</v>
      </c>
      <c r="K26" s="82">
        <v>0</v>
      </c>
      <c r="L26" s="80" t="s">
        <v>360</v>
      </c>
      <c r="M26" s="146" t="s">
        <v>403</v>
      </c>
      <c r="N26" s="83">
        <v>0</v>
      </c>
      <c r="O26" s="83">
        <v>0</v>
      </c>
      <c r="P26" s="83">
        <v>0</v>
      </c>
      <c r="Q26" s="83">
        <v>0</v>
      </c>
      <c r="R26" s="84">
        <v>1</v>
      </c>
      <c r="S26" s="84">
        <v>1</v>
      </c>
      <c r="T26" s="84">
        <v>1</v>
      </c>
      <c r="U26" s="84">
        <v>1</v>
      </c>
      <c r="V26" s="85">
        <v>0</v>
      </c>
      <c r="W26" s="85">
        <v>0</v>
      </c>
      <c r="X26" s="85">
        <v>0</v>
      </c>
      <c r="Y26" s="85">
        <v>0</v>
      </c>
      <c r="Z26" s="85">
        <v>0</v>
      </c>
      <c r="AA26" s="80"/>
      <c r="AB26" s="80"/>
      <c r="AC26" s="83">
        <v>0</v>
      </c>
      <c r="AD26" s="80"/>
      <c r="AE26" s="85">
        <v>0</v>
      </c>
      <c r="AF26" s="82">
        <v>0</v>
      </c>
      <c r="AG26" s="80"/>
      <c r="AH26" s="80">
        <v>0</v>
      </c>
      <c r="AI26" s="83">
        <v>0</v>
      </c>
      <c r="AJ26" s="146" t="s">
        <v>409</v>
      </c>
      <c r="AK26" s="85">
        <v>0</v>
      </c>
      <c r="AL26" s="82">
        <v>0</v>
      </c>
      <c r="AM26" s="80"/>
      <c r="AN26" s="80"/>
      <c r="AO26" s="83">
        <v>0</v>
      </c>
      <c r="AP26" s="146" t="s">
        <v>409</v>
      </c>
      <c r="AQ26" s="85">
        <v>0</v>
      </c>
      <c r="AR26" s="82">
        <v>0</v>
      </c>
      <c r="AS26" s="80"/>
      <c r="AT26" s="80"/>
      <c r="AU26" s="83">
        <v>0.51622151308032393</v>
      </c>
      <c r="AV26" s="146" t="s">
        <v>409</v>
      </c>
      <c r="AW26" s="85">
        <v>0</v>
      </c>
      <c r="AX26" s="82">
        <v>0</v>
      </c>
      <c r="AY26" s="85">
        <v>0</v>
      </c>
      <c r="AZ26" s="85">
        <v>0</v>
      </c>
      <c r="BA26" s="85">
        <v>0</v>
      </c>
      <c r="BB26" s="85">
        <v>0</v>
      </c>
      <c r="BC26" s="86">
        <v>0</v>
      </c>
      <c r="BD26" s="80" t="s">
        <v>364</v>
      </c>
      <c r="BE26" s="87" t="s">
        <v>403</v>
      </c>
      <c r="BF26" s="89"/>
    </row>
    <row r="27" spans="1:58" ht="15.75" customHeight="1">
      <c r="A27" s="80" t="s">
        <v>323</v>
      </c>
      <c r="B27" s="80" t="s">
        <v>380</v>
      </c>
      <c r="C27" s="81">
        <v>1</v>
      </c>
      <c r="D27" s="80" t="s">
        <v>359</v>
      </c>
      <c r="E27" s="153">
        <v>0</v>
      </c>
      <c r="F27" s="153">
        <v>0</v>
      </c>
      <c r="G27" s="80" t="s">
        <v>144</v>
      </c>
      <c r="H27" s="82">
        <v>0</v>
      </c>
      <c r="I27" s="82">
        <v>0</v>
      </c>
      <c r="J27" s="82">
        <v>0</v>
      </c>
      <c r="K27" s="82">
        <v>0</v>
      </c>
      <c r="L27" s="80" t="s">
        <v>360</v>
      </c>
      <c r="M27" s="146" t="s">
        <v>403</v>
      </c>
      <c r="N27" s="83">
        <v>0</v>
      </c>
      <c r="O27" s="83">
        <v>0</v>
      </c>
      <c r="P27" s="83">
        <v>0</v>
      </c>
      <c r="Q27" s="83">
        <v>0</v>
      </c>
      <c r="R27" s="84">
        <v>1</v>
      </c>
      <c r="S27" s="84">
        <v>1</v>
      </c>
      <c r="T27" s="84">
        <v>1</v>
      </c>
      <c r="U27" s="84">
        <v>1</v>
      </c>
      <c r="V27" s="85">
        <v>0</v>
      </c>
      <c r="W27" s="85">
        <v>0</v>
      </c>
      <c r="X27" s="85">
        <v>0</v>
      </c>
      <c r="Y27" s="85">
        <v>0</v>
      </c>
      <c r="Z27" s="85">
        <v>0</v>
      </c>
      <c r="AA27" s="80"/>
      <c r="AB27" s="80"/>
      <c r="AC27" s="83">
        <v>0</v>
      </c>
      <c r="AD27" s="80"/>
      <c r="AE27" s="85">
        <v>0</v>
      </c>
      <c r="AF27" s="82">
        <v>0</v>
      </c>
      <c r="AG27" s="80"/>
      <c r="AH27" s="80">
        <v>0</v>
      </c>
      <c r="AI27" s="83">
        <v>0</v>
      </c>
      <c r="AJ27" s="146" t="s">
        <v>409</v>
      </c>
      <c r="AK27" s="85">
        <v>0</v>
      </c>
      <c r="AL27" s="82">
        <v>0</v>
      </c>
      <c r="AM27" s="80"/>
      <c r="AN27" s="80"/>
      <c r="AO27" s="83">
        <v>0</v>
      </c>
      <c r="AP27" s="146" t="s">
        <v>409</v>
      </c>
      <c r="AQ27" s="85">
        <v>0</v>
      </c>
      <c r="AR27" s="82">
        <v>0</v>
      </c>
      <c r="AS27" s="80"/>
      <c r="AT27" s="80"/>
      <c r="AU27" s="83">
        <v>0.22417543891730132</v>
      </c>
      <c r="AV27" s="146" t="s">
        <v>409</v>
      </c>
      <c r="AW27" s="85">
        <v>0</v>
      </c>
      <c r="AX27" s="82">
        <v>0</v>
      </c>
      <c r="AY27" s="85">
        <v>0</v>
      </c>
      <c r="AZ27" s="85">
        <v>0</v>
      </c>
      <c r="BA27" s="85">
        <v>0</v>
      </c>
      <c r="BB27" s="85">
        <v>0</v>
      </c>
      <c r="BC27" s="86">
        <v>0</v>
      </c>
      <c r="BD27" s="80" t="s">
        <v>364</v>
      </c>
      <c r="BE27" s="87" t="s">
        <v>403</v>
      </c>
      <c r="BF27" s="89"/>
    </row>
    <row r="28" spans="1:58" ht="15.75" customHeight="1">
      <c r="A28" s="80" t="s">
        <v>323</v>
      </c>
      <c r="B28" s="80" t="s">
        <v>295</v>
      </c>
      <c r="C28" s="81">
        <v>0</v>
      </c>
      <c r="D28" s="80" t="s">
        <v>141</v>
      </c>
      <c r="E28" s="153">
        <v>4</v>
      </c>
      <c r="F28" s="153">
        <v>4</v>
      </c>
      <c r="G28" s="80" t="s">
        <v>144</v>
      </c>
      <c r="H28" s="82">
        <v>1375</v>
      </c>
      <c r="I28" s="82">
        <v>1375</v>
      </c>
      <c r="J28" s="82">
        <v>1375</v>
      </c>
      <c r="K28" s="82">
        <v>1375</v>
      </c>
      <c r="L28" s="80" t="s">
        <v>141</v>
      </c>
      <c r="M28" s="146" t="s">
        <v>141</v>
      </c>
      <c r="N28" s="83">
        <v>10</v>
      </c>
      <c r="O28" s="83">
        <v>10</v>
      </c>
      <c r="P28" s="83">
        <v>10</v>
      </c>
      <c r="Q28" s="83">
        <v>10</v>
      </c>
      <c r="R28" s="84">
        <v>1</v>
      </c>
      <c r="S28" s="84">
        <v>1</v>
      </c>
      <c r="T28" s="84">
        <v>1</v>
      </c>
      <c r="U28" s="84">
        <v>1</v>
      </c>
      <c r="V28" s="85">
        <v>13750</v>
      </c>
      <c r="W28" s="85">
        <v>13750</v>
      </c>
      <c r="X28" s="85">
        <v>13750</v>
      </c>
      <c r="Y28" s="85">
        <v>13750</v>
      </c>
      <c r="Z28" s="85">
        <v>55000</v>
      </c>
      <c r="AA28" s="147"/>
      <c r="AB28" s="147"/>
      <c r="AC28" s="150">
        <v>10</v>
      </c>
      <c r="AD28" s="147"/>
      <c r="AE28" s="148">
        <v>13750</v>
      </c>
      <c r="AF28" s="149">
        <v>0</v>
      </c>
      <c r="AG28" s="147"/>
      <c r="AH28" s="147">
        <v>0</v>
      </c>
      <c r="AI28" s="150">
        <v>10</v>
      </c>
      <c r="AJ28" s="151" t="s">
        <v>409</v>
      </c>
      <c r="AK28" s="148">
        <v>13750</v>
      </c>
      <c r="AL28" s="149">
        <v>0</v>
      </c>
      <c r="AM28" s="147"/>
      <c r="AN28" s="147"/>
      <c r="AO28" s="150">
        <v>10</v>
      </c>
      <c r="AP28" s="151" t="s">
        <v>409</v>
      </c>
      <c r="AQ28" s="148">
        <v>13750</v>
      </c>
      <c r="AR28" s="149">
        <v>0</v>
      </c>
      <c r="AS28" s="147"/>
      <c r="AT28" s="147"/>
      <c r="AU28" s="150">
        <v>10</v>
      </c>
      <c r="AV28" s="151" t="s">
        <v>409</v>
      </c>
      <c r="AW28" s="148">
        <v>13750</v>
      </c>
      <c r="AX28" s="149">
        <v>0</v>
      </c>
      <c r="AY28" s="85">
        <v>13750</v>
      </c>
      <c r="AZ28" s="85">
        <v>13750</v>
      </c>
      <c r="BA28" s="85">
        <v>13750</v>
      </c>
      <c r="BB28" s="85">
        <v>13750</v>
      </c>
      <c r="BC28" s="86">
        <v>55000</v>
      </c>
      <c r="BD28" s="80" t="s">
        <v>364</v>
      </c>
      <c r="BE28" s="87" t="s">
        <v>141</v>
      </c>
      <c r="BF28" s="89"/>
    </row>
    <row r="29" spans="1:58" ht="15.75" customHeight="1">
      <c r="A29" s="80" t="s">
        <v>317</v>
      </c>
      <c r="B29" s="80" t="s">
        <v>358</v>
      </c>
      <c r="C29" s="81">
        <v>1</v>
      </c>
      <c r="D29" s="80" t="s">
        <v>293</v>
      </c>
      <c r="E29" s="153">
        <v>9</v>
      </c>
      <c r="F29" s="153">
        <v>10</v>
      </c>
      <c r="G29" s="80" t="s">
        <v>144</v>
      </c>
      <c r="H29" s="82">
        <v>3920</v>
      </c>
      <c r="I29" s="82">
        <v>3920</v>
      </c>
      <c r="J29" s="82">
        <v>3864</v>
      </c>
      <c r="K29" s="82">
        <v>3920</v>
      </c>
      <c r="L29" s="80" t="s">
        <v>292</v>
      </c>
      <c r="M29" s="146" t="s">
        <v>407</v>
      </c>
      <c r="N29" s="83">
        <v>0.69292055940766484</v>
      </c>
      <c r="O29" s="83">
        <v>0.69292055940766484</v>
      </c>
      <c r="P29" s="83">
        <v>0.69292055940766484</v>
      </c>
      <c r="Q29" s="83">
        <v>0.69292055940766484</v>
      </c>
      <c r="R29" s="84">
        <v>0.96</v>
      </c>
      <c r="S29" s="84">
        <v>0.96</v>
      </c>
      <c r="T29" s="84">
        <v>0.96</v>
      </c>
      <c r="U29" s="84">
        <v>0.96</v>
      </c>
      <c r="V29" s="85">
        <v>2607.5986491629242</v>
      </c>
      <c r="W29" s="85">
        <v>2607.5986491629242</v>
      </c>
      <c r="X29" s="85">
        <v>2570.3472398891681</v>
      </c>
      <c r="Y29" s="85">
        <v>2607.5986491629242</v>
      </c>
      <c r="Z29" s="85">
        <v>10393.14318737794</v>
      </c>
      <c r="AA29" s="80"/>
      <c r="AB29" s="80"/>
      <c r="AC29" s="83">
        <v>0.90849584455671673</v>
      </c>
      <c r="AD29" s="80"/>
      <c r="AE29" s="85">
        <v>3418.8515622358364</v>
      </c>
      <c r="AF29" s="82">
        <v>811.25291307291218</v>
      </c>
      <c r="AG29" s="80"/>
      <c r="AH29" s="80">
        <v>0</v>
      </c>
      <c r="AI29" s="83">
        <v>0.90849584455671673</v>
      </c>
      <c r="AJ29" s="146" t="s">
        <v>415</v>
      </c>
      <c r="AK29" s="85">
        <v>3418.8515622358364</v>
      </c>
      <c r="AL29" s="82">
        <v>811.25291307291218</v>
      </c>
      <c r="AM29" s="80"/>
      <c r="AN29" s="80"/>
      <c r="AO29" s="83">
        <v>0.90849584455671673</v>
      </c>
      <c r="AP29" s="146" t="s">
        <v>415</v>
      </c>
      <c r="AQ29" s="85">
        <v>3370.0108256324675</v>
      </c>
      <c r="AR29" s="82">
        <v>799.66358574329934</v>
      </c>
      <c r="AS29" s="80"/>
      <c r="AT29" s="80"/>
      <c r="AU29" s="83">
        <v>0.90849584455671673</v>
      </c>
      <c r="AV29" s="146" t="s">
        <v>415</v>
      </c>
      <c r="AW29" s="85">
        <v>3418.8515622358364</v>
      </c>
      <c r="AX29" s="82">
        <v>811.25291307291218</v>
      </c>
      <c r="AY29" s="85">
        <v>3418.8515622358364</v>
      </c>
      <c r="AZ29" s="85">
        <v>3418.8515622358364</v>
      </c>
      <c r="BA29" s="85">
        <v>3370.0108256324675</v>
      </c>
      <c r="BB29" s="85">
        <v>3418.8515622358364</v>
      </c>
      <c r="BC29" s="86">
        <v>13626.565512339977</v>
      </c>
      <c r="BD29" s="80" t="s">
        <v>364</v>
      </c>
      <c r="BE29" s="87" t="s">
        <v>407</v>
      </c>
      <c r="BF29" s="89"/>
    </row>
    <row r="30" spans="1:58" ht="15.75" customHeight="1">
      <c r="A30" s="80" t="s">
        <v>317</v>
      </c>
      <c r="B30" s="80" t="s">
        <v>357</v>
      </c>
      <c r="C30" s="81">
        <v>1</v>
      </c>
      <c r="D30" s="80" t="s">
        <v>293</v>
      </c>
      <c r="E30" s="153">
        <v>9</v>
      </c>
      <c r="F30" s="153">
        <v>10</v>
      </c>
      <c r="G30" s="80" t="s">
        <v>144</v>
      </c>
      <c r="H30" s="82">
        <v>823</v>
      </c>
      <c r="I30" s="82">
        <v>823</v>
      </c>
      <c r="J30" s="82">
        <v>811</v>
      </c>
      <c r="K30" s="82">
        <v>823</v>
      </c>
      <c r="L30" s="80" t="s">
        <v>292</v>
      </c>
      <c r="M30" s="146" t="s">
        <v>407</v>
      </c>
      <c r="N30" s="83">
        <v>5.6045414594076925</v>
      </c>
      <c r="O30" s="83">
        <v>5.6045414594076925</v>
      </c>
      <c r="P30" s="83">
        <v>5.6045414594076925</v>
      </c>
      <c r="Q30" s="83">
        <v>5.6045414594076925</v>
      </c>
      <c r="R30" s="84">
        <v>0.96</v>
      </c>
      <c r="S30" s="84">
        <v>0.96</v>
      </c>
      <c r="T30" s="84">
        <v>0.96</v>
      </c>
      <c r="U30" s="84">
        <v>0.96</v>
      </c>
      <c r="V30" s="85">
        <v>4428.0361162488289</v>
      </c>
      <c r="W30" s="85">
        <v>4428.0361162488289</v>
      </c>
      <c r="X30" s="85">
        <v>4363.4717986364531</v>
      </c>
      <c r="Y30" s="85">
        <v>4428.0361162488289</v>
      </c>
      <c r="Z30" s="85">
        <v>17647.580147382942</v>
      </c>
      <c r="AA30" s="80"/>
      <c r="AB30" s="80"/>
      <c r="AC30" s="83">
        <v>8.5936302377584592</v>
      </c>
      <c r="AD30" s="80"/>
      <c r="AE30" s="85">
        <v>6789.6553782482033</v>
      </c>
      <c r="AF30" s="82">
        <v>2361.6192619993744</v>
      </c>
      <c r="AG30" s="80"/>
      <c r="AH30" s="80">
        <v>0</v>
      </c>
      <c r="AI30" s="83">
        <v>8.5936302377584592</v>
      </c>
      <c r="AJ30" s="146" t="s">
        <v>415</v>
      </c>
      <c r="AK30" s="85">
        <v>6789.6553782482033</v>
      </c>
      <c r="AL30" s="82">
        <v>2361.6192619993744</v>
      </c>
      <c r="AM30" s="80"/>
      <c r="AN30" s="80"/>
      <c r="AO30" s="83">
        <v>8.5936302377584592</v>
      </c>
      <c r="AP30" s="146" t="s">
        <v>415</v>
      </c>
      <c r="AQ30" s="85">
        <v>6690.6567579092252</v>
      </c>
      <c r="AR30" s="82">
        <v>2327.1849592727722</v>
      </c>
      <c r="AS30" s="80"/>
      <c r="AT30" s="80"/>
      <c r="AU30" s="83">
        <v>8.5936302377584592</v>
      </c>
      <c r="AV30" s="146" t="s">
        <v>415</v>
      </c>
      <c r="AW30" s="85">
        <v>6789.6553782482033</v>
      </c>
      <c r="AX30" s="82">
        <v>2361.6192619993744</v>
      </c>
      <c r="AY30" s="85">
        <v>6789.6553782482033</v>
      </c>
      <c r="AZ30" s="85">
        <v>6789.6553782482033</v>
      </c>
      <c r="BA30" s="85">
        <v>6690.6567579092252</v>
      </c>
      <c r="BB30" s="85">
        <v>6789.6553782482033</v>
      </c>
      <c r="BC30" s="86">
        <v>27059.622892653835</v>
      </c>
      <c r="BD30" s="80" t="s">
        <v>364</v>
      </c>
      <c r="BE30" s="87" t="s">
        <v>407</v>
      </c>
      <c r="BF30" s="89"/>
    </row>
    <row r="31" spans="1:58" ht="15.75" customHeight="1">
      <c r="A31" s="80" t="s">
        <v>317</v>
      </c>
      <c r="B31" s="80" t="s">
        <v>356</v>
      </c>
      <c r="C31" s="81">
        <v>1</v>
      </c>
      <c r="D31" s="80" t="s">
        <v>291</v>
      </c>
      <c r="E31" s="153">
        <v>10</v>
      </c>
      <c r="F31" s="153">
        <v>10</v>
      </c>
      <c r="G31" s="80" t="s">
        <v>144</v>
      </c>
      <c r="H31" s="82">
        <v>3315</v>
      </c>
      <c r="I31" s="82">
        <v>3315</v>
      </c>
      <c r="J31" s="82">
        <v>3267</v>
      </c>
      <c r="K31" s="82">
        <v>3315</v>
      </c>
      <c r="L31" s="80" t="s">
        <v>290</v>
      </c>
      <c r="M31" s="146" t="s">
        <v>407</v>
      </c>
      <c r="N31" s="83">
        <v>14.03971173442217</v>
      </c>
      <c r="O31" s="83">
        <v>14.03971173442217</v>
      </c>
      <c r="P31" s="83">
        <v>14.03971173442217</v>
      </c>
      <c r="Q31" s="83">
        <v>14.03971173442217</v>
      </c>
      <c r="R31" s="84">
        <v>0.96</v>
      </c>
      <c r="S31" s="84">
        <v>0.96</v>
      </c>
      <c r="T31" s="84">
        <v>0.96</v>
      </c>
      <c r="U31" s="84">
        <v>0.96</v>
      </c>
      <c r="V31" s="85">
        <v>44679.978623625109</v>
      </c>
      <c r="W31" s="85">
        <v>44679.978623625109</v>
      </c>
      <c r="X31" s="85">
        <v>44033.028706902936</v>
      </c>
      <c r="Y31" s="85">
        <v>44679.978623625109</v>
      </c>
      <c r="Z31" s="85">
        <v>178072.96457777824</v>
      </c>
      <c r="AA31" s="80"/>
      <c r="AB31" s="80"/>
      <c r="AC31" s="83">
        <v>8.8798176781815439</v>
      </c>
      <c r="AD31" s="80"/>
      <c r="AE31" s="85">
        <v>28259.131779044947</v>
      </c>
      <c r="AF31" s="82">
        <v>-16420.846844580163</v>
      </c>
      <c r="AG31" s="80"/>
      <c r="AH31" s="80">
        <v>0</v>
      </c>
      <c r="AI31" s="83">
        <v>8.8798176781815439</v>
      </c>
      <c r="AJ31" s="146" t="s">
        <v>415</v>
      </c>
      <c r="AK31" s="85">
        <v>28259.131779044947</v>
      </c>
      <c r="AL31" s="82">
        <v>-16420.846844580163</v>
      </c>
      <c r="AM31" s="80"/>
      <c r="AN31" s="80"/>
      <c r="AO31" s="83">
        <v>8.8798176781815439</v>
      </c>
      <c r="AP31" s="146" t="s">
        <v>415</v>
      </c>
      <c r="AQ31" s="85">
        <v>27849.949780434341</v>
      </c>
      <c r="AR31" s="82">
        <v>-16183.078926468595</v>
      </c>
      <c r="AS31" s="80"/>
      <c r="AT31" s="80"/>
      <c r="AU31" s="83">
        <v>8.8798176781815439</v>
      </c>
      <c r="AV31" s="146" t="s">
        <v>415</v>
      </c>
      <c r="AW31" s="85">
        <v>28259.131779044947</v>
      </c>
      <c r="AX31" s="82">
        <v>-16420.846844580163</v>
      </c>
      <c r="AY31" s="85">
        <v>28259.131779044947</v>
      </c>
      <c r="AZ31" s="85">
        <v>28259.131779044947</v>
      </c>
      <c r="BA31" s="85">
        <v>27849.949780434341</v>
      </c>
      <c r="BB31" s="85">
        <v>28259.131779044947</v>
      </c>
      <c r="BC31" s="86">
        <v>112627.34511756917</v>
      </c>
      <c r="BD31" s="80" t="s">
        <v>364</v>
      </c>
      <c r="BE31" s="87" t="s">
        <v>407</v>
      </c>
      <c r="BF31" s="89"/>
    </row>
    <row r="32" spans="1:58" ht="15.75" customHeight="1">
      <c r="A32" s="80" t="s">
        <v>317</v>
      </c>
      <c r="B32" s="80" t="s">
        <v>423</v>
      </c>
      <c r="C32" s="81">
        <v>1</v>
      </c>
      <c r="D32" s="80" t="s">
        <v>289</v>
      </c>
      <c r="E32" s="153">
        <v>15</v>
      </c>
      <c r="F32" s="153">
        <v>15</v>
      </c>
      <c r="G32" s="80" t="s">
        <v>184</v>
      </c>
      <c r="H32" s="82">
        <v>5715</v>
      </c>
      <c r="I32" s="82">
        <v>5715</v>
      </c>
      <c r="J32" s="82">
        <v>5631</v>
      </c>
      <c r="K32" s="82">
        <v>5715</v>
      </c>
      <c r="L32" s="80" t="s">
        <v>288</v>
      </c>
      <c r="M32" s="146" t="s">
        <v>407</v>
      </c>
      <c r="N32" s="83">
        <v>0.99123230769230763</v>
      </c>
      <c r="O32" s="83">
        <v>0.99123230769230763</v>
      </c>
      <c r="P32" s="83">
        <v>0.99123230769230763</v>
      </c>
      <c r="Q32" s="83">
        <v>0.99123230769230763</v>
      </c>
      <c r="R32" s="84">
        <v>0.96</v>
      </c>
      <c r="S32" s="84">
        <v>0.96</v>
      </c>
      <c r="T32" s="84">
        <v>0.96</v>
      </c>
      <c r="U32" s="84">
        <v>0.96</v>
      </c>
      <c r="V32" s="85">
        <v>5438.2969329230764</v>
      </c>
      <c r="W32" s="85">
        <v>5438.2969329230764</v>
      </c>
      <c r="X32" s="85">
        <v>5358.3639596307685</v>
      </c>
      <c r="Y32" s="85">
        <v>5438.2969329230764</v>
      </c>
      <c r="Z32" s="85">
        <v>21673.254758399999</v>
      </c>
      <c r="AA32" s="80"/>
      <c r="AB32" s="80"/>
      <c r="AC32" s="83">
        <v>0.77039653846153844</v>
      </c>
      <c r="AD32" s="80"/>
      <c r="AE32" s="85">
        <v>4226.7035686153849</v>
      </c>
      <c r="AF32" s="82">
        <v>-1211.5933643076914</v>
      </c>
      <c r="AG32" s="80"/>
      <c r="AH32" s="80">
        <v>0</v>
      </c>
      <c r="AI32" s="83">
        <v>0.77039653846153844</v>
      </c>
      <c r="AJ32" s="146" t="s">
        <v>413</v>
      </c>
      <c r="AK32" s="85">
        <v>4226.7035686153849</v>
      </c>
      <c r="AL32" s="82">
        <v>-1211.5933643076914</v>
      </c>
      <c r="AM32" s="80"/>
      <c r="AN32" s="80"/>
      <c r="AO32" s="83">
        <v>0.77039653846153844</v>
      </c>
      <c r="AP32" s="146" t="s">
        <v>413</v>
      </c>
      <c r="AQ32" s="85">
        <v>4164.5787917538464</v>
      </c>
      <c r="AR32" s="82">
        <v>-1193.7851678769221</v>
      </c>
      <c r="AS32" s="80"/>
      <c r="AT32" s="80"/>
      <c r="AU32" s="83">
        <v>0.77039653846153844</v>
      </c>
      <c r="AV32" s="146" t="s">
        <v>413</v>
      </c>
      <c r="AW32" s="85">
        <v>4226.7035686153849</v>
      </c>
      <c r="AX32" s="82">
        <v>-1211.5933643076914</v>
      </c>
      <c r="AY32" s="85">
        <v>4226.7035686153849</v>
      </c>
      <c r="AZ32" s="85">
        <v>4226.7035686153849</v>
      </c>
      <c r="BA32" s="85">
        <v>4164.5787917538464</v>
      </c>
      <c r="BB32" s="85">
        <v>4226.7035686153849</v>
      </c>
      <c r="BC32" s="86">
        <v>16844.689497600004</v>
      </c>
      <c r="BD32" s="80" t="s">
        <v>364</v>
      </c>
      <c r="BE32" s="87" t="s">
        <v>407</v>
      </c>
      <c r="BF32" s="89"/>
    </row>
    <row r="33" spans="1:58" ht="15.75" customHeight="1">
      <c r="A33" s="80" t="s">
        <v>317</v>
      </c>
      <c r="B33" s="80" t="s">
        <v>326</v>
      </c>
      <c r="C33" s="81">
        <v>1</v>
      </c>
      <c r="D33" s="80" t="s">
        <v>287</v>
      </c>
      <c r="E33" s="153">
        <v>15</v>
      </c>
      <c r="F33" s="153">
        <v>15</v>
      </c>
      <c r="G33" s="80" t="s">
        <v>184</v>
      </c>
      <c r="H33" s="82">
        <v>72</v>
      </c>
      <c r="I33" s="82">
        <v>72</v>
      </c>
      <c r="J33" s="82">
        <v>72</v>
      </c>
      <c r="K33" s="82">
        <v>72</v>
      </c>
      <c r="L33" s="80" t="s">
        <v>286</v>
      </c>
      <c r="M33" s="146" t="s">
        <v>407</v>
      </c>
      <c r="N33" s="83">
        <v>0.41554055468341189</v>
      </c>
      <c r="O33" s="83">
        <v>0.41554055468341189</v>
      </c>
      <c r="P33" s="83">
        <v>0.41554055468341189</v>
      </c>
      <c r="Q33" s="83">
        <v>0.41554055468341189</v>
      </c>
      <c r="R33" s="84">
        <v>0.96</v>
      </c>
      <c r="S33" s="84">
        <v>0.96</v>
      </c>
      <c r="T33" s="84">
        <v>0.96</v>
      </c>
      <c r="U33" s="84">
        <v>0.96</v>
      </c>
      <c r="V33" s="85">
        <v>28.722163139717431</v>
      </c>
      <c r="W33" s="85">
        <v>28.722163139717431</v>
      </c>
      <c r="X33" s="85">
        <v>28.722163139717431</v>
      </c>
      <c r="Y33" s="85">
        <v>28.722163139717431</v>
      </c>
      <c r="Z33" s="85">
        <v>114.88865255886972</v>
      </c>
      <c r="AA33" s="80"/>
      <c r="AB33" s="80"/>
      <c r="AC33" s="83">
        <v>0.41554055468341189</v>
      </c>
      <c r="AD33" s="80"/>
      <c r="AE33" s="85">
        <v>28.722163139717431</v>
      </c>
      <c r="AF33" s="82">
        <v>0</v>
      </c>
      <c r="AG33" s="80"/>
      <c r="AH33" s="80">
        <v>0</v>
      </c>
      <c r="AI33" s="83">
        <v>0.41554055468341189</v>
      </c>
      <c r="AJ33" s="146" t="s">
        <v>409</v>
      </c>
      <c r="AK33" s="85">
        <v>28.722163139717431</v>
      </c>
      <c r="AL33" s="82">
        <v>0</v>
      </c>
      <c r="AM33" s="80"/>
      <c r="AN33" s="80"/>
      <c r="AO33" s="83">
        <v>0.41554055468341189</v>
      </c>
      <c r="AP33" s="146" t="s">
        <v>409</v>
      </c>
      <c r="AQ33" s="85">
        <v>28.722163139717431</v>
      </c>
      <c r="AR33" s="82">
        <v>0</v>
      </c>
      <c r="AS33" s="80"/>
      <c r="AT33" s="80"/>
      <c r="AU33" s="83">
        <v>0.41554055468341189</v>
      </c>
      <c r="AV33" s="146" t="s">
        <v>409</v>
      </c>
      <c r="AW33" s="85">
        <v>28.722163139717431</v>
      </c>
      <c r="AX33" s="82">
        <v>0</v>
      </c>
      <c r="AY33" s="85">
        <v>28.722163139717431</v>
      </c>
      <c r="AZ33" s="85">
        <v>28.722163139717431</v>
      </c>
      <c r="BA33" s="85">
        <v>28.722163139717431</v>
      </c>
      <c r="BB33" s="85">
        <v>28.722163139717431</v>
      </c>
      <c r="BC33" s="86">
        <v>114.88865255886972</v>
      </c>
      <c r="BD33" s="80" t="s">
        <v>364</v>
      </c>
      <c r="BE33" s="87" t="s">
        <v>407</v>
      </c>
      <c r="BF33" s="89"/>
    </row>
    <row r="34" spans="1:58" ht="15.75" customHeight="1">
      <c r="A34" s="80" t="s">
        <v>317</v>
      </c>
      <c r="B34" s="80" t="s">
        <v>327</v>
      </c>
      <c r="C34" s="81">
        <v>1</v>
      </c>
      <c r="D34" s="80" t="s">
        <v>285</v>
      </c>
      <c r="E34" s="153">
        <v>5</v>
      </c>
      <c r="F34" s="153">
        <v>8</v>
      </c>
      <c r="G34" s="80" t="s">
        <v>144</v>
      </c>
      <c r="H34" s="82">
        <v>484</v>
      </c>
      <c r="I34" s="82">
        <v>484</v>
      </c>
      <c r="J34" s="82">
        <v>477</v>
      </c>
      <c r="K34" s="82">
        <v>484</v>
      </c>
      <c r="L34" s="80" t="s">
        <v>284</v>
      </c>
      <c r="M34" s="146" t="s">
        <v>407</v>
      </c>
      <c r="N34" s="83">
        <v>62.31</v>
      </c>
      <c r="O34" s="83">
        <v>62.31</v>
      </c>
      <c r="P34" s="83">
        <v>62.31</v>
      </c>
      <c r="Q34" s="83">
        <v>62.31</v>
      </c>
      <c r="R34" s="84">
        <v>0.96</v>
      </c>
      <c r="S34" s="84">
        <v>0.96</v>
      </c>
      <c r="T34" s="84">
        <v>0.96</v>
      </c>
      <c r="U34" s="84">
        <v>0.96</v>
      </c>
      <c r="V34" s="85">
        <v>28951.718400000002</v>
      </c>
      <c r="W34" s="85">
        <v>28951.718400000002</v>
      </c>
      <c r="X34" s="85">
        <v>28532.995200000001</v>
      </c>
      <c r="Y34" s="85">
        <v>28951.718400000002</v>
      </c>
      <c r="Z34" s="85">
        <v>115388.1504</v>
      </c>
      <c r="AA34" s="80"/>
      <c r="AB34" s="80"/>
      <c r="AC34" s="83">
        <v>62.31</v>
      </c>
      <c r="AD34" s="80"/>
      <c r="AE34" s="85">
        <v>28951.718400000002</v>
      </c>
      <c r="AF34" s="82">
        <v>0</v>
      </c>
      <c r="AG34" s="80"/>
      <c r="AH34" s="80">
        <v>0</v>
      </c>
      <c r="AI34" s="83">
        <v>62.31</v>
      </c>
      <c r="AJ34" s="146" t="s">
        <v>409</v>
      </c>
      <c r="AK34" s="85">
        <v>28951.718400000002</v>
      </c>
      <c r="AL34" s="82">
        <v>0</v>
      </c>
      <c r="AM34" s="80"/>
      <c r="AN34" s="80"/>
      <c r="AO34" s="83">
        <v>62.31</v>
      </c>
      <c r="AP34" s="146" t="s">
        <v>409</v>
      </c>
      <c r="AQ34" s="85">
        <v>28532.995200000001</v>
      </c>
      <c r="AR34" s="82">
        <v>0</v>
      </c>
      <c r="AS34" s="80"/>
      <c r="AT34" s="80"/>
      <c r="AU34" s="83">
        <v>62.31</v>
      </c>
      <c r="AV34" s="146" t="s">
        <v>409</v>
      </c>
      <c r="AW34" s="85">
        <v>28951.718400000002</v>
      </c>
      <c r="AX34" s="82">
        <v>0</v>
      </c>
      <c r="AY34" s="85">
        <v>28951.718400000002</v>
      </c>
      <c r="AZ34" s="85">
        <v>28951.718400000002</v>
      </c>
      <c r="BA34" s="85">
        <v>28532.995200000001</v>
      </c>
      <c r="BB34" s="85">
        <v>28951.718400000002</v>
      </c>
      <c r="BC34" s="86">
        <v>115388.1504</v>
      </c>
      <c r="BD34" s="80" t="s">
        <v>364</v>
      </c>
      <c r="BE34" s="87" t="s">
        <v>407</v>
      </c>
      <c r="BF34" s="89"/>
    </row>
    <row r="35" spans="1:58" ht="15.75" customHeight="1">
      <c r="A35" s="80" t="s">
        <v>317</v>
      </c>
      <c r="B35" s="80" t="s">
        <v>424</v>
      </c>
      <c r="C35" s="81">
        <v>1</v>
      </c>
      <c r="D35" s="80" t="s">
        <v>285</v>
      </c>
      <c r="E35" s="153">
        <v>5</v>
      </c>
      <c r="F35" s="153">
        <v>8</v>
      </c>
      <c r="G35" s="80" t="s">
        <v>144</v>
      </c>
      <c r="H35" s="82">
        <v>0</v>
      </c>
      <c r="I35" s="82">
        <v>0</v>
      </c>
      <c r="J35" s="82">
        <v>0</v>
      </c>
      <c r="K35" s="82">
        <v>0</v>
      </c>
      <c r="L35" s="80" t="s">
        <v>284</v>
      </c>
      <c r="M35" s="146" t="s">
        <v>407</v>
      </c>
      <c r="N35" s="83">
        <v>75.516000000000005</v>
      </c>
      <c r="O35" s="83">
        <v>75.516000000000005</v>
      </c>
      <c r="P35" s="83">
        <v>75.516000000000005</v>
      </c>
      <c r="Q35" s="83">
        <v>75.516000000000005</v>
      </c>
      <c r="R35" s="84">
        <v>0.96</v>
      </c>
      <c r="S35" s="84">
        <v>0.96</v>
      </c>
      <c r="T35" s="84">
        <v>0.96</v>
      </c>
      <c r="U35" s="84">
        <v>0.96</v>
      </c>
      <c r="V35" s="85">
        <v>0</v>
      </c>
      <c r="W35" s="85">
        <v>0</v>
      </c>
      <c r="X35" s="85">
        <v>0</v>
      </c>
      <c r="Y35" s="85">
        <v>0</v>
      </c>
      <c r="Z35" s="85">
        <v>0</v>
      </c>
      <c r="AA35" s="80"/>
      <c r="AB35" s="80"/>
      <c r="AC35" s="83">
        <v>75.516000000000005</v>
      </c>
      <c r="AD35" s="80"/>
      <c r="AE35" s="85">
        <v>0</v>
      </c>
      <c r="AF35" s="82">
        <v>0</v>
      </c>
      <c r="AG35" s="80"/>
      <c r="AH35" s="80">
        <v>0</v>
      </c>
      <c r="AI35" s="83">
        <v>75.516000000000005</v>
      </c>
      <c r="AJ35" s="146" t="s">
        <v>409</v>
      </c>
      <c r="AK35" s="85">
        <v>0</v>
      </c>
      <c r="AL35" s="82">
        <v>0</v>
      </c>
      <c r="AM35" s="80"/>
      <c r="AN35" s="80"/>
      <c r="AO35" s="83">
        <v>75.516000000000005</v>
      </c>
      <c r="AP35" s="146" t="s">
        <v>409</v>
      </c>
      <c r="AQ35" s="85">
        <v>0</v>
      </c>
      <c r="AR35" s="82">
        <v>0</v>
      </c>
      <c r="AS35" s="80"/>
      <c r="AT35" s="80"/>
      <c r="AU35" s="83">
        <v>75.516000000000005</v>
      </c>
      <c r="AV35" s="146" t="s">
        <v>409</v>
      </c>
      <c r="AW35" s="85">
        <v>0</v>
      </c>
      <c r="AX35" s="82">
        <v>0</v>
      </c>
      <c r="AY35" s="85">
        <v>0</v>
      </c>
      <c r="AZ35" s="85">
        <v>0</v>
      </c>
      <c r="BA35" s="85">
        <v>0</v>
      </c>
      <c r="BB35" s="85">
        <v>0</v>
      </c>
      <c r="BC35" s="86">
        <v>0</v>
      </c>
      <c r="BD35" s="80" t="s">
        <v>364</v>
      </c>
      <c r="BE35" s="87" t="s">
        <v>407</v>
      </c>
      <c r="BF35" s="89"/>
    </row>
    <row r="36" spans="1:58" ht="15.75" customHeight="1">
      <c r="A36" s="80" t="s">
        <v>317</v>
      </c>
      <c r="B36" s="80" t="s">
        <v>324</v>
      </c>
      <c r="C36" s="81">
        <v>1</v>
      </c>
      <c r="D36" s="80" t="s">
        <v>49</v>
      </c>
      <c r="E36" s="153">
        <v>10</v>
      </c>
      <c r="F36" s="153">
        <v>11</v>
      </c>
      <c r="G36" s="80" t="s">
        <v>144</v>
      </c>
      <c r="H36" s="82">
        <v>12</v>
      </c>
      <c r="I36" s="82">
        <v>12</v>
      </c>
      <c r="J36" s="82">
        <v>12</v>
      </c>
      <c r="K36" s="82">
        <v>12</v>
      </c>
      <c r="L36" s="80" t="s">
        <v>61</v>
      </c>
      <c r="M36" s="146" t="s">
        <v>407</v>
      </c>
      <c r="N36" s="83">
        <v>88.44</v>
      </c>
      <c r="O36" s="83">
        <v>88.44</v>
      </c>
      <c r="P36" s="83">
        <v>88.44</v>
      </c>
      <c r="Q36" s="83">
        <v>88.44</v>
      </c>
      <c r="R36" s="84">
        <v>1</v>
      </c>
      <c r="S36" s="84">
        <v>1</v>
      </c>
      <c r="T36" s="84">
        <v>1</v>
      </c>
      <c r="U36" s="84">
        <v>1</v>
      </c>
      <c r="V36" s="85">
        <v>1061.28</v>
      </c>
      <c r="W36" s="85">
        <v>1061.28</v>
      </c>
      <c r="X36" s="85">
        <v>1061.28</v>
      </c>
      <c r="Y36" s="85">
        <v>1061.28</v>
      </c>
      <c r="Z36" s="85">
        <v>4245.12</v>
      </c>
      <c r="AA36" s="80"/>
      <c r="AB36" s="80"/>
      <c r="AC36" s="83">
        <v>88.44</v>
      </c>
      <c r="AD36" s="80"/>
      <c r="AE36" s="85">
        <v>1061.28</v>
      </c>
      <c r="AF36" s="82">
        <v>0</v>
      </c>
      <c r="AG36" s="80"/>
      <c r="AH36" s="80">
        <v>0</v>
      </c>
      <c r="AI36" s="83">
        <v>88.44</v>
      </c>
      <c r="AJ36" s="146" t="s">
        <v>409</v>
      </c>
      <c r="AK36" s="85">
        <v>1061.28</v>
      </c>
      <c r="AL36" s="82">
        <v>0</v>
      </c>
      <c r="AM36" s="80"/>
      <c r="AN36" s="80"/>
      <c r="AO36" s="83">
        <v>88.44</v>
      </c>
      <c r="AP36" s="146" t="s">
        <v>409</v>
      </c>
      <c r="AQ36" s="85">
        <v>1061.28</v>
      </c>
      <c r="AR36" s="82">
        <v>0</v>
      </c>
      <c r="AS36" s="80"/>
      <c r="AT36" s="80"/>
      <c r="AU36" s="83">
        <v>88.44</v>
      </c>
      <c r="AV36" s="146" t="s">
        <v>409</v>
      </c>
      <c r="AW36" s="85">
        <v>1061.28</v>
      </c>
      <c r="AX36" s="82">
        <v>0</v>
      </c>
      <c r="AY36" s="85">
        <v>1061.28</v>
      </c>
      <c r="AZ36" s="85">
        <v>1061.28</v>
      </c>
      <c r="BA36" s="85">
        <v>1061.28</v>
      </c>
      <c r="BB36" s="85">
        <v>1061.28</v>
      </c>
      <c r="BC36" s="86">
        <v>4245.12</v>
      </c>
      <c r="BD36" s="80" t="s">
        <v>364</v>
      </c>
      <c r="BE36" s="87" t="s">
        <v>407</v>
      </c>
      <c r="BF36" s="89"/>
    </row>
    <row r="37" spans="1:58" ht="15.75" customHeight="1">
      <c r="A37" s="80" t="s">
        <v>317</v>
      </c>
      <c r="B37" s="80" t="s">
        <v>425</v>
      </c>
      <c r="C37" s="81">
        <v>1</v>
      </c>
      <c r="D37" s="80" t="s">
        <v>49</v>
      </c>
      <c r="E37" s="153">
        <v>10</v>
      </c>
      <c r="F37" s="153">
        <v>11</v>
      </c>
      <c r="G37" s="80" t="s">
        <v>144</v>
      </c>
      <c r="H37" s="82">
        <v>0</v>
      </c>
      <c r="I37" s="82">
        <v>0</v>
      </c>
      <c r="J37" s="82">
        <v>0</v>
      </c>
      <c r="K37" s="82">
        <v>0</v>
      </c>
      <c r="L37" s="80" t="s">
        <v>61</v>
      </c>
      <c r="M37" s="146" t="s">
        <v>407</v>
      </c>
      <c r="N37" s="83">
        <v>107.184</v>
      </c>
      <c r="O37" s="83">
        <v>107.184</v>
      </c>
      <c r="P37" s="83">
        <v>107.184</v>
      </c>
      <c r="Q37" s="83">
        <v>107.184</v>
      </c>
      <c r="R37" s="84">
        <v>1</v>
      </c>
      <c r="S37" s="84">
        <v>1</v>
      </c>
      <c r="T37" s="84">
        <v>1</v>
      </c>
      <c r="U37" s="84">
        <v>1</v>
      </c>
      <c r="V37" s="85">
        <v>0</v>
      </c>
      <c r="W37" s="85">
        <v>0</v>
      </c>
      <c r="X37" s="85">
        <v>0</v>
      </c>
      <c r="Y37" s="85">
        <v>0</v>
      </c>
      <c r="Z37" s="85">
        <v>0</v>
      </c>
      <c r="AA37" s="80"/>
      <c r="AB37" s="80"/>
      <c r="AC37" s="83">
        <v>107.184</v>
      </c>
      <c r="AD37" s="80"/>
      <c r="AE37" s="85">
        <v>0</v>
      </c>
      <c r="AF37" s="82">
        <v>0</v>
      </c>
      <c r="AG37" s="80"/>
      <c r="AH37" s="80">
        <v>0</v>
      </c>
      <c r="AI37" s="83">
        <v>107.184</v>
      </c>
      <c r="AJ37" s="146" t="s">
        <v>409</v>
      </c>
      <c r="AK37" s="85">
        <v>0</v>
      </c>
      <c r="AL37" s="82">
        <v>0</v>
      </c>
      <c r="AM37" s="80"/>
      <c r="AN37" s="80"/>
      <c r="AO37" s="83">
        <v>107.184</v>
      </c>
      <c r="AP37" s="146" t="s">
        <v>409</v>
      </c>
      <c r="AQ37" s="85">
        <v>0</v>
      </c>
      <c r="AR37" s="82">
        <v>0</v>
      </c>
      <c r="AS37" s="80"/>
      <c r="AT37" s="80"/>
      <c r="AU37" s="83">
        <v>107.184</v>
      </c>
      <c r="AV37" s="146" t="s">
        <v>409</v>
      </c>
      <c r="AW37" s="85">
        <v>0</v>
      </c>
      <c r="AX37" s="82">
        <v>0</v>
      </c>
      <c r="AY37" s="85">
        <v>0</v>
      </c>
      <c r="AZ37" s="85">
        <v>0</v>
      </c>
      <c r="BA37" s="85">
        <v>0</v>
      </c>
      <c r="BB37" s="85">
        <v>0</v>
      </c>
      <c r="BC37" s="86">
        <v>0</v>
      </c>
      <c r="BD37" s="80" t="s">
        <v>364</v>
      </c>
      <c r="BE37" s="87" t="s">
        <v>407</v>
      </c>
      <c r="BF37" s="89"/>
    </row>
    <row r="38" spans="1:58" ht="15.75" customHeight="1">
      <c r="A38" s="80" t="s">
        <v>317</v>
      </c>
      <c r="B38" s="80" t="s">
        <v>426</v>
      </c>
      <c r="C38" s="81">
        <v>1</v>
      </c>
      <c r="D38" s="80" t="s">
        <v>49</v>
      </c>
      <c r="E38" s="153">
        <v>10</v>
      </c>
      <c r="F38" s="153">
        <v>11</v>
      </c>
      <c r="G38" s="80" t="s">
        <v>144</v>
      </c>
      <c r="H38" s="82">
        <v>218</v>
      </c>
      <c r="I38" s="82">
        <v>218</v>
      </c>
      <c r="J38" s="82">
        <v>215</v>
      </c>
      <c r="K38" s="82">
        <v>218</v>
      </c>
      <c r="L38" s="80" t="s">
        <v>61</v>
      </c>
      <c r="M38" s="146" t="s">
        <v>407</v>
      </c>
      <c r="N38" s="83">
        <v>56.28</v>
      </c>
      <c r="O38" s="83">
        <v>56.28</v>
      </c>
      <c r="P38" s="83">
        <v>56.28</v>
      </c>
      <c r="Q38" s="83">
        <v>56.28</v>
      </c>
      <c r="R38" s="84">
        <v>1</v>
      </c>
      <c r="S38" s="84">
        <v>1</v>
      </c>
      <c r="T38" s="84">
        <v>1</v>
      </c>
      <c r="U38" s="84">
        <v>1</v>
      </c>
      <c r="V38" s="85">
        <v>12269.04</v>
      </c>
      <c r="W38" s="85">
        <v>12269.04</v>
      </c>
      <c r="X38" s="85">
        <v>12100.2</v>
      </c>
      <c r="Y38" s="85">
        <v>12269.04</v>
      </c>
      <c r="Z38" s="85">
        <v>48907.32</v>
      </c>
      <c r="AA38" s="80"/>
      <c r="AB38" s="80"/>
      <c r="AC38" s="83">
        <v>56.28</v>
      </c>
      <c r="AD38" s="80"/>
      <c r="AE38" s="85">
        <v>12269.04</v>
      </c>
      <c r="AF38" s="82">
        <v>0</v>
      </c>
      <c r="AG38" s="80"/>
      <c r="AH38" s="80">
        <v>0</v>
      </c>
      <c r="AI38" s="83">
        <v>56.28</v>
      </c>
      <c r="AJ38" s="146" t="s">
        <v>409</v>
      </c>
      <c r="AK38" s="85">
        <v>12269.04</v>
      </c>
      <c r="AL38" s="82">
        <v>0</v>
      </c>
      <c r="AM38" s="80"/>
      <c r="AN38" s="80"/>
      <c r="AO38" s="83">
        <v>56.28</v>
      </c>
      <c r="AP38" s="146" t="s">
        <v>409</v>
      </c>
      <c r="AQ38" s="85">
        <v>12100.2</v>
      </c>
      <c r="AR38" s="82">
        <v>0</v>
      </c>
      <c r="AS38" s="80"/>
      <c r="AT38" s="80"/>
      <c r="AU38" s="83">
        <v>56.28</v>
      </c>
      <c r="AV38" s="146" t="s">
        <v>409</v>
      </c>
      <c r="AW38" s="85">
        <v>12269.04</v>
      </c>
      <c r="AX38" s="82">
        <v>0</v>
      </c>
      <c r="AY38" s="85">
        <v>12269.04</v>
      </c>
      <c r="AZ38" s="85">
        <v>12269.04</v>
      </c>
      <c r="BA38" s="85">
        <v>12100.2</v>
      </c>
      <c r="BB38" s="85">
        <v>12269.04</v>
      </c>
      <c r="BC38" s="86">
        <v>48907.32</v>
      </c>
      <c r="BD38" s="80" t="s">
        <v>364</v>
      </c>
      <c r="BE38" s="87" t="s">
        <v>407</v>
      </c>
      <c r="BF38" s="89"/>
    </row>
    <row r="39" spans="1:58" ht="15.75" customHeight="1">
      <c r="A39" s="80" t="s">
        <v>317</v>
      </c>
      <c r="B39" s="80" t="s">
        <v>329</v>
      </c>
      <c r="C39" s="81">
        <v>1</v>
      </c>
      <c r="D39" s="80" t="s">
        <v>49</v>
      </c>
      <c r="E39" s="153">
        <v>10</v>
      </c>
      <c r="F39" s="153">
        <v>11</v>
      </c>
      <c r="G39" s="80" t="s">
        <v>144</v>
      </c>
      <c r="H39" s="82">
        <v>0</v>
      </c>
      <c r="I39" s="82">
        <v>0</v>
      </c>
      <c r="J39" s="82">
        <v>0</v>
      </c>
      <c r="K39" s="82">
        <v>0</v>
      </c>
      <c r="L39" s="80" t="s">
        <v>61</v>
      </c>
      <c r="M39" s="146" t="s">
        <v>407</v>
      </c>
      <c r="N39" s="83">
        <v>68.207999999999998</v>
      </c>
      <c r="O39" s="83">
        <v>68.207999999999998</v>
      </c>
      <c r="P39" s="83">
        <v>68.207999999999998</v>
      </c>
      <c r="Q39" s="83">
        <v>68.207999999999998</v>
      </c>
      <c r="R39" s="84">
        <v>1</v>
      </c>
      <c r="S39" s="84">
        <v>1</v>
      </c>
      <c r="T39" s="84">
        <v>1</v>
      </c>
      <c r="U39" s="84">
        <v>1</v>
      </c>
      <c r="V39" s="85">
        <v>0</v>
      </c>
      <c r="W39" s="85">
        <v>0</v>
      </c>
      <c r="X39" s="85">
        <v>0</v>
      </c>
      <c r="Y39" s="85">
        <v>0</v>
      </c>
      <c r="Z39" s="85">
        <v>0</v>
      </c>
      <c r="AA39" s="80"/>
      <c r="AB39" s="80"/>
      <c r="AC39" s="83">
        <v>68.207999999999998</v>
      </c>
      <c r="AD39" s="80"/>
      <c r="AE39" s="85">
        <v>0</v>
      </c>
      <c r="AF39" s="82">
        <v>0</v>
      </c>
      <c r="AG39" s="80"/>
      <c r="AH39" s="80">
        <v>0</v>
      </c>
      <c r="AI39" s="83">
        <v>68.207999999999998</v>
      </c>
      <c r="AJ39" s="146" t="s">
        <v>409</v>
      </c>
      <c r="AK39" s="85">
        <v>0</v>
      </c>
      <c r="AL39" s="82">
        <v>0</v>
      </c>
      <c r="AM39" s="80"/>
      <c r="AN39" s="80"/>
      <c r="AO39" s="83">
        <v>68.207999999999998</v>
      </c>
      <c r="AP39" s="146" t="s">
        <v>409</v>
      </c>
      <c r="AQ39" s="85">
        <v>0</v>
      </c>
      <c r="AR39" s="82">
        <v>0</v>
      </c>
      <c r="AS39" s="80"/>
      <c r="AT39" s="80"/>
      <c r="AU39" s="83">
        <v>68.207999999999998</v>
      </c>
      <c r="AV39" s="146" t="s">
        <v>409</v>
      </c>
      <c r="AW39" s="85">
        <v>0</v>
      </c>
      <c r="AX39" s="82">
        <v>0</v>
      </c>
      <c r="AY39" s="85">
        <v>0</v>
      </c>
      <c r="AZ39" s="85">
        <v>0</v>
      </c>
      <c r="BA39" s="85">
        <v>0</v>
      </c>
      <c r="BB39" s="85">
        <v>0</v>
      </c>
      <c r="BC39" s="86">
        <v>0</v>
      </c>
      <c r="BD39" s="80" t="s">
        <v>364</v>
      </c>
      <c r="BE39" s="87" t="s">
        <v>407</v>
      </c>
      <c r="BF39" s="89"/>
    </row>
    <row r="40" spans="1:58" ht="15.75" customHeight="1">
      <c r="A40" s="80" t="s">
        <v>317</v>
      </c>
      <c r="B40" s="80" t="s">
        <v>427</v>
      </c>
      <c r="C40" s="81">
        <v>1</v>
      </c>
      <c r="D40" s="80" t="s">
        <v>285</v>
      </c>
      <c r="E40" s="153">
        <v>2</v>
      </c>
      <c r="F40" s="153">
        <v>2</v>
      </c>
      <c r="G40" s="80" t="s">
        <v>144</v>
      </c>
      <c r="H40" s="82">
        <v>411</v>
      </c>
      <c r="I40" s="82">
        <v>411</v>
      </c>
      <c r="J40" s="82">
        <v>405</v>
      </c>
      <c r="K40" s="82">
        <v>411</v>
      </c>
      <c r="L40" s="80" t="s">
        <v>284</v>
      </c>
      <c r="M40" s="146" t="s">
        <v>407</v>
      </c>
      <c r="N40" s="83">
        <v>62.31</v>
      </c>
      <c r="O40" s="83">
        <v>62.31</v>
      </c>
      <c r="P40" s="83">
        <v>62.31</v>
      </c>
      <c r="Q40" s="83">
        <v>62.31</v>
      </c>
      <c r="R40" s="84">
        <v>0.96</v>
      </c>
      <c r="S40" s="84">
        <v>0.96</v>
      </c>
      <c r="T40" s="84">
        <v>0.96</v>
      </c>
      <c r="U40" s="84">
        <v>0.96</v>
      </c>
      <c r="V40" s="85">
        <v>24585.033599999999</v>
      </c>
      <c r="W40" s="85">
        <v>24585.033599999999</v>
      </c>
      <c r="X40" s="85">
        <v>24226.127999999997</v>
      </c>
      <c r="Y40" s="85">
        <v>24585.033599999999</v>
      </c>
      <c r="Z40" s="85">
        <v>97981.228799999983</v>
      </c>
      <c r="AA40" s="80"/>
      <c r="AB40" s="80"/>
      <c r="AC40" s="83">
        <v>62.31</v>
      </c>
      <c r="AD40" s="80"/>
      <c r="AE40" s="85">
        <v>24585.033599999999</v>
      </c>
      <c r="AF40" s="82">
        <v>0</v>
      </c>
      <c r="AG40" s="80"/>
      <c r="AH40" s="80">
        <v>0</v>
      </c>
      <c r="AI40" s="83">
        <v>62.31</v>
      </c>
      <c r="AJ40" s="146" t="s">
        <v>409</v>
      </c>
      <c r="AK40" s="85">
        <v>24585.033599999999</v>
      </c>
      <c r="AL40" s="82">
        <v>0</v>
      </c>
      <c r="AM40" s="80"/>
      <c r="AN40" s="80"/>
      <c r="AO40" s="83">
        <v>62.31</v>
      </c>
      <c r="AP40" s="146" t="s">
        <v>409</v>
      </c>
      <c r="AQ40" s="85">
        <v>24226.127999999997</v>
      </c>
      <c r="AR40" s="82">
        <v>0</v>
      </c>
      <c r="AS40" s="80"/>
      <c r="AT40" s="80"/>
      <c r="AU40" s="83">
        <v>62.31</v>
      </c>
      <c r="AV40" s="146" t="s">
        <v>409</v>
      </c>
      <c r="AW40" s="85">
        <v>24585.033599999999</v>
      </c>
      <c r="AX40" s="82">
        <v>0</v>
      </c>
      <c r="AY40" s="85">
        <v>24585.033599999999</v>
      </c>
      <c r="AZ40" s="85">
        <v>24585.033599999999</v>
      </c>
      <c r="BA40" s="85">
        <v>24226.127999999997</v>
      </c>
      <c r="BB40" s="85">
        <v>24585.033599999999</v>
      </c>
      <c r="BC40" s="86">
        <v>97981.228799999983</v>
      </c>
      <c r="BD40" s="80" t="s">
        <v>364</v>
      </c>
      <c r="BE40" s="87" t="s">
        <v>407</v>
      </c>
      <c r="BF40" s="89"/>
    </row>
    <row r="41" spans="1:58" ht="15.75" customHeight="1">
      <c r="A41" s="80" t="s">
        <v>325</v>
      </c>
      <c r="B41" s="80" t="s">
        <v>358</v>
      </c>
      <c r="C41" s="81">
        <v>1</v>
      </c>
      <c r="D41" s="80" t="s">
        <v>293</v>
      </c>
      <c r="E41" s="153">
        <v>9</v>
      </c>
      <c r="F41" s="153">
        <v>10</v>
      </c>
      <c r="G41" s="80" t="s">
        <v>144</v>
      </c>
      <c r="H41" s="82">
        <v>564</v>
      </c>
      <c r="I41" s="82">
        <v>564</v>
      </c>
      <c r="J41" s="82">
        <v>522</v>
      </c>
      <c r="K41" s="82">
        <v>564</v>
      </c>
      <c r="L41" s="80" t="s">
        <v>292</v>
      </c>
      <c r="M41" s="146" t="s">
        <v>407</v>
      </c>
      <c r="N41" s="83">
        <v>1.2484689715316413</v>
      </c>
      <c r="O41" s="83">
        <v>1.2484689715316413</v>
      </c>
      <c r="P41" s="83">
        <v>1.2484689715316413</v>
      </c>
      <c r="Q41" s="83">
        <v>1.2484689715316413</v>
      </c>
      <c r="R41" s="84">
        <v>0.85</v>
      </c>
      <c r="S41" s="84">
        <v>0.85</v>
      </c>
      <c r="T41" s="84">
        <v>0.85</v>
      </c>
      <c r="U41" s="84">
        <v>0.85</v>
      </c>
      <c r="V41" s="85">
        <v>598.51602495226882</v>
      </c>
      <c r="W41" s="85">
        <v>598.51602495226882</v>
      </c>
      <c r="X41" s="85">
        <v>553.94568266858926</v>
      </c>
      <c r="Y41" s="85">
        <v>598.51602495226882</v>
      </c>
      <c r="Z41" s="85">
        <v>2349.4937575253957</v>
      </c>
      <c r="AA41" s="80"/>
      <c r="AB41" s="80"/>
      <c r="AC41" s="83">
        <v>1.6368815404525978</v>
      </c>
      <c r="AD41" s="80"/>
      <c r="AE41" s="85">
        <v>784.72101049297532</v>
      </c>
      <c r="AF41" s="82">
        <v>186.2049855407065</v>
      </c>
      <c r="AG41" s="80"/>
      <c r="AH41" s="80">
        <v>0</v>
      </c>
      <c r="AI41" s="83">
        <v>1.6368815404525978</v>
      </c>
      <c r="AJ41" s="146" t="s">
        <v>415</v>
      </c>
      <c r="AK41" s="85">
        <v>784.72101049297532</v>
      </c>
      <c r="AL41" s="82">
        <v>186.2049855407065</v>
      </c>
      <c r="AM41" s="80"/>
      <c r="AN41" s="80"/>
      <c r="AO41" s="83">
        <v>1.6368815404525978</v>
      </c>
      <c r="AP41" s="146" t="s">
        <v>415</v>
      </c>
      <c r="AQ41" s="85">
        <v>726.28433949881764</v>
      </c>
      <c r="AR41" s="82">
        <v>172.33865683022839</v>
      </c>
      <c r="AS41" s="80"/>
      <c r="AT41" s="80"/>
      <c r="AU41" s="83">
        <v>1.6368815404525978</v>
      </c>
      <c r="AV41" s="146" t="s">
        <v>415</v>
      </c>
      <c r="AW41" s="85">
        <v>784.72101049297532</v>
      </c>
      <c r="AX41" s="82">
        <v>186.2049855407065</v>
      </c>
      <c r="AY41" s="85">
        <v>784.72101049297532</v>
      </c>
      <c r="AZ41" s="85">
        <v>784.72101049297532</v>
      </c>
      <c r="BA41" s="85">
        <v>726.28433949881764</v>
      </c>
      <c r="BB41" s="85">
        <v>784.72101049297532</v>
      </c>
      <c r="BC41" s="86">
        <v>3080.447370977744</v>
      </c>
      <c r="BD41" s="80" t="s">
        <v>364</v>
      </c>
      <c r="BE41" s="87" t="s">
        <v>407</v>
      </c>
      <c r="BF41" s="89"/>
    </row>
    <row r="42" spans="1:58" ht="15.75" customHeight="1">
      <c r="A42" s="80" t="s">
        <v>325</v>
      </c>
      <c r="B42" s="80" t="s">
        <v>357</v>
      </c>
      <c r="C42" s="81">
        <v>1</v>
      </c>
      <c r="D42" s="80" t="s">
        <v>293</v>
      </c>
      <c r="E42" s="153">
        <v>9</v>
      </c>
      <c r="F42" s="153">
        <v>10</v>
      </c>
      <c r="G42" s="80" t="s">
        <v>144</v>
      </c>
      <c r="H42" s="82">
        <v>462</v>
      </c>
      <c r="I42" s="82">
        <v>462</v>
      </c>
      <c r="J42" s="82">
        <v>427</v>
      </c>
      <c r="K42" s="82">
        <v>462</v>
      </c>
      <c r="L42" s="80" t="s">
        <v>292</v>
      </c>
      <c r="M42" s="146" t="s">
        <v>407</v>
      </c>
      <c r="N42" s="83">
        <v>5.1269254520350058</v>
      </c>
      <c r="O42" s="83">
        <v>5.1269254520350058</v>
      </c>
      <c r="P42" s="83">
        <v>5.1269254520350058</v>
      </c>
      <c r="Q42" s="83">
        <v>5.1269254520350058</v>
      </c>
      <c r="R42" s="84">
        <v>0.85</v>
      </c>
      <c r="S42" s="84">
        <v>0.85</v>
      </c>
      <c r="T42" s="84">
        <v>0.85</v>
      </c>
      <c r="U42" s="84">
        <v>0.85</v>
      </c>
      <c r="V42" s="85">
        <v>2013.3436250141469</v>
      </c>
      <c r="W42" s="85">
        <v>2013.3436250141469</v>
      </c>
      <c r="X42" s="85">
        <v>1860.8175928161054</v>
      </c>
      <c r="Y42" s="85">
        <v>2013.3436250141469</v>
      </c>
      <c r="Z42" s="85">
        <v>7900.8484678585455</v>
      </c>
      <c r="AA42" s="80"/>
      <c r="AB42" s="80"/>
      <c r="AC42" s="83">
        <v>7.8612856931203403</v>
      </c>
      <c r="AD42" s="80"/>
      <c r="AE42" s="85">
        <v>3087.1268916883573</v>
      </c>
      <c r="AF42" s="82">
        <v>1073.7832666742104</v>
      </c>
      <c r="AG42" s="80"/>
      <c r="AH42" s="80">
        <v>0</v>
      </c>
      <c r="AI42" s="83">
        <v>7.8612856931203403</v>
      </c>
      <c r="AJ42" s="146" t="s">
        <v>415</v>
      </c>
      <c r="AK42" s="85">
        <v>3087.1268916883573</v>
      </c>
      <c r="AL42" s="82">
        <v>1073.7832666742104</v>
      </c>
      <c r="AM42" s="80"/>
      <c r="AN42" s="80"/>
      <c r="AO42" s="83">
        <v>7.8612856931203403</v>
      </c>
      <c r="AP42" s="146" t="s">
        <v>415</v>
      </c>
      <c r="AQ42" s="85">
        <v>2853.2536423180277</v>
      </c>
      <c r="AR42" s="82">
        <v>992.4360495019223</v>
      </c>
      <c r="AS42" s="80"/>
      <c r="AT42" s="80"/>
      <c r="AU42" s="83">
        <v>7.8612856931203403</v>
      </c>
      <c r="AV42" s="146" t="s">
        <v>415</v>
      </c>
      <c r="AW42" s="85">
        <v>3087.1268916883573</v>
      </c>
      <c r="AX42" s="82">
        <v>1073.7832666742104</v>
      </c>
      <c r="AY42" s="85">
        <v>3087.1268916883573</v>
      </c>
      <c r="AZ42" s="85">
        <v>3087.1268916883573</v>
      </c>
      <c r="BA42" s="85">
        <v>2853.2536423180277</v>
      </c>
      <c r="BB42" s="85">
        <v>3087.1268916883573</v>
      </c>
      <c r="BC42" s="86">
        <v>12114.634317383101</v>
      </c>
      <c r="BD42" s="80" t="s">
        <v>364</v>
      </c>
      <c r="BE42" s="87" t="s">
        <v>407</v>
      </c>
      <c r="BF42" s="89"/>
    </row>
    <row r="43" spans="1:58" ht="15.75" customHeight="1">
      <c r="A43" s="80" t="s">
        <v>325</v>
      </c>
      <c r="B43" s="80" t="s">
        <v>356</v>
      </c>
      <c r="C43" s="81">
        <v>1</v>
      </c>
      <c r="D43" s="80" t="s">
        <v>291</v>
      </c>
      <c r="E43" s="153">
        <v>10</v>
      </c>
      <c r="F43" s="153">
        <v>10</v>
      </c>
      <c r="G43" s="80" t="s">
        <v>144</v>
      </c>
      <c r="H43" s="82">
        <v>570</v>
      </c>
      <c r="I43" s="82">
        <v>570</v>
      </c>
      <c r="J43" s="82">
        <v>527</v>
      </c>
      <c r="K43" s="82">
        <v>570</v>
      </c>
      <c r="L43" s="80" t="s">
        <v>290</v>
      </c>
      <c r="M43" s="146" t="s">
        <v>407</v>
      </c>
      <c r="N43" s="83">
        <v>17.896352631884998</v>
      </c>
      <c r="O43" s="83">
        <v>17.896352631884998</v>
      </c>
      <c r="P43" s="83">
        <v>17.896352631884998</v>
      </c>
      <c r="Q43" s="83">
        <v>17.896352631884998</v>
      </c>
      <c r="R43" s="84">
        <v>0.85</v>
      </c>
      <c r="S43" s="84">
        <v>0.85</v>
      </c>
      <c r="T43" s="84">
        <v>0.85</v>
      </c>
      <c r="U43" s="84">
        <v>0.85</v>
      </c>
      <c r="V43" s="85">
        <v>8670.7828501482818</v>
      </c>
      <c r="W43" s="85">
        <v>8670.7828501482818</v>
      </c>
      <c r="X43" s="85">
        <v>8016.6711614528849</v>
      </c>
      <c r="Y43" s="85">
        <v>8670.7828501482818</v>
      </c>
      <c r="Z43" s="85">
        <v>34029.01971189773</v>
      </c>
      <c r="AA43" s="80"/>
      <c r="AB43" s="80"/>
      <c r="AC43" s="83">
        <v>11.319060638970004</v>
      </c>
      <c r="AD43" s="80"/>
      <c r="AE43" s="85">
        <v>5484.084879580967</v>
      </c>
      <c r="AF43" s="82">
        <v>-3186.6979705673148</v>
      </c>
      <c r="AG43" s="80"/>
      <c r="AH43" s="80">
        <v>0</v>
      </c>
      <c r="AI43" s="83">
        <v>11.319060638970004</v>
      </c>
      <c r="AJ43" s="146" t="s">
        <v>415</v>
      </c>
      <c r="AK43" s="85">
        <v>5484.084879580967</v>
      </c>
      <c r="AL43" s="82">
        <v>-3186.6979705673148</v>
      </c>
      <c r="AM43" s="80"/>
      <c r="AN43" s="80"/>
      <c r="AO43" s="83">
        <v>11.319060638970004</v>
      </c>
      <c r="AP43" s="146" t="s">
        <v>415</v>
      </c>
      <c r="AQ43" s="85">
        <v>5070.3732132266132</v>
      </c>
      <c r="AR43" s="82">
        <v>-2946.2979482262717</v>
      </c>
      <c r="AS43" s="80"/>
      <c r="AT43" s="80"/>
      <c r="AU43" s="83">
        <v>11.319060638970004</v>
      </c>
      <c r="AV43" s="146" t="s">
        <v>415</v>
      </c>
      <c r="AW43" s="85">
        <v>5484.084879580967</v>
      </c>
      <c r="AX43" s="82">
        <v>-3186.6979705673148</v>
      </c>
      <c r="AY43" s="85">
        <v>5484.084879580967</v>
      </c>
      <c r="AZ43" s="85">
        <v>5484.084879580967</v>
      </c>
      <c r="BA43" s="85">
        <v>5070.3732132266132</v>
      </c>
      <c r="BB43" s="85">
        <v>5484.084879580967</v>
      </c>
      <c r="BC43" s="86">
        <v>21522.627851969512</v>
      </c>
      <c r="BD43" s="80" t="s">
        <v>364</v>
      </c>
      <c r="BE43" s="87" t="s">
        <v>407</v>
      </c>
      <c r="BF43" s="89"/>
    </row>
    <row r="44" spans="1:58" ht="15.75" customHeight="1">
      <c r="A44" s="80" t="s">
        <v>325</v>
      </c>
      <c r="B44" s="80" t="s">
        <v>423</v>
      </c>
      <c r="C44" s="81">
        <v>1</v>
      </c>
      <c r="D44" s="80" t="s">
        <v>289</v>
      </c>
      <c r="E44" s="153">
        <v>15</v>
      </c>
      <c r="F44" s="153">
        <v>15</v>
      </c>
      <c r="G44" s="80" t="s">
        <v>184</v>
      </c>
      <c r="H44" s="82">
        <v>1170</v>
      </c>
      <c r="I44" s="82">
        <v>1170</v>
      </c>
      <c r="J44" s="82">
        <v>1083</v>
      </c>
      <c r="K44" s="82">
        <v>1170</v>
      </c>
      <c r="L44" s="80" t="s">
        <v>288</v>
      </c>
      <c r="M44" s="146" t="s">
        <v>407</v>
      </c>
      <c r="N44" s="83">
        <v>0.99123230769230763</v>
      </c>
      <c r="O44" s="83">
        <v>0.99123230769230763</v>
      </c>
      <c r="P44" s="83">
        <v>0.99123230769230763</v>
      </c>
      <c r="Q44" s="83">
        <v>0.99123230769230763</v>
      </c>
      <c r="R44" s="84">
        <v>0.85</v>
      </c>
      <c r="S44" s="84">
        <v>0.85</v>
      </c>
      <c r="T44" s="84">
        <v>0.85</v>
      </c>
      <c r="U44" s="84">
        <v>0.85</v>
      </c>
      <c r="V44" s="85">
        <v>985.78053</v>
      </c>
      <c r="W44" s="85">
        <v>985.78053</v>
      </c>
      <c r="X44" s="85">
        <v>912.47890084615381</v>
      </c>
      <c r="Y44" s="85">
        <v>985.78053</v>
      </c>
      <c r="Z44" s="85">
        <v>3869.8204908461539</v>
      </c>
      <c r="AA44" s="80"/>
      <c r="AB44" s="80"/>
      <c r="AC44" s="83">
        <v>0.77039653846153844</v>
      </c>
      <c r="AD44" s="80"/>
      <c r="AE44" s="85">
        <v>766.15935749999994</v>
      </c>
      <c r="AF44" s="82">
        <v>-219.62117250000006</v>
      </c>
      <c r="AG44" s="80"/>
      <c r="AH44" s="80">
        <v>0</v>
      </c>
      <c r="AI44" s="83">
        <v>0.77039653846153844</v>
      </c>
      <c r="AJ44" s="146" t="s">
        <v>413</v>
      </c>
      <c r="AK44" s="85">
        <v>766.15935749999994</v>
      </c>
      <c r="AL44" s="82">
        <v>-219.62117250000006</v>
      </c>
      <c r="AM44" s="80"/>
      <c r="AN44" s="80"/>
      <c r="AO44" s="83">
        <v>0.77039653846153844</v>
      </c>
      <c r="AP44" s="146" t="s">
        <v>413</v>
      </c>
      <c r="AQ44" s="85">
        <v>709.18853348076914</v>
      </c>
      <c r="AR44" s="82">
        <v>-203.29036736538467</v>
      </c>
      <c r="AS44" s="80"/>
      <c r="AT44" s="80"/>
      <c r="AU44" s="83">
        <v>0.77039653846153844</v>
      </c>
      <c r="AV44" s="146" t="s">
        <v>413</v>
      </c>
      <c r="AW44" s="85">
        <v>766.15935749999994</v>
      </c>
      <c r="AX44" s="82">
        <v>-219.62117250000006</v>
      </c>
      <c r="AY44" s="85">
        <v>766.15935749999994</v>
      </c>
      <c r="AZ44" s="85">
        <v>766.15935749999994</v>
      </c>
      <c r="BA44" s="85">
        <v>709.18853348076914</v>
      </c>
      <c r="BB44" s="85">
        <v>766.15935749999994</v>
      </c>
      <c r="BC44" s="86">
        <v>3007.6666059807685</v>
      </c>
      <c r="BD44" s="80" t="s">
        <v>364</v>
      </c>
      <c r="BE44" s="87" t="s">
        <v>407</v>
      </c>
      <c r="BF44" s="89"/>
    </row>
    <row r="45" spans="1:58" ht="15.75" customHeight="1">
      <c r="A45" s="80" t="s">
        <v>325</v>
      </c>
      <c r="B45" s="80" t="s">
        <v>326</v>
      </c>
      <c r="C45" s="81">
        <v>1</v>
      </c>
      <c r="D45" s="80" t="s">
        <v>287</v>
      </c>
      <c r="E45" s="153">
        <v>15</v>
      </c>
      <c r="F45" s="153">
        <v>15</v>
      </c>
      <c r="G45" s="80" t="s">
        <v>184</v>
      </c>
      <c r="H45" s="82">
        <v>1170</v>
      </c>
      <c r="I45" s="82">
        <v>1170</v>
      </c>
      <c r="J45" s="82">
        <v>1083</v>
      </c>
      <c r="K45" s="82">
        <v>1170</v>
      </c>
      <c r="L45" s="80" t="s">
        <v>286</v>
      </c>
      <c r="M45" s="146" t="s">
        <v>407</v>
      </c>
      <c r="N45" s="83">
        <v>0.41554055468341189</v>
      </c>
      <c r="O45" s="83">
        <v>0.41554055468341189</v>
      </c>
      <c r="P45" s="83">
        <v>0.41554055468341189</v>
      </c>
      <c r="Q45" s="83">
        <v>0.41554055468341189</v>
      </c>
      <c r="R45" s="84">
        <v>0.85</v>
      </c>
      <c r="S45" s="84">
        <v>0.85</v>
      </c>
      <c r="T45" s="84">
        <v>0.85</v>
      </c>
      <c r="U45" s="84">
        <v>0.85</v>
      </c>
      <c r="V45" s="85">
        <v>413.25508163265312</v>
      </c>
      <c r="W45" s="85">
        <v>413.25508163265312</v>
      </c>
      <c r="X45" s="85">
        <v>382.52585761381482</v>
      </c>
      <c r="Y45" s="85">
        <v>413.25508163265312</v>
      </c>
      <c r="Z45" s="85">
        <v>1622.2911025117742</v>
      </c>
      <c r="AA45" s="80"/>
      <c r="AB45" s="80"/>
      <c r="AC45" s="83">
        <v>0.41554055468341189</v>
      </c>
      <c r="AD45" s="80"/>
      <c r="AE45" s="85">
        <v>413.25508163265312</v>
      </c>
      <c r="AF45" s="82">
        <v>0</v>
      </c>
      <c r="AG45" s="80"/>
      <c r="AH45" s="80">
        <v>0</v>
      </c>
      <c r="AI45" s="83">
        <v>0.41554055468341189</v>
      </c>
      <c r="AJ45" s="146" t="s">
        <v>409</v>
      </c>
      <c r="AK45" s="85">
        <v>413.25508163265312</v>
      </c>
      <c r="AL45" s="82">
        <v>0</v>
      </c>
      <c r="AM45" s="80"/>
      <c r="AN45" s="80"/>
      <c r="AO45" s="83">
        <v>0.41554055468341189</v>
      </c>
      <c r="AP45" s="146" t="s">
        <v>409</v>
      </c>
      <c r="AQ45" s="85">
        <v>382.52585761381482</v>
      </c>
      <c r="AR45" s="82">
        <v>0</v>
      </c>
      <c r="AS45" s="80"/>
      <c r="AT45" s="80"/>
      <c r="AU45" s="83">
        <v>0.41554055468341189</v>
      </c>
      <c r="AV45" s="146" t="s">
        <v>409</v>
      </c>
      <c r="AW45" s="85">
        <v>413.25508163265312</v>
      </c>
      <c r="AX45" s="82">
        <v>0</v>
      </c>
      <c r="AY45" s="85">
        <v>413.25508163265312</v>
      </c>
      <c r="AZ45" s="85">
        <v>413.25508163265312</v>
      </c>
      <c r="BA45" s="85">
        <v>382.52585761381482</v>
      </c>
      <c r="BB45" s="85">
        <v>413.25508163265312</v>
      </c>
      <c r="BC45" s="86">
        <v>1622.2911025117742</v>
      </c>
      <c r="BD45" s="80" t="s">
        <v>364</v>
      </c>
      <c r="BE45" s="87" t="s">
        <v>407</v>
      </c>
      <c r="BF45" s="89"/>
    </row>
    <row r="46" spans="1:58" ht="15.75" customHeight="1">
      <c r="A46" s="80" t="s">
        <v>325</v>
      </c>
      <c r="B46" s="80" t="s">
        <v>327</v>
      </c>
      <c r="C46" s="81">
        <v>1</v>
      </c>
      <c r="D46" s="80" t="s">
        <v>285</v>
      </c>
      <c r="E46" s="153">
        <v>5</v>
      </c>
      <c r="F46" s="153">
        <v>8</v>
      </c>
      <c r="G46" s="80" t="s">
        <v>144</v>
      </c>
      <c r="H46" s="82">
        <v>30</v>
      </c>
      <c r="I46" s="82">
        <v>30</v>
      </c>
      <c r="J46" s="82">
        <v>28</v>
      </c>
      <c r="K46" s="82">
        <v>30</v>
      </c>
      <c r="L46" s="80" t="s">
        <v>284</v>
      </c>
      <c r="M46" s="146" t="s">
        <v>407</v>
      </c>
      <c r="N46" s="83">
        <v>40.5015</v>
      </c>
      <c r="O46" s="83">
        <v>40.5015</v>
      </c>
      <c r="P46" s="83">
        <v>40.5015</v>
      </c>
      <c r="Q46" s="83">
        <v>40.5015</v>
      </c>
      <c r="R46" s="84">
        <v>0.85</v>
      </c>
      <c r="S46" s="84">
        <v>0.85</v>
      </c>
      <c r="T46" s="84">
        <v>0.85</v>
      </c>
      <c r="U46" s="84">
        <v>0.85</v>
      </c>
      <c r="V46" s="85">
        <v>1032.7882500000001</v>
      </c>
      <c r="W46" s="85">
        <v>1032.7882500000001</v>
      </c>
      <c r="X46" s="85">
        <v>963.93569999999988</v>
      </c>
      <c r="Y46" s="85">
        <v>1032.7882500000001</v>
      </c>
      <c r="Z46" s="85">
        <v>4062.3004500000002</v>
      </c>
      <c r="AA46" s="80"/>
      <c r="AB46" s="80"/>
      <c r="AC46" s="83">
        <v>40.5015</v>
      </c>
      <c r="AD46" s="80"/>
      <c r="AE46" s="85">
        <v>1032.7882500000001</v>
      </c>
      <c r="AF46" s="82">
        <v>0</v>
      </c>
      <c r="AG46" s="80"/>
      <c r="AH46" s="80">
        <v>0</v>
      </c>
      <c r="AI46" s="83">
        <v>40.5015</v>
      </c>
      <c r="AJ46" s="146" t="s">
        <v>409</v>
      </c>
      <c r="AK46" s="85">
        <v>1032.7882500000001</v>
      </c>
      <c r="AL46" s="82">
        <v>0</v>
      </c>
      <c r="AM46" s="80"/>
      <c r="AN46" s="80"/>
      <c r="AO46" s="83">
        <v>40.5015</v>
      </c>
      <c r="AP46" s="146" t="s">
        <v>409</v>
      </c>
      <c r="AQ46" s="85">
        <v>963.93569999999988</v>
      </c>
      <c r="AR46" s="82">
        <v>0</v>
      </c>
      <c r="AS46" s="80"/>
      <c r="AT46" s="80"/>
      <c r="AU46" s="83">
        <v>40.5015</v>
      </c>
      <c r="AV46" s="146" t="s">
        <v>409</v>
      </c>
      <c r="AW46" s="85">
        <v>1032.7882500000001</v>
      </c>
      <c r="AX46" s="82">
        <v>0</v>
      </c>
      <c r="AY46" s="85">
        <v>1032.7882500000001</v>
      </c>
      <c r="AZ46" s="85">
        <v>1032.7882500000001</v>
      </c>
      <c r="BA46" s="85">
        <v>963.93569999999988</v>
      </c>
      <c r="BB46" s="85">
        <v>1032.7882500000001</v>
      </c>
      <c r="BC46" s="86">
        <v>4062.3004500000002</v>
      </c>
      <c r="BD46" s="80" t="s">
        <v>364</v>
      </c>
      <c r="BE46" s="87" t="s">
        <v>407</v>
      </c>
      <c r="BF46" s="89"/>
    </row>
    <row r="47" spans="1:58" ht="15.75" customHeight="1">
      <c r="A47" s="80" t="s">
        <v>325</v>
      </c>
      <c r="B47" s="80" t="s">
        <v>424</v>
      </c>
      <c r="C47" s="81">
        <v>1</v>
      </c>
      <c r="D47" s="80" t="s">
        <v>285</v>
      </c>
      <c r="E47" s="153">
        <v>5</v>
      </c>
      <c r="F47" s="153">
        <v>8</v>
      </c>
      <c r="G47" s="80" t="s">
        <v>144</v>
      </c>
      <c r="H47" s="82">
        <v>0</v>
      </c>
      <c r="I47" s="82">
        <v>0</v>
      </c>
      <c r="J47" s="82">
        <v>0</v>
      </c>
      <c r="K47" s="82">
        <v>0</v>
      </c>
      <c r="L47" s="80" t="s">
        <v>284</v>
      </c>
      <c r="M47" s="146" t="s">
        <v>407</v>
      </c>
      <c r="N47" s="83">
        <v>49.085400000000007</v>
      </c>
      <c r="O47" s="83">
        <v>49.085400000000007</v>
      </c>
      <c r="P47" s="83">
        <v>49.085400000000007</v>
      </c>
      <c r="Q47" s="83">
        <v>49.085400000000007</v>
      </c>
      <c r="R47" s="84">
        <v>0.85</v>
      </c>
      <c r="S47" s="84">
        <v>0.85</v>
      </c>
      <c r="T47" s="84">
        <v>0.85</v>
      </c>
      <c r="U47" s="84">
        <v>0.85</v>
      </c>
      <c r="V47" s="85">
        <v>0</v>
      </c>
      <c r="W47" s="85">
        <v>0</v>
      </c>
      <c r="X47" s="85">
        <v>0</v>
      </c>
      <c r="Y47" s="85">
        <v>0</v>
      </c>
      <c r="Z47" s="85">
        <v>0</v>
      </c>
      <c r="AA47" s="80"/>
      <c r="AB47" s="80"/>
      <c r="AC47" s="83">
        <v>49.085400000000007</v>
      </c>
      <c r="AD47" s="80"/>
      <c r="AE47" s="85">
        <v>0</v>
      </c>
      <c r="AF47" s="82">
        <v>0</v>
      </c>
      <c r="AG47" s="80"/>
      <c r="AH47" s="80">
        <v>0</v>
      </c>
      <c r="AI47" s="83">
        <v>49.085400000000007</v>
      </c>
      <c r="AJ47" s="146" t="s">
        <v>409</v>
      </c>
      <c r="AK47" s="85">
        <v>0</v>
      </c>
      <c r="AL47" s="82">
        <v>0</v>
      </c>
      <c r="AM47" s="80"/>
      <c r="AN47" s="80"/>
      <c r="AO47" s="83">
        <v>49.085400000000007</v>
      </c>
      <c r="AP47" s="146" t="s">
        <v>409</v>
      </c>
      <c r="AQ47" s="85">
        <v>0</v>
      </c>
      <c r="AR47" s="82">
        <v>0</v>
      </c>
      <c r="AS47" s="80"/>
      <c r="AT47" s="80"/>
      <c r="AU47" s="83">
        <v>49.085400000000007</v>
      </c>
      <c r="AV47" s="146" t="s">
        <v>409</v>
      </c>
      <c r="AW47" s="85">
        <v>0</v>
      </c>
      <c r="AX47" s="82">
        <v>0</v>
      </c>
      <c r="AY47" s="85">
        <v>0</v>
      </c>
      <c r="AZ47" s="85">
        <v>0</v>
      </c>
      <c r="BA47" s="85">
        <v>0</v>
      </c>
      <c r="BB47" s="85">
        <v>0</v>
      </c>
      <c r="BC47" s="86">
        <v>0</v>
      </c>
      <c r="BD47" s="80" t="s">
        <v>364</v>
      </c>
      <c r="BE47" s="87" t="s">
        <v>407</v>
      </c>
      <c r="BF47" s="89"/>
    </row>
    <row r="48" spans="1:58" ht="15.75" customHeight="1">
      <c r="A48" s="80" t="s">
        <v>325</v>
      </c>
      <c r="B48" s="80" t="s">
        <v>324</v>
      </c>
      <c r="C48" s="81">
        <v>1</v>
      </c>
      <c r="D48" s="80" t="s">
        <v>49</v>
      </c>
      <c r="E48" s="153">
        <v>10</v>
      </c>
      <c r="F48" s="153">
        <v>11</v>
      </c>
      <c r="G48" s="80" t="s">
        <v>144</v>
      </c>
      <c r="H48" s="82">
        <v>12</v>
      </c>
      <c r="I48" s="82">
        <v>12</v>
      </c>
      <c r="J48" s="82">
        <v>11</v>
      </c>
      <c r="K48" s="82">
        <v>12</v>
      </c>
      <c r="L48" s="80" t="s">
        <v>61</v>
      </c>
      <c r="M48" s="146" t="s">
        <v>407</v>
      </c>
      <c r="N48" s="83">
        <v>57.485999999999997</v>
      </c>
      <c r="O48" s="83">
        <v>57.485999999999997</v>
      </c>
      <c r="P48" s="83">
        <v>57.485999999999997</v>
      </c>
      <c r="Q48" s="83">
        <v>57.485999999999997</v>
      </c>
      <c r="R48" s="84">
        <v>1</v>
      </c>
      <c r="S48" s="84">
        <v>1</v>
      </c>
      <c r="T48" s="84">
        <v>1</v>
      </c>
      <c r="U48" s="84">
        <v>1</v>
      </c>
      <c r="V48" s="85">
        <v>689.83199999999999</v>
      </c>
      <c r="W48" s="85">
        <v>689.83199999999999</v>
      </c>
      <c r="X48" s="85">
        <v>632.346</v>
      </c>
      <c r="Y48" s="85">
        <v>689.83199999999999</v>
      </c>
      <c r="Z48" s="85">
        <v>2701.8420000000001</v>
      </c>
      <c r="AA48" s="80"/>
      <c r="AB48" s="80"/>
      <c r="AC48" s="83">
        <v>57.485999999999997</v>
      </c>
      <c r="AD48" s="80"/>
      <c r="AE48" s="85">
        <v>689.83199999999999</v>
      </c>
      <c r="AF48" s="82">
        <v>0</v>
      </c>
      <c r="AG48" s="80"/>
      <c r="AH48" s="80">
        <v>0</v>
      </c>
      <c r="AI48" s="83">
        <v>57.485999999999997</v>
      </c>
      <c r="AJ48" s="146" t="s">
        <v>409</v>
      </c>
      <c r="AK48" s="85">
        <v>689.83199999999999</v>
      </c>
      <c r="AL48" s="82">
        <v>0</v>
      </c>
      <c r="AM48" s="80"/>
      <c r="AN48" s="80"/>
      <c r="AO48" s="83">
        <v>57.485999999999997</v>
      </c>
      <c r="AP48" s="146" t="s">
        <v>409</v>
      </c>
      <c r="AQ48" s="85">
        <v>632.346</v>
      </c>
      <c r="AR48" s="82">
        <v>0</v>
      </c>
      <c r="AS48" s="80"/>
      <c r="AT48" s="80"/>
      <c r="AU48" s="83">
        <v>57.485999999999997</v>
      </c>
      <c r="AV48" s="146" t="s">
        <v>409</v>
      </c>
      <c r="AW48" s="85">
        <v>689.83199999999999</v>
      </c>
      <c r="AX48" s="82">
        <v>0</v>
      </c>
      <c r="AY48" s="85">
        <v>689.83199999999999</v>
      </c>
      <c r="AZ48" s="85">
        <v>689.83199999999999</v>
      </c>
      <c r="BA48" s="85">
        <v>632.346</v>
      </c>
      <c r="BB48" s="85">
        <v>689.83199999999999</v>
      </c>
      <c r="BC48" s="86">
        <v>2701.8420000000001</v>
      </c>
      <c r="BD48" s="80" t="s">
        <v>364</v>
      </c>
      <c r="BE48" s="87" t="s">
        <v>407</v>
      </c>
      <c r="BF48" s="89"/>
    </row>
    <row r="49" spans="1:58" ht="15.75" customHeight="1">
      <c r="A49" s="80" t="s">
        <v>325</v>
      </c>
      <c r="B49" s="80" t="s">
        <v>425</v>
      </c>
      <c r="C49" s="81">
        <v>1</v>
      </c>
      <c r="D49" s="80" t="s">
        <v>49</v>
      </c>
      <c r="E49" s="153">
        <v>10</v>
      </c>
      <c r="F49" s="153">
        <v>11</v>
      </c>
      <c r="G49" s="80" t="s">
        <v>144</v>
      </c>
      <c r="H49" s="82">
        <v>0</v>
      </c>
      <c r="I49" s="82">
        <v>0</v>
      </c>
      <c r="J49" s="82">
        <v>0</v>
      </c>
      <c r="K49" s="82">
        <v>0</v>
      </c>
      <c r="L49" s="80" t="s">
        <v>61</v>
      </c>
      <c r="M49" s="146" t="s">
        <v>407</v>
      </c>
      <c r="N49" s="83">
        <v>69.669600000000003</v>
      </c>
      <c r="O49" s="83">
        <v>69.669600000000003</v>
      </c>
      <c r="P49" s="83">
        <v>69.669600000000003</v>
      </c>
      <c r="Q49" s="83">
        <v>69.669600000000003</v>
      </c>
      <c r="R49" s="84">
        <v>1</v>
      </c>
      <c r="S49" s="84">
        <v>1</v>
      </c>
      <c r="T49" s="84">
        <v>1</v>
      </c>
      <c r="U49" s="84">
        <v>1</v>
      </c>
      <c r="V49" s="85">
        <v>0</v>
      </c>
      <c r="W49" s="85">
        <v>0</v>
      </c>
      <c r="X49" s="85">
        <v>0</v>
      </c>
      <c r="Y49" s="85">
        <v>0</v>
      </c>
      <c r="Z49" s="85">
        <v>0</v>
      </c>
      <c r="AA49" s="80"/>
      <c r="AB49" s="80"/>
      <c r="AC49" s="83">
        <v>69.669600000000003</v>
      </c>
      <c r="AD49" s="80"/>
      <c r="AE49" s="85">
        <v>0</v>
      </c>
      <c r="AF49" s="82">
        <v>0</v>
      </c>
      <c r="AG49" s="80"/>
      <c r="AH49" s="80">
        <v>0</v>
      </c>
      <c r="AI49" s="83">
        <v>69.669600000000003</v>
      </c>
      <c r="AJ49" s="146" t="s">
        <v>409</v>
      </c>
      <c r="AK49" s="85">
        <v>0</v>
      </c>
      <c r="AL49" s="82">
        <v>0</v>
      </c>
      <c r="AM49" s="80"/>
      <c r="AN49" s="80"/>
      <c r="AO49" s="83">
        <v>69.669600000000003</v>
      </c>
      <c r="AP49" s="146" t="s">
        <v>409</v>
      </c>
      <c r="AQ49" s="85">
        <v>0</v>
      </c>
      <c r="AR49" s="82">
        <v>0</v>
      </c>
      <c r="AS49" s="80"/>
      <c r="AT49" s="80"/>
      <c r="AU49" s="83">
        <v>69.669600000000003</v>
      </c>
      <c r="AV49" s="146" t="s">
        <v>409</v>
      </c>
      <c r="AW49" s="85">
        <v>0</v>
      </c>
      <c r="AX49" s="82">
        <v>0</v>
      </c>
      <c r="AY49" s="85">
        <v>0</v>
      </c>
      <c r="AZ49" s="85">
        <v>0</v>
      </c>
      <c r="BA49" s="85">
        <v>0</v>
      </c>
      <c r="BB49" s="85">
        <v>0</v>
      </c>
      <c r="BC49" s="86">
        <v>0</v>
      </c>
      <c r="BD49" s="80" t="s">
        <v>364</v>
      </c>
      <c r="BE49" s="87" t="s">
        <v>407</v>
      </c>
      <c r="BF49" s="89"/>
    </row>
    <row r="50" spans="1:58" ht="15.75" customHeight="1">
      <c r="A50" s="80" t="s">
        <v>325</v>
      </c>
      <c r="B50" s="80" t="s">
        <v>426</v>
      </c>
      <c r="C50" s="81">
        <v>1</v>
      </c>
      <c r="D50" s="80" t="s">
        <v>49</v>
      </c>
      <c r="E50" s="153">
        <v>10</v>
      </c>
      <c r="F50" s="153">
        <v>11</v>
      </c>
      <c r="G50" s="80" t="s">
        <v>144</v>
      </c>
      <c r="H50" s="82">
        <v>12</v>
      </c>
      <c r="I50" s="82">
        <v>12</v>
      </c>
      <c r="J50" s="82">
        <v>11</v>
      </c>
      <c r="K50" s="82">
        <v>12</v>
      </c>
      <c r="L50" s="80" t="s">
        <v>61</v>
      </c>
      <c r="M50" s="146" t="s">
        <v>407</v>
      </c>
      <c r="N50" s="83">
        <v>36.582000000000001</v>
      </c>
      <c r="O50" s="83">
        <v>36.582000000000001</v>
      </c>
      <c r="P50" s="83">
        <v>36.582000000000001</v>
      </c>
      <c r="Q50" s="83">
        <v>36.582000000000001</v>
      </c>
      <c r="R50" s="84">
        <v>1</v>
      </c>
      <c r="S50" s="84">
        <v>1</v>
      </c>
      <c r="T50" s="84">
        <v>1</v>
      </c>
      <c r="U50" s="84">
        <v>1</v>
      </c>
      <c r="V50" s="85">
        <v>438.98400000000004</v>
      </c>
      <c r="W50" s="85">
        <v>438.98400000000004</v>
      </c>
      <c r="X50" s="85">
        <v>402.40199999999999</v>
      </c>
      <c r="Y50" s="85">
        <v>438.98400000000004</v>
      </c>
      <c r="Z50" s="85">
        <v>1719.3540000000003</v>
      </c>
      <c r="AA50" s="80"/>
      <c r="AB50" s="80"/>
      <c r="AC50" s="83">
        <v>36.582000000000001</v>
      </c>
      <c r="AD50" s="80"/>
      <c r="AE50" s="85">
        <v>438.98400000000004</v>
      </c>
      <c r="AF50" s="82">
        <v>0</v>
      </c>
      <c r="AG50" s="80"/>
      <c r="AH50" s="80">
        <v>0</v>
      </c>
      <c r="AI50" s="83">
        <v>36.582000000000001</v>
      </c>
      <c r="AJ50" s="146" t="s">
        <v>409</v>
      </c>
      <c r="AK50" s="85">
        <v>438.98400000000004</v>
      </c>
      <c r="AL50" s="82">
        <v>0</v>
      </c>
      <c r="AM50" s="80"/>
      <c r="AN50" s="80"/>
      <c r="AO50" s="83">
        <v>36.582000000000001</v>
      </c>
      <c r="AP50" s="146" t="s">
        <v>409</v>
      </c>
      <c r="AQ50" s="85">
        <v>402.40199999999999</v>
      </c>
      <c r="AR50" s="82">
        <v>0</v>
      </c>
      <c r="AS50" s="80"/>
      <c r="AT50" s="80"/>
      <c r="AU50" s="83">
        <v>36.582000000000001</v>
      </c>
      <c r="AV50" s="146" t="s">
        <v>409</v>
      </c>
      <c r="AW50" s="85">
        <v>438.98400000000004</v>
      </c>
      <c r="AX50" s="82">
        <v>0</v>
      </c>
      <c r="AY50" s="85">
        <v>438.98400000000004</v>
      </c>
      <c r="AZ50" s="85">
        <v>438.98400000000004</v>
      </c>
      <c r="BA50" s="85">
        <v>402.40199999999999</v>
      </c>
      <c r="BB50" s="85">
        <v>438.98400000000004</v>
      </c>
      <c r="BC50" s="86">
        <v>1719.3540000000003</v>
      </c>
      <c r="BD50" s="80" t="s">
        <v>364</v>
      </c>
      <c r="BE50" s="87" t="s">
        <v>407</v>
      </c>
      <c r="BF50" s="89"/>
    </row>
    <row r="51" spans="1:58" ht="15.75" customHeight="1">
      <c r="A51" s="80" t="s">
        <v>325</v>
      </c>
      <c r="B51" s="80" t="s">
        <v>329</v>
      </c>
      <c r="C51" s="81">
        <v>1</v>
      </c>
      <c r="D51" s="80" t="s">
        <v>49</v>
      </c>
      <c r="E51" s="153">
        <v>10</v>
      </c>
      <c r="F51" s="153">
        <v>11</v>
      </c>
      <c r="G51" s="80" t="s">
        <v>144</v>
      </c>
      <c r="H51" s="82">
        <v>0</v>
      </c>
      <c r="I51" s="82">
        <v>0</v>
      </c>
      <c r="J51" s="82">
        <v>0</v>
      </c>
      <c r="K51" s="82">
        <v>0</v>
      </c>
      <c r="L51" s="80" t="s">
        <v>61</v>
      </c>
      <c r="M51" s="146" t="s">
        <v>407</v>
      </c>
      <c r="N51" s="83">
        <v>44.3352</v>
      </c>
      <c r="O51" s="83">
        <v>44.3352</v>
      </c>
      <c r="P51" s="83">
        <v>44.3352</v>
      </c>
      <c r="Q51" s="83">
        <v>44.3352</v>
      </c>
      <c r="R51" s="84">
        <v>1</v>
      </c>
      <c r="S51" s="84">
        <v>1</v>
      </c>
      <c r="T51" s="84">
        <v>1</v>
      </c>
      <c r="U51" s="84">
        <v>1</v>
      </c>
      <c r="V51" s="85">
        <v>0</v>
      </c>
      <c r="W51" s="85">
        <v>0</v>
      </c>
      <c r="X51" s="85">
        <v>0</v>
      </c>
      <c r="Y51" s="85">
        <v>0</v>
      </c>
      <c r="Z51" s="85">
        <v>0</v>
      </c>
      <c r="AA51" s="80"/>
      <c r="AB51" s="80"/>
      <c r="AC51" s="83">
        <v>44.3352</v>
      </c>
      <c r="AD51" s="80"/>
      <c r="AE51" s="85">
        <v>0</v>
      </c>
      <c r="AF51" s="82">
        <v>0</v>
      </c>
      <c r="AG51" s="80"/>
      <c r="AH51" s="80">
        <v>0</v>
      </c>
      <c r="AI51" s="83">
        <v>44.3352</v>
      </c>
      <c r="AJ51" s="146" t="s">
        <v>409</v>
      </c>
      <c r="AK51" s="85">
        <v>0</v>
      </c>
      <c r="AL51" s="82">
        <v>0</v>
      </c>
      <c r="AM51" s="80"/>
      <c r="AN51" s="80"/>
      <c r="AO51" s="83">
        <v>44.3352</v>
      </c>
      <c r="AP51" s="146" t="s">
        <v>409</v>
      </c>
      <c r="AQ51" s="85">
        <v>0</v>
      </c>
      <c r="AR51" s="82">
        <v>0</v>
      </c>
      <c r="AS51" s="80"/>
      <c r="AT51" s="80"/>
      <c r="AU51" s="83">
        <v>44.3352</v>
      </c>
      <c r="AV51" s="146" t="s">
        <v>409</v>
      </c>
      <c r="AW51" s="85">
        <v>0</v>
      </c>
      <c r="AX51" s="82">
        <v>0</v>
      </c>
      <c r="AY51" s="85">
        <v>0</v>
      </c>
      <c r="AZ51" s="85">
        <v>0</v>
      </c>
      <c r="BA51" s="85">
        <v>0</v>
      </c>
      <c r="BB51" s="85">
        <v>0</v>
      </c>
      <c r="BC51" s="86">
        <v>0</v>
      </c>
      <c r="BD51" s="80" t="s">
        <v>364</v>
      </c>
      <c r="BE51" s="87" t="s">
        <v>407</v>
      </c>
      <c r="BF51" s="89"/>
    </row>
    <row r="52" spans="1:58" ht="15.75" customHeight="1">
      <c r="A52" s="80" t="s">
        <v>325</v>
      </c>
      <c r="B52" s="80" t="s">
        <v>427</v>
      </c>
      <c r="C52" s="81">
        <v>1</v>
      </c>
      <c r="D52" s="80" t="s">
        <v>285</v>
      </c>
      <c r="E52" s="153">
        <v>2</v>
      </c>
      <c r="F52" s="153">
        <v>2</v>
      </c>
      <c r="G52" s="80" t="s">
        <v>144</v>
      </c>
      <c r="H52" s="82">
        <v>12</v>
      </c>
      <c r="I52" s="82">
        <v>12</v>
      </c>
      <c r="J52" s="82">
        <v>11</v>
      </c>
      <c r="K52" s="82">
        <v>12</v>
      </c>
      <c r="L52" s="80" t="s">
        <v>284</v>
      </c>
      <c r="M52" s="146" t="s">
        <v>407</v>
      </c>
      <c r="N52" s="83">
        <v>40.5015</v>
      </c>
      <c r="O52" s="83">
        <v>40.5015</v>
      </c>
      <c r="P52" s="83">
        <v>40.5015</v>
      </c>
      <c r="Q52" s="83">
        <v>40.5015</v>
      </c>
      <c r="R52" s="84">
        <v>0.85</v>
      </c>
      <c r="S52" s="84">
        <v>0.85</v>
      </c>
      <c r="T52" s="84">
        <v>0.85</v>
      </c>
      <c r="U52" s="84">
        <v>0.85</v>
      </c>
      <c r="V52" s="85">
        <v>413.11529999999999</v>
      </c>
      <c r="W52" s="85">
        <v>413.11529999999999</v>
      </c>
      <c r="X52" s="85">
        <v>378.68902500000002</v>
      </c>
      <c r="Y52" s="85">
        <v>413.11529999999999</v>
      </c>
      <c r="Z52" s="85">
        <v>1618.0349249999999</v>
      </c>
      <c r="AA52" s="80"/>
      <c r="AB52" s="80"/>
      <c r="AC52" s="83">
        <v>40.5015</v>
      </c>
      <c r="AD52" s="80"/>
      <c r="AE52" s="85">
        <v>413.11529999999999</v>
      </c>
      <c r="AF52" s="82">
        <v>0</v>
      </c>
      <c r="AG52" s="80"/>
      <c r="AH52" s="80">
        <v>0</v>
      </c>
      <c r="AI52" s="83">
        <v>40.5015</v>
      </c>
      <c r="AJ52" s="146" t="s">
        <v>409</v>
      </c>
      <c r="AK52" s="85">
        <v>413.11529999999999</v>
      </c>
      <c r="AL52" s="82">
        <v>0</v>
      </c>
      <c r="AM52" s="80"/>
      <c r="AN52" s="80"/>
      <c r="AO52" s="83">
        <v>40.5015</v>
      </c>
      <c r="AP52" s="146" t="s">
        <v>409</v>
      </c>
      <c r="AQ52" s="85">
        <v>378.68902500000002</v>
      </c>
      <c r="AR52" s="82">
        <v>0</v>
      </c>
      <c r="AS52" s="80"/>
      <c r="AT52" s="80"/>
      <c r="AU52" s="83">
        <v>40.5015</v>
      </c>
      <c r="AV52" s="146" t="s">
        <v>409</v>
      </c>
      <c r="AW52" s="85">
        <v>413.11529999999999</v>
      </c>
      <c r="AX52" s="82">
        <v>0</v>
      </c>
      <c r="AY52" s="85">
        <v>413.11529999999999</v>
      </c>
      <c r="AZ52" s="85">
        <v>413.11529999999999</v>
      </c>
      <c r="BA52" s="85">
        <v>378.68902500000002</v>
      </c>
      <c r="BB52" s="85">
        <v>413.11529999999999</v>
      </c>
      <c r="BC52" s="86">
        <v>1618.0349249999999</v>
      </c>
      <c r="BD52" s="80" t="s">
        <v>364</v>
      </c>
      <c r="BE52" s="87" t="s">
        <v>407</v>
      </c>
      <c r="BF52" s="89"/>
    </row>
    <row r="53" spans="1:58" ht="15.75" customHeight="1">
      <c r="A53" s="80" t="s">
        <v>325</v>
      </c>
      <c r="B53" s="80" t="s">
        <v>297</v>
      </c>
      <c r="C53" s="81">
        <v>0</v>
      </c>
      <c r="D53" s="80" t="s">
        <v>141</v>
      </c>
      <c r="E53" s="153">
        <v>5</v>
      </c>
      <c r="F53" s="153">
        <v>5</v>
      </c>
      <c r="G53" s="80" t="s">
        <v>144</v>
      </c>
      <c r="H53" s="82">
        <v>0</v>
      </c>
      <c r="I53" s="82">
        <v>0</v>
      </c>
      <c r="J53" s="82">
        <v>0</v>
      </c>
      <c r="K53" s="82">
        <v>0</v>
      </c>
      <c r="L53" s="80" t="s">
        <v>141</v>
      </c>
      <c r="M53" s="146" t="s">
        <v>141</v>
      </c>
      <c r="N53" s="83">
        <v>1</v>
      </c>
      <c r="O53" s="83">
        <v>1</v>
      </c>
      <c r="P53" s="83">
        <v>1</v>
      </c>
      <c r="Q53" s="83">
        <v>1</v>
      </c>
      <c r="R53" s="84">
        <v>1.02</v>
      </c>
      <c r="S53" s="84">
        <v>1.02</v>
      </c>
      <c r="T53" s="84">
        <v>1.02</v>
      </c>
      <c r="U53" s="84">
        <v>1.02</v>
      </c>
      <c r="V53" s="85">
        <v>0</v>
      </c>
      <c r="W53" s="85">
        <v>0</v>
      </c>
      <c r="X53" s="85">
        <v>0</v>
      </c>
      <c r="Y53" s="85">
        <v>0</v>
      </c>
      <c r="Z53" s="85">
        <v>0</v>
      </c>
      <c r="AA53" s="147"/>
      <c r="AB53" s="147"/>
      <c r="AC53" s="150">
        <v>1</v>
      </c>
      <c r="AD53" s="147"/>
      <c r="AE53" s="148">
        <v>0</v>
      </c>
      <c r="AF53" s="149">
        <v>0</v>
      </c>
      <c r="AG53" s="147"/>
      <c r="AH53" s="147">
        <v>0</v>
      </c>
      <c r="AI53" s="150">
        <v>1</v>
      </c>
      <c r="AJ53" s="151" t="s">
        <v>409</v>
      </c>
      <c r="AK53" s="148">
        <v>0</v>
      </c>
      <c r="AL53" s="149">
        <v>0</v>
      </c>
      <c r="AM53" s="147"/>
      <c r="AN53" s="147"/>
      <c r="AO53" s="150">
        <v>1</v>
      </c>
      <c r="AP53" s="151" t="s">
        <v>409</v>
      </c>
      <c r="AQ53" s="148">
        <v>0</v>
      </c>
      <c r="AR53" s="149">
        <v>0</v>
      </c>
      <c r="AS53" s="147"/>
      <c r="AT53" s="147"/>
      <c r="AU53" s="150">
        <v>1</v>
      </c>
      <c r="AV53" s="151" t="s">
        <v>409</v>
      </c>
      <c r="AW53" s="148">
        <v>0</v>
      </c>
      <c r="AX53" s="149">
        <v>0</v>
      </c>
      <c r="AY53" s="85">
        <v>0</v>
      </c>
      <c r="AZ53" s="85">
        <v>0</v>
      </c>
      <c r="BA53" s="85">
        <v>0</v>
      </c>
      <c r="BB53" s="85">
        <v>0</v>
      </c>
      <c r="BC53" s="86">
        <v>0</v>
      </c>
      <c r="BD53" s="80" t="s">
        <v>364</v>
      </c>
      <c r="BE53" s="87" t="s">
        <v>141</v>
      </c>
      <c r="BF53" s="89"/>
    </row>
    <row r="54" spans="1:58" ht="15.75" customHeight="1">
      <c r="A54" s="80" t="s">
        <v>328</v>
      </c>
      <c r="B54" s="80" t="s">
        <v>428</v>
      </c>
      <c r="C54" s="81">
        <v>1</v>
      </c>
      <c r="D54" s="80" t="s">
        <v>261</v>
      </c>
      <c r="E54" s="153">
        <v>13</v>
      </c>
      <c r="F54" s="153">
        <v>13</v>
      </c>
      <c r="G54" s="80" t="s">
        <v>144</v>
      </c>
      <c r="H54" s="82">
        <v>0</v>
      </c>
      <c r="I54" s="82">
        <v>0</v>
      </c>
      <c r="J54" s="82">
        <v>0</v>
      </c>
      <c r="K54" s="82">
        <v>0</v>
      </c>
      <c r="L54" s="80" t="s">
        <v>260</v>
      </c>
      <c r="M54" s="146" t="s">
        <v>407</v>
      </c>
      <c r="N54" s="83">
        <v>129.76174002144199</v>
      </c>
      <c r="O54" s="83">
        <v>129.76174002144199</v>
      </c>
      <c r="P54" s="83">
        <v>129.76174002144199</v>
      </c>
      <c r="Q54" s="83">
        <v>129.76174002144199</v>
      </c>
      <c r="R54" s="84">
        <v>0.64</v>
      </c>
      <c r="S54" s="84">
        <v>0.64</v>
      </c>
      <c r="T54" s="84">
        <v>0.64</v>
      </c>
      <c r="U54" s="84">
        <v>0.64</v>
      </c>
      <c r="V54" s="85">
        <v>0</v>
      </c>
      <c r="W54" s="85">
        <v>0</v>
      </c>
      <c r="X54" s="85">
        <v>0</v>
      </c>
      <c r="Y54" s="85">
        <v>0</v>
      </c>
      <c r="Z54" s="85">
        <v>0</v>
      </c>
      <c r="AA54" s="80"/>
      <c r="AB54" s="80"/>
      <c r="AC54" s="83">
        <v>129.76174002144199</v>
      </c>
      <c r="AD54" s="80"/>
      <c r="AE54" s="85">
        <v>0</v>
      </c>
      <c r="AF54" s="82">
        <v>0</v>
      </c>
      <c r="AG54" s="80"/>
      <c r="AH54" s="80">
        <v>0</v>
      </c>
      <c r="AI54" s="83">
        <v>129.76174002144199</v>
      </c>
      <c r="AJ54" s="146" t="s">
        <v>414</v>
      </c>
      <c r="AK54" s="85">
        <v>0</v>
      </c>
      <c r="AL54" s="82">
        <v>0</v>
      </c>
      <c r="AM54" s="80"/>
      <c r="AN54" s="80"/>
      <c r="AO54" s="83">
        <v>129.76174002144199</v>
      </c>
      <c r="AP54" s="146" t="s">
        <v>414</v>
      </c>
      <c r="AQ54" s="85">
        <v>0</v>
      </c>
      <c r="AR54" s="82">
        <v>0</v>
      </c>
      <c r="AS54" s="80"/>
      <c r="AT54" s="80"/>
      <c r="AU54" s="83">
        <v>129.76174002144199</v>
      </c>
      <c r="AV54" s="146" t="s">
        <v>414</v>
      </c>
      <c r="AW54" s="85">
        <v>0</v>
      </c>
      <c r="AX54" s="82">
        <v>0</v>
      </c>
      <c r="AY54" s="85">
        <v>0</v>
      </c>
      <c r="AZ54" s="85">
        <v>0</v>
      </c>
      <c r="BA54" s="85">
        <v>0</v>
      </c>
      <c r="BB54" s="85">
        <v>0</v>
      </c>
      <c r="BC54" s="86">
        <v>0</v>
      </c>
      <c r="BD54" s="80" t="s">
        <v>364</v>
      </c>
      <c r="BE54" s="87" t="s">
        <v>407</v>
      </c>
      <c r="BF54" s="89"/>
    </row>
    <row r="55" spans="1:58" ht="15.75" customHeight="1">
      <c r="A55" s="80" t="s">
        <v>328</v>
      </c>
      <c r="B55" s="80" t="s">
        <v>355</v>
      </c>
      <c r="C55" s="81">
        <v>1</v>
      </c>
      <c r="D55" s="80" t="s">
        <v>270</v>
      </c>
      <c r="E55" s="153">
        <v>25</v>
      </c>
      <c r="F55" s="153">
        <v>25</v>
      </c>
      <c r="G55" s="80" t="s">
        <v>144</v>
      </c>
      <c r="H55" s="82">
        <v>0</v>
      </c>
      <c r="I55" s="82">
        <v>0</v>
      </c>
      <c r="J55" s="82">
        <v>0</v>
      </c>
      <c r="K55" s="82">
        <v>0</v>
      </c>
      <c r="L55" s="80" t="s">
        <v>269</v>
      </c>
      <c r="M55" s="146" t="s">
        <v>407</v>
      </c>
      <c r="N55" s="83">
        <v>132.03252032520317</v>
      </c>
      <c r="O55" s="83">
        <v>132.03252032520317</v>
      </c>
      <c r="P55" s="83">
        <v>132.03252032520317</v>
      </c>
      <c r="Q55" s="83">
        <v>132.03252032520317</v>
      </c>
      <c r="R55" s="84">
        <v>0.64</v>
      </c>
      <c r="S55" s="84">
        <v>0.64</v>
      </c>
      <c r="T55" s="84">
        <v>0.64</v>
      </c>
      <c r="U55" s="84">
        <v>0.64</v>
      </c>
      <c r="V55" s="85">
        <v>0</v>
      </c>
      <c r="W55" s="85">
        <v>0</v>
      </c>
      <c r="X55" s="85">
        <v>0</v>
      </c>
      <c r="Y55" s="85">
        <v>0</v>
      </c>
      <c r="Z55" s="85">
        <v>0</v>
      </c>
      <c r="AA55" s="80"/>
      <c r="AB55" s="80"/>
      <c r="AC55" s="83">
        <v>95.219512195122036</v>
      </c>
      <c r="AD55" s="80"/>
      <c r="AE55" s="85">
        <v>0</v>
      </c>
      <c r="AF55" s="82">
        <v>0</v>
      </c>
      <c r="AG55" s="80"/>
      <c r="AH55" s="80">
        <v>0</v>
      </c>
      <c r="AI55" s="83">
        <v>95.219512195122036</v>
      </c>
      <c r="AJ55" s="146" t="s">
        <v>412</v>
      </c>
      <c r="AK55" s="85">
        <v>0</v>
      </c>
      <c r="AL55" s="82">
        <v>0</v>
      </c>
      <c r="AM55" s="80"/>
      <c r="AN55" s="80"/>
      <c r="AO55" s="83">
        <v>95.219512195122036</v>
      </c>
      <c r="AP55" s="146" t="s">
        <v>412</v>
      </c>
      <c r="AQ55" s="85">
        <v>0</v>
      </c>
      <c r="AR55" s="82">
        <v>0</v>
      </c>
      <c r="AS55" s="80"/>
      <c r="AT55" s="80"/>
      <c r="AU55" s="83">
        <v>95.219512195122036</v>
      </c>
      <c r="AV55" s="146" t="s">
        <v>412</v>
      </c>
      <c r="AW55" s="85">
        <v>0</v>
      </c>
      <c r="AX55" s="82">
        <v>0</v>
      </c>
      <c r="AY55" s="85">
        <v>0</v>
      </c>
      <c r="AZ55" s="85">
        <v>0</v>
      </c>
      <c r="BA55" s="85">
        <v>0</v>
      </c>
      <c r="BB55" s="85">
        <v>0</v>
      </c>
      <c r="BC55" s="86">
        <v>0</v>
      </c>
      <c r="BD55" s="80" t="s">
        <v>364</v>
      </c>
      <c r="BE55" s="87" t="s">
        <v>407</v>
      </c>
      <c r="BF55" s="89"/>
    </row>
    <row r="56" spans="1:58" ht="15.75" customHeight="1">
      <c r="A56" s="80" t="s">
        <v>328</v>
      </c>
      <c r="B56" s="80" t="s">
        <v>429</v>
      </c>
      <c r="C56" s="81">
        <v>1</v>
      </c>
      <c r="D56" s="80" t="s">
        <v>270</v>
      </c>
      <c r="E56" s="153">
        <v>25</v>
      </c>
      <c r="F56" s="153">
        <v>25</v>
      </c>
      <c r="G56" s="80" t="s">
        <v>144</v>
      </c>
      <c r="H56" s="82">
        <v>0</v>
      </c>
      <c r="I56" s="82">
        <v>0</v>
      </c>
      <c r="J56" s="82">
        <v>0</v>
      </c>
      <c r="K56" s="82">
        <v>0</v>
      </c>
      <c r="L56" s="80" t="s">
        <v>269</v>
      </c>
      <c r="M56" s="146" t="s">
        <v>407</v>
      </c>
      <c r="N56" s="83">
        <v>203.26059050064188</v>
      </c>
      <c r="O56" s="83">
        <v>203.26059050064188</v>
      </c>
      <c r="P56" s="83">
        <v>203.26059050064188</v>
      </c>
      <c r="Q56" s="83">
        <v>203.26059050064188</v>
      </c>
      <c r="R56" s="84">
        <v>0.64</v>
      </c>
      <c r="S56" s="84">
        <v>0.64</v>
      </c>
      <c r="T56" s="84">
        <v>0.64</v>
      </c>
      <c r="U56" s="84">
        <v>0.64</v>
      </c>
      <c r="V56" s="85">
        <v>0</v>
      </c>
      <c r="W56" s="85">
        <v>0</v>
      </c>
      <c r="X56" s="85">
        <v>0</v>
      </c>
      <c r="Y56" s="85">
        <v>0</v>
      </c>
      <c r="Z56" s="85">
        <v>0</v>
      </c>
      <c r="AA56" s="80"/>
      <c r="AB56" s="80"/>
      <c r="AC56" s="83">
        <v>154.73170731707307</v>
      </c>
      <c r="AD56" s="80"/>
      <c r="AE56" s="85">
        <v>0</v>
      </c>
      <c r="AF56" s="82">
        <v>0</v>
      </c>
      <c r="AG56" s="80"/>
      <c r="AH56" s="80">
        <v>0</v>
      </c>
      <c r="AI56" s="83">
        <v>154.73170731707307</v>
      </c>
      <c r="AJ56" s="146" t="s">
        <v>412</v>
      </c>
      <c r="AK56" s="85">
        <v>0</v>
      </c>
      <c r="AL56" s="82">
        <v>0</v>
      </c>
      <c r="AM56" s="80"/>
      <c r="AN56" s="80"/>
      <c r="AO56" s="83">
        <v>154.73170731707307</v>
      </c>
      <c r="AP56" s="146" t="s">
        <v>412</v>
      </c>
      <c r="AQ56" s="85">
        <v>0</v>
      </c>
      <c r="AR56" s="82">
        <v>0</v>
      </c>
      <c r="AS56" s="80"/>
      <c r="AT56" s="80"/>
      <c r="AU56" s="83">
        <v>154.73170731707307</v>
      </c>
      <c r="AV56" s="146" t="s">
        <v>412</v>
      </c>
      <c r="AW56" s="85">
        <v>0</v>
      </c>
      <c r="AX56" s="82">
        <v>0</v>
      </c>
      <c r="AY56" s="85">
        <v>0</v>
      </c>
      <c r="AZ56" s="85">
        <v>0</v>
      </c>
      <c r="BA56" s="85">
        <v>0</v>
      </c>
      <c r="BB56" s="85">
        <v>0</v>
      </c>
      <c r="BC56" s="86">
        <v>0</v>
      </c>
      <c r="BD56" s="80" t="s">
        <v>364</v>
      </c>
      <c r="BE56" s="87" t="s">
        <v>407</v>
      </c>
      <c r="BF56" s="89"/>
    </row>
    <row r="57" spans="1:58" ht="15.75" customHeight="1">
      <c r="A57" s="80" t="s">
        <v>328</v>
      </c>
      <c r="B57" s="80" t="s">
        <v>430</v>
      </c>
      <c r="C57" s="81">
        <v>1</v>
      </c>
      <c r="D57" s="80" t="s">
        <v>267</v>
      </c>
      <c r="E57" s="153">
        <v>20</v>
      </c>
      <c r="F57" s="153">
        <v>20</v>
      </c>
      <c r="G57" s="80" t="s">
        <v>144</v>
      </c>
      <c r="H57" s="82">
        <v>312</v>
      </c>
      <c r="I57" s="82">
        <v>312</v>
      </c>
      <c r="J57" s="82">
        <v>312</v>
      </c>
      <c r="K57" s="82">
        <v>312</v>
      </c>
      <c r="L57" s="80" t="s">
        <v>266</v>
      </c>
      <c r="M57" s="146" t="s">
        <v>407</v>
      </c>
      <c r="N57" s="83">
        <v>175.86032388663946</v>
      </c>
      <c r="O57" s="83">
        <v>175.86032388663946</v>
      </c>
      <c r="P57" s="83">
        <v>175.86032388663946</v>
      </c>
      <c r="Q57" s="83">
        <v>175.86032388663946</v>
      </c>
      <c r="R57" s="84">
        <v>0.64</v>
      </c>
      <c r="S57" s="84">
        <v>0.64</v>
      </c>
      <c r="T57" s="84">
        <v>0.64</v>
      </c>
      <c r="U57" s="84">
        <v>0.64</v>
      </c>
      <c r="V57" s="85">
        <v>35115.78947368417</v>
      </c>
      <c r="W57" s="85">
        <v>35115.78947368417</v>
      </c>
      <c r="X57" s="85">
        <v>35115.78947368417</v>
      </c>
      <c r="Y57" s="85">
        <v>35115.78947368417</v>
      </c>
      <c r="Z57" s="85">
        <v>140463.15789473668</v>
      </c>
      <c r="AA57" s="80"/>
      <c r="AB57" s="80"/>
      <c r="AC57" s="83">
        <v>156.41025641025624</v>
      </c>
      <c r="AD57" s="80"/>
      <c r="AE57" s="85">
        <v>31231.999999999967</v>
      </c>
      <c r="AF57" s="82">
        <v>-3883.7894736842027</v>
      </c>
      <c r="AG57" s="80"/>
      <c r="AH57" s="80">
        <v>0</v>
      </c>
      <c r="AI57" s="83">
        <v>156.41025641025624</v>
      </c>
      <c r="AJ57" s="146" t="s">
        <v>412</v>
      </c>
      <c r="AK57" s="85">
        <v>31231.999999999967</v>
      </c>
      <c r="AL57" s="82">
        <v>-3883.7894736842027</v>
      </c>
      <c r="AM57" s="80"/>
      <c r="AN57" s="80"/>
      <c r="AO57" s="83">
        <v>156.41025641025624</v>
      </c>
      <c r="AP57" s="146" t="s">
        <v>412</v>
      </c>
      <c r="AQ57" s="85">
        <v>31231.999999999967</v>
      </c>
      <c r="AR57" s="82">
        <v>-3883.7894736842027</v>
      </c>
      <c r="AS57" s="80"/>
      <c r="AT57" s="80"/>
      <c r="AU57" s="83">
        <v>156.41025641025624</v>
      </c>
      <c r="AV57" s="146" t="s">
        <v>412</v>
      </c>
      <c r="AW57" s="85">
        <v>31231.999999999967</v>
      </c>
      <c r="AX57" s="82">
        <v>-3883.7894736842027</v>
      </c>
      <c r="AY57" s="85">
        <v>31231.999999999967</v>
      </c>
      <c r="AZ57" s="85">
        <v>31231.999999999967</v>
      </c>
      <c r="BA57" s="85">
        <v>31231.999999999967</v>
      </c>
      <c r="BB57" s="85">
        <v>31231.999999999967</v>
      </c>
      <c r="BC57" s="86">
        <v>124927.99999999987</v>
      </c>
      <c r="BD57" s="80" t="s">
        <v>364</v>
      </c>
      <c r="BE57" s="87" t="s">
        <v>407</v>
      </c>
      <c r="BF57" s="89"/>
    </row>
    <row r="58" spans="1:58" ht="15.75" customHeight="1">
      <c r="A58" s="80" t="s">
        <v>328</v>
      </c>
      <c r="B58" s="80" t="s">
        <v>431</v>
      </c>
      <c r="C58" s="81">
        <v>1</v>
      </c>
      <c r="D58" s="80" t="s">
        <v>267</v>
      </c>
      <c r="E58" s="153">
        <v>20</v>
      </c>
      <c r="F58" s="153">
        <v>20</v>
      </c>
      <c r="G58" s="80" t="s">
        <v>144</v>
      </c>
      <c r="H58" s="82">
        <v>40</v>
      </c>
      <c r="I58" s="82">
        <v>40</v>
      </c>
      <c r="J58" s="82">
        <v>40</v>
      </c>
      <c r="K58" s="82">
        <v>40</v>
      </c>
      <c r="L58" s="80" t="s">
        <v>266</v>
      </c>
      <c r="M58" s="146" t="s">
        <v>407</v>
      </c>
      <c r="N58" s="83">
        <v>195.19891620407071</v>
      </c>
      <c r="O58" s="83">
        <v>195.19891620407071</v>
      </c>
      <c r="P58" s="83">
        <v>195.19891620407071</v>
      </c>
      <c r="Q58" s="83">
        <v>195.19891620407071</v>
      </c>
      <c r="R58" s="84">
        <v>0.64</v>
      </c>
      <c r="S58" s="84">
        <v>0.64</v>
      </c>
      <c r="T58" s="84">
        <v>0.64</v>
      </c>
      <c r="U58" s="84">
        <v>0.64</v>
      </c>
      <c r="V58" s="85">
        <v>4997.0922548242097</v>
      </c>
      <c r="W58" s="85">
        <v>4997.0922548242097</v>
      </c>
      <c r="X58" s="85">
        <v>4997.0922548242097</v>
      </c>
      <c r="Y58" s="85">
        <v>4997.0922548242097</v>
      </c>
      <c r="Z58" s="85">
        <v>19988.369019296839</v>
      </c>
      <c r="AA58" s="80"/>
      <c r="AB58" s="80"/>
      <c r="AC58" s="83">
        <v>177.26495726495722</v>
      </c>
      <c r="AD58" s="80"/>
      <c r="AE58" s="85">
        <v>4537.9829059829053</v>
      </c>
      <c r="AF58" s="82">
        <v>-459.10934884130438</v>
      </c>
      <c r="AG58" s="80"/>
      <c r="AH58" s="80">
        <v>0</v>
      </c>
      <c r="AI58" s="83">
        <v>177.26495726495722</v>
      </c>
      <c r="AJ58" s="146" t="s">
        <v>412</v>
      </c>
      <c r="AK58" s="85">
        <v>4537.9829059829053</v>
      </c>
      <c r="AL58" s="82">
        <v>-459.10934884130438</v>
      </c>
      <c r="AM58" s="80"/>
      <c r="AN58" s="80"/>
      <c r="AO58" s="83">
        <v>177.26495726495722</v>
      </c>
      <c r="AP58" s="146" t="s">
        <v>412</v>
      </c>
      <c r="AQ58" s="85">
        <v>4537.9829059829053</v>
      </c>
      <c r="AR58" s="82">
        <v>-459.10934884130438</v>
      </c>
      <c r="AS58" s="80"/>
      <c r="AT58" s="80"/>
      <c r="AU58" s="83">
        <v>177.26495726495722</v>
      </c>
      <c r="AV58" s="146" t="s">
        <v>412</v>
      </c>
      <c r="AW58" s="85">
        <v>4537.9829059829053</v>
      </c>
      <c r="AX58" s="82">
        <v>-459.10934884130438</v>
      </c>
      <c r="AY58" s="85">
        <v>4537.9829059829053</v>
      </c>
      <c r="AZ58" s="85">
        <v>4537.9829059829053</v>
      </c>
      <c r="BA58" s="85">
        <v>4537.9829059829053</v>
      </c>
      <c r="BB58" s="85">
        <v>4537.9829059829053</v>
      </c>
      <c r="BC58" s="86">
        <v>18151.931623931621</v>
      </c>
      <c r="BD58" s="80" t="s">
        <v>364</v>
      </c>
      <c r="BE58" s="87" t="s">
        <v>407</v>
      </c>
      <c r="BF58" s="89"/>
    </row>
    <row r="59" spans="1:58" ht="15.75" customHeight="1">
      <c r="A59" s="80" t="s">
        <v>328</v>
      </c>
      <c r="B59" s="80" t="s">
        <v>327</v>
      </c>
      <c r="C59" s="81">
        <v>1</v>
      </c>
      <c r="D59" s="80" t="s">
        <v>285</v>
      </c>
      <c r="E59" s="153">
        <v>5</v>
      </c>
      <c r="F59" s="153">
        <v>8</v>
      </c>
      <c r="G59" s="80" t="s">
        <v>144</v>
      </c>
      <c r="H59" s="82">
        <v>0</v>
      </c>
      <c r="I59" s="82">
        <v>0</v>
      </c>
      <c r="J59" s="82">
        <v>0</v>
      </c>
      <c r="K59" s="82">
        <v>0</v>
      </c>
      <c r="L59" s="80" t="s">
        <v>284</v>
      </c>
      <c r="M59" s="146" t="s">
        <v>407</v>
      </c>
      <c r="N59" s="83">
        <v>34.893600000000006</v>
      </c>
      <c r="O59" s="83">
        <v>34.893600000000006</v>
      </c>
      <c r="P59" s="83">
        <v>34.893600000000006</v>
      </c>
      <c r="Q59" s="83">
        <v>34.893600000000006</v>
      </c>
      <c r="R59" s="84">
        <v>0.64</v>
      </c>
      <c r="S59" s="84">
        <v>0.64</v>
      </c>
      <c r="T59" s="84">
        <v>0.64</v>
      </c>
      <c r="U59" s="84">
        <v>0.64</v>
      </c>
      <c r="V59" s="85">
        <v>0</v>
      </c>
      <c r="W59" s="85">
        <v>0</v>
      </c>
      <c r="X59" s="85">
        <v>0</v>
      </c>
      <c r="Y59" s="85">
        <v>0</v>
      </c>
      <c r="Z59" s="85">
        <v>0</v>
      </c>
      <c r="AA59" s="80"/>
      <c r="AB59" s="80"/>
      <c r="AC59" s="83">
        <v>34.893600000000006</v>
      </c>
      <c r="AD59" s="80"/>
      <c r="AE59" s="85">
        <v>0</v>
      </c>
      <c r="AF59" s="82">
        <v>0</v>
      </c>
      <c r="AG59" s="80"/>
      <c r="AH59" s="80">
        <v>0</v>
      </c>
      <c r="AI59" s="83">
        <v>34.893600000000006</v>
      </c>
      <c r="AJ59" s="146" t="s">
        <v>409</v>
      </c>
      <c r="AK59" s="85">
        <v>0</v>
      </c>
      <c r="AL59" s="82">
        <v>0</v>
      </c>
      <c r="AM59" s="80"/>
      <c r="AN59" s="80"/>
      <c r="AO59" s="83">
        <v>34.893600000000006</v>
      </c>
      <c r="AP59" s="146" t="s">
        <v>409</v>
      </c>
      <c r="AQ59" s="85">
        <v>0</v>
      </c>
      <c r="AR59" s="82">
        <v>0</v>
      </c>
      <c r="AS59" s="80"/>
      <c r="AT59" s="80"/>
      <c r="AU59" s="83">
        <v>34.893600000000006</v>
      </c>
      <c r="AV59" s="146" t="s">
        <v>409</v>
      </c>
      <c r="AW59" s="85">
        <v>0</v>
      </c>
      <c r="AX59" s="82">
        <v>0</v>
      </c>
      <c r="AY59" s="85">
        <v>0</v>
      </c>
      <c r="AZ59" s="85">
        <v>0</v>
      </c>
      <c r="BA59" s="85">
        <v>0</v>
      </c>
      <c r="BB59" s="85">
        <v>0</v>
      </c>
      <c r="BC59" s="86">
        <v>0</v>
      </c>
      <c r="BD59" s="80" t="s">
        <v>364</v>
      </c>
      <c r="BE59" s="87" t="s">
        <v>407</v>
      </c>
      <c r="BF59" s="89"/>
    </row>
    <row r="60" spans="1:58" ht="15.75" customHeight="1">
      <c r="A60" s="80" t="s">
        <v>328</v>
      </c>
      <c r="B60" s="80" t="s">
        <v>424</v>
      </c>
      <c r="C60" s="81">
        <v>1</v>
      </c>
      <c r="D60" s="80" t="s">
        <v>285</v>
      </c>
      <c r="E60" s="153">
        <v>5</v>
      </c>
      <c r="F60" s="153">
        <v>8</v>
      </c>
      <c r="G60" s="80" t="s">
        <v>144</v>
      </c>
      <c r="H60" s="82">
        <v>0</v>
      </c>
      <c r="I60" s="82">
        <v>0</v>
      </c>
      <c r="J60" s="82">
        <v>0</v>
      </c>
      <c r="K60" s="82">
        <v>0</v>
      </c>
      <c r="L60" s="80" t="s">
        <v>284</v>
      </c>
      <c r="M60" s="146" t="s">
        <v>407</v>
      </c>
      <c r="N60" s="83">
        <v>42.28896000000001</v>
      </c>
      <c r="O60" s="83">
        <v>42.28896000000001</v>
      </c>
      <c r="P60" s="83">
        <v>42.28896000000001</v>
      </c>
      <c r="Q60" s="83">
        <v>42.28896000000001</v>
      </c>
      <c r="R60" s="84">
        <v>0.64</v>
      </c>
      <c r="S60" s="84">
        <v>0.64</v>
      </c>
      <c r="T60" s="84">
        <v>0.64</v>
      </c>
      <c r="U60" s="84">
        <v>0.64</v>
      </c>
      <c r="V60" s="85">
        <v>0</v>
      </c>
      <c r="W60" s="85">
        <v>0</v>
      </c>
      <c r="X60" s="85">
        <v>0</v>
      </c>
      <c r="Y60" s="85">
        <v>0</v>
      </c>
      <c r="Z60" s="85">
        <v>0</v>
      </c>
      <c r="AA60" s="80"/>
      <c r="AB60" s="80"/>
      <c r="AC60" s="83">
        <v>42.28896000000001</v>
      </c>
      <c r="AD60" s="80"/>
      <c r="AE60" s="85">
        <v>0</v>
      </c>
      <c r="AF60" s="82">
        <v>0</v>
      </c>
      <c r="AG60" s="80"/>
      <c r="AH60" s="80">
        <v>0</v>
      </c>
      <c r="AI60" s="83">
        <v>42.28896000000001</v>
      </c>
      <c r="AJ60" s="146" t="s">
        <v>409</v>
      </c>
      <c r="AK60" s="85">
        <v>0</v>
      </c>
      <c r="AL60" s="82">
        <v>0</v>
      </c>
      <c r="AM60" s="80"/>
      <c r="AN60" s="80"/>
      <c r="AO60" s="83">
        <v>42.28896000000001</v>
      </c>
      <c r="AP60" s="146" t="s">
        <v>409</v>
      </c>
      <c r="AQ60" s="85">
        <v>0</v>
      </c>
      <c r="AR60" s="82">
        <v>0</v>
      </c>
      <c r="AS60" s="80"/>
      <c r="AT60" s="80"/>
      <c r="AU60" s="83">
        <v>42.28896000000001</v>
      </c>
      <c r="AV60" s="146" t="s">
        <v>409</v>
      </c>
      <c r="AW60" s="85">
        <v>0</v>
      </c>
      <c r="AX60" s="82">
        <v>0</v>
      </c>
      <c r="AY60" s="85">
        <v>0</v>
      </c>
      <c r="AZ60" s="85">
        <v>0</v>
      </c>
      <c r="BA60" s="85">
        <v>0</v>
      </c>
      <c r="BB60" s="85">
        <v>0</v>
      </c>
      <c r="BC60" s="86">
        <v>0</v>
      </c>
      <c r="BD60" s="80" t="s">
        <v>364</v>
      </c>
      <c r="BE60" s="87" t="s">
        <v>407</v>
      </c>
      <c r="BF60" s="89"/>
    </row>
    <row r="61" spans="1:58" ht="15.75" customHeight="1">
      <c r="A61" s="80" t="s">
        <v>328</v>
      </c>
      <c r="B61" s="80" t="s">
        <v>324</v>
      </c>
      <c r="C61" s="81">
        <v>1</v>
      </c>
      <c r="D61" s="80" t="s">
        <v>49</v>
      </c>
      <c r="E61" s="153">
        <v>10</v>
      </c>
      <c r="F61" s="153">
        <v>11</v>
      </c>
      <c r="G61" s="80" t="s">
        <v>144</v>
      </c>
      <c r="H61" s="82">
        <v>675</v>
      </c>
      <c r="I61" s="82">
        <v>675</v>
      </c>
      <c r="J61" s="82">
        <v>675</v>
      </c>
      <c r="K61" s="82">
        <v>675</v>
      </c>
      <c r="L61" s="80" t="s">
        <v>61</v>
      </c>
      <c r="M61" s="146" t="s">
        <v>407</v>
      </c>
      <c r="N61" s="83">
        <v>88.44</v>
      </c>
      <c r="O61" s="83">
        <v>88.44</v>
      </c>
      <c r="P61" s="83">
        <v>88.44</v>
      </c>
      <c r="Q61" s="83">
        <v>88.44</v>
      </c>
      <c r="R61" s="84">
        <v>1</v>
      </c>
      <c r="S61" s="84">
        <v>1</v>
      </c>
      <c r="T61" s="84">
        <v>1</v>
      </c>
      <c r="U61" s="84">
        <v>1</v>
      </c>
      <c r="V61" s="85">
        <v>59697</v>
      </c>
      <c r="W61" s="85">
        <v>59697</v>
      </c>
      <c r="X61" s="85">
        <v>59697</v>
      </c>
      <c r="Y61" s="85">
        <v>59697</v>
      </c>
      <c r="Z61" s="85">
        <v>238788</v>
      </c>
      <c r="AA61" s="80"/>
      <c r="AB61" s="80"/>
      <c r="AC61" s="83">
        <v>88.44</v>
      </c>
      <c r="AD61" s="80"/>
      <c r="AE61" s="85">
        <v>59697</v>
      </c>
      <c r="AF61" s="82">
        <v>0</v>
      </c>
      <c r="AG61" s="80"/>
      <c r="AH61" s="80">
        <v>0</v>
      </c>
      <c r="AI61" s="83">
        <v>88.44</v>
      </c>
      <c r="AJ61" s="146" t="s">
        <v>409</v>
      </c>
      <c r="AK61" s="85">
        <v>59697</v>
      </c>
      <c r="AL61" s="82">
        <v>0</v>
      </c>
      <c r="AM61" s="80"/>
      <c r="AN61" s="80"/>
      <c r="AO61" s="83">
        <v>88.44</v>
      </c>
      <c r="AP61" s="146" t="s">
        <v>409</v>
      </c>
      <c r="AQ61" s="85">
        <v>59697</v>
      </c>
      <c r="AR61" s="82">
        <v>0</v>
      </c>
      <c r="AS61" s="80"/>
      <c r="AT61" s="80"/>
      <c r="AU61" s="83">
        <v>88.44</v>
      </c>
      <c r="AV61" s="146" t="s">
        <v>409</v>
      </c>
      <c r="AW61" s="85">
        <v>59697</v>
      </c>
      <c r="AX61" s="82">
        <v>0</v>
      </c>
      <c r="AY61" s="85">
        <v>59697</v>
      </c>
      <c r="AZ61" s="85">
        <v>59697</v>
      </c>
      <c r="BA61" s="85">
        <v>59697</v>
      </c>
      <c r="BB61" s="85">
        <v>59697</v>
      </c>
      <c r="BC61" s="86">
        <v>238788</v>
      </c>
      <c r="BD61" s="80" t="s">
        <v>364</v>
      </c>
      <c r="BE61" s="87" t="s">
        <v>407</v>
      </c>
      <c r="BF61" s="89"/>
    </row>
    <row r="62" spans="1:58" ht="15.75" customHeight="1">
      <c r="A62" s="80" t="s">
        <v>328</v>
      </c>
      <c r="B62" s="80" t="s">
        <v>425</v>
      </c>
      <c r="C62" s="81">
        <v>1</v>
      </c>
      <c r="D62" s="80" t="s">
        <v>49</v>
      </c>
      <c r="E62" s="153">
        <v>10</v>
      </c>
      <c r="F62" s="153">
        <v>11</v>
      </c>
      <c r="G62" s="80" t="s">
        <v>144</v>
      </c>
      <c r="H62" s="82">
        <v>124</v>
      </c>
      <c r="I62" s="82">
        <v>124</v>
      </c>
      <c r="J62" s="82">
        <v>124</v>
      </c>
      <c r="K62" s="82">
        <v>124</v>
      </c>
      <c r="L62" s="80" t="s">
        <v>61</v>
      </c>
      <c r="M62" s="146" t="s">
        <v>407</v>
      </c>
      <c r="N62" s="83">
        <v>107.184</v>
      </c>
      <c r="O62" s="83">
        <v>107.184</v>
      </c>
      <c r="P62" s="83">
        <v>107.184</v>
      </c>
      <c r="Q62" s="83">
        <v>107.184</v>
      </c>
      <c r="R62" s="84">
        <v>1</v>
      </c>
      <c r="S62" s="84">
        <v>1</v>
      </c>
      <c r="T62" s="84">
        <v>1</v>
      </c>
      <c r="U62" s="84">
        <v>1</v>
      </c>
      <c r="V62" s="85">
        <v>13290.815999999999</v>
      </c>
      <c r="W62" s="85">
        <v>13290.815999999999</v>
      </c>
      <c r="X62" s="85">
        <v>13290.815999999999</v>
      </c>
      <c r="Y62" s="85">
        <v>13290.815999999999</v>
      </c>
      <c r="Z62" s="85">
        <v>53163.263999999996</v>
      </c>
      <c r="AA62" s="80"/>
      <c r="AB62" s="80"/>
      <c r="AC62" s="83">
        <v>107.184</v>
      </c>
      <c r="AD62" s="80"/>
      <c r="AE62" s="85">
        <v>13290.815999999999</v>
      </c>
      <c r="AF62" s="82">
        <v>0</v>
      </c>
      <c r="AG62" s="80"/>
      <c r="AH62" s="80">
        <v>0</v>
      </c>
      <c r="AI62" s="83">
        <v>107.184</v>
      </c>
      <c r="AJ62" s="146" t="s">
        <v>409</v>
      </c>
      <c r="AK62" s="85">
        <v>13290.815999999999</v>
      </c>
      <c r="AL62" s="82">
        <v>0</v>
      </c>
      <c r="AM62" s="80"/>
      <c r="AN62" s="80"/>
      <c r="AO62" s="83">
        <v>107.184</v>
      </c>
      <c r="AP62" s="146" t="s">
        <v>409</v>
      </c>
      <c r="AQ62" s="85">
        <v>13290.815999999999</v>
      </c>
      <c r="AR62" s="82">
        <v>0</v>
      </c>
      <c r="AS62" s="80"/>
      <c r="AT62" s="80"/>
      <c r="AU62" s="83">
        <v>107.184</v>
      </c>
      <c r="AV62" s="146" t="s">
        <v>409</v>
      </c>
      <c r="AW62" s="85">
        <v>13290.815999999999</v>
      </c>
      <c r="AX62" s="82">
        <v>0</v>
      </c>
      <c r="AY62" s="85">
        <v>13290.815999999999</v>
      </c>
      <c r="AZ62" s="85">
        <v>13290.815999999999</v>
      </c>
      <c r="BA62" s="85">
        <v>13290.815999999999</v>
      </c>
      <c r="BB62" s="85">
        <v>13290.815999999999</v>
      </c>
      <c r="BC62" s="86">
        <v>53163.263999999996</v>
      </c>
      <c r="BD62" s="80" t="s">
        <v>364</v>
      </c>
      <c r="BE62" s="87" t="s">
        <v>407</v>
      </c>
      <c r="BF62" s="89"/>
    </row>
    <row r="63" spans="1:58" ht="15.75" customHeight="1">
      <c r="A63" s="80" t="s">
        <v>328</v>
      </c>
      <c r="B63" s="80" t="s">
        <v>426</v>
      </c>
      <c r="C63" s="81">
        <v>1</v>
      </c>
      <c r="D63" s="80" t="s">
        <v>49</v>
      </c>
      <c r="E63" s="153">
        <v>10</v>
      </c>
      <c r="F63" s="153">
        <v>11</v>
      </c>
      <c r="G63" s="80" t="s">
        <v>144</v>
      </c>
      <c r="H63" s="82">
        <v>1200</v>
      </c>
      <c r="I63" s="82">
        <v>1200</v>
      </c>
      <c r="J63" s="82">
        <v>1200</v>
      </c>
      <c r="K63" s="82">
        <v>1200</v>
      </c>
      <c r="L63" s="80" t="s">
        <v>61</v>
      </c>
      <c r="M63" s="146" t="s">
        <v>407</v>
      </c>
      <c r="N63" s="83">
        <v>56.28</v>
      </c>
      <c r="O63" s="83">
        <v>56.28</v>
      </c>
      <c r="P63" s="83">
        <v>56.28</v>
      </c>
      <c r="Q63" s="83">
        <v>56.28</v>
      </c>
      <c r="R63" s="84">
        <v>1</v>
      </c>
      <c r="S63" s="84">
        <v>1</v>
      </c>
      <c r="T63" s="84">
        <v>1</v>
      </c>
      <c r="U63" s="84">
        <v>1</v>
      </c>
      <c r="V63" s="85">
        <v>67536</v>
      </c>
      <c r="W63" s="85">
        <v>67536</v>
      </c>
      <c r="X63" s="85">
        <v>67536</v>
      </c>
      <c r="Y63" s="85">
        <v>67536</v>
      </c>
      <c r="Z63" s="85">
        <v>270144</v>
      </c>
      <c r="AA63" s="80"/>
      <c r="AB63" s="80"/>
      <c r="AC63" s="83">
        <v>56.28</v>
      </c>
      <c r="AD63" s="80"/>
      <c r="AE63" s="85">
        <v>67536</v>
      </c>
      <c r="AF63" s="82">
        <v>0</v>
      </c>
      <c r="AG63" s="80"/>
      <c r="AH63" s="80">
        <v>0</v>
      </c>
      <c r="AI63" s="83">
        <v>56.28</v>
      </c>
      <c r="AJ63" s="146" t="s">
        <v>409</v>
      </c>
      <c r="AK63" s="85">
        <v>67536</v>
      </c>
      <c r="AL63" s="82">
        <v>0</v>
      </c>
      <c r="AM63" s="80"/>
      <c r="AN63" s="80"/>
      <c r="AO63" s="83">
        <v>56.28</v>
      </c>
      <c r="AP63" s="146" t="s">
        <v>409</v>
      </c>
      <c r="AQ63" s="85">
        <v>67536</v>
      </c>
      <c r="AR63" s="82">
        <v>0</v>
      </c>
      <c r="AS63" s="80"/>
      <c r="AT63" s="80"/>
      <c r="AU63" s="83">
        <v>56.28</v>
      </c>
      <c r="AV63" s="146" t="s">
        <v>409</v>
      </c>
      <c r="AW63" s="85">
        <v>67536</v>
      </c>
      <c r="AX63" s="82">
        <v>0</v>
      </c>
      <c r="AY63" s="85">
        <v>67536</v>
      </c>
      <c r="AZ63" s="85">
        <v>67536</v>
      </c>
      <c r="BA63" s="85">
        <v>67536</v>
      </c>
      <c r="BB63" s="85">
        <v>67536</v>
      </c>
      <c r="BC63" s="86">
        <v>270144</v>
      </c>
      <c r="BD63" s="80" t="s">
        <v>364</v>
      </c>
      <c r="BE63" s="87" t="s">
        <v>407</v>
      </c>
      <c r="BF63" s="89"/>
    </row>
    <row r="64" spans="1:58" ht="15.75" customHeight="1">
      <c r="A64" s="80" t="s">
        <v>328</v>
      </c>
      <c r="B64" s="80" t="s">
        <v>329</v>
      </c>
      <c r="C64" s="81">
        <v>1</v>
      </c>
      <c r="D64" s="80" t="s">
        <v>49</v>
      </c>
      <c r="E64" s="153">
        <v>10</v>
      </c>
      <c r="F64" s="153">
        <v>11</v>
      </c>
      <c r="G64" s="80" t="s">
        <v>144</v>
      </c>
      <c r="H64" s="82">
        <v>230</v>
      </c>
      <c r="I64" s="82">
        <v>230</v>
      </c>
      <c r="J64" s="82">
        <v>230</v>
      </c>
      <c r="K64" s="82">
        <v>230</v>
      </c>
      <c r="L64" s="80" t="s">
        <v>61</v>
      </c>
      <c r="M64" s="146" t="s">
        <v>407</v>
      </c>
      <c r="N64" s="83">
        <v>68.207999999999998</v>
      </c>
      <c r="O64" s="83">
        <v>68.207999999999998</v>
      </c>
      <c r="P64" s="83">
        <v>68.207999999999998</v>
      </c>
      <c r="Q64" s="83">
        <v>68.207999999999998</v>
      </c>
      <c r="R64" s="84">
        <v>1</v>
      </c>
      <c r="S64" s="84">
        <v>1</v>
      </c>
      <c r="T64" s="84">
        <v>1</v>
      </c>
      <c r="U64" s="84">
        <v>1</v>
      </c>
      <c r="V64" s="85">
        <v>15687.84</v>
      </c>
      <c r="W64" s="85">
        <v>15687.84</v>
      </c>
      <c r="X64" s="85">
        <v>15687.84</v>
      </c>
      <c r="Y64" s="85">
        <v>15687.84</v>
      </c>
      <c r="Z64" s="85">
        <v>62751.360000000001</v>
      </c>
      <c r="AA64" s="80"/>
      <c r="AB64" s="80"/>
      <c r="AC64" s="83">
        <v>68.207999999999998</v>
      </c>
      <c r="AD64" s="80"/>
      <c r="AE64" s="85">
        <v>15687.84</v>
      </c>
      <c r="AF64" s="82">
        <v>0</v>
      </c>
      <c r="AG64" s="80"/>
      <c r="AH64" s="80">
        <v>0</v>
      </c>
      <c r="AI64" s="83">
        <v>68.207999999999998</v>
      </c>
      <c r="AJ64" s="146" t="s">
        <v>409</v>
      </c>
      <c r="AK64" s="85">
        <v>15687.84</v>
      </c>
      <c r="AL64" s="82">
        <v>0</v>
      </c>
      <c r="AM64" s="80"/>
      <c r="AN64" s="80"/>
      <c r="AO64" s="83">
        <v>68.207999999999998</v>
      </c>
      <c r="AP64" s="146" t="s">
        <v>409</v>
      </c>
      <c r="AQ64" s="85">
        <v>15687.84</v>
      </c>
      <c r="AR64" s="82">
        <v>0</v>
      </c>
      <c r="AS64" s="80"/>
      <c r="AT64" s="80"/>
      <c r="AU64" s="83">
        <v>68.207999999999998</v>
      </c>
      <c r="AV64" s="146" t="s">
        <v>409</v>
      </c>
      <c r="AW64" s="85">
        <v>15687.84</v>
      </c>
      <c r="AX64" s="82">
        <v>0</v>
      </c>
      <c r="AY64" s="85">
        <v>15687.84</v>
      </c>
      <c r="AZ64" s="85">
        <v>15687.84</v>
      </c>
      <c r="BA64" s="85">
        <v>15687.84</v>
      </c>
      <c r="BB64" s="85">
        <v>15687.84</v>
      </c>
      <c r="BC64" s="86">
        <v>62751.360000000001</v>
      </c>
      <c r="BD64" s="80" t="s">
        <v>364</v>
      </c>
      <c r="BE64" s="87" t="s">
        <v>407</v>
      </c>
      <c r="BF64" s="89"/>
    </row>
    <row r="65" spans="1:58" ht="15.75" customHeight="1">
      <c r="A65" s="80" t="s">
        <v>328</v>
      </c>
      <c r="B65" s="80" t="s">
        <v>305</v>
      </c>
      <c r="C65" s="81">
        <v>1</v>
      </c>
      <c r="D65" s="80" t="s">
        <v>282</v>
      </c>
      <c r="E65" s="153">
        <v>15</v>
      </c>
      <c r="F65" s="153">
        <v>20</v>
      </c>
      <c r="G65" s="80" t="s">
        <v>283</v>
      </c>
      <c r="H65" s="82">
        <v>70459.151999999987</v>
      </c>
      <c r="I65" s="82">
        <v>70459.151999999987</v>
      </c>
      <c r="J65" s="82">
        <v>70459.151999999987</v>
      </c>
      <c r="K65" s="82">
        <v>70459.151999999987</v>
      </c>
      <c r="L65" s="80" t="s">
        <v>281</v>
      </c>
      <c r="M65" s="146" t="s">
        <v>407</v>
      </c>
      <c r="N65" s="83">
        <v>7.7015899581589969E-2</v>
      </c>
      <c r="O65" s="83">
        <v>7.7015899581589969E-2</v>
      </c>
      <c r="P65" s="83">
        <v>7.7015899581589969E-2</v>
      </c>
      <c r="Q65" s="83">
        <v>7.7015899581589969E-2</v>
      </c>
      <c r="R65" s="84">
        <v>0.9</v>
      </c>
      <c r="S65" s="84">
        <v>0.9</v>
      </c>
      <c r="T65" s="84">
        <v>0.9</v>
      </c>
      <c r="U65" s="84">
        <v>0.9</v>
      </c>
      <c r="V65" s="85">
        <v>4883.8274775323853</v>
      </c>
      <c r="W65" s="85">
        <v>4883.8274775323853</v>
      </c>
      <c r="X65" s="85">
        <v>4883.8274775323853</v>
      </c>
      <c r="Y65" s="85">
        <v>4883.8274775323853</v>
      </c>
      <c r="Z65" s="85">
        <v>19535.309910129541</v>
      </c>
      <c r="AA65" s="80"/>
      <c r="AB65" s="80"/>
      <c r="AC65" s="83">
        <v>5.5451447698744778E-2</v>
      </c>
      <c r="AD65" s="80"/>
      <c r="AE65" s="85">
        <v>3516.3557838233173</v>
      </c>
      <c r="AF65" s="82">
        <v>-1367.4716937090679</v>
      </c>
      <c r="AG65" s="80"/>
      <c r="AH65" s="80">
        <v>0</v>
      </c>
      <c r="AI65" s="83">
        <v>5.5451447698744778E-2</v>
      </c>
      <c r="AJ65" s="146" t="s">
        <v>416</v>
      </c>
      <c r="AK65" s="85">
        <v>3516.3557838233173</v>
      </c>
      <c r="AL65" s="82">
        <v>-1367.4716937090679</v>
      </c>
      <c r="AM65" s="80"/>
      <c r="AN65" s="80"/>
      <c r="AO65" s="83">
        <v>5.5451447698744778E-2</v>
      </c>
      <c r="AP65" s="146" t="s">
        <v>416</v>
      </c>
      <c r="AQ65" s="85">
        <v>3516.3557838233173</v>
      </c>
      <c r="AR65" s="82">
        <v>-1367.4716937090679</v>
      </c>
      <c r="AS65" s="80"/>
      <c r="AT65" s="80"/>
      <c r="AU65" s="83">
        <v>5.5451447698744778E-2</v>
      </c>
      <c r="AV65" s="146" t="s">
        <v>416</v>
      </c>
      <c r="AW65" s="85">
        <v>3516.3557838233173</v>
      </c>
      <c r="AX65" s="82">
        <v>-1367.4716937090679</v>
      </c>
      <c r="AY65" s="85">
        <v>3516.3557838233173</v>
      </c>
      <c r="AZ65" s="85">
        <v>3516.3557838233173</v>
      </c>
      <c r="BA65" s="85">
        <v>3516.3557838233173</v>
      </c>
      <c r="BB65" s="85">
        <v>3516.3557838233173</v>
      </c>
      <c r="BC65" s="86">
        <v>14065.423135293269</v>
      </c>
      <c r="BD65" s="80" t="s">
        <v>364</v>
      </c>
      <c r="BE65" s="87" t="s">
        <v>407</v>
      </c>
      <c r="BF65" s="89"/>
    </row>
    <row r="66" spans="1:58" ht="15.75" customHeight="1">
      <c r="A66" s="80" t="s">
        <v>328</v>
      </c>
      <c r="B66" s="80" t="s">
        <v>354</v>
      </c>
      <c r="C66" s="81">
        <v>1</v>
      </c>
      <c r="D66" s="80" t="s">
        <v>272</v>
      </c>
      <c r="E66" s="153">
        <v>25</v>
      </c>
      <c r="F66" s="153">
        <v>20</v>
      </c>
      <c r="G66" s="80" t="s">
        <v>273</v>
      </c>
      <c r="H66" s="82">
        <v>94800</v>
      </c>
      <c r="I66" s="82">
        <v>94800</v>
      </c>
      <c r="J66" s="82">
        <v>94800</v>
      </c>
      <c r="K66" s="82">
        <v>94800</v>
      </c>
      <c r="L66" s="80" t="s">
        <v>271</v>
      </c>
      <c r="M66" s="146" t="s">
        <v>407</v>
      </c>
      <c r="N66" s="83">
        <v>7.7438471779463322E-2</v>
      </c>
      <c r="O66" s="83">
        <v>7.7438471779463322E-2</v>
      </c>
      <c r="P66" s="83">
        <v>7.7438471779463322E-2</v>
      </c>
      <c r="Q66" s="83">
        <v>7.7438471779463322E-2</v>
      </c>
      <c r="R66" s="84">
        <v>0.9</v>
      </c>
      <c r="S66" s="84">
        <v>0.9</v>
      </c>
      <c r="T66" s="84">
        <v>0.9</v>
      </c>
      <c r="U66" s="84">
        <v>0.9</v>
      </c>
      <c r="V66" s="85">
        <v>6607.0504122238108</v>
      </c>
      <c r="W66" s="85">
        <v>6607.0504122238108</v>
      </c>
      <c r="X66" s="85">
        <v>6607.0504122238108</v>
      </c>
      <c r="Y66" s="85">
        <v>6607.0504122238108</v>
      </c>
      <c r="Z66" s="85">
        <v>26428.201648895243</v>
      </c>
      <c r="AA66" s="80"/>
      <c r="AB66" s="80"/>
      <c r="AC66" s="83">
        <v>9.2988426666666665E-2</v>
      </c>
      <c r="AD66" s="80"/>
      <c r="AE66" s="85">
        <v>7933.7725631999992</v>
      </c>
      <c r="AF66" s="82">
        <v>1326.7221509761885</v>
      </c>
      <c r="AG66" s="80"/>
      <c r="AH66" s="80">
        <v>0</v>
      </c>
      <c r="AI66" s="83">
        <v>9.2988426666666665E-2</v>
      </c>
      <c r="AJ66" s="146" t="s">
        <v>417</v>
      </c>
      <c r="AK66" s="85">
        <v>7933.7725631999992</v>
      </c>
      <c r="AL66" s="82">
        <v>1326.7221509761885</v>
      </c>
      <c r="AM66" s="80"/>
      <c r="AN66" s="80"/>
      <c r="AO66" s="83">
        <v>9.2988426666666665E-2</v>
      </c>
      <c r="AP66" s="146" t="s">
        <v>417</v>
      </c>
      <c r="AQ66" s="85">
        <v>7933.7725631999992</v>
      </c>
      <c r="AR66" s="82">
        <v>1326.7221509761885</v>
      </c>
      <c r="AS66" s="80"/>
      <c r="AT66" s="80"/>
      <c r="AU66" s="83">
        <v>9.2988426666666665E-2</v>
      </c>
      <c r="AV66" s="146" t="s">
        <v>417</v>
      </c>
      <c r="AW66" s="85">
        <v>7933.7725631999992</v>
      </c>
      <c r="AX66" s="82">
        <v>1326.7221509761885</v>
      </c>
      <c r="AY66" s="85">
        <v>7933.7725631999992</v>
      </c>
      <c r="AZ66" s="85">
        <v>7933.7725631999992</v>
      </c>
      <c r="BA66" s="85">
        <v>7933.7725631999992</v>
      </c>
      <c r="BB66" s="85">
        <v>7933.7725631999992</v>
      </c>
      <c r="BC66" s="86">
        <v>31735.090252799997</v>
      </c>
      <c r="BD66" s="80" t="s">
        <v>364</v>
      </c>
      <c r="BE66" s="87" t="s">
        <v>407</v>
      </c>
      <c r="BF66" s="89"/>
    </row>
    <row r="67" spans="1:58" ht="15.75" customHeight="1">
      <c r="A67" s="80" t="s">
        <v>328</v>
      </c>
      <c r="B67" s="80" t="s">
        <v>332</v>
      </c>
      <c r="C67" s="81">
        <v>1</v>
      </c>
      <c r="D67" s="80" t="s">
        <v>276</v>
      </c>
      <c r="E67" s="153">
        <v>20</v>
      </c>
      <c r="F67" s="153">
        <v>20</v>
      </c>
      <c r="G67" s="80" t="s">
        <v>277</v>
      </c>
      <c r="H67" s="82">
        <v>5520</v>
      </c>
      <c r="I67" s="82">
        <v>5520</v>
      </c>
      <c r="J67" s="82">
        <v>5520</v>
      </c>
      <c r="K67" s="82">
        <v>5520</v>
      </c>
      <c r="L67" s="80" t="s">
        <v>275</v>
      </c>
      <c r="M67" s="146" t="s">
        <v>407</v>
      </c>
      <c r="N67" s="83">
        <v>0.70950058072009281</v>
      </c>
      <c r="O67" s="83">
        <v>0.70950058072009281</v>
      </c>
      <c r="P67" s="83">
        <v>0.70950058072009281</v>
      </c>
      <c r="Q67" s="83">
        <v>0.70950058072009281</v>
      </c>
      <c r="R67" s="84">
        <v>0.9</v>
      </c>
      <c r="S67" s="84">
        <v>0.9</v>
      </c>
      <c r="T67" s="84">
        <v>0.9</v>
      </c>
      <c r="U67" s="84">
        <v>0.9</v>
      </c>
      <c r="V67" s="85">
        <v>3524.7988850174211</v>
      </c>
      <c r="W67" s="85">
        <v>3524.7988850174211</v>
      </c>
      <c r="X67" s="85">
        <v>3524.7988850174211</v>
      </c>
      <c r="Y67" s="85">
        <v>3524.7988850174211</v>
      </c>
      <c r="Z67" s="85">
        <v>14099.195540069684</v>
      </c>
      <c r="AA67" s="80"/>
      <c r="AB67" s="80"/>
      <c r="AC67" s="83">
        <v>0.70950058072009281</v>
      </c>
      <c r="AD67" s="80"/>
      <c r="AE67" s="85">
        <v>3524.7988850174211</v>
      </c>
      <c r="AF67" s="82">
        <v>0</v>
      </c>
      <c r="AG67" s="80"/>
      <c r="AH67" s="80">
        <v>0</v>
      </c>
      <c r="AI67" s="83">
        <v>0.70950058072009281</v>
      </c>
      <c r="AJ67" s="146" t="s">
        <v>409</v>
      </c>
      <c r="AK67" s="85">
        <v>3524.7988850174211</v>
      </c>
      <c r="AL67" s="82">
        <v>0</v>
      </c>
      <c r="AM67" s="80"/>
      <c r="AN67" s="80"/>
      <c r="AO67" s="83">
        <v>0.70950058072009281</v>
      </c>
      <c r="AP67" s="146" t="s">
        <v>409</v>
      </c>
      <c r="AQ67" s="85">
        <v>3524.7988850174211</v>
      </c>
      <c r="AR67" s="82">
        <v>0</v>
      </c>
      <c r="AS67" s="80"/>
      <c r="AT67" s="80"/>
      <c r="AU67" s="83">
        <v>0.70950058072009281</v>
      </c>
      <c r="AV67" s="146" t="s">
        <v>409</v>
      </c>
      <c r="AW67" s="85">
        <v>3524.7988850174211</v>
      </c>
      <c r="AX67" s="82">
        <v>0</v>
      </c>
      <c r="AY67" s="85">
        <v>3524.7988850174211</v>
      </c>
      <c r="AZ67" s="85">
        <v>3524.7988850174211</v>
      </c>
      <c r="BA67" s="85">
        <v>3524.7988850174211</v>
      </c>
      <c r="BB67" s="85">
        <v>3524.7988850174211</v>
      </c>
      <c r="BC67" s="86">
        <v>14099.195540069684</v>
      </c>
      <c r="BD67" s="80" t="s">
        <v>364</v>
      </c>
      <c r="BE67" s="87" t="s">
        <v>407</v>
      </c>
      <c r="BF67" s="89"/>
    </row>
    <row r="68" spans="1:58" ht="15.75" customHeight="1">
      <c r="A68" s="80" t="s">
        <v>328</v>
      </c>
      <c r="B68" s="80" t="s">
        <v>307</v>
      </c>
      <c r="C68" s="81">
        <v>1</v>
      </c>
      <c r="D68" s="80" t="s">
        <v>272</v>
      </c>
      <c r="E68" s="153">
        <v>25</v>
      </c>
      <c r="F68" s="153">
        <v>20</v>
      </c>
      <c r="G68" s="80" t="s">
        <v>277</v>
      </c>
      <c r="H68" s="82">
        <v>9000</v>
      </c>
      <c r="I68" s="82">
        <v>9000</v>
      </c>
      <c r="J68" s="82">
        <v>9000</v>
      </c>
      <c r="K68" s="82">
        <v>9000</v>
      </c>
      <c r="L68" s="80" t="s">
        <v>271</v>
      </c>
      <c r="M68" s="146" t="s">
        <v>407</v>
      </c>
      <c r="N68" s="83">
        <v>7.8966183566101619E-2</v>
      </c>
      <c r="O68" s="83">
        <v>7.8966183566101619E-2</v>
      </c>
      <c r="P68" s="83">
        <v>7.8966183566101619E-2</v>
      </c>
      <c r="Q68" s="83">
        <v>7.8966183566101619E-2</v>
      </c>
      <c r="R68" s="84">
        <v>0.9</v>
      </c>
      <c r="S68" s="84">
        <v>0.9</v>
      </c>
      <c r="T68" s="84">
        <v>0.9</v>
      </c>
      <c r="U68" s="84">
        <v>0.9</v>
      </c>
      <c r="V68" s="85">
        <v>639.62608688542309</v>
      </c>
      <c r="W68" s="85">
        <v>639.62608688542309</v>
      </c>
      <c r="X68" s="85">
        <v>639.62608688542309</v>
      </c>
      <c r="Y68" s="85">
        <v>639.62608688542309</v>
      </c>
      <c r="Z68" s="85">
        <v>2558.5043475416924</v>
      </c>
      <c r="AA68" s="80"/>
      <c r="AB68" s="80"/>
      <c r="AC68" s="83">
        <v>7.90190909090909E-2</v>
      </c>
      <c r="AD68" s="80"/>
      <c r="AE68" s="85">
        <v>640.05463636363629</v>
      </c>
      <c r="AF68" s="82">
        <v>0.42854947821319911</v>
      </c>
      <c r="AG68" s="80"/>
      <c r="AH68" s="80">
        <v>0</v>
      </c>
      <c r="AI68" s="83">
        <v>7.90190909090909E-2</v>
      </c>
      <c r="AJ68" s="146" t="s">
        <v>417</v>
      </c>
      <c r="AK68" s="85">
        <v>640.05463636363629</v>
      </c>
      <c r="AL68" s="82">
        <v>0.42854947821319911</v>
      </c>
      <c r="AM68" s="80"/>
      <c r="AN68" s="80"/>
      <c r="AO68" s="83">
        <v>7.90190909090909E-2</v>
      </c>
      <c r="AP68" s="146" t="s">
        <v>417</v>
      </c>
      <c r="AQ68" s="85">
        <v>640.05463636363629</v>
      </c>
      <c r="AR68" s="82">
        <v>0.42854947821319911</v>
      </c>
      <c r="AS68" s="80"/>
      <c r="AT68" s="80"/>
      <c r="AU68" s="83">
        <v>7.90190909090909E-2</v>
      </c>
      <c r="AV68" s="146" t="s">
        <v>417</v>
      </c>
      <c r="AW68" s="85">
        <v>640.05463636363629</v>
      </c>
      <c r="AX68" s="82">
        <v>0.42854947821319911</v>
      </c>
      <c r="AY68" s="85">
        <v>640.05463636363629</v>
      </c>
      <c r="AZ68" s="85">
        <v>640.05463636363629</v>
      </c>
      <c r="BA68" s="85">
        <v>640.05463636363629</v>
      </c>
      <c r="BB68" s="85">
        <v>640.05463636363629</v>
      </c>
      <c r="BC68" s="86">
        <v>2560.2185454545452</v>
      </c>
      <c r="BD68" s="80" t="s">
        <v>364</v>
      </c>
      <c r="BE68" s="87" t="s">
        <v>407</v>
      </c>
      <c r="BF68" s="89"/>
    </row>
    <row r="69" spans="1:58" ht="15.75" customHeight="1">
      <c r="A69" s="80" t="s">
        <v>328</v>
      </c>
      <c r="B69" s="80" t="s">
        <v>280</v>
      </c>
      <c r="C69" s="81">
        <v>1</v>
      </c>
      <c r="D69" s="80" t="s">
        <v>279</v>
      </c>
      <c r="E69" s="153">
        <v>25</v>
      </c>
      <c r="F69" s="153">
        <v>25</v>
      </c>
      <c r="G69" s="80" t="s">
        <v>277</v>
      </c>
      <c r="H69" s="82">
        <v>2520</v>
      </c>
      <c r="I69" s="82">
        <v>2520</v>
      </c>
      <c r="J69" s="82">
        <v>2520</v>
      </c>
      <c r="K69" s="82">
        <v>2520</v>
      </c>
      <c r="L69" s="80" t="s">
        <v>278</v>
      </c>
      <c r="M69" s="146" t="s">
        <v>407</v>
      </c>
      <c r="N69" s="83">
        <v>8.2417994229580488E-2</v>
      </c>
      <c r="O69" s="83">
        <v>8.2417994229580488E-2</v>
      </c>
      <c r="P69" s="83">
        <v>8.2417994229580488E-2</v>
      </c>
      <c r="Q69" s="83">
        <v>8.2417994229580488E-2</v>
      </c>
      <c r="R69" s="84">
        <v>0.9</v>
      </c>
      <c r="S69" s="84">
        <v>0.9</v>
      </c>
      <c r="T69" s="84">
        <v>0.9</v>
      </c>
      <c r="U69" s="84">
        <v>0.9</v>
      </c>
      <c r="V69" s="85">
        <v>186.92401091268854</v>
      </c>
      <c r="W69" s="85">
        <v>186.92401091268854</v>
      </c>
      <c r="X69" s="85">
        <v>186.92401091268854</v>
      </c>
      <c r="Y69" s="85">
        <v>186.92401091268854</v>
      </c>
      <c r="Z69" s="85">
        <v>747.69604365075418</v>
      </c>
      <c r="AA69" s="80"/>
      <c r="AB69" s="80"/>
      <c r="AC69" s="83">
        <v>8.2417994229580488E-2</v>
      </c>
      <c r="AD69" s="80"/>
      <c r="AE69" s="85">
        <v>186.92401091268854</v>
      </c>
      <c r="AF69" s="82">
        <v>0</v>
      </c>
      <c r="AG69" s="80"/>
      <c r="AH69" s="80">
        <v>0</v>
      </c>
      <c r="AI69" s="83">
        <v>8.2417994229580488E-2</v>
      </c>
      <c r="AJ69" s="146" t="s">
        <v>409</v>
      </c>
      <c r="AK69" s="85">
        <v>186.92401091268854</v>
      </c>
      <c r="AL69" s="82">
        <v>0</v>
      </c>
      <c r="AM69" s="80"/>
      <c r="AN69" s="80"/>
      <c r="AO69" s="83">
        <v>8.2417994229580488E-2</v>
      </c>
      <c r="AP69" s="146" t="s">
        <v>409</v>
      </c>
      <c r="AQ69" s="85">
        <v>186.92401091268854</v>
      </c>
      <c r="AR69" s="82">
        <v>0</v>
      </c>
      <c r="AS69" s="80"/>
      <c r="AT69" s="80"/>
      <c r="AU69" s="83">
        <v>8.2417994229580488E-2</v>
      </c>
      <c r="AV69" s="146" t="s">
        <v>409</v>
      </c>
      <c r="AW69" s="85">
        <v>186.92401091268854</v>
      </c>
      <c r="AX69" s="82">
        <v>0</v>
      </c>
      <c r="AY69" s="85">
        <v>186.92401091268854</v>
      </c>
      <c r="AZ69" s="85">
        <v>186.92401091268854</v>
      </c>
      <c r="BA69" s="85">
        <v>186.92401091268854</v>
      </c>
      <c r="BB69" s="85">
        <v>186.92401091268854</v>
      </c>
      <c r="BC69" s="86">
        <v>747.69604365075418</v>
      </c>
      <c r="BD69" s="80" t="s">
        <v>364</v>
      </c>
      <c r="BE69" s="87" t="s">
        <v>407</v>
      </c>
      <c r="BF69" s="89"/>
    </row>
    <row r="70" spans="1:58" ht="15.75" customHeight="1">
      <c r="A70" s="80" t="s">
        <v>328</v>
      </c>
      <c r="B70" s="80" t="s">
        <v>259</v>
      </c>
      <c r="C70" s="81">
        <v>0</v>
      </c>
      <c r="D70" s="80" t="s">
        <v>141</v>
      </c>
      <c r="E70" s="153">
        <v>15</v>
      </c>
      <c r="F70" s="153">
        <v>15</v>
      </c>
      <c r="G70" s="80" t="s">
        <v>144</v>
      </c>
      <c r="H70" s="82">
        <v>0</v>
      </c>
      <c r="I70" s="82">
        <v>0</v>
      </c>
      <c r="J70" s="82">
        <v>0</v>
      </c>
      <c r="K70" s="82">
        <v>0</v>
      </c>
      <c r="L70" s="80" t="s">
        <v>141</v>
      </c>
      <c r="M70" s="146" t="s">
        <v>141</v>
      </c>
      <c r="N70" s="83">
        <v>256.5</v>
      </c>
      <c r="O70" s="83">
        <v>256.5</v>
      </c>
      <c r="P70" s="83">
        <v>256.5</v>
      </c>
      <c r="Q70" s="83">
        <v>256.5</v>
      </c>
      <c r="R70" s="84">
        <v>0.65</v>
      </c>
      <c r="S70" s="84">
        <v>0.65</v>
      </c>
      <c r="T70" s="84">
        <v>0.65</v>
      </c>
      <c r="U70" s="84">
        <v>0.65</v>
      </c>
      <c r="V70" s="85">
        <v>0</v>
      </c>
      <c r="W70" s="85">
        <v>0</v>
      </c>
      <c r="X70" s="85">
        <v>0</v>
      </c>
      <c r="Y70" s="85">
        <v>0</v>
      </c>
      <c r="Z70" s="85">
        <v>0</v>
      </c>
      <c r="AA70" s="147"/>
      <c r="AB70" s="147"/>
      <c r="AC70" s="150">
        <v>256.5</v>
      </c>
      <c r="AD70" s="147"/>
      <c r="AE70" s="148">
        <v>0</v>
      </c>
      <c r="AF70" s="149">
        <v>0</v>
      </c>
      <c r="AG70" s="147"/>
      <c r="AH70" s="147">
        <v>0</v>
      </c>
      <c r="AI70" s="150">
        <v>256.5</v>
      </c>
      <c r="AJ70" s="151" t="s">
        <v>409</v>
      </c>
      <c r="AK70" s="148">
        <v>0</v>
      </c>
      <c r="AL70" s="149">
        <v>0</v>
      </c>
      <c r="AM70" s="147"/>
      <c r="AN70" s="147"/>
      <c r="AO70" s="150">
        <v>256.5</v>
      </c>
      <c r="AP70" s="151" t="s">
        <v>409</v>
      </c>
      <c r="AQ70" s="148">
        <v>0</v>
      </c>
      <c r="AR70" s="149">
        <v>0</v>
      </c>
      <c r="AS70" s="147"/>
      <c r="AT70" s="147"/>
      <c r="AU70" s="150">
        <v>256.5</v>
      </c>
      <c r="AV70" s="151" t="s">
        <v>409</v>
      </c>
      <c r="AW70" s="148">
        <v>0</v>
      </c>
      <c r="AX70" s="149">
        <v>0</v>
      </c>
      <c r="AY70" s="85">
        <v>0</v>
      </c>
      <c r="AZ70" s="85">
        <v>0</v>
      </c>
      <c r="BA70" s="85">
        <v>0</v>
      </c>
      <c r="BB70" s="85">
        <v>0</v>
      </c>
      <c r="BC70" s="86">
        <v>0</v>
      </c>
      <c r="BD70" s="80" t="s">
        <v>364</v>
      </c>
      <c r="BE70" s="87" t="s">
        <v>141</v>
      </c>
      <c r="BF70" s="89"/>
    </row>
    <row r="71" spans="1:58" ht="15.75" customHeight="1">
      <c r="A71" s="80" t="s">
        <v>328</v>
      </c>
      <c r="B71" s="80" t="s">
        <v>258</v>
      </c>
      <c r="C71" s="81">
        <v>0</v>
      </c>
      <c r="D71" s="80" t="s">
        <v>141</v>
      </c>
      <c r="E71" s="153">
        <v>15</v>
      </c>
      <c r="F71" s="153">
        <v>15</v>
      </c>
      <c r="G71" s="80" t="s">
        <v>144</v>
      </c>
      <c r="H71" s="82">
        <v>0</v>
      </c>
      <c r="I71" s="82">
        <v>0</v>
      </c>
      <c r="J71" s="82">
        <v>0</v>
      </c>
      <c r="K71" s="82">
        <v>0</v>
      </c>
      <c r="L71" s="80" t="s">
        <v>141</v>
      </c>
      <c r="M71" s="146" t="s">
        <v>141</v>
      </c>
      <c r="N71" s="83">
        <v>361</v>
      </c>
      <c r="O71" s="83">
        <v>361</v>
      </c>
      <c r="P71" s="83">
        <v>361</v>
      </c>
      <c r="Q71" s="83">
        <v>361</v>
      </c>
      <c r="R71" s="84">
        <v>0.65</v>
      </c>
      <c r="S71" s="84">
        <v>0.65</v>
      </c>
      <c r="T71" s="84">
        <v>0.65</v>
      </c>
      <c r="U71" s="84">
        <v>0.65</v>
      </c>
      <c r="V71" s="85">
        <v>0</v>
      </c>
      <c r="W71" s="85">
        <v>0</v>
      </c>
      <c r="X71" s="85">
        <v>0</v>
      </c>
      <c r="Y71" s="85">
        <v>0</v>
      </c>
      <c r="Z71" s="85">
        <v>0</v>
      </c>
      <c r="AA71" s="147"/>
      <c r="AB71" s="147"/>
      <c r="AC71" s="150">
        <v>361</v>
      </c>
      <c r="AD71" s="147"/>
      <c r="AE71" s="148">
        <v>0</v>
      </c>
      <c r="AF71" s="149">
        <v>0</v>
      </c>
      <c r="AG71" s="147"/>
      <c r="AH71" s="147">
        <v>0</v>
      </c>
      <c r="AI71" s="150">
        <v>361</v>
      </c>
      <c r="AJ71" s="151" t="s">
        <v>409</v>
      </c>
      <c r="AK71" s="148">
        <v>0</v>
      </c>
      <c r="AL71" s="149">
        <v>0</v>
      </c>
      <c r="AM71" s="147"/>
      <c r="AN71" s="147"/>
      <c r="AO71" s="150">
        <v>361</v>
      </c>
      <c r="AP71" s="151" t="s">
        <v>409</v>
      </c>
      <c r="AQ71" s="148">
        <v>0</v>
      </c>
      <c r="AR71" s="149">
        <v>0</v>
      </c>
      <c r="AS71" s="147"/>
      <c r="AT71" s="147"/>
      <c r="AU71" s="150">
        <v>361</v>
      </c>
      <c r="AV71" s="151" t="s">
        <v>409</v>
      </c>
      <c r="AW71" s="148">
        <v>0</v>
      </c>
      <c r="AX71" s="149">
        <v>0</v>
      </c>
      <c r="AY71" s="85">
        <v>0</v>
      </c>
      <c r="AZ71" s="85">
        <v>0</v>
      </c>
      <c r="BA71" s="85">
        <v>0</v>
      </c>
      <c r="BB71" s="85">
        <v>0</v>
      </c>
      <c r="BC71" s="86">
        <v>0</v>
      </c>
      <c r="BD71" s="80" t="s">
        <v>364</v>
      </c>
      <c r="BE71" s="87" t="s">
        <v>141</v>
      </c>
      <c r="BF71" s="89"/>
    </row>
    <row r="72" spans="1:58" ht="15.75" customHeight="1">
      <c r="A72" s="80" t="s">
        <v>328</v>
      </c>
      <c r="B72" s="80" t="s">
        <v>257</v>
      </c>
      <c r="C72" s="81">
        <v>0</v>
      </c>
      <c r="D72" s="80" t="s">
        <v>141</v>
      </c>
      <c r="E72" s="153">
        <v>15</v>
      </c>
      <c r="F72" s="153">
        <v>15</v>
      </c>
      <c r="G72" s="80" t="s">
        <v>144</v>
      </c>
      <c r="H72" s="82">
        <v>0</v>
      </c>
      <c r="I72" s="82">
        <v>0</v>
      </c>
      <c r="J72" s="82">
        <v>0</v>
      </c>
      <c r="K72" s="82">
        <v>0</v>
      </c>
      <c r="L72" s="80" t="s">
        <v>141</v>
      </c>
      <c r="M72" s="146" t="s">
        <v>141</v>
      </c>
      <c r="N72" s="83">
        <v>475</v>
      </c>
      <c r="O72" s="83">
        <v>475</v>
      </c>
      <c r="P72" s="83">
        <v>475</v>
      </c>
      <c r="Q72" s="83">
        <v>475</v>
      </c>
      <c r="R72" s="84">
        <v>0.65</v>
      </c>
      <c r="S72" s="84">
        <v>0.65</v>
      </c>
      <c r="T72" s="84">
        <v>0.65</v>
      </c>
      <c r="U72" s="84">
        <v>0.65</v>
      </c>
      <c r="V72" s="85">
        <v>0</v>
      </c>
      <c r="W72" s="85">
        <v>0</v>
      </c>
      <c r="X72" s="85">
        <v>0</v>
      </c>
      <c r="Y72" s="85">
        <v>0</v>
      </c>
      <c r="Z72" s="85">
        <v>0</v>
      </c>
      <c r="AA72" s="147"/>
      <c r="AB72" s="147"/>
      <c r="AC72" s="150">
        <v>475</v>
      </c>
      <c r="AD72" s="147"/>
      <c r="AE72" s="148">
        <v>0</v>
      </c>
      <c r="AF72" s="149">
        <v>0</v>
      </c>
      <c r="AG72" s="147"/>
      <c r="AH72" s="147">
        <v>0</v>
      </c>
      <c r="AI72" s="150">
        <v>475</v>
      </c>
      <c r="AJ72" s="151" t="s">
        <v>409</v>
      </c>
      <c r="AK72" s="148">
        <v>0</v>
      </c>
      <c r="AL72" s="149">
        <v>0</v>
      </c>
      <c r="AM72" s="147"/>
      <c r="AN72" s="147"/>
      <c r="AO72" s="150">
        <v>475</v>
      </c>
      <c r="AP72" s="151" t="s">
        <v>409</v>
      </c>
      <c r="AQ72" s="148">
        <v>0</v>
      </c>
      <c r="AR72" s="149">
        <v>0</v>
      </c>
      <c r="AS72" s="147"/>
      <c r="AT72" s="147"/>
      <c r="AU72" s="150">
        <v>475</v>
      </c>
      <c r="AV72" s="151" t="s">
        <v>409</v>
      </c>
      <c r="AW72" s="148">
        <v>0</v>
      </c>
      <c r="AX72" s="149">
        <v>0</v>
      </c>
      <c r="AY72" s="85">
        <v>0</v>
      </c>
      <c r="AZ72" s="85">
        <v>0</v>
      </c>
      <c r="BA72" s="85">
        <v>0</v>
      </c>
      <c r="BB72" s="85">
        <v>0</v>
      </c>
      <c r="BC72" s="86">
        <v>0</v>
      </c>
      <c r="BD72" s="80" t="s">
        <v>364</v>
      </c>
      <c r="BE72" s="87" t="s">
        <v>141</v>
      </c>
      <c r="BF72" s="89"/>
    </row>
    <row r="73" spans="1:58" ht="15.75" customHeight="1">
      <c r="A73" s="80" t="s">
        <v>328</v>
      </c>
      <c r="B73" s="80" t="s">
        <v>256</v>
      </c>
      <c r="C73" s="81">
        <v>0</v>
      </c>
      <c r="D73" s="80" t="s">
        <v>141</v>
      </c>
      <c r="E73" s="153">
        <v>15</v>
      </c>
      <c r="F73" s="153">
        <v>15</v>
      </c>
      <c r="G73" s="80" t="s">
        <v>144</v>
      </c>
      <c r="H73" s="82">
        <v>0</v>
      </c>
      <c r="I73" s="82">
        <v>0</v>
      </c>
      <c r="J73" s="82">
        <v>0</v>
      </c>
      <c r="K73" s="82">
        <v>0</v>
      </c>
      <c r="L73" s="80" t="s">
        <v>141</v>
      </c>
      <c r="M73" s="146" t="s">
        <v>141</v>
      </c>
      <c r="N73" s="83">
        <v>798</v>
      </c>
      <c r="O73" s="83">
        <v>798</v>
      </c>
      <c r="P73" s="83">
        <v>798</v>
      </c>
      <c r="Q73" s="83">
        <v>798</v>
      </c>
      <c r="R73" s="84">
        <v>0.65</v>
      </c>
      <c r="S73" s="84">
        <v>0.65</v>
      </c>
      <c r="T73" s="84">
        <v>0.65</v>
      </c>
      <c r="U73" s="84">
        <v>0.65</v>
      </c>
      <c r="V73" s="85">
        <v>0</v>
      </c>
      <c r="W73" s="85">
        <v>0</v>
      </c>
      <c r="X73" s="85">
        <v>0</v>
      </c>
      <c r="Y73" s="85">
        <v>0</v>
      </c>
      <c r="Z73" s="85">
        <v>0</v>
      </c>
      <c r="AA73" s="147"/>
      <c r="AB73" s="147"/>
      <c r="AC73" s="150">
        <v>798</v>
      </c>
      <c r="AD73" s="147"/>
      <c r="AE73" s="148">
        <v>0</v>
      </c>
      <c r="AF73" s="149">
        <v>0</v>
      </c>
      <c r="AG73" s="147"/>
      <c r="AH73" s="147">
        <v>0</v>
      </c>
      <c r="AI73" s="150">
        <v>798</v>
      </c>
      <c r="AJ73" s="151" t="s">
        <v>409</v>
      </c>
      <c r="AK73" s="148">
        <v>0</v>
      </c>
      <c r="AL73" s="149">
        <v>0</v>
      </c>
      <c r="AM73" s="147"/>
      <c r="AN73" s="147"/>
      <c r="AO73" s="150">
        <v>798</v>
      </c>
      <c r="AP73" s="151" t="s">
        <v>409</v>
      </c>
      <c r="AQ73" s="148">
        <v>0</v>
      </c>
      <c r="AR73" s="149">
        <v>0</v>
      </c>
      <c r="AS73" s="147"/>
      <c r="AT73" s="147"/>
      <c r="AU73" s="150">
        <v>798</v>
      </c>
      <c r="AV73" s="151" t="s">
        <v>409</v>
      </c>
      <c r="AW73" s="148">
        <v>0</v>
      </c>
      <c r="AX73" s="149">
        <v>0</v>
      </c>
      <c r="AY73" s="85">
        <v>0</v>
      </c>
      <c r="AZ73" s="85">
        <v>0</v>
      </c>
      <c r="BA73" s="85">
        <v>0</v>
      </c>
      <c r="BB73" s="85">
        <v>0</v>
      </c>
      <c r="BC73" s="86">
        <v>0</v>
      </c>
      <c r="BD73" s="80" t="s">
        <v>364</v>
      </c>
      <c r="BE73" s="87" t="s">
        <v>141</v>
      </c>
      <c r="BF73" s="89"/>
    </row>
    <row r="74" spans="1:58" ht="15.75" customHeight="1">
      <c r="A74" s="80" t="s">
        <v>346</v>
      </c>
      <c r="B74" s="80" t="s">
        <v>343</v>
      </c>
      <c r="C74" s="81">
        <v>1</v>
      </c>
      <c r="D74" s="80" t="s">
        <v>245</v>
      </c>
      <c r="E74" s="153">
        <v>20</v>
      </c>
      <c r="F74" s="153">
        <v>20</v>
      </c>
      <c r="G74" s="80" t="s">
        <v>204</v>
      </c>
      <c r="H74" s="82">
        <v>0</v>
      </c>
      <c r="I74" s="82">
        <v>0</v>
      </c>
      <c r="J74" s="82">
        <v>0</v>
      </c>
      <c r="K74" s="82">
        <v>0</v>
      </c>
      <c r="L74" s="80" t="s">
        <v>244</v>
      </c>
      <c r="M74" s="146" t="s">
        <v>407</v>
      </c>
      <c r="N74" s="83">
        <v>1.2329268292682938</v>
      </c>
      <c r="O74" s="83">
        <v>1.2329268292682938</v>
      </c>
      <c r="P74" s="83">
        <v>1.2329268292682938</v>
      </c>
      <c r="Q74" s="83">
        <v>1.2329268292682938</v>
      </c>
      <c r="R74" s="84">
        <v>0.76</v>
      </c>
      <c r="S74" s="84">
        <v>0.76</v>
      </c>
      <c r="T74" s="84">
        <v>0.76</v>
      </c>
      <c r="U74" s="84">
        <v>0.76</v>
      </c>
      <c r="V74" s="85">
        <v>0</v>
      </c>
      <c r="W74" s="85">
        <v>0</v>
      </c>
      <c r="X74" s="85">
        <v>0</v>
      </c>
      <c r="Y74" s="85">
        <v>0</v>
      </c>
      <c r="Z74" s="85">
        <v>0</v>
      </c>
      <c r="AA74" s="80"/>
      <c r="AB74" s="80"/>
      <c r="AC74" s="83">
        <v>1.246829268292684</v>
      </c>
      <c r="AD74" s="80"/>
      <c r="AE74" s="85">
        <v>0</v>
      </c>
      <c r="AF74" s="82">
        <v>0</v>
      </c>
      <c r="AG74" s="80"/>
      <c r="AH74" s="80">
        <v>0</v>
      </c>
      <c r="AI74" s="83">
        <v>1.246829268292684</v>
      </c>
      <c r="AJ74" s="146" t="s">
        <v>409</v>
      </c>
      <c r="AK74" s="85">
        <v>0</v>
      </c>
      <c r="AL74" s="82">
        <v>0</v>
      </c>
      <c r="AM74" s="80"/>
      <c r="AN74" s="80"/>
      <c r="AO74" s="83">
        <v>1.246829268292684</v>
      </c>
      <c r="AP74" s="146" t="s">
        <v>409</v>
      </c>
      <c r="AQ74" s="85">
        <v>0</v>
      </c>
      <c r="AR74" s="82">
        <v>0</v>
      </c>
      <c r="AS74" s="80"/>
      <c r="AT74" s="80"/>
      <c r="AU74" s="83">
        <v>1.246829268292684</v>
      </c>
      <c r="AV74" s="146" t="s">
        <v>409</v>
      </c>
      <c r="AW74" s="85">
        <v>0</v>
      </c>
      <c r="AX74" s="82">
        <v>0</v>
      </c>
      <c r="AY74" s="85">
        <v>0</v>
      </c>
      <c r="AZ74" s="85">
        <v>0</v>
      </c>
      <c r="BA74" s="85">
        <v>0</v>
      </c>
      <c r="BB74" s="85">
        <v>0</v>
      </c>
      <c r="BC74" s="86">
        <v>0</v>
      </c>
      <c r="BD74" s="80" t="s">
        <v>364</v>
      </c>
      <c r="BE74" s="87" t="s">
        <v>407</v>
      </c>
      <c r="BF74" s="89"/>
    </row>
    <row r="75" spans="1:58" ht="15.75" customHeight="1">
      <c r="A75" s="80" t="s">
        <v>346</v>
      </c>
      <c r="B75" s="80" t="s">
        <v>344</v>
      </c>
      <c r="C75" s="81">
        <v>1</v>
      </c>
      <c r="D75" s="80" t="s">
        <v>245</v>
      </c>
      <c r="E75" s="153">
        <v>20</v>
      </c>
      <c r="F75" s="153">
        <v>20</v>
      </c>
      <c r="G75" s="80" t="s">
        <v>204</v>
      </c>
      <c r="H75" s="82">
        <v>0</v>
      </c>
      <c r="I75" s="82">
        <v>0</v>
      </c>
      <c r="J75" s="82">
        <v>0</v>
      </c>
      <c r="K75" s="82">
        <v>0</v>
      </c>
      <c r="L75" s="80" t="s">
        <v>244</v>
      </c>
      <c r="M75" s="146" t="s">
        <v>407</v>
      </c>
      <c r="N75" s="83">
        <v>1.6849999999999989</v>
      </c>
      <c r="O75" s="83">
        <v>1.6849999999999989</v>
      </c>
      <c r="P75" s="83">
        <v>1.6849999999999989</v>
      </c>
      <c r="Q75" s="83">
        <v>1.6849999999999989</v>
      </c>
      <c r="R75" s="84">
        <v>0.76</v>
      </c>
      <c r="S75" s="84">
        <v>0.76</v>
      </c>
      <c r="T75" s="84">
        <v>0.76</v>
      </c>
      <c r="U75" s="84">
        <v>0.76</v>
      </c>
      <c r="V75" s="85">
        <v>0</v>
      </c>
      <c r="W75" s="85">
        <v>0</v>
      </c>
      <c r="X75" s="85">
        <v>0</v>
      </c>
      <c r="Y75" s="85">
        <v>0</v>
      </c>
      <c r="Z75" s="85">
        <v>0</v>
      </c>
      <c r="AA75" s="80"/>
      <c r="AB75" s="80"/>
      <c r="AC75" s="83">
        <v>1.7039999999999993</v>
      </c>
      <c r="AD75" s="80"/>
      <c r="AE75" s="85">
        <v>0</v>
      </c>
      <c r="AF75" s="82">
        <v>0</v>
      </c>
      <c r="AG75" s="80"/>
      <c r="AH75" s="80">
        <v>0</v>
      </c>
      <c r="AI75" s="83">
        <v>1.7039999999999993</v>
      </c>
      <c r="AJ75" s="146" t="s">
        <v>409</v>
      </c>
      <c r="AK75" s="85">
        <v>0</v>
      </c>
      <c r="AL75" s="82">
        <v>0</v>
      </c>
      <c r="AM75" s="80"/>
      <c r="AN75" s="80"/>
      <c r="AO75" s="83">
        <v>1.7039999999999993</v>
      </c>
      <c r="AP75" s="146" t="s">
        <v>409</v>
      </c>
      <c r="AQ75" s="85">
        <v>0</v>
      </c>
      <c r="AR75" s="82">
        <v>0</v>
      </c>
      <c r="AS75" s="80"/>
      <c r="AT75" s="80"/>
      <c r="AU75" s="83">
        <v>1.7039999999999993</v>
      </c>
      <c r="AV75" s="146" t="s">
        <v>409</v>
      </c>
      <c r="AW75" s="85">
        <v>0</v>
      </c>
      <c r="AX75" s="82">
        <v>0</v>
      </c>
      <c r="AY75" s="85">
        <v>0</v>
      </c>
      <c r="AZ75" s="85">
        <v>0</v>
      </c>
      <c r="BA75" s="85">
        <v>0</v>
      </c>
      <c r="BB75" s="85">
        <v>0</v>
      </c>
      <c r="BC75" s="86">
        <v>0</v>
      </c>
      <c r="BD75" s="80" t="s">
        <v>364</v>
      </c>
      <c r="BE75" s="87" t="s">
        <v>407</v>
      </c>
      <c r="BF75" s="89"/>
    </row>
    <row r="76" spans="1:58" ht="15.75" customHeight="1">
      <c r="A76" s="80" t="s">
        <v>346</v>
      </c>
      <c r="B76" s="80" t="s">
        <v>432</v>
      </c>
      <c r="C76" s="81">
        <v>1</v>
      </c>
      <c r="D76" s="80" t="s">
        <v>243</v>
      </c>
      <c r="E76" s="153">
        <v>20</v>
      </c>
      <c r="F76" s="153">
        <v>20</v>
      </c>
      <c r="G76" s="80" t="s">
        <v>204</v>
      </c>
      <c r="H76" s="82">
        <v>0</v>
      </c>
      <c r="I76" s="82">
        <v>0</v>
      </c>
      <c r="J76" s="82">
        <v>0</v>
      </c>
      <c r="K76" s="82">
        <v>0</v>
      </c>
      <c r="L76" s="80" t="s">
        <v>242</v>
      </c>
      <c r="M76" s="146" t="s">
        <v>407</v>
      </c>
      <c r="N76" s="83">
        <v>1.3480000000000001</v>
      </c>
      <c r="O76" s="83">
        <v>1.3480000000000001</v>
      </c>
      <c r="P76" s="83">
        <v>1.3480000000000001</v>
      </c>
      <c r="Q76" s="83">
        <v>1.3480000000000001</v>
      </c>
      <c r="R76" s="84">
        <v>0.76</v>
      </c>
      <c r="S76" s="84">
        <v>0.76</v>
      </c>
      <c r="T76" s="84">
        <v>0.76</v>
      </c>
      <c r="U76" s="84">
        <v>0.76</v>
      </c>
      <c r="V76" s="85">
        <v>0</v>
      </c>
      <c r="W76" s="85">
        <v>0</v>
      </c>
      <c r="X76" s="85">
        <v>0</v>
      </c>
      <c r="Y76" s="85">
        <v>0</v>
      </c>
      <c r="Z76" s="85">
        <v>0</v>
      </c>
      <c r="AA76" s="80"/>
      <c r="AB76" s="80"/>
      <c r="AC76" s="83">
        <v>1.3632</v>
      </c>
      <c r="AD76" s="80"/>
      <c r="AE76" s="85">
        <v>0</v>
      </c>
      <c r="AF76" s="82">
        <v>0</v>
      </c>
      <c r="AG76" s="80"/>
      <c r="AH76" s="80">
        <v>0</v>
      </c>
      <c r="AI76" s="83">
        <v>1.3632</v>
      </c>
      <c r="AJ76" s="146" t="s">
        <v>409</v>
      </c>
      <c r="AK76" s="85">
        <v>0</v>
      </c>
      <c r="AL76" s="82">
        <v>0</v>
      </c>
      <c r="AM76" s="80"/>
      <c r="AN76" s="80"/>
      <c r="AO76" s="83">
        <v>1.3632</v>
      </c>
      <c r="AP76" s="146" t="s">
        <v>409</v>
      </c>
      <c r="AQ76" s="85">
        <v>0</v>
      </c>
      <c r="AR76" s="82">
        <v>0</v>
      </c>
      <c r="AS76" s="80"/>
      <c r="AT76" s="80"/>
      <c r="AU76" s="83">
        <v>1.3632</v>
      </c>
      <c r="AV76" s="146" t="s">
        <v>409</v>
      </c>
      <c r="AW76" s="85">
        <v>0</v>
      </c>
      <c r="AX76" s="82">
        <v>0</v>
      </c>
      <c r="AY76" s="85">
        <v>0</v>
      </c>
      <c r="AZ76" s="85">
        <v>0</v>
      </c>
      <c r="BA76" s="85">
        <v>0</v>
      </c>
      <c r="BB76" s="85">
        <v>0</v>
      </c>
      <c r="BC76" s="86">
        <v>0</v>
      </c>
      <c r="BD76" s="80" t="s">
        <v>364</v>
      </c>
      <c r="BE76" s="87" t="s">
        <v>407</v>
      </c>
      <c r="BF76" s="89"/>
    </row>
    <row r="77" spans="1:58" ht="15.75" customHeight="1">
      <c r="A77" s="80" t="s">
        <v>346</v>
      </c>
      <c r="B77" s="80" t="s">
        <v>241</v>
      </c>
      <c r="C77" s="81">
        <v>1</v>
      </c>
      <c r="D77" s="80" t="s">
        <v>240</v>
      </c>
      <c r="E77" s="153">
        <v>3</v>
      </c>
      <c r="F77" s="153">
        <v>3</v>
      </c>
      <c r="G77" s="80" t="s">
        <v>204</v>
      </c>
      <c r="H77" s="82">
        <v>0</v>
      </c>
      <c r="I77" s="82">
        <v>0</v>
      </c>
      <c r="J77" s="82">
        <v>0</v>
      </c>
      <c r="K77" s="82">
        <v>0</v>
      </c>
      <c r="L77" s="80" t="s">
        <v>239</v>
      </c>
      <c r="M77" s="146" t="s">
        <v>407</v>
      </c>
      <c r="N77" s="83">
        <v>0.83823507428978783</v>
      </c>
      <c r="O77" s="83">
        <v>0.83823507428978783</v>
      </c>
      <c r="P77" s="83">
        <v>0.83823507428978783</v>
      </c>
      <c r="Q77" s="83">
        <v>0.83823507428978783</v>
      </c>
      <c r="R77" s="84">
        <v>0.76</v>
      </c>
      <c r="S77" s="84">
        <v>0.76</v>
      </c>
      <c r="T77" s="84">
        <v>0.76</v>
      </c>
      <c r="U77" s="84">
        <v>0.76</v>
      </c>
      <c r="V77" s="85">
        <v>0</v>
      </c>
      <c r="W77" s="85">
        <v>0</v>
      </c>
      <c r="X77" s="85">
        <v>0</v>
      </c>
      <c r="Y77" s="85">
        <v>0</v>
      </c>
      <c r="Z77" s="85">
        <v>0</v>
      </c>
      <c r="AA77" s="80"/>
      <c r="AB77" s="80"/>
      <c r="AC77" s="83">
        <v>0.83823507428978783</v>
      </c>
      <c r="AD77" s="80"/>
      <c r="AE77" s="85">
        <v>0</v>
      </c>
      <c r="AF77" s="82">
        <v>0</v>
      </c>
      <c r="AG77" s="80"/>
      <c r="AH77" s="80">
        <v>0</v>
      </c>
      <c r="AI77" s="83">
        <v>0.83823507428978783</v>
      </c>
      <c r="AJ77" s="146" t="s">
        <v>409</v>
      </c>
      <c r="AK77" s="85">
        <v>0</v>
      </c>
      <c r="AL77" s="82">
        <v>0</v>
      </c>
      <c r="AM77" s="80"/>
      <c r="AN77" s="80"/>
      <c r="AO77" s="83">
        <v>0.83823507428978783</v>
      </c>
      <c r="AP77" s="146" t="s">
        <v>409</v>
      </c>
      <c r="AQ77" s="85">
        <v>0</v>
      </c>
      <c r="AR77" s="82">
        <v>0</v>
      </c>
      <c r="AS77" s="80"/>
      <c r="AT77" s="80"/>
      <c r="AU77" s="83">
        <v>0.83823507428978783</v>
      </c>
      <c r="AV77" s="146" t="s">
        <v>409</v>
      </c>
      <c r="AW77" s="85">
        <v>0</v>
      </c>
      <c r="AX77" s="82">
        <v>0</v>
      </c>
      <c r="AY77" s="85">
        <v>0</v>
      </c>
      <c r="AZ77" s="85">
        <v>0</v>
      </c>
      <c r="BA77" s="85">
        <v>0</v>
      </c>
      <c r="BB77" s="85">
        <v>0</v>
      </c>
      <c r="BC77" s="86">
        <v>0</v>
      </c>
      <c r="BD77" s="80" t="s">
        <v>364</v>
      </c>
      <c r="BE77" s="87" t="s">
        <v>407</v>
      </c>
      <c r="BF77" s="89"/>
    </row>
    <row r="78" spans="1:58" ht="15.75" customHeight="1">
      <c r="A78" s="80" t="s">
        <v>346</v>
      </c>
      <c r="B78" s="80" t="s">
        <v>349</v>
      </c>
      <c r="C78" s="81">
        <v>1</v>
      </c>
      <c r="D78" s="80" t="s">
        <v>238</v>
      </c>
      <c r="E78" s="153">
        <v>3</v>
      </c>
      <c r="F78" s="153">
        <v>3</v>
      </c>
      <c r="G78" s="80" t="s">
        <v>204</v>
      </c>
      <c r="H78" s="82">
        <v>0</v>
      </c>
      <c r="I78" s="82">
        <v>0</v>
      </c>
      <c r="J78" s="82">
        <v>0</v>
      </c>
      <c r="K78" s="82">
        <v>0</v>
      </c>
      <c r="L78" s="80" t="s">
        <v>237</v>
      </c>
      <c r="M78" s="146" t="s">
        <v>407</v>
      </c>
      <c r="N78" s="83">
        <v>0.393528767789805</v>
      </c>
      <c r="O78" s="83">
        <v>0.393528767789805</v>
      </c>
      <c r="P78" s="83">
        <v>0.393528767789805</v>
      </c>
      <c r="Q78" s="83">
        <v>0.393528767789805</v>
      </c>
      <c r="R78" s="84">
        <v>0.76</v>
      </c>
      <c r="S78" s="84">
        <v>0.76</v>
      </c>
      <c r="T78" s="84">
        <v>0.76</v>
      </c>
      <c r="U78" s="84">
        <v>0.76</v>
      </c>
      <c r="V78" s="85">
        <v>0</v>
      </c>
      <c r="W78" s="85">
        <v>0</v>
      </c>
      <c r="X78" s="85">
        <v>0</v>
      </c>
      <c r="Y78" s="85">
        <v>0</v>
      </c>
      <c r="Z78" s="85">
        <v>0</v>
      </c>
      <c r="AA78" s="80"/>
      <c r="AB78" s="80"/>
      <c r="AC78" s="83">
        <v>0.39796618416250901</v>
      </c>
      <c r="AD78" s="80"/>
      <c r="AE78" s="85">
        <v>0</v>
      </c>
      <c r="AF78" s="82">
        <v>0</v>
      </c>
      <c r="AG78" s="80"/>
      <c r="AH78" s="80">
        <v>0</v>
      </c>
      <c r="AI78" s="83">
        <v>0.39796618416250901</v>
      </c>
      <c r="AJ78" s="146" t="s">
        <v>409</v>
      </c>
      <c r="AK78" s="85">
        <v>0</v>
      </c>
      <c r="AL78" s="82">
        <v>0</v>
      </c>
      <c r="AM78" s="80"/>
      <c r="AN78" s="80"/>
      <c r="AO78" s="83">
        <v>0.39796618416250901</v>
      </c>
      <c r="AP78" s="146" t="s">
        <v>409</v>
      </c>
      <c r="AQ78" s="85">
        <v>0</v>
      </c>
      <c r="AR78" s="82">
        <v>0</v>
      </c>
      <c r="AS78" s="80"/>
      <c r="AT78" s="80"/>
      <c r="AU78" s="83">
        <v>0.39796618416250901</v>
      </c>
      <c r="AV78" s="146" t="s">
        <v>409</v>
      </c>
      <c r="AW78" s="85">
        <v>0</v>
      </c>
      <c r="AX78" s="82">
        <v>0</v>
      </c>
      <c r="AY78" s="85">
        <v>0</v>
      </c>
      <c r="AZ78" s="85">
        <v>0</v>
      </c>
      <c r="BA78" s="85">
        <v>0</v>
      </c>
      <c r="BB78" s="85">
        <v>0</v>
      </c>
      <c r="BC78" s="86">
        <v>0</v>
      </c>
      <c r="BD78" s="80" t="s">
        <v>364</v>
      </c>
      <c r="BE78" s="87" t="s">
        <v>407</v>
      </c>
      <c r="BF78" s="89"/>
    </row>
    <row r="79" spans="1:58" ht="15.75" customHeight="1">
      <c r="A79" s="80" t="s">
        <v>346</v>
      </c>
      <c r="B79" s="80" t="s">
        <v>236</v>
      </c>
      <c r="C79" s="81">
        <v>1</v>
      </c>
      <c r="D79" s="80" t="s">
        <v>235</v>
      </c>
      <c r="E79" s="153">
        <v>12</v>
      </c>
      <c r="F79" s="153">
        <v>12</v>
      </c>
      <c r="G79" s="80" t="s">
        <v>204</v>
      </c>
      <c r="H79" s="82">
        <v>0</v>
      </c>
      <c r="I79" s="82">
        <v>0</v>
      </c>
      <c r="J79" s="82">
        <v>0</v>
      </c>
      <c r="K79" s="82">
        <v>0</v>
      </c>
      <c r="L79" s="80" t="s">
        <v>234</v>
      </c>
      <c r="M79" s="146" t="s">
        <v>407</v>
      </c>
      <c r="N79" s="83">
        <v>1.7733333333333334</v>
      </c>
      <c r="O79" s="83">
        <v>1.7733333333333334</v>
      </c>
      <c r="P79" s="83">
        <v>1.7733333333333334</v>
      </c>
      <c r="Q79" s="83">
        <v>1.7733333333333334</v>
      </c>
      <c r="R79" s="84">
        <v>0.76</v>
      </c>
      <c r="S79" s="84">
        <v>0.76</v>
      </c>
      <c r="T79" s="84">
        <v>0.76</v>
      </c>
      <c r="U79" s="84">
        <v>0.76</v>
      </c>
      <c r="V79" s="85">
        <v>0</v>
      </c>
      <c r="W79" s="85">
        <v>0</v>
      </c>
      <c r="X79" s="85">
        <v>0</v>
      </c>
      <c r="Y79" s="85">
        <v>0</v>
      </c>
      <c r="Z79" s="85">
        <v>0</v>
      </c>
      <c r="AA79" s="80"/>
      <c r="AB79" s="80"/>
      <c r="AC79" s="83">
        <v>1.7733333333333334</v>
      </c>
      <c r="AD79" s="80"/>
      <c r="AE79" s="85">
        <v>0</v>
      </c>
      <c r="AF79" s="82">
        <v>0</v>
      </c>
      <c r="AG79" s="80"/>
      <c r="AH79" s="80">
        <v>0</v>
      </c>
      <c r="AI79" s="83">
        <v>1.7733333333333334</v>
      </c>
      <c r="AJ79" s="146" t="s">
        <v>409</v>
      </c>
      <c r="AK79" s="85">
        <v>0</v>
      </c>
      <c r="AL79" s="82">
        <v>0</v>
      </c>
      <c r="AM79" s="80"/>
      <c r="AN79" s="80"/>
      <c r="AO79" s="83">
        <v>1.7733333333333334</v>
      </c>
      <c r="AP79" s="146" t="s">
        <v>409</v>
      </c>
      <c r="AQ79" s="85">
        <v>0</v>
      </c>
      <c r="AR79" s="82">
        <v>0</v>
      </c>
      <c r="AS79" s="80"/>
      <c r="AT79" s="80"/>
      <c r="AU79" s="83">
        <v>1.7733333333333334</v>
      </c>
      <c r="AV79" s="146" t="s">
        <v>409</v>
      </c>
      <c r="AW79" s="85">
        <v>0</v>
      </c>
      <c r="AX79" s="82">
        <v>0</v>
      </c>
      <c r="AY79" s="85">
        <v>0</v>
      </c>
      <c r="AZ79" s="85">
        <v>0</v>
      </c>
      <c r="BA79" s="85">
        <v>0</v>
      </c>
      <c r="BB79" s="85">
        <v>0</v>
      </c>
      <c r="BC79" s="86">
        <v>0</v>
      </c>
      <c r="BD79" s="80" t="s">
        <v>364</v>
      </c>
      <c r="BE79" s="87" t="s">
        <v>407</v>
      </c>
      <c r="BF79" s="89"/>
    </row>
    <row r="80" spans="1:58" ht="15.75" customHeight="1">
      <c r="A80" s="80" t="s">
        <v>346</v>
      </c>
      <c r="B80" s="80" t="s">
        <v>233</v>
      </c>
      <c r="C80" s="81">
        <v>0</v>
      </c>
      <c r="D80" s="80" t="s">
        <v>141</v>
      </c>
      <c r="E80" s="153">
        <v>20</v>
      </c>
      <c r="F80" s="153">
        <v>20</v>
      </c>
      <c r="G80" s="80" t="s">
        <v>204</v>
      </c>
      <c r="H80" s="82">
        <v>0</v>
      </c>
      <c r="I80" s="82">
        <v>0</v>
      </c>
      <c r="J80" s="82">
        <v>0</v>
      </c>
      <c r="K80" s="82">
        <v>0</v>
      </c>
      <c r="L80" s="80" t="s">
        <v>141</v>
      </c>
      <c r="M80" s="146" t="s">
        <v>141</v>
      </c>
      <c r="N80" s="83">
        <v>2.3932499999999983</v>
      </c>
      <c r="O80" s="83">
        <v>2.3932499999999983</v>
      </c>
      <c r="P80" s="83">
        <v>2.3932499999999983</v>
      </c>
      <c r="Q80" s="83">
        <v>2.3932499999999983</v>
      </c>
      <c r="R80" s="84">
        <v>0.76</v>
      </c>
      <c r="S80" s="84">
        <v>0.76</v>
      </c>
      <c r="T80" s="84">
        <v>0.76</v>
      </c>
      <c r="U80" s="84">
        <v>0.76</v>
      </c>
      <c r="V80" s="85">
        <v>0</v>
      </c>
      <c r="W80" s="85">
        <v>0</v>
      </c>
      <c r="X80" s="85">
        <v>0</v>
      </c>
      <c r="Y80" s="85">
        <v>0</v>
      </c>
      <c r="Z80" s="85">
        <v>0</v>
      </c>
      <c r="AA80" s="147"/>
      <c r="AB80" s="147"/>
      <c r="AC80" s="150">
        <v>2.3932499999999983</v>
      </c>
      <c r="AD80" s="147"/>
      <c r="AE80" s="148">
        <v>0</v>
      </c>
      <c r="AF80" s="149">
        <v>0</v>
      </c>
      <c r="AG80" s="147"/>
      <c r="AH80" s="147">
        <v>0</v>
      </c>
      <c r="AI80" s="150">
        <v>2.3932499999999983</v>
      </c>
      <c r="AJ80" s="151" t="s">
        <v>409</v>
      </c>
      <c r="AK80" s="148">
        <v>0</v>
      </c>
      <c r="AL80" s="149">
        <v>0</v>
      </c>
      <c r="AM80" s="147"/>
      <c r="AN80" s="147"/>
      <c r="AO80" s="150">
        <v>2.3932499999999983</v>
      </c>
      <c r="AP80" s="151" t="s">
        <v>409</v>
      </c>
      <c r="AQ80" s="148">
        <v>0</v>
      </c>
      <c r="AR80" s="149">
        <v>0</v>
      </c>
      <c r="AS80" s="147"/>
      <c r="AT80" s="147"/>
      <c r="AU80" s="150">
        <v>2.3932499999999983</v>
      </c>
      <c r="AV80" s="151" t="s">
        <v>409</v>
      </c>
      <c r="AW80" s="148">
        <v>0</v>
      </c>
      <c r="AX80" s="149">
        <v>0</v>
      </c>
      <c r="AY80" s="85">
        <v>0</v>
      </c>
      <c r="AZ80" s="85">
        <v>0</v>
      </c>
      <c r="BA80" s="85">
        <v>0</v>
      </c>
      <c r="BB80" s="85">
        <v>0</v>
      </c>
      <c r="BC80" s="86">
        <v>0</v>
      </c>
      <c r="BD80" s="80" t="s">
        <v>364</v>
      </c>
      <c r="BE80" s="87" t="s">
        <v>141</v>
      </c>
      <c r="BF80" s="89"/>
    </row>
    <row r="81" spans="1:58" ht="15.75" customHeight="1">
      <c r="A81" s="80" t="s">
        <v>346</v>
      </c>
      <c r="B81" s="80" t="s">
        <v>430</v>
      </c>
      <c r="C81" s="81">
        <v>1</v>
      </c>
      <c r="D81" s="80" t="s">
        <v>229</v>
      </c>
      <c r="E81" s="153">
        <v>16</v>
      </c>
      <c r="F81" s="153">
        <v>16</v>
      </c>
      <c r="G81" s="80" t="s">
        <v>144</v>
      </c>
      <c r="H81" s="82">
        <v>0</v>
      </c>
      <c r="I81" s="82">
        <v>0</v>
      </c>
      <c r="J81" s="82">
        <v>0</v>
      </c>
      <c r="K81" s="82">
        <v>0</v>
      </c>
      <c r="L81" s="80" t="s">
        <v>228</v>
      </c>
      <c r="M81" s="146" t="s">
        <v>407</v>
      </c>
      <c r="N81" s="83">
        <v>240.11249999999984</v>
      </c>
      <c r="O81" s="83">
        <v>240.11249999999984</v>
      </c>
      <c r="P81" s="83">
        <v>240.11249999999984</v>
      </c>
      <c r="Q81" s="83">
        <v>240.11249999999984</v>
      </c>
      <c r="R81" s="84">
        <v>0.76</v>
      </c>
      <c r="S81" s="84">
        <v>0.76</v>
      </c>
      <c r="T81" s="84">
        <v>0.76</v>
      </c>
      <c r="U81" s="84">
        <v>0.76</v>
      </c>
      <c r="V81" s="85">
        <v>0</v>
      </c>
      <c r="W81" s="85">
        <v>0</v>
      </c>
      <c r="X81" s="85">
        <v>0</v>
      </c>
      <c r="Y81" s="85">
        <v>0</v>
      </c>
      <c r="Z81" s="85">
        <v>0</v>
      </c>
      <c r="AA81" s="80"/>
      <c r="AB81" s="80"/>
      <c r="AC81" s="83">
        <v>242.81999999999985</v>
      </c>
      <c r="AD81" s="80"/>
      <c r="AE81" s="85">
        <v>0</v>
      </c>
      <c r="AF81" s="82">
        <v>0</v>
      </c>
      <c r="AG81" s="80"/>
      <c r="AH81" s="80">
        <v>0</v>
      </c>
      <c r="AI81" s="83">
        <v>242.81999999999985</v>
      </c>
      <c r="AJ81" s="146" t="s">
        <v>409</v>
      </c>
      <c r="AK81" s="85">
        <v>0</v>
      </c>
      <c r="AL81" s="82">
        <v>0</v>
      </c>
      <c r="AM81" s="80"/>
      <c r="AN81" s="80"/>
      <c r="AO81" s="83">
        <v>242.81999999999985</v>
      </c>
      <c r="AP81" s="146" t="s">
        <v>409</v>
      </c>
      <c r="AQ81" s="85">
        <v>0</v>
      </c>
      <c r="AR81" s="82">
        <v>0</v>
      </c>
      <c r="AS81" s="80"/>
      <c r="AT81" s="80"/>
      <c r="AU81" s="83">
        <v>242.81999999999985</v>
      </c>
      <c r="AV81" s="146" t="s">
        <v>409</v>
      </c>
      <c r="AW81" s="85">
        <v>0</v>
      </c>
      <c r="AX81" s="82">
        <v>0</v>
      </c>
      <c r="AY81" s="85">
        <v>0</v>
      </c>
      <c r="AZ81" s="85">
        <v>0</v>
      </c>
      <c r="BA81" s="85">
        <v>0</v>
      </c>
      <c r="BB81" s="85">
        <v>0</v>
      </c>
      <c r="BC81" s="86">
        <v>0</v>
      </c>
      <c r="BD81" s="80" t="s">
        <v>364</v>
      </c>
      <c r="BE81" s="87" t="s">
        <v>407</v>
      </c>
      <c r="BF81" s="89"/>
    </row>
    <row r="82" spans="1:58" ht="15.75" customHeight="1">
      <c r="A82" s="80" t="s">
        <v>346</v>
      </c>
      <c r="B82" s="80" t="s">
        <v>331</v>
      </c>
      <c r="C82" s="81">
        <v>1</v>
      </c>
      <c r="D82" s="80" t="s">
        <v>200</v>
      </c>
      <c r="E82" s="153">
        <v>7</v>
      </c>
      <c r="F82" s="153">
        <v>7</v>
      </c>
      <c r="G82" s="80" t="s">
        <v>201</v>
      </c>
      <c r="H82" s="82">
        <v>0</v>
      </c>
      <c r="I82" s="82">
        <v>0</v>
      </c>
      <c r="J82" s="82">
        <v>0</v>
      </c>
      <c r="K82" s="82">
        <v>0</v>
      </c>
      <c r="L82" s="80" t="s">
        <v>199</v>
      </c>
      <c r="M82" s="146" t="s">
        <v>407</v>
      </c>
      <c r="N82" s="83">
        <v>3.6756720000000001</v>
      </c>
      <c r="O82" s="83">
        <v>3.6756720000000001</v>
      </c>
      <c r="P82" s="83">
        <v>3.6756720000000001</v>
      </c>
      <c r="Q82" s="83">
        <v>3.6756720000000001</v>
      </c>
      <c r="R82" s="84">
        <v>0.76</v>
      </c>
      <c r="S82" s="84">
        <v>0.76</v>
      </c>
      <c r="T82" s="84">
        <v>0.76</v>
      </c>
      <c r="U82" s="84">
        <v>0.76</v>
      </c>
      <c r="V82" s="85">
        <v>0</v>
      </c>
      <c r="W82" s="85">
        <v>0</v>
      </c>
      <c r="X82" s="85">
        <v>0</v>
      </c>
      <c r="Y82" s="85">
        <v>0</v>
      </c>
      <c r="Z82" s="85">
        <v>0</v>
      </c>
      <c r="AA82" s="80"/>
      <c r="AB82" s="80"/>
      <c r="AC82" s="83">
        <v>3.6756720000000001</v>
      </c>
      <c r="AD82" s="80"/>
      <c r="AE82" s="85">
        <v>0</v>
      </c>
      <c r="AF82" s="82">
        <v>0</v>
      </c>
      <c r="AG82" s="80"/>
      <c r="AH82" s="80">
        <v>0</v>
      </c>
      <c r="AI82" s="83">
        <v>3.6756720000000001</v>
      </c>
      <c r="AJ82" s="146" t="s">
        <v>409</v>
      </c>
      <c r="AK82" s="85">
        <v>0</v>
      </c>
      <c r="AL82" s="82">
        <v>0</v>
      </c>
      <c r="AM82" s="80"/>
      <c r="AN82" s="80"/>
      <c r="AO82" s="83">
        <v>3.6756720000000001</v>
      </c>
      <c r="AP82" s="146" t="s">
        <v>409</v>
      </c>
      <c r="AQ82" s="85">
        <v>0</v>
      </c>
      <c r="AR82" s="82">
        <v>0</v>
      </c>
      <c r="AS82" s="80"/>
      <c r="AT82" s="80"/>
      <c r="AU82" s="83">
        <v>3.6756720000000001</v>
      </c>
      <c r="AV82" s="146" t="s">
        <v>409</v>
      </c>
      <c r="AW82" s="85">
        <v>0</v>
      </c>
      <c r="AX82" s="82">
        <v>0</v>
      </c>
      <c r="AY82" s="85">
        <v>0</v>
      </c>
      <c r="AZ82" s="85">
        <v>0</v>
      </c>
      <c r="BA82" s="85">
        <v>0</v>
      </c>
      <c r="BB82" s="85">
        <v>0</v>
      </c>
      <c r="BC82" s="86">
        <v>0</v>
      </c>
      <c r="BD82" s="80" t="s">
        <v>364</v>
      </c>
      <c r="BE82" s="87" t="s">
        <v>407</v>
      </c>
      <c r="BF82" s="89"/>
    </row>
    <row r="83" spans="1:58" ht="15.75" customHeight="1">
      <c r="A83" s="80" t="s">
        <v>346</v>
      </c>
      <c r="B83" s="80" t="s">
        <v>227</v>
      </c>
      <c r="C83" s="81">
        <v>1</v>
      </c>
      <c r="D83" s="80" t="s">
        <v>226</v>
      </c>
      <c r="E83" s="153">
        <v>12</v>
      </c>
      <c r="F83" s="153">
        <v>12</v>
      </c>
      <c r="G83" s="80" t="s">
        <v>204</v>
      </c>
      <c r="H83" s="82">
        <v>0</v>
      </c>
      <c r="I83" s="82">
        <v>0</v>
      </c>
      <c r="J83" s="82">
        <v>0</v>
      </c>
      <c r="K83" s="82">
        <v>0</v>
      </c>
      <c r="L83" s="80" t="s">
        <v>225</v>
      </c>
      <c r="M83" s="146" t="s">
        <v>407</v>
      </c>
      <c r="N83" s="83">
        <v>3.0066666666666668</v>
      </c>
      <c r="O83" s="83">
        <v>3.0066666666666668</v>
      </c>
      <c r="P83" s="83">
        <v>3.0066666666666668</v>
      </c>
      <c r="Q83" s="83">
        <v>3.0066666666666668</v>
      </c>
      <c r="R83" s="84">
        <v>0.76</v>
      </c>
      <c r="S83" s="84">
        <v>0.76</v>
      </c>
      <c r="T83" s="84">
        <v>0.76</v>
      </c>
      <c r="U83" s="84">
        <v>0.76</v>
      </c>
      <c r="V83" s="85">
        <v>0</v>
      </c>
      <c r="W83" s="85">
        <v>0</v>
      </c>
      <c r="X83" s="85">
        <v>0</v>
      </c>
      <c r="Y83" s="85">
        <v>0</v>
      </c>
      <c r="Z83" s="85">
        <v>0</v>
      </c>
      <c r="AA83" s="80"/>
      <c r="AB83" s="80"/>
      <c r="AC83" s="83">
        <v>3.0066666666666668</v>
      </c>
      <c r="AD83" s="80"/>
      <c r="AE83" s="85">
        <v>0</v>
      </c>
      <c r="AF83" s="82">
        <v>0</v>
      </c>
      <c r="AG83" s="80"/>
      <c r="AH83" s="80">
        <v>0</v>
      </c>
      <c r="AI83" s="83">
        <v>3.0066666666666668</v>
      </c>
      <c r="AJ83" s="146" t="s">
        <v>409</v>
      </c>
      <c r="AK83" s="85">
        <v>0</v>
      </c>
      <c r="AL83" s="82">
        <v>0</v>
      </c>
      <c r="AM83" s="80"/>
      <c r="AN83" s="80"/>
      <c r="AO83" s="83">
        <v>3.0066666666666668</v>
      </c>
      <c r="AP83" s="146" t="s">
        <v>409</v>
      </c>
      <c r="AQ83" s="85">
        <v>0</v>
      </c>
      <c r="AR83" s="82">
        <v>0</v>
      </c>
      <c r="AS83" s="80"/>
      <c r="AT83" s="80"/>
      <c r="AU83" s="83">
        <v>3.0066666666666668</v>
      </c>
      <c r="AV83" s="146" t="s">
        <v>409</v>
      </c>
      <c r="AW83" s="85">
        <v>0</v>
      </c>
      <c r="AX83" s="82">
        <v>0</v>
      </c>
      <c r="AY83" s="85">
        <v>0</v>
      </c>
      <c r="AZ83" s="85">
        <v>0</v>
      </c>
      <c r="BA83" s="85">
        <v>0</v>
      </c>
      <c r="BB83" s="85">
        <v>0</v>
      </c>
      <c r="BC83" s="86">
        <v>0</v>
      </c>
      <c r="BD83" s="80" t="s">
        <v>364</v>
      </c>
      <c r="BE83" s="87" t="s">
        <v>407</v>
      </c>
      <c r="BF83" s="89"/>
    </row>
    <row r="84" spans="1:58" ht="15.75" customHeight="1">
      <c r="A84" s="80" t="s">
        <v>346</v>
      </c>
      <c r="B84" s="80" t="s">
        <v>221</v>
      </c>
      <c r="C84" s="81">
        <v>1</v>
      </c>
      <c r="D84" s="80" t="s">
        <v>220</v>
      </c>
      <c r="E84" s="153">
        <v>10</v>
      </c>
      <c r="F84" s="153">
        <v>10</v>
      </c>
      <c r="G84" s="80" t="s">
        <v>201</v>
      </c>
      <c r="H84" s="82">
        <v>0</v>
      </c>
      <c r="I84" s="82">
        <v>0</v>
      </c>
      <c r="J84" s="82">
        <v>0</v>
      </c>
      <c r="K84" s="82">
        <v>0</v>
      </c>
      <c r="L84" s="80" t="s">
        <v>219</v>
      </c>
      <c r="M84" s="146" t="s">
        <v>407</v>
      </c>
      <c r="N84" s="83">
        <v>30.722664192350027</v>
      </c>
      <c r="O84" s="83">
        <v>30.722664192350027</v>
      </c>
      <c r="P84" s="83">
        <v>30.722664192350027</v>
      </c>
      <c r="Q84" s="83">
        <v>30.722664192350027</v>
      </c>
      <c r="R84" s="84">
        <v>0.76</v>
      </c>
      <c r="S84" s="84">
        <v>0.76</v>
      </c>
      <c r="T84" s="84">
        <v>0.76</v>
      </c>
      <c r="U84" s="84">
        <v>0.76</v>
      </c>
      <c r="V84" s="85">
        <v>0</v>
      </c>
      <c r="W84" s="85">
        <v>0</v>
      </c>
      <c r="X84" s="85">
        <v>0</v>
      </c>
      <c r="Y84" s="85">
        <v>0</v>
      </c>
      <c r="Z84" s="85">
        <v>0</v>
      </c>
      <c r="AA84" s="80"/>
      <c r="AB84" s="80"/>
      <c r="AC84" s="83">
        <v>13.190532978680915</v>
      </c>
      <c r="AD84" s="80"/>
      <c r="AE84" s="85">
        <v>0</v>
      </c>
      <c r="AF84" s="82">
        <v>0</v>
      </c>
      <c r="AG84" s="80"/>
      <c r="AH84" s="80">
        <v>0</v>
      </c>
      <c r="AI84" s="83">
        <v>13.190532978680915</v>
      </c>
      <c r="AJ84" s="146" t="s">
        <v>409</v>
      </c>
      <c r="AK84" s="85">
        <v>0</v>
      </c>
      <c r="AL84" s="82">
        <v>0</v>
      </c>
      <c r="AM84" s="80"/>
      <c r="AN84" s="80"/>
      <c r="AO84" s="83">
        <v>13.190532978680915</v>
      </c>
      <c r="AP84" s="146" t="s">
        <v>409</v>
      </c>
      <c r="AQ84" s="85">
        <v>0</v>
      </c>
      <c r="AR84" s="82">
        <v>0</v>
      </c>
      <c r="AS84" s="80"/>
      <c r="AT84" s="80"/>
      <c r="AU84" s="83">
        <v>13.190532978680915</v>
      </c>
      <c r="AV84" s="146" t="s">
        <v>409</v>
      </c>
      <c r="AW84" s="85">
        <v>0</v>
      </c>
      <c r="AX84" s="82">
        <v>0</v>
      </c>
      <c r="AY84" s="85">
        <v>0</v>
      </c>
      <c r="AZ84" s="85">
        <v>0</v>
      </c>
      <c r="BA84" s="85">
        <v>0</v>
      </c>
      <c r="BB84" s="85">
        <v>0</v>
      </c>
      <c r="BC84" s="86">
        <v>0</v>
      </c>
      <c r="BD84" s="80" t="s">
        <v>364</v>
      </c>
      <c r="BE84" s="87" t="s">
        <v>407</v>
      </c>
      <c r="BF84" s="89"/>
    </row>
    <row r="85" spans="1:58" ht="15.75" customHeight="1">
      <c r="A85" s="80" t="s">
        <v>346</v>
      </c>
      <c r="B85" s="80" t="s">
        <v>193</v>
      </c>
      <c r="C85" s="81">
        <v>1</v>
      </c>
      <c r="D85" s="80" t="s">
        <v>177</v>
      </c>
      <c r="E85" s="153">
        <v>15</v>
      </c>
      <c r="F85" s="153">
        <v>15</v>
      </c>
      <c r="G85" s="80" t="s">
        <v>184</v>
      </c>
      <c r="H85" s="82">
        <v>0</v>
      </c>
      <c r="I85" s="82">
        <v>0</v>
      </c>
      <c r="J85" s="82">
        <v>0</v>
      </c>
      <c r="K85" s="82">
        <v>0</v>
      </c>
      <c r="L85" s="80" t="s">
        <v>176</v>
      </c>
      <c r="M85" s="146" t="s">
        <v>406</v>
      </c>
      <c r="N85" s="83">
        <v>2.3011493874643869</v>
      </c>
      <c r="O85" s="83">
        <v>2.3011493874643869</v>
      </c>
      <c r="P85" s="83">
        <v>2.3011493874643869</v>
      </c>
      <c r="Q85" s="83">
        <v>2.3011493874643869</v>
      </c>
      <c r="R85" s="84">
        <v>0.76</v>
      </c>
      <c r="S85" s="84">
        <v>0.76</v>
      </c>
      <c r="T85" s="84">
        <v>0.76</v>
      </c>
      <c r="U85" s="84">
        <v>0.76</v>
      </c>
      <c r="V85" s="85">
        <v>0</v>
      </c>
      <c r="W85" s="85">
        <v>0</v>
      </c>
      <c r="X85" s="85">
        <v>0</v>
      </c>
      <c r="Y85" s="85">
        <v>0</v>
      </c>
      <c r="Z85" s="85">
        <v>0</v>
      </c>
      <c r="AA85" s="80"/>
      <c r="AB85" s="80"/>
      <c r="AC85" s="83">
        <v>2.3011493874643869</v>
      </c>
      <c r="AD85" s="80"/>
      <c r="AE85" s="85">
        <v>0</v>
      </c>
      <c r="AF85" s="82">
        <v>0</v>
      </c>
      <c r="AG85" s="80"/>
      <c r="AH85" s="80">
        <v>0</v>
      </c>
      <c r="AI85" s="83">
        <v>2.3011493874643869</v>
      </c>
      <c r="AJ85" s="146" t="s">
        <v>409</v>
      </c>
      <c r="AK85" s="85">
        <v>0</v>
      </c>
      <c r="AL85" s="82">
        <v>0</v>
      </c>
      <c r="AM85" s="80"/>
      <c r="AN85" s="80"/>
      <c r="AO85" s="83">
        <v>2.3011493874643869</v>
      </c>
      <c r="AP85" s="146" t="s">
        <v>409</v>
      </c>
      <c r="AQ85" s="85">
        <v>0</v>
      </c>
      <c r="AR85" s="82">
        <v>0</v>
      </c>
      <c r="AS85" s="80"/>
      <c r="AT85" s="80"/>
      <c r="AU85" s="83">
        <v>2.3011493874643869</v>
      </c>
      <c r="AV85" s="146" t="s">
        <v>409</v>
      </c>
      <c r="AW85" s="85">
        <v>0</v>
      </c>
      <c r="AX85" s="82">
        <v>0</v>
      </c>
      <c r="AY85" s="85">
        <v>0</v>
      </c>
      <c r="AZ85" s="85">
        <v>0</v>
      </c>
      <c r="BA85" s="85">
        <v>0</v>
      </c>
      <c r="BB85" s="85">
        <v>0</v>
      </c>
      <c r="BC85" s="86">
        <v>0</v>
      </c>
      <c r="BD85" s="80" t="s">
        <v>364</v>
      </c>
      <c r="BE85" s="87" t="s">
        <v>406</v>
      </c>
      <c r="BF85" s="89"/>
    </row>
    <row r="86" spans="1:58" ht="15.75" customHeight="1">
      <c r="A86" s="80" t="s">
        <v>346</v>
      </c>
      <c r="B86" s="80" t="s">
        <v>192</v>
      </c>
      <c r="C86" s="81">
        <v>1</v>
      </c>
      <c r="D86" s="80" t="s">
        <v>177</v>
      </c>
      <c r="E86" s="153">
        <v>15</v>
      </c>
      <c r="F86" s="153">
        <v>15</v>
      </c>
      <c r="G86" s="80" t="s">
        <v>184</v>
      </c>
      <c r="H86" s="82">
        <v>0</v>
      </c>
      <c r="I86" s="82">
        <v>0</v>
      </c>
      <c r="J86" s="82">
        <v>0</v>
      </c>
      <c r="K86" s="82">
        <v>0</v>
      </c>
      <c r="L86" s="80" t="s">
        <v>176</v>
      </c>
      <c r="M86" s="146" t="s">
        <v>406</v>
      </c>
      <c r="N86" s="83">
        <v>3.6034773504273505</v>
      </c>
      <c r="O86" s="83">
        <v>3.6034773504273505</v>
      </c>
      <c r="P86" s="83">
        <v>3.6034773504273505</v>
      </c>
      <c r="Q86" s="83">
        <v>3.6034773504273505</v>
      </c>
      <c r="R86" s="84">
        <v>0.76</v>
      </c>
      <c r="S86" s="84">
        <v>0.76</v>
      </c>
      <c r="T86" s="84">
        <v>0.76</v>
      </c>
      <c r="U86" s="84">
        <v>0.76</v>
      </c>
      <c r="V86" s="85">
        <v>0</v>
      </c>
      <c r="W86" s="85">
        <v>0</v>
      </c>
      <c r="X86" s="85">
        <v>0</v>
      </c>
      <c r="Y86" s="85">
        <v>0</v>
      </c>
      <c r="Z86" s="85">
        <v>0</v>
      </c>
      <c r="AA86" s="80"/>
      <c r="AB86" s="80"/>
      <c r="AC86" s="83">
        <v>3.6034773504273505</v>
      </c>
      <c r="AD86" s="80"/>
      <c r="AE86" s="85">
        <v>0</v>
      </c>
      <c r="AF86" s="82">
        <v>0</v>
      </c>
      <c r="AG86" s="80"/>
      <c r="AH86" s="80">
        <v>0</v>
      </c>
      <c r="AI86" s="83">
        <v>3.6034773504273505</v>
      </c>
      <c r="AJ86" s="146" t="s">
        <v>409</v>
      </c>
      <c r="AK86" s="85">
        <v>0</v>
      </c>
      <c r="AL86" s="82">
        <v>0</v>
      </c>
      <c r="AM86" s="80"/>
      <c r="AN86" s="80"/>
      <c r="AO86" s="83">
        <v>3.6034773504273505</v>
      </c>
      <c r="AP86" s="146" t="s">
        <v>409</v>
      </c>
      <c r="AQ86" s="85">
        <v>0</v>
      </c>
      <c r="AR86" s="82">
        <v>0</v>
      </c>
      <c r="AS86" s="80"/>
      <c r="AT86" s="80"/>
      <c r="AU86" s="83">
        <v>3.6034773504273505</v>
      </c>
      <c r="AV86" s="146" t="s">
        <v>409</v>
      </c>
      <c r="AW86" s="85">
        <v>0</v>
      </c>
      <c r="AX86" s="82">
        <v>0</v>
      </c>
      <c r="AY86" s="85">
        <v>0</v>
      </c>
      <c r="AZ86" s="85">
        <v>0</v>
      </c>
      <c r="BA86" s="85">
        <v>0</v>
      </c>
      <c r="BB86" s="85">
        <v>0</v>
      </c>
      <c r="BC86" s="86">
        <v>0</v>
      </c>
      <c r="BD86" s="80" t="s">
        <v>364</v>
      </c>
      <c r="BE86" s="87" t="s">
        <v>406</v>
      </c>
      <c r="BF86" s="89"/>
    </row>
    <row r="87" spans="1:58" ht="15.75" customHeight="1">
      <c r="A87" s="80" t="s">
        <v>346</v>
      </c>
      <c r="B87" s="80" t="s">
        <v>345</v>
      </c>
      <c r="C87" s="81">
        <v>1</v>
      </c>
      <c r="D87" s="80" t="s">
        <v>177</v>
      </c>
      <c r="E87" s="153">
        <v>15</v>
      </c>
      <c r="F87" s="153">
        <v>15</v>
      </c>
      <c r="G87" s="80" t="s">
        <v>184</v>
      </c>
      <c r="H87" s="82">
        <v>0</v>
      </c>
      <c r="I87" s="82">
        <v>0</v>
      </c>
      <c r="J87" s="82">
        <v>0</v>
      </c>
      <c r="K87" s="82">
        <v>0</v>
      </c>
      <c r="L87" s="80" t="s">
        <v>176</v>
      </c>
      <c r="M87" s="146" t="s">
        <v>406</v>
      </c>
      <c r="N87" s="83">
        <v>6.1867824786324785</v>
      </c>
      <c r="O87" s="83">
        <v>6.1867824786324785</v>
      </c>
      <c r="P87" s="83">
        <v>6.1867824786324785</v>
      </c>
      <c r="Q87" s="83">
        <v>6.1867824786324785</v>
      </c>
      <c r="R87" s="84">
        <v>0.76</v>
      </c>
      <c r="S87" s="84">
        <v>0.76</v>
      </c>
      <c r="T87" s="84">
        <v>0.76</v>
      </c>
      <c r="U87" s="84">
        <v>0.76</v>
      </c>
      <c r="V87" s="85">
        <v>0</v>
      </c>
      <c r="W87" s="85">
        <v>0</v>
      </c>
      <c r="X87" s="85">
        <v>0</v>
      </c>
      <c r="Y87" s="85">
        <v>0</v>
      </c>
      <c r="Z87" s="85">
        <v>0</v>
      </c>
      <c r="AA87" s="80"/>
      <c r="AB87" s="80"/>
      <c r="AC87" s="83">
        <v>6.1867824786324785</v>
      </c>
      <c r="AD87" s="80"/>
      <c r="AE87" s="85">
        <v>0</v>
      </c>
      <c r="AF87" s="82">
        <v>0</v>
      </c>
      <c r="AG87" s="80"/>
      <c r="AH87" s="80">
        <v>0</v>
      </c>
      <c r="AI87" s="83">
        <v>6.1867824786324785</v>
      </c>
      <c r="AJ87" s="146" t="s">
        <v>409</v>
      </c>
      <c r="AK87" s="85">
        <v>0</v>
      </c>
      <c r="AL87" s="82">
        <v>0</v>
      </c>
      <c r="AM87" s="80"/>
      <c r="AN87" s="80"/>
      <c r="AO87" s="83">
        <v>6.1867824786324785</v>
      </c>
      <c r="AP87" s="146" t="s">
        <v>409</v>
      </c>
      <c r="AQ87" s="85">
        <v>0</v>
      </c>
      <c r="AR87" s="82">
        <v>0</v>
      </c>
      <c r="AS87" s="80"/>
      <c r="AT87" s="80"/>
      <c r="AU87" s="83">
        <v>6.1867824786324785</v>
      </c>
      <c r="AV87" s="146" t="s">
        <v>409</v>
      </c>
      <c r="AW87" s="85">
        <v>0</v>
      </c>
      <c r="AX87" s="82">
        <v>0</v>
      </c>
      <c r="AY87" s="85">
        <v>0</v>
      </c>
      <c r="AZ87" s="85">
        <v>0</v>
      </c>
      <c r="BA87" s="85">
        <v>0</v>
      </c>
      <c r="BB87" s="85">
        <v>0</v>
      </c>
      <c r="BC87" s="86">
        <v>0</v>
      </c>
      <c r="BD87" s="80" t="s">
        <v>364</v>
      </c>
      <c r="BE87" s="87" t="s">
        <v>406</v>
      </c>
      <c r="BF87" s="89"/>
    </row>
    <row r="88" spans="1:58" ht="15.75" customHeight="1">
      <c r="A88" s="80" t="s">
        <v>346</v>
      </c>
      <c r="B88" s="80" t="s">
        <v>191</v>
      </c>
      <c r="C88" s="81">
        <v>1</v>
      </c>
      <c r="D88" s="80" t="s">
        <v>177</v>
      </c>
      <c r="E88" s="153">
        <v>15</v>
      </c>
      <c r="F88" s="153">
        <v>15</v>
      </c>
      <c r="G88" s="80" t="s">
        <v>184</v>
      </c>
      <c r="H88" s="82">
        <v>0</v>
      </c>
      <c r="I88" s="82">
        <v>0</v>
      </c>
      <c r="J88" s="82">
        <v>0</v>
      </c>
      <c r="K88" s="82">
        <v>0</v>
      </c>
      <c r="L88" s="80" t="s">
        <v>176</v>
      </c>
      <c r="M88" s="146" t="s">
        <v>406</v>
      </c>
      <c r="N88" s="83">
        <v>3.1358228800964363</v>
      </c>
      <c r="O88" s="83">
        <v>3.1358228800964363</v>
      </c>
      <c r="P88" s="83">
        <v>3.1358228800964363</v>
      </c>
      <c r="Q88" s="83">
        <v>3.1358228800964363</v>
      </c>
      <c r="R88" s="84">
        <v>0.76</v>
      </c>
      <c r="S88" s="84">
        <v>0.76</v>
      </c>
      <c r="T88" s="84">
        <v>0.76</v>
      </c>
      <c r="U88" s="84">
        <v>0.76</v>
      </c>
      <c r="V88" s="85">
        <v>0</v>
      </c>
      <c r="W88" s="85">
        <v>0</v>
      </c>
      <c r="X88" s="85">
        <v>0</v>
      </c>
      <c r="Y88" s="85">
        <v>0</v>
      </c>
      <c r="Z88" s="85">
        <v>0</v>
      </c>
      <c r="AA88" s="80"/>
      <c r="AB88" s="80"/>
      <c r="AC88" s="83">
        <v>3.1358228800964363</v>
      </c>
      <c r="AD88" s="80"/>
      <c r="AE88" s="85">
        <v>0</v>
      </c>
      <c r="AF88" s="82">
        <v>0</v>
      </c>
      <c r="AG88" s="80"/>
      <c r="AH88" s="80">
        <v>0</v>
      </c>
      <c r="AI88" s="83">
        <v>3.1358228800964363</v>
      </c>
      <c r="AJ88" s="146" t="s">
        <v>409</v>
      </c>
      <c r="AK88" s="85">
        <v>0</v>
      </c>
      <c r="AL88" s="82">
        <v>0</v>
      </c>
      <c r="AM88" s="80"/>
      <c r="AN88" s="80"/>
      <c r="AO88" s="83">
        <v>3.1358228800964363</v>
      </c>
      <c r="AP88" s="146" t="s">
        <v>409</v>
      </c>
      <c r="AQ88" s="85">
        <v>0</v>
      </c>
      <c r="AR88" s="82">
        <v>0</v>
      </c>
      <c r="AS88" s="80"/>
      <c r="AT88" s="80"/>
      <c r="AU88" s="83">
        <v>3.1358228800964363</v>
      </c>
      <c r="AV88" s="146" t="s">
        <v>409</v>
      </c>
      <c r="AW88" s="85">
        <v>0</v>
      </c>
      <c r="AX88" s="82">
        <v>0</v>
      </c>
      <c r="AY88" s="85">
        <v>0</v>
      </c>
      <c r="AZ88" s="85">
        <v>0</v>
      </c>
      <c r="BA88" s="85">
        <v>0</v>
      </c>
      <c r="BB88" s="85">
        <v>0</v>
      </c>
      <c r="BC88" s="86">
        <v>0</v>
      </c>
      <c r="BD88" s="80" t="s">
        <v>364</v>
      </c>
      <c r="BE88" s="87" t="s">
        <v>406</v>
      </c>
      <c r="BF88" s="89"/>
    </row>
    <row r="89" spans="1:58" ht="15.75" customHeight="1">
      <c r="A89" s="80" t="s">
        <v>346</v>
      </c>
      <c r="B89" s="80" t="s">
        <v>190</v>
      </c>
      <c r="C89" s="81">
        <v>1</v>
      </c>
      <c r="D89" s="80" t="s">
        <v>177</v>
      </c>
      <c r="E89" s="153">
        <v>15</v>
      </c>
      <c r="F89" s="153">
        <v>15</v>
      </c>
      <c r="G89" s="80" t="s">
        <v>184</v>
      </c>
      <c r="H89" s="82">
        <v>0</v>
      </c>
      <c r="I89" s="82">
        <v>0</v>
      </c>
      <c r="J89" s="82">
        <v>0</v>
      </c>
      <c r="K89" s="82">
        <v>0</v>
      </c>
      <c r="L89" s="80" t="s">
        <v>176</v>
      </c>
      <c r="M89" s="146" t="s">
        <v>406</v>
      </c>
      <c r="N89" s="83">
        <v>6.1942373572810965</v>
      </c>
      <c r="O89" s="83">
        <v>6.1942373572810965</v>
      </c>
      <c r="P89" s="83">
        <v>6.1942373572810965</v>
      </c>
      <c r="Q89" s="83">
        <v>6.1942373572810965</v>
      </c>
      <c r="R89" s="84">
        <v>0.76</v>
      </c>
      <c r="S89" s="84">
        <v>0.76</v>
      </c>
      <c r="T89" s="84">
        <v>0.76</v>
      </c>
      <c r="U89" s="84">
        <v>0.76</v>
      </c>
      <c r="V89" s="85">
        <v>0</v>
      </c>
      <c r="W89" s="85">
        <v>0</v>
      </c>
      <c r="X89" s="85">
        <v>0</v>
      </c>
      <c r="Y89" s="85">
        <v>0</v>
      </c>
      <c r="Z89" s="85">
        <v>0</v>
      </c>
      <c r="AA89" s="80"/>
      <c r="AB89" s="80"/>
      <c r="AC89" s="83">
        <v>6.1942373572810965</v>
      </c>
      <c r="AD89" s="80"/>
      <c r="AE89" s="85">
        <v>0</v>
      </c>
      <c r="AF89" s="82">
        <v>0</v>
      </c>
      <c r="AG89" s="80"/>
      <c r="AH89" s="80">
        <v>0</v>
      </c>
      <c r="AI89" s="83">
        <v>6.1942373572810965</v>
      </c>
      <c r="AJ89" s="146" t="s">
        <v>409</v>
      </c>
      <c r="AK89" s="85">
        <v>0</v>
      </c>
      <c r="AL89" s="82">
        <v>0</v>
      </c>
      <c r="AM89" s="80"/>
      <c r="AN89" s="80"/>
      <c r="AO89" s="83">
        <v>6.1942373572810965</v>
      </c>
      <c r="AP89" s="146" t="s">
        <v>409</v>
      </c>
      <c r="AQ89" s="85">
        <v>0</v>
      </c>
      <c r="AR89" s="82">
        <v>0</v>
      </c>
      <c r="AS89" s="80"/>
      <c r="AT89" s="80"/>
      <c r="AU89" s="83">
        <v>6.1942373572810965</v>
      </c>
      <c r="AV89" s="146" t="s">
        <v>409</v>
      </c>
      <c r="AW89" s="85">
        <v>0</v>
      </c>
      <c r="AX89" s="82">
        <v>0</v>
      </c>
      <c r="AY89" s="85">
        <v>0</v>
      </c>
      <c r="AZ89" s="85">
        <v>0</v>
      </c>
      <c r="BA89" s="85">
        <v>0</v>
      </c>
      <c r="BB89" s="85">
        <v>0</v>
      </c>
      <c r="BC89" s="86">
        <v>0</v>
      </c>
      <c r="BD89" s="80" t="s">
        <v>364</v>
      </c>
      <c r="BE89" s="87" t="s">
        <v>406</v>
      </c>
      <c r="BF89" s="89"/>
    </row>
    <row r="90" spans="1:58" ht="15.75" customHeight="1">
      <c r="A90" s="80" t="s">
        <v>346</v>
      </c>
      <c r="B90" s="80" t="s">
        <v>189</v>
      </c>
      <c r="C90" s="81">
        <v>1</v>
      </c>
      <c r="D90" s="80" t="s">
        <v>177</v>
      </c>
      <c r="E90" s="153">
        <v>15</v>
      </c>
      <c r="F90" s="153">
        <v>15</v>
      </c>
      <c r="G90" s="80" t="s">
        <v>184</v>
      </c>
      <c r="H90" s="82">
        <v>0</v>
      </c>
      <c r="I90" s="82">
        <v>0</v>
      </c>
      <c r="J90" s="82">
        <v>0</v>
      </c>
      <c r="K90" s="82">
        <v>0</v>
      </c>
      <c r="L90" s="80" t="s">
        <v>176</v>
      </c>
      <c r="M90" s="146" t="s">
        <v>406</v>
      </c>
      <c r="N90" s="83">
        <v>10.672873287490331</v>
      </c>
      <c r="O90" s="83">
        <v>10.672873287490331</v>
      </c>
      <c r="P90" s="83">
        <v>10.672873287490331</v>
      </c>
      <c r="Q90" s="83">
        <v>10.672873287490331</v>
      </c>
      <c r="R90" s="84">
        <v>0.76</v>
      </c>
      <c r="S90" s="84">
        <v>0.76</v>
      </c>
      <c r="T90" s="84">
        <v>0.76</v>
      </c>
      <c r="U90" s="84">
        <v>0.76</v>
      </c>
      <c r="V90" s="85">
        <v>0</v>
      </c>
      <c r="W90" s="85">
        <v>0</v>
      </c>
      <c r="X90" s="85">
        <v>0</v>
      </c>
      <c r="Y90" s="85">
        <v>0</v>
      </c>
      <c r="Z90" s="85">
        <v>0</v>
      </c>
      <c r="AA90" s="80"/>
      <c r="AB90" s="80"/>
      <c r="AC90" s="83">
        <v>10.672873287490331</v>
      </c>
      <c r="AD90" s="80"/>
      <c r="AE90" s="85">
        <v>0</v>
      </c>
      <c r="AF90" s="82">
        <v>0</v>
      </c>
      <c r="AG90" s="80"/>
      <c r="AH90" s="80">
        <v>0</v>
      </c>
      <c r="AI90" s="83">
        <v>10.672873287490331</v>
      </c>
      <c r="AJ90" s="146" t="s">
        <v>409</v>
      </c>
      <c r="AK90" s="85">
        <v>0</v>
      </c>
      <c r="AL90" s="82">
        <v>0</v>
      </c>
      <c r="AM90" s="80"/>
      <c r="AN90" s="80"/>
      <c r="AO90" s="83">
        <v>10.672873287490331</v>
      </c>
      <c r="AP90" s="146" t="s">
        <v>409</v>
      </c>
      <c r="AQ90" s="85">
        <v>0</v>
      </c>
      <c r="AR90" s="82">
        <v>0</v>
      </c>
      <c r="AS90" s="80"/>
      <c r="AT90" s="80"/>
      <c r="AU90" s="83">
        <v>10.672873287490331</v>
      </c>
      <c r="AV90" s="146" t="s">
        <v>409</v>
      </c>
      <c r="AW90" s="85">
        <v>0</v>
      </c>
      <c r="AX90" s="82">
        <v>0</v>
      </c>
      <c r="AY90" s="85">
        <v>0</v>
      </c>
      <c r="AZ90" s="85">
        <v>0</v>
      </c>
      <c r="BA90" s="85">
        <v>0</v>
      </c>
      <c r="BB90" s="85">
        <v>0</v>
      </c>
      <c r="BC90" s="86">
        <v>0</v>
      </c>
      <c r="BD90" s="80" t="s">
        <v>364</v>
      </c>
      <c r="BE90" s="87" t="s">
        <v>406</v>
      </c>
      <c r="BF90" s="89"/>
    </row>
    <row r="91" spans="1:58" ht="15.75" customHeight="1">
      <c r="A91" s="80" t="s">
        <v>346</v>
      </c>
      <c r="B91" s="80" t="s">
        <v>188</v>
      </c>
      <c r="C91" s="81">
        <v>1</v>
      </c>
      <c r="D91" s="80" t="s">
        <v>177</v>
      </c>
      <c r="E91" s="153">
        <v>15</v>
      </c>
      <c r="F91" s="153">
        <v>15</v>
      </c>
      <c r="G91" s="80" t="s">
        <v>184</v>
      </c>
      <c r="H91" s="82">
        <v>0</v>
      </c>
      <c r="I91" s="82">
        <v>0</v>
      </c>
      <c r="J91" s="82">
        <v>0</v>
      </c>
      <c r="K91" s="82">
        <v>0</v>
      </c>
      <c r="L91" s="80" t="s">
        <v>176</v>
      </c>
      <c r="M91" s="146" t="s">
        <v>406</v>
      </c>
      <c r="N91" s="83">
        <v>3.967097058288509</v>
      </c>
      <c r="O91" s="83">
        <v>3.967097058288509</v>
      </c>
      <c r="P91" s="83">
        <v>3.967097058288509</v>
      </c>
      <c r="Q91" s="83">
        <v>3.967097058288509</v>
      </c>
      <c r="R91" s="84">
        <v>0.76</v>
      </c>
      <c r="S91" s="84">
        <v>0.76</v>
      </c>
      <c r="T91" s="84">
        <v>0.76</v>
      </c>
      <c r="U91" s="84">
        <v>0.76</v>
      </c>
      <c r="V91" s="85">
        <v>0</v>
      </c>
      <c r="W91" s="85">
        <v>0</v>
      </c>
      <c r="X91" s="85">
        <v>0</v>
      </c>
      <c r="Y91" s="85">
        <v>0</v>
      </c>
      <c r="Z91" s="85">
        <v>0</v>
      </c>
      <c r="AA91" s="80"/>
      <c r="AB91" s="80"/>
      <c r="AC91" s="83">
        <v>3.967097058288509</v>
      </c>
      <c r="AD91" s="80"/>
      <c r="AE91" s="85">
        <v>0</v>
      </c>
      <c r="AF91" s="82">
        <v>0</v>
      </c>
      <c r="AG91" s="80"/>
      <c r="AH91" s="80">
        <v>0</v>
      </c>
      <c r="AI91" s="83">
        <v>3.967097058288509</v>
      </c>
      <c r="AJ91" s="146" t="s">
        <v>409</v>
      </c>
      <c r="AK91" s="85">
        <v>0</v>
      </c>
      <c r="AL91" s="82">
        <v>0</v>
      </c>
      <c r="AM91" s="80"/>
      <c r="AN91" s="80"/>
      <c r="AO91" s="83">
        <v>3.967097058288509</v>
      </c>
      <c r="AP91" s="146" t="s">
        <v>409</v>
      </c>
      <c r="AQ91" s="85">
        <v>0</v>
      </c>
      <c r="AR91" s="82">
        <v>0</v>
      </c>
      <c r="AS91" s="80"/>
      <c r="AT91" s="80"/>
      <c r="AU91" s="83">
        <v>3.967097058288509</v>
      </c>
      <c r="AV91" s="146" t="s">
        <v>409</v>
      </c>
      <c r="AW91" s="85">
        <v>0</v>
      </c>
      <c r="AX91" s="82">
        <v>0</v>
      </c>
      <c r="AY91" s="85">
        <v>0</v>
      </c>
      <c r="AZ91" s="85">
        <v>0</v>
      </c>
      <c r="BA91" s="85">
        <v>0</v>
      </c>
      <c r="BB91" s="85">
        <v>0</v>
      </c>
      <c r="BC91" s="86">
        <v>0</v>
      </c>
      <c r="BD91" s="80" t="s">
        <v>364</v>
      </c>
      <c r="BE91" s="87" t="s">
        <v>406</v>
      </c>
      <c r="BF91" s="89"/>
    </row>
    <row r="92" spans="1:58" ht="15.75" customHeight="1">
      <c r="A92" s="80" t="s">
        <v>346</v>
      </c>
      <c r="B92" s="80" t="s">
        <v>187</v>
      </c>
      <c r="C92" s="81">
        <v>1</v>
      </c>
      <c r="D92" s="80" t="s">
        <v>177</v>
      </c>
      <c r="E92" s="153">
        <v>15</v>
      </c>
      <c r="F92" s="153">
        <v>15</v>
      </c>
      <c r="G92" s="80" t="s">
        <v>184</v>
      </c>
      <c r="H92" s="82">
        <v>0</v>
      </c>
      <c r="I92" s="82">
        <v>0</v>
      </c>
      <c r="J92" s="82">
        <v>0</v>
      </c>
      <c r="K92" s="82">
        <v>0</v>
      </c>
      <c r="L92" s="80" t="s">
        <v>176</v>
      </c>
      <c r="M92" s="146" t="s">
        <v>406</v>
      </c>
      <c r="N92" s="83">
        <v>13.577404706790121</v>
      </c>
      <c r="O92" s="83">
        <v>13.577404706790121</v>
      </c>
      <c r="P92" s="83">
        <v>13.577404706790121</v>
      </c>
      <c r="Q92" s="83">
        <v>13.577404706790121</v>
      </c>
      <c r="R92" s="84">
        <v>0.76</v>
      </c>
      <c r="S92" s="84">
        <v>0.76</v>
      </c>
      <c r="T92" s="84">
        <v>0.76</v>
      </c>
      <c r="U92" s="84">
        <v>0.76</v>
      </c>
      <c r="V92" s="85">
        <v>0</v>
      </c>
      <c r="W92" s="85">
        <v>0</v>
      </c>
      <c r="X92" s="85">
        <v>0</v>
      </c>
      <c r="Y92" s="85">
        <v>0</v>
      </c>
      <c r="Z92" s="85">
        <v>0</v>
      </c>
      <c r="AA92" s="80"/>
      <c r="AB92" s="80"/>
      <c r="AC92" s="83">
        <v>13.577404706790121</v>
      </c>
      <c r="AD92" s="80"/>
      <c r="AE92" s="85">
        <v>0</v>
      </c>
      <c r="AF92" s="82">
        <v>0</v>
      </c>
      <c r="AG92" s="80"/>
      <c r="AH92" s="80">
        <v>0</v>
      </c>
      <c r="AI92" s="83">
        <v>13.577404706790121</v>
      </c>
      <c r="AJ92" s="146" t="s">
        <v>409</v>
      </c>
      <c r="AK92" s="85">
        <v>0</v>
      </c>
      <c r="AL92" s="82">
        <v>0</v>
      </c>
      <c r="AM92" s="80"/>
      <c r="AN92" s="80"/>
      <c r="AO92" s="83">
        <v>13.577404706790121</v>
      </c>
      <c r="AP92" s="146" t="s">
        <v>409</v>
      </c>
      <c r="AQ92" s="85">
        <v>0</v>
      </c>
      <c r="AR92" s="82">
        <v>0</v>
      </c>
      <c r="AS92" s="80"/>
      <c r="AT92" s="80"/>
      <c r="AU92" s="83">
        <v>13.577404706790121</v>
      </c>
      <c r="AV92" s="146" t="s">
        <v>409</v>
      </c>
      <c r="AW92" s="85">
        <v>0</v>
      </c>
      <c r="AX92" s="82">
        <v>0</v>
      </c>
      <c r="AY92" s="85">
        <v>0</v>
      </c>
      <c r="AZ92" s="85">
        <v>0</v>
      </c>
      <c r="BA92" s="85">
        <v>0</v>
      </c>
      <c r="BB92" s="85">
        <v>0</v>
      </c>
      <c r="BC92" s="86">
        <v>0</v>
      </c>
      <c r="BD92" s="80" t="s">
        <v>364</v>
      </c>
      <c r="BE92" s="87" t="s">
        <v>406</v>
      </c>
      <c r="BF92" s="89"/>
    </row>
    <row r="93" spans="1:58" ht="15.75" customHeight="1">
      <c r="A93" s="80" t="s">
        <v>346</v>
      </c>
      <c r="B93" s="80" t="s">
        <v>186</v>
      </c>
      <c r="C93" s="81">
        <v>1</v>
      </c>
      <c r="D93" s="80" t="s">
        <v>177</v>
      </c>
      <c r="E93" s="153">
        <v>15</v>
      </c>
      <c r="F93" s="153">
        <v>15</v>
      </c>
      <c r="G93" s="80" t="s">
        <v>184</v>
      </c>
      <c r="H93" s="82">
        <v>0</v>
      </c>
      <c r="I93" s="82">
        <v>0</v>
      </c>
      <c r="J93" s="82">
        <v>0</v>
      </c>
      <c r="K93" s="82">
        <v>0</v>
      </c>
      <c r="L93" s="80" t="s">
        <v>176</v>
      </c>
      <c r="M93" s="146" t="s">
        <v>406</v>
      </c>
      <c r="N93" s="83">
        <v>30.207245887345675</v>
      </c>
      <c r="O93" s="83">
        <v>30.207245887345675</v>
      </c>
      <c r="P93" s="83">
        <v>30.207245887345675</v>
      </c>
      <c r="Q93" s="83">
        <v>30.207245887345675</v>
      </c>
      <c r="R93" s="84">
        <v>0.76</v>
      </c>
      <c r="S93" s="84">
        <v>0.76</v>
      </c>
      <c r="T93" s="84">
        <v>0.76</v>
      </c>
      <c r="U93" s="84">
        <v>0.76</v>
      </c>
      <c r="V93" s="85">
        <v>0</v>
      </c>
      <c r="W93" s="85">
        <v>0</v>
      </c>
      <c r="X93" s="85">
        <v>0</v>
      </c>
      <c r="Y93" s="85">
        <v>0</v>
      </c>
      <c r="Z93" s="85">
        <v>0</v>
      </c>
      <c r="AA93" s="80"/>
      <c r="AB93" s="80"/>
      <c r="AC93" s="83">
        <v>30.207245887345675</v>
      </c>
      <c r="AD93" s="80"/>
      <c r="AE93" s="85">
        <v>0</v>
      </c>
      <c r="AF93" s="82">
        <v>0</v>
      </c>
      <c r="AG93" s="80"/>
      <c r="AH93" s="80">
        <v>0</v>
      </c>
      <c r="AI93" s="83">
        <v>30.207245887345675</v>
      </c>
      <c r="AJ93" s="146" t="s">
        <v>409</v>
      </c>
      <c r="AK93" s="85">
        <v>0</v>
      </c>
      <c r="AL93" s="82">
        <v>0</v>
      </c>
      <c r="AM93" s="80"/>
      <c r="AN93" s="80"/>
      <c r="AO93" s="83">
        <v>30.207245887345675</v>
      </c>
      <c r="AP93" s="146" t="s">
        <v>409</v>
      </c>
      <c r="AQ93" s="85">
        <v>0</v>
      </c>
      <c r="AR93" s="82">
        <v>0</v>
      </c>
      <c r="AS93" s="80"/>
      <c r="AT93" s="80"/>
      <c r="AU93" s="83">
        <v>30.207245887345675</v>
      </c>
      <c r="AV93" s="146" t="s">
        <v>409</v>
      </c>
      <c r="AW93" s="85">
        <v>0</v>
      </c>
      <c r="AX93" s="82">
        <v>0</v>
      </c>
      <c r="AY93" s="85">
        <v>0</v>
      </c>
      <c r="AZ93" s="85">
        <v>0</v>
      </c>
      <c r="BA93" s="85">
        <v>0</v>
      </c>
      <c r="BB93" s="85">
        <v>0</v>
      </c>
      <c r="BC93" s="86">
        <v>0</v>
      </c>
      <c r="BD93" s="80" t="s">
        <v>364</v>
      </c>
      <c r="BE93" s="87" t="s">
        <v>406</v>
      </c>
      <c r="BF93" s="89"/>
    </row>
    <row r="94" spans="1:58" ht="15.75" customHeight="1">
      <c r="A94" s="80" t="s">
        <v>346</v>
      </c>
      <c r="B94" s="80" t="s">
        <v>185</v>
      </c>
      <c r="C94" s="81">
        <v>1</v>
      </c>
      <c r="D94" s="80" t="s">
        <v>177</v>
      </c>
      <c r="E94" s="153">
        <v>15</v>
      </c>
      <c r="F94" s="153">
        <v>15</v>
      </c>
      <c r="G94" s="80" t="s">
        <v>184</v>
      </c>
      <c r="H94" s="82">
        <v>0</v>
      </c>
      <c r="I94" s="82">
        <v>0</v>
      </c>
      <c r="J94" s="82">
        <v>0</v>
      </c>
      <c r="K94" s="82">
        <v>0</v>
      </c>
      <c r="L94" s="80" t="s">
        <v>176</v>
      </c>
      <c r="M94" s="146" t="s">
        <v>406</v>
      </c>
      <c r="N94" s="83">
        <v>44.814401171573145</v>
      </c>
      <c r="O94" s="83">
        <v>44.814401171573145</v>
      </c>
      <c r="P94" s="83">
        <v>44.814401171573145</v>
      </c>
      <c r="Q94" s="83">
        <v>44.814401171573145</v>
      </c>
      <c r="R94" s="84">
        <v>0.76</v>
      </c>
      <c r="S94" s="84">
        <v>0.76</v>
      </c>
      <c r="T94" s="84">
        <v>0.76</v>
      </c>
      <c r="U94" s="84">
        <v>0.76</v>
      </c>
      <c r="V94" s="85">
        <v>0</v>
      </c>
      <c r="W94" s="85">
        <v>0</v>
      </c>
      <c r="X94" s="85">
        <v>0</v>
      </c>
      <c r="Y94" s="85">
        <v>0</v>
      </c>
      <c r="Z94" s="85">
        <v>0</v>
      </c>
      <c r="AA94" s="80"/>
      <c r="AB94" s="80"/>
      <c r="AC94" s="83">
        <v>44.814401171573145</v>
      </c>
      <c r="AD94" s="80"/>
      <c r="AE94" s="85">
        <v>0</v>
      </c>
      <c r="AF94" s="82">
        <v>0</v>
      </c>
      <c r="AG94" s="80"/>
      <c r="AH94" s="80">
        <v>0</v>
      </c>
      <c r="AI94" s="83">
        <v>44.814401171573145</v>
      </c>
      <c r="AJ94" s="146" t="s">
        <v>409</v>
      </c>
      <c r="AK94" s="85">
        <v>0</v>
      </c>
      <c r="AL94" s="82">
        <v>0</v>
      </c>
      <c r="AM94" s="80"/>
      <c r="AN94" s="80"/>
      <c r="AO94" s="83">
        <v>44.814401171573145</v>
      </c>
      <c r="AP94" s="146" t="s">
        <v>409</v>
      </c>
      <c r="AQ94" s="85">
        <v>0</v>
      </c>
      <c r="AR94" s="82">
        <v>0</v>
      </c>
      <c r="AS94" s="80"/>
      <c r="AT94" s="80"/>
      <c r="AU94" s="83">
        <v>44.814401171573145</v>
      </c>
      <c r="AV94" s="146" t="s">
        <v>409</v>
      </c>
      <c r="AW94" s="85">
        <v>0</v>
      </c>
      <c r="AX94" s="82">
        <v>0</v>
      </c>
      <c r="AY94" s="85">
        <v>0</v>
      </c>
      <c r="AZ94" s="85">
        <v>0</v>
      </c>
      <c r="BA94" s="85">
        <v>0</v>
      </c>
      <c r="BB94" s="85">
        <v>0</v>
      </c>
      <c r="BC94" s="86">
        <v>0</v>
      </c>
      <c r="BD94" s="80" t="s">
        <v>364</v>
      </c>
      <c r="BE94" s="87" t="s">
        <v>406</v>
      </c>
      <c r="BF94" s="89"/>
    </row>
    <row r="95" spans="1:58" ht="15.75" customHeight="1">
      <c r="A95" s="80" t="s">
        <v>346</v>
      </c>
      <c r="B95" s="80" t="s">
        <v>183</v>
      </c>
      <c r="C95" s="81">
        <v>1</v>
      </c>
      <c r="D95" s="80" t="s">
        <v>177</v>
      </c>
      <c r="E95" s="153">
        <v>15</v>
      </c>
      <c r="F95" s="153">
        <v>15</v>
      </c>
      <c r="G95" s="80" t="s">
        <v>144</v>
      </c>
      <c r="H95" s="82">
        <v>0</v>
      </c>
      <c r="I95" s="82">
        <v>0</v>
      </c>
      <c r="J95" s="82">
        <v>0</v>
      </c>
      <c r="K95" s="82">
        <v>0</v>
      </c>
      <c r="L95" s="80" t="s">
        <v>176</v>
      </c>
      <c r="M95" s="146" t="s">
        <v>406</v>
      </c>
      <c r="N95" s="83">
        <v>15.586033402860688</v>
      </c>
      <c r="O95" s="83">
        <v>15.586033402860688</v>
      </c>
      <c r="P95" s="83">
        <v>15.586033402860688</v>
      </c>
      <c r="Q95" s="83">
        <v>15.586033402860688</v>
      </c>
      <c r="R95" s="84">
        <v>0.76</v>
      </c>
      <c r="S95" s="84">
        <v>0.76</v>
      </c>
      <c r="T95" s="84">
        <v>0.76</v>
      </c>
      <c r="U95" s="84">
        <v>0.76</v>
      </c>
      <c r="V95" s="85">
        <v>0</v>
      </c>
      <c r="W95" s="85">
        <v>0</v>
      </c>
      <c r="X95" s="85">
        <v>0</v>
      </c>
      <c r="Y95" s="85">
        <v>0</v>
      </c>
      <c r="Z95" s="85">
        <v>0</v>
      </c>
      <c r="AA95" s="80"/>
      <c r="AB95" s="80"/>
      <c r="AC95" s="83">
        <v>15.586033402860688</v>
      </c>
      <c r="AD95" s="80"/>
      <c r="AE95" s="85">
        <v>0</v>
      </c>
      <c r="AF95" s="82">
        <v>0</v>
      </c>
      <c r="AG95" s="80"/>
      <c r="AH95" s="80">
        <v>0</v>
      </c>
      <c r="AI95" s="83">
        <v>15.586033402860688</v>
      </c>
      <c r="AJ95" s="146" t="s">
        <v>409</v>
      </c>
      <c r="AK95" s="85">
        <v>0</v>
      </c>
      <c r="AL95" s="82">
        <v>0</v>
      </c>
      <c r="AM95" s="80"/>
      <c r="AN95" s="80"/>
      <c r="AO95" s="83">
        <v>15.586033402860688</v>
      </c>
      <c r="AP95" s="146" t="s">
        <v>409</v>
      </c>
      <c r="AQ95" s="85">
        <v>0</v>
      </c>
      <c r="AR95" s="82">
        <v>0</v>
      </c>
      <c r="AS95" s="80"/>
      <c r="AT95" s="80"/>
      <c r="AU95" s="83">
        <v>15.586033402860688</v>
      </c>
      <c r="AV95" s="146" t="s">
        <v>409</v>
      </c>
      <c r="AW95" s="85">
        <v>0</v>
      </c>
      <c r="AX95" s="82">
        <v>0</v>
      </c>
      <c r="AY95" s="85">
        <v>0</v>
      </c>
      <c r="AZ95" s="85">
        <v>0</v>
      </c>
      <c r="BA95" s="85">
        <v>0</v>
      </c>
      <c r="BB95" s="85">
        <v>0</v>
      </c>
      <c r="BC95" s="86">
        <v>0</v>
      </c>
      <c r="BD95" s="80" t="s">
        <v>364</v>
      </c>
      <c r="BE95" s="87" t="s">
        <v>406</v>
      </c>
      <c r="BF95" s="89"/>
    </row>
    <row r="96" spans="1:58" ht="15.75" customHeight="1">
      <c r="A96" s="80" t="s">
        <v>346</v>
      </c>
      <c r="B96" s="80" t="s">
        <v>182</v>
      </c>
      <c r="C96" s="81">
        <v>1</v>
      </c>
      <c r="D96" s="80" t="s">
        <v>177</v>
      </c>
      <c r="E96" s="153">
        <v>15</v>
      </c>
      <c r="F96" s="153">
        <v>15</v>
      </c>
      <c r="G96" s="80" t="s">
        <v>144</v>
      </c>
      <c r="H96" s="82">
        <v>0</v>
      </c>
      <c r="I96" s="82">
        <v>0</v>
      </c>
      <c r="J96" s="82">
        <v>0</v>
      </c>
      <c r="K96" s="82">
        <v>0</v>
      </c>
      <c r="L96" s="80" t="s">
        <v>176</v>
      </c>
      <c r="M96" s="146" t="s">
        <v>406</v>
      </c>
      <c r="N96" s="83">
        <v>63.824627950912159</v>
      </c>
      <c r="O96" s="83">
        <v>63.824627950912159</v>
      </c>
      <c r="P96" s="83">
        <v>63.824627950912159</v>
      </c>
      <c r="Q96" s="83">
        <v>63.824627950912159</v>
      </c>
      <c r="R96" s="84">
        <v>0.76</v>
      </c>
      <c r="S96" s="84">
        <v>0.76</v>
      </c>
      <c r="T96" s="84">
        <v>0.76</v>
      </c>
      <c r="U96" s="84">
        <v>0.76</v>
      </c>
      <c r="V96" s="85">
        <v>0</v>
      </c>
      <c r="W96" s="85">
        <v>0</v>
      </c>
      <c r="X96" s="85">
        <v>0</v>
      </c>
      <c r="Y96" s="85">
        <v>0</v>
      </c>
      <c r="Z96" s="85">
        <v>0</v>
      </c>
      <c r="AA96" s="80"/>
      <c r="AB96" s="80"/>
      <c r="AC96" s="83">
        <v>63.824627950912159</v>
      </c>
      <c r="AD96" s="80"/>
      <c r="AE96" s="85">
        <v>0</v>
      </c>
      <c r="AF96" s="82">
        <v>0</v>
      </c>
      <c r="AG96" s="80"/>
      <c r="AH96" s="80">
        <v>0</v>
      </c>
      <c r="AI96" s="83">
        <v>63.824627950912159</v>
      </c>
      <c r="AJ96" s="146" t="s">
        <v>409</v>
      </c>
      <c r="AK96" s="85">
        <v>0</v>
      </c>
      <c r="AL96" s="82">
        <v>0</v>
      </c>
      <c r="AM96" s="80"/>
      <c r="AN96" s="80"/>
      <c r="AO96" s="83">
        <v>63.824627950912159</v>
      </c>
      <c r="AP96" s="146" t="s">
        <v>409</v>
      </c>
      <c r="AQ96" s="85">
        <v>0</v>
      </c>
      <c r="AR96" s="82">
        <v>0</v>
      </c>
      <c r="AS96" s="80"/>
      <c r="AT96" s="80"/>
      <c r="AU96" s="83">
        <v>63.824627950912159</v>
      </c>
      <c r="AV96" s="146" t="s">
        <v>409</v>
      </c>
      <c r="AW96" s="85">
        <v>0</v>
      </c>
      <c r="AX96" s="82">
        <v>0</v>
      </c>
      <c r="AY96" s="85">
        <v>0</v>
      </c>
      <c r="AZ96" s="85">
        <v>0</v>
      </c>
      <c r="BA96" s="85">
        <v>0</v>
      </c>
      <c r="BB96" s="85">
        <v>0</v>
      </c>
      <c r="BC96" s="86">
        <v>0</v>
      </c>
      <c r="BD96" s="80" t="s">
        <v>364</v>
      </c>
      <c r="BE96" s="87" t="s">
        <v>406</v>
      </c>
      <c r="BF96" s="89"/>
    </row>
    <row r="97" spans="1:58" ht="15.75" customHeight="1">
      <c r="A97" s="80" t="s">
        <v>346</v>
      </c>
      <c r="B97" s="80" t="s">
        <v>181</v>
      </c>
      <c r="C97" s="81">
        <v>1</v>
      </c>
      <c r="D97" s="80" t="s">
        <v>177</v>
      </c>
      <c r="E97" s="153">
        <v>15</v>
      </c>
      <c r="F97" s="153">
        <v>15</v>
      </c>
      <c r="G97" s="80" t="s">
        <v>144</v>
      </c>
      <c r="H97" s="82">
        <v>0</v>
      </c>
      <c r="I97" s="82">
        <v>0</v>
      </c>
      <c r="J97" s="82">
        <v>0</v>
      </c>
      <c r="K97" s="82">
        <v>0</v>
      </c>
      <c r="L97" s="80" t="s">
        <v>176</v>
      </c>
      <c r="M97" s="146" t="s">
        <v>406</v>
      </c>
      <c r="N97" s="83">
        <v>123.46367522768401</v>
      </c>
      <c r="O97" s="83">
        <v>123.46367522768401</v>
      </c>
      <c r="P97" s="83">
        <v>123.46367522768401</v>
      </c>
      <c r="Q97" s="83">
        <v>123.46367522768401</v>
      </c>
      <c r="R97" s="84">
        <v>0.76</v>
      </c>
      <c r="S97" s="84">
        <v>0.76</v>
      </c>
      <c r="T97" s="84">
        <v>0.76</v>
      </c>
      <c r="U97" s="84">
        <v>0.76</v>
      </c>
      <c r="V97" s="85">
        <v>0</v>
      </c>
      <c r="W97" s="85">
        <v>0</v>
      </c>
      <c r="X97" s="85">
        <v>0</v>
      </c>
      <c r="Y97" s="85">
        <v>0</v>
      </c>
      <c r="Z97" s="85">
        <v>0</v>
      </c>
      <c r="AA97" s="80"/>
      <c r="AB97" s="80"/>
      <c r="AC97" s="83">
        <v>123.46367522768401</v>
      </c>
      <c r="AD97" s="80"/>
      <c r="AE97" s="85">
        <v>0</v>
      </c>
      <c r="AF97" s="82">
        <v>0</v>
      </c>
      <c r="AG97" s="80"/>
      <c r="AH97" s="80">
        <v>0</v>
      </c>
      <c r="AI97" s="83">
        <v>123.46367522768401</v>
      </c>
      <c r="AJ97" s="146" t="s">
        <v>409</v>
      </c>
      <c r="AK97" s="85">
        <v>0</v>
      </c>
      <c r="AL97" s="82">
        <v>0</v>
      </c>
      <c r="AM97" s="80"/>
      <c r="AN97" s="80"/>
      <c r="AO97" s="83">
        <v>123.46367522768401</v>
      </c>
      <c r="AP97" s="146" t="s">
        <v>409</v>
      </c>
      <c r="AQ97" s="85">
        <v>0</v>
      </c>
      <c r="AR97" s="82">
        <v>0</v>
      </c>
      <c r="AS97" s="80"/>
      <c r="AT97" s="80"/>
      <c r="AU97" s="83">
        <v>123.46367522768401</v>
      </c>
      <c r="AV97" s="146" t="s">
        <v>409</v>
      </c>
      <c r="AW97" s="85">
        <v>0</v>
      </c>
      <c r="AX97" s="82">
        <v>0</v>
      </c>
      <c r="AY97" s="85">
        <v>0</v>
      </c>
      <c r="AZ97" s="85">
        <v>0</v>
      </c>
      <c r="BA97" s="85">
        <v>0</v>
      </c>
      <c r="BB97" s="85">
        <v>0</v>
      </c>
      <c r="BC97" s="86">
        <v>0</v>
      </c>
      <c r="BD97" s="80" t="s">
        <v>364</v>
      </c>
      <c r="BE97" s="87" t="s">
        <v>406</v>
      </c>
      <c r="BF97" s="89"/>
    </row>
    <row r="98" spans="1:58" ht="15.75" customHeight="1">
      <c r="A98" s="80" t="s">
        <v>346</v>
      </c>
      <c r="B98" s="80" t="s">
        <v>180</v>
      </c>
      <c r="C98" s="81">
        <v>1</v>
      </c>
      <c r="D98" s="80" t="s">
        <v>177</v>
      </c>
      <c r="E98" s="153">
        <v>15</v>
      </c>
      <c r="F98" s="153">
        <v>15</v>
      </c>
      <c r="G98" s="80" t="s">
        <v>144</v>
      </c>
      <c r="H98" s="82">
        <v>0</v>
      </c>
      <c r="I98" s="82">
        <v>0</v>
      </c>
      <c r="J98" s="82">
        <v>0</v>
      </c>
      <c r="K98" s="82">
        <v>0</v>
      </c>
      <c r="L98" s="80" t="s">
        <v>176</v>
      </c>
      <c r="M98" s="146" t="s">
        <v>406</v>
      </c>
      <c r="N98" s="83">
        <v>46.605980670745772</v>
      </c>
      <c r="O98" s="83">
        <v>46.605980670745772</v>
      </c>
      <c r="P98" s="83">
        <v>46.605980670745772</v>
      </c>
      <c r="Q98" s="83">
        <v>46.605980670745772</v>
      </c>
      <c r="R98" s="84">
        <v>0.76</v>
      </c>
      <c r="S98" s="84">
        <v>0.76</v>
      </c>
      <c r="T98" s="84">
        <v>0.76</v>
      </c>
      <c r="U98" s="84">
        <v>0.76</v>
      </c>
      <c r="V98" s="85">
        <v>0</v>
      </c>
      <c r="W98" s="85">
        <v>0</v>
      </c>
      <c r="X98" s="85">
        <v>0</v>
      </c>
      <c r="Y98" s="85">
        <v>0</v>
      </c>
      <c r="Z98" s="85">
        <v>0</v>
      </c>
      <c r="AA98" s="80"/>
      <c r="AB98" s="80"/>
      <c r="AC98" s="83">
        <v>46.605980670745772</v>
      </c>
      <c r="AD98" s="80"/>
      <c r="AE98" s="85">
        <v>0</v>
      </c>
      <c r="AF98" s="82">
        <v>0</v>
      </c>
      <c r="AG98" s="80"/>
      <c r="AH98" s="80">
        <v>0</v>
      </c>
      <c r="AI98" s="83">
        <v>46.605980670745772</v>
      </c>
      <c r="AJ98" s="146" t="s">
        <v>409</v>
      </c>
      <c r="AK98" s="85">
        <v>0</v>
      </c>
      <c r="AL98" s="82">
        <v>0</v>
      </c>
      <c r="AM98" s="80"/>
      <c r="AN98" s="80"/>
      <c r="AO98" s="83">
        <v>46.605980670745772</v>
      </c>
      <c r="AP98" s="146" t="s">
        <v>409</v>
      </c>
      <c r="AQ98" s="85">
        <v>0</v>
      </c>
      <c r="AR98" s="82">
        <v>0</v>
      </c>
      <c r="AS98" s="80"/>
      <c r="AT98" s="80"/>
      <c r="AU98" s="83">
        <v>46.605980670745772</v>
      </c>
      <c r="AV98" s="146" t="s">
        <v>409</v>
      </c>
      <c r="AW98" s="85">
        <v>0</v>
      </c>
      <c r="AX98" s="82">
        <v>0</v>
      </c>
      <c r="AY98" s="85">
        <v>0</v>
      </c>
      <c r="AZ98" s="85">
        <v>0</v>
      </c>
      <c r="BA98" s="85">
        <v>0</v>
      </c>
      <c r="BB98" s="85">
        <v>0</v>
      </c>
      <c r="BC98" s="86">
        <v>0</v>
      </c>
      <c r="BD98" s="80" t="s">
        <v>364</v>
      </c>
      <c r="BE98" s="87" t="s">
        <v>406</v>
      </c>
      <c r="BF98" s="89"/>
    </row>
    <row r="99" spans="1:58" ht="15.75" customHeight="1">
      <c r="A99" s="80" t="s">
        <v>346</v>
      </c>
      <c r="B99" s="80" t="s">
        <v>179</v>
      </c>
      <c r="C99" s="81">
        <v>1</v>
      </c>
      <c r="D99" s="80" t="s">
        <v>177</v>
      </c>
      <c r="E99" s="153">
        <v>15</v>
      </c>
      <c r="F99" s="153">
        <v>15</v>
      </c>
      <c r="G99" s="80" t="s">
        <v>144</v>
      </c>
      <c r="H99" s="82">
        <v>0</v>
      </c>
      <c r="I99" s="82">
        <v>0</v>
      </c>
      <c r="J99" s="82">
        <v>0</v>
      </c>
      <c r="K99" s="82">
        <v>0</v>
      </c>
      <c r="L99" s="80" t="s">
        <v>176</v>
      </c>
      <c r="M99" s="146" t="s">
        <v>406</v>
      </c>
      <c r="N99" s="83">
        <v>133.90978522057964</v>
      </c>
      <c r="O99" s="83">
        <v>133.90978522057964</v>
      </c>
      <c r="P99" s="83">
        <v>133.90978522057964</v>
      </c>
      <c r="Q99" s="83">
        <v>133.90978522057964</v>
      </c>
      <c r="R99" s="84">
        <v>0.76</v>
      </c>
      <c r="S99" s="84">
        <v>0.76</v>
      </c>
      <c r="T99" s="84">
        <v>0.76</v>
      </c>
      <c r="U99" s="84">
        <v>0.76</v>
      </c>
      <c r="V99" s="85">
        <v>0</v>
      </c>
      <c r="W99" s="85">
        <v>0</v>
      </c>
      <c r="X99" s="85">
        <v>0</v>
      </c>
      <c r="Y99" s="85">
        <v>0</v>
      </c>
      <c r="Z99" s="85">
        <v>0</v>
      </c>
      <c r="AA99" s="80"/>
      <c r="AB99" s="80"/>
      <c r="AC99" s="83">
        <v>133.90978522057964</v>
      </c>
      <c r="AD99" s="80"/>
      <c r="AE99" s="85">
        <v>0</v>
      </c>
      <c r="AF99" s="82">
        <v>0</v>
      </c>
      <c r="AG99" s="80"/>
      <c r="AH99" s="80">
        <v>0</v>
      </c>
      <c r="AI99" s="83">
        <v>133.90978522057964</v>
      </c>
      <c r="AJ99" s="146" t="s">
        <v>409</v>
      </c>
      <c r="AK99" s="85">
        <v>0</v>
      </c>
      <c r="AL99" s="82">
        <v>0</v>
      </c>
      <c r="AM99" s="80"/>
      <c r="AN99" s="80"/>
      <c r="AO99" s="83">
        <v>133.90978522057964</v>
      </c>
      <c r="AP99" s="146" t="s">
        <v>409</v>
      </c>
      <c r="AQ99" s="85">
        <v>0</v>
      </c>
      <c r="AR99" s="82">
        <v>0</v>
      </c>
      <c r="AS99" s="80"/>
      <c r="AT99" s="80"/>
      <c r="AU99" s="83">
        <v>133.90978522057964</v>
      </c>
      <c r="AV99" s="146" t="s">
        <v>409</v>
      </c>
      <c r="AW99" s="85">
        <v>0</v>
      </c>
      <c r="AX99" s="82">
        <v>0</v>
      </c>
      <c r="AY99" s="85">
        <v>0</v>
      </c>
      <c r="AZ99" s="85">
        <v>0</v>
      </c>
      <c r="BA99" s="85">
        <v>0</v>
      </c>
      <c r="BB99" s="85">
        <v>0</v>
      </c>
      <c r="BC99" s="86">
        <v>0</v>
      </c>
      <c r="BD99" s="80" t="s">
        <v>364</v>
      </c>
      <c r="BE99" s="87" t="s">
        <v>406</v>
      </c>
      <c r="BF99" s="89"/>
    </row>
    <row r="100" spans="1:58" ht="15.75" customHeight="1">
      <c r="A100" s="80" t="s">
        <v>346</v>
      </c>
      <c r="B100" s="80" t="s">
        <v>178</v>
      </c>
      <c r="C100" s="81">
        <v>1</v>
      </c>
      <c r="D100" s="80" t="s">
        <v>177</v>
      </c>
      <c r="E100" s="153">
        <v>15</v>
      </c>
      <c r="F100" s="153">
        <v>15</v>
      </c>
      <c r="G100" s="80" t="s">
        <v>144</v>
      </c>
      <c r="H100" s="82">
        <v>0</v>
      </c>
      <c r="I100" s="82">
        <v>0</v>
      </c>
      <c r="J100" s="82">
        <v>0</v>
      </c>
      <c r="K100" s="82">
        <v>0</v>
      </c>
      <c r="L100" s="80" t="s">
        <v>176</v>
      </c>
      <c r="M100" s="146" t="s">
        <v>406</v>
      </c>
      <c r="N100" s="83">
        <v>218.0177023221575</v>
      </c>
      <c r="O100" s="83">
        <v>218.0177023221575</v>
      </c>
      <c r="P100" s="83">
        <v>218.0177023221575</v>
      </c>
      <c r="Q100" s="83">
        <v>218.0177023221575</v>
      </c>
      <c r="R100" s="84">
        <v>0.76</v>
      </c>
      <c r="S100" s="84">
        <v>0.76</v>
      </c>
      <c r="T100" s="84">
        <v>0.76</v>
      </c>
      <c r="U100" s="84">
        <v>0.76</v>
      </c>
      <c r="V100" s="85">
        <v>0</v>
      </c>
      <c r="W100" s="85">
        <v>0</v>
      </c>
      <c r="X100" s="85">
        <v>0</v>
      </c>
      <c r="Y100" s="85">
        <v>0</v>
      </c>
      <c r="Z100" s="85">
        <v>0</v>
      </c>
      <c r="AA100" s="80"/>
      <c r="AB100" s="80"/>
      <c r="AC100" s="83">
        <v>218.0177023221575</v>
      </c>
      <c r="AD100" s="80"/>
      <c r="AE100" s="85">
        <v>0</v>
      </c>
      <c r="AF100" s="82">
        <v>0</v>
      </c>
      <c r="AG100" s="80"/>
      <c r="AH100" s="80">
        <v>0</v>
      </c>
      <c r="AI100" s="83">
        <v>218.0177023221575</v>
      </c>
      <c r="AJ100" s="146" t="s">
        <v>409</v>
      </c>
      <c r="AK100" s="85">
        <v>0</v>
      </c>
      <c r="AL100" s="82">
        <v>0</v>
      </c>
      <c r="AM100" s="80"/>
      <c r="AN100" s="80"/>
      <c r="AO100" s="83">
        <v>218.0177023221575</v>
      </c>
      <c r="AP100" s="146" t="s">
        <v>409</v>
      </c>
      <c r="AQ100" s="85">
        <v>0</v>
      </c>
      <c r="AR100" s="82">
        <v>0</v>
      </c>
      <c r="AS100" s="80"/>
      <c r="AT100" s="80"/>
      <c r="AU100" s="83">
        <v>218.0177023221575</v>
      </c>
      <c r="AV100" s="146" t="s">
        <v>409</v>
      </c>
      <c r="AW100" s="85">
        <v>0</v>
      </c>
      <c r="AX100" s="82">
        <v>0</v>
      </c>
      <c r="AY100" s="85">
        <v>0</v>
      </c>
      <c r="AZ100" s="85">
        <v>0</v>
      </c>
      <c r="BA100" s="85">
        <v>0</v>
      </c>
      <c r="BB100" s="85">
        <v>0</v>
      </c>
      <c r="BC100" s="86">
        <v>0</v>
      </c>
      <c r="BD100" s="80" t="s">
        <v>364</v>
      </c>
      <c r="BE100" s="87" t="s">
        <v>406</v>
      </c>
      <c r="BF100" s="89"/>
    </row>
    <row r="101" spans="1:58" ht="15.75" customHeight="1">
      <c r="A101" s="80" t="s">
        <v>346</v>
      </c>
      <c r="B101" s="80" t="s">
        <v>348</v>
      </c>
      <c r="C101" s="81">
        <v>1</v>
      </c>
      <c r="D101" s="80" t="s">
        <v>245</v>
      </c>
      <c r="E101" s="153">
        <v>20</v>
      </c>
      <c r="F101" s="153">
        <v>20</v>
      </c>
      <c r="G101" s="80" t="s">
        <v>204</v>
      </c>
      <c r="H101" s="82">
        <v>0</v>
      </c>
      <c r="I101" s="82">
        <v>0</v>
      </c>
      <c r="J101" s="82">
        <v>0</v>
      </c>
      <c r="K101" s="82">
        <v>0</v>
      </c>
      <c r="L101" s="80" t="s">
        <v>244</v>
      </c>
      <c r="M101" s="146" t="s">
        <v>407</v>
      </c>
      <c r="N101" s="83">
        <v>0.63987341772151718</v>
      </c>
      <c r="O101" s="83">
        <v>0.63987341772151718</v>
      </c>
      <c r="P101" s="83">
        <v>0.63987341772151718</v>
      </c>
      <c r="Q101" s="83">
        <v>0.63987341772151718</v>
      </c>
      <c r="R101" s="84">
        <v>0.76</v>
      </c>
      <c r="S101" s="84">
        <v>0.76</v>
      </c>
      <c r="T101" s="84">
        <v>0.76</v>
      </c>
      <c r="U101" s="84">
        <v>0.76</v>
      </c>
      <c r="V101" s="85">
        <v>0</v>
      </c>
      <c r="W101" s="85">
        <v>0</v>
      </c>
      <c r="X101" s="85">
        <v>0</v>
      </c>
      <c r="Y101" s="85">
        <v>0</v>
      </c>
      <c r="Z101" s="85">
        <v>0</v>
      </c>
      <c r="AA101" s="80"/>
      <c r="AB101" s="80"/>
      <c r="AC101" s="83">
        <v>0.64708860759493481</v>
      </c>
      <c r="AD101" s="80"/>
      <c r="AE101" s="85">
        <v>0</v>
      </c>
      <c r="AF101" s="82">
        <v>0</v>
      </c>
      <c r="AG101" s="80"/>
      <c r="AH101" s="80">
        <v>0</v>
      </c>
      <c r="AI101" s="83">
        <v>0.64708860759493481</v>
      </c>
      <c r="AJ101" s="146" t="s">
        <v>409</v>
      </c>
      <c r="AK101" s="85">
        <v>0</v>
      </c>
      <c r="AL101" s="82">
        <v>0</v>
      </c>
      <c r="AM101" s="80"/>
      <c r="AN101" s="80"/>
      <c r="AO101" s="83">
        <v>0.64708860759493481</v>
      </c>
      <c r="AP101" s="146" t="s">
        <v>409</v>
      </c>
      <c r="AQ101" s="85">
        <v>0</v>
      </c>
      <c r="AR101" s="82">
        <v>0</v>
      </c>
      <c r="AS101" s="80"/>
      <c r="AT101" s="80"/>
      <c r="AU101" s="83">
        <v>0.64708860759493481</v>
      </c>
      <c r="AV101" s="146" t="s">
        <v>409</v>
      </c>
      <c r="AW101" s="85">
        <v>0</v>
      </c>
      <c r="AX101" s="82">
        <v>0</v>
      </c>
      <c r="AY101" s="85">
        <v>0</v>
      </c>
      <c r="AZ101" s="85">
        <v>0</v>
      </c>
      <c r="BA101" s="85">
        <v>0</v>
      </c>
      <c r="BB101" s="85">
        <v>0</v>
      </c>
      <c r="BC101" s="86">
        <v>0</v>
      </c>
      <c r="BD101" s="80" t="s">
        <v>364</v>
      </c>
      <c r="BE101" s="87" t="s">
        <v>407</v>
      </c>
      <c r="BF101" s="89"/>
    </row>
    <row r="102" spans="1:58" ht="15.75" customHeight="1">
      <c r="A102" s="80" t="s">
        <v>346</v>
      </c>
      <c r="B102" s="80" t="s">
        <v>218</v>
      </c>
      <c r="C102" s="81">
        <v>1</v>
      </c>
      <c r="D102" s="80" t="s">
        <v>217</v>
      </c>
      <c r="E102" s="153">
        <v>20</v>
      </c>
      <c r="F102" s="153">
        <v>20</v>
      </c>
      <c r="G102" s="80" t="s">
        <v>144</v>
      </c>
      <c r="H102" s="82">
        <v>0</v>
      </c>
      <c r="I102" s="82">
        <v>0</v>
      </c>
      <c r="J102" s="82">
        <v>0</v>
      </c>
      <c r="K102" s="82">
        <v>0</v>
      </c>
      <c r="L102" s="80" t="s">
        <v>216</v>
      </c>
      <c r="M102" s="146" t="s">
        <v>407</v>
      </c>
      <c r="N102" s="83">
        <v>76.95</v>
      </c>
      <c r="O102" s="83">
        <v>76.95</v>
      </c>
      <c r="P102" s="83">
        <v>76.95</v>
      </c>
      <c r="Q102" s="83">
        <v>76.95</v>
      </c>
      <c r="R102" s="84">
        <v>0.76</v>
      </c>
      <c r="S102" s="84">
        <v>0.76</v>
      </c>
      <c r="T102" s="84">
        <v>0.76</v>
      </c>
      <c r="U102" s="84">
        <v>0.76</v>
      </c>
      <c r="V102" s="85">
        <v>0</v>
      </c>
      <c r="W102" s="85">
        <v>0</v>
      </c>
      <c r="X102" s="85">
        <v>0</v>
      </c>
      <c r="Y102" s="85">
        <v>0</v>
      </c>
      <c r="Z102" s="85">
        <v>0</v>
      </c>
      <c r="AA102" s="80"/>
      <c r="AB102" s="80"/>
      <c r="AC102" s="83">
        <v>156.97800000000001</v>
      </c>
      <c r="AD102" s="80"/>
      <c r="AE102" s="85">
        <v>0</v>
      </c>
      <c r="AF102" s="82">
        <v>0</v>
      </c>
      <c r="AG102" s="80"/>
      <c r="AH102" s="80">
        <v>0</v>
      </c>
      <c r="AI102" s="83">
        <v>156.97800000000001</v>
      </c>
      <c r="AJ102" s="146" t="s">
        <v>411</v>
      </c>
      <c r="AK102" s="85">
        <v>0</v>
      </c>
      <c r="AL102" s="82">
        <v>0</v>
      </c>
      <c r="AM102" s="80"/>
      <c r="AN102" s="80"/>
      <c r="AO102" s="83">
        <v>156.97800000000001</v>
      </c>
      <c r="AP102" s="146" t="s">
        <v>411</v>
      </c>
      <c r="AQ102" s="85">
        <v>0</v>
      </c>
      <c r="AR102" s="82">
        <v>0</v>
      </c>
      <c r="AS102" s="80"/>
      <c r="AT102" s="80"/>
      <c r="AU102" s="83">
        <v>156.97800000000001</v>
      </c>
      <c r="AV102" s="146" t="s">
        <v>411</v>
      </c>
      <c r="AW102" s="85">
        <v>0</v>
      </c>
      <c r="AX102" s="82">
        <v>0</v>
      </c>
      <c r="AY102" s="85">
        <v>0</v>
      </c>
      <c r="AZ102" s="85">
        <v>0</v>
      </c>
      <c r="BA102" s="85">
        <v>0</v>
      </c>
      <c r="BB102" s="85">
        <v>0</v>
      </c>
      <c r="BC102" s="86">
        <v>0</v>
      </c>
      <c r="BD102" s="80" t="s">
        <v>364</v>
      </c>
      <c r="BE102" s="87" t="s">
        <v>407</v>
      </c>
      <c r="BF102" s="89"/>
    </row>
    <row r="103" spans="1:58" ht="15.75" customHeight="1">
      <c r="A103" s="80" t="s">
        <v>346</v>
      </c>
      <c r="B103" s="80" t="s">
        <v>215</v>
      </c>
      <c r="C103" s="81">
        <v>1</v>
      </c>
      <c r="D103" s="80" t="s">
        <v>212</v>
      </c>
      <c r="E103" s="153">
        <v>6</v>
      </c>
      <c r="F103" s="153">
        <v>6</v>
      </c>
      <c r="G103" s="80" t="s">
        <v>144</v>
      </c>
      <c r="H103" s="82">
        <v>0</v>
      </c>
      <c r="I103" s="82">
        <v>0</v>
      </c>
      <c r="J103" s="82">
        <v>0</v>
      </c>
      <c r="K103" s="82">
        <v>0</v>
      </c>
      <c r="L103" s="80" t="s">
        <v>211</v>
      </c>
      <c r="M103" s="146" t="s">
        <v>407</v>
      </c>
      <c r="N103" s="83">
        <v>137.91939591078068</v>
      </c>
      <c r="O103" s="83">
        <v>137.91939591078068</v>
      </c>
      <c r="P103" s="83">
        <v>137.91939591078068</v>
      </c>
      <c r="Q103" s="83">
        <v>137.91939591078068</v>
      </c>
      <c r="R103" s="84">
        <v>0.76</v>
      </c>
      <c r="S103" s="84">
        <v>0.76</v>
      </c>
      <c r="T103" s="84">
        <v>0.76</v>
      </c>
      <c r="U103" s="84">
        <v>0.76</v>
      </c>
      <c r="V103" s="85">
        <v>0</v>
      </c>
      <c r="W103" s="85">
        <v>0</v>
      </c>
      <c r="X103" s="85">
        <v>0</v>
      </c>
      <c r="Y103" s="85">
        <v>0</v>
      </c>
      <c r="Z103" s="85">
        <v>0</v>
      </c>
      <c r="AA103" s="80"/>
      <c r="AB103" s="80"/>
      <c r="AC103" s="83">
        <v>137.91939591078068</v>
      </c>
      <c r="AD103" s="80"/>
      <c r="AE103" s="85">
        <v>0</v>
      </c>
      <c r="AF103" s="82">
        <v>0</v>
      </c>
      <c r="AG103" s="80"/>
      <c r="AH103" s="80">
        <v>0</v>
      </c>
      <c r="AI103" s="83">
        <v>137.91939591078068</v>
      </c>
      <c r="AJ103" s="146" t="s">
        <v>409</v>
      </c>
      <c r="AK103" s="85">
        <v>0</v>
      </c>
      <c r="AL103" s="82">
        <v>0</v>
      </c>
      <c r="AM103" s="80"/>
      <c r="AN103" s="80"/>
      <c r="AO103" s="83">
        <v>137.91939591078068</v>
      </c>
      <c r="AP103" s="146" t="s">
        <v>409</v>
      </c>
      <c r="AQ103" s="85">
        <v>0</v>
      </c>
      <c r="AR103" s="82">
        <v>0</v>
      </c>
      <c r="AS103" s="80"/>
      <c r="AT103" s="80"/>
      <c r="AU103" s="83">
        <v>137.91939591078068</v>
      </c>
      <c r="AV103" s="146" t="s">
        <v>409</v>
      </c>
      <c r="AW103" s="85">
        <v>0</v>
      </c>
      <c r="AX103" s="82">
        <v>0</v>
      </c>
      <c r="AY103" s="85">
        <v>0</v>
      </c>
      <c r="AZ103" s="85">
        <v>0</v>
      </c>
      <c r="BA103" s="85">
        <v>0</v>
      </c>
      <c r="BB103" s="85">
        <v>0</v>
      </c>
      <c r="BC103" s="86">
        <v>0</v>
      </c>
      <c r="BD103" s="80" t="s">
        <v>364</v>
      </c>
      <c r="BE103" s="87" t="s">
        <v>407</v>
      </c>
      <c r="BF103" s="89"/>
    </row>
    <row r="104" spans="1:58" ht="15.75" customHeight="1">
      <c r="A104" s="80" t="s">
        <v>346</v>
      </c>
      <c r="B104" s="80" t="s">
        <v>214</v>
      </c>
      <c r="C104" s="81">
        <v>1</v>
      </c>
      <c r="D104" s="80" t="s">
        <v>212</v>
      </c>
      <c r="E104" s="153">
        <v>6</v>
      </c>
      <c r="F104" s="153">
        <v>6</v>
      </c>
      <c r="G104" s="80" t="s">
        <v>144</v>
      </c>
      <c r="H104" s="82">
        <v>0</v>
      </c>
      <c r="I104" s="82">
        <v>0</v>
      </c>
      <c r="J104" s="82">
        <v>0</v>
      </c>
      <c r="K104" s="82">
        <v>0</v>
      </c>
      <c r="L104" s="80" t="s">
        <v>211</v>
      </c>
      <c r="M104" s="146" t="s">
        <v>407</v>
      </c>
      <c r="N104" s="83">
        <v>110.15789625000002</v>
      </c>
      <c r="O104" s="83">
        <v>110.15789625000002</v>
      </c>
      <c r="P104" s="83">
        <v>110.15789625000002</v>
      </c>
      <c r="Q104" s="83">
        <v>110.15789625000002</v>
      </c>
      <c r="R104" s="84">
        <v>0.76</v>
      </c>
      <c r="S104" s="84">
        <v>0.76</v>
      </c>
      <c r="T104" s="84">
        <v>0.76</v>
      </c>
      <c r="U104" s="84">
        <v>0.76</v>
      </c>
      <c r="V104" s="85">
        <v>0</v>
      </c>
      <c r="W104" s="85">
        <v>0</v>
      </c>
      <c r="X104" s="85">
        <v>0</v>
      </c>
      <c r="Y104" s="85">
        <v>0</v>
      </c>
      <c r="Z104" s="85">
        <v>0</v>
      </c>
      <c r="AA104" s="80"/>
      <c r="AB104" s="80"/>
      <c r="AC104" s="83">
        <v>110.15789625000002</v>
      </c>
      <c r="AD104" s="80"/>
      <c r="AE104" s="85">
        <v>0</v>
      </c>
      <c r="AF104" s="82">
        <v>0</v>
      </c>
      <c r="AG104" s="80"/>
      <c r="AH104" s="80">
        <v>0</v>
      </c>
      <c r="AI104" s="83">
        <v>110.15789625000002</v>
      </c>
      <c r="AJ104" s="146" t="s">
        <v>409</v>
      </c>
      <c r="AK104" s="85">
        <v>0</v>
      </c>
      <c r="AL104" s="82">
        <v>0</v>
      </c>
      <c r="AM104" s="80"/>
      <c r="AN104" s="80"/>
      <c r="AO104" s="83">
        <v>110.15789625000002</v>
      </c>
      <c r="AP104" s="146" t="s">
        <v>409</v>
      </c>
      <c r="AQ104" s="85">
        <v>0</v>
      </c>
      <c r="AR104" s="82">
        <v>0</v>
      </c>
      <c r="AS104" s="80"/>
      <c r="AT104" s="80"/>
      <c r="AU104" s="83">
        <v>110.15789625000002</v>
      </c>
      <c r="AV104" s="146" t="s">
        <v>409</v>
      </c>
      <c r="AW104" s="85">
        <v>0</v>
      </c>
      <c r="AX104" s="82">
        <v>0</v>
      </c>
      <c r="AY104" s="85">
        <v>0</v>
      </c>
      <c r="AZ104" s="85">
        <v>0</v>
      </c>
      <c r="BA104" s="85">
        <v>0</v>
      </c>
      <c r="BB104" s="85">
        <v>0</v>
      </c>
      <c r="BC104" s="86">
        <v>0</v>
      </c>
      <c r="BD104" s="80" t="s">
        <v>364</v>
      </c>
      <c r="BE104" s="87" t="s">
        <v>407</v>
      </c>
      <c r="BF104" s="89"/>
    </row>
    <row r="105" spans="1:58" ht="15.75" customHeight="1">
      <c r="A105" s="80" t="s">
        <v>346</v>
      </c>
      <c r="B105" s="80" t="s">
        <v>213</v>
      </c>
      <c r="C105" s="81">
        <v>1</v>
      </c>
      <c r="D105" s="80" t="s">
        <v>212</v>
      </c>
      <c r="E105" s="153">
        <v>6</v>
      </c>
      <c r="F105" s="153">
        <v>6</v>
      </c>
      <c r="G105" s="80" t="s">
        <v>144</v>
      </c>
      <c r="H105" s="82">
        <v>0</v>
      </c>
      <c r="I105" s="82">
        <v>0</v>
      </c>
      <c r="J105" s="82">
        <v>0</v>
      </c>
      <c r="K105" s="82">
        <v>0</v>
      </c>
      <c r="L105" s="80" t="s">
        <v>211</v>
      </c>
      <c r="M105" s="146" t="s">
        <v>407</v>
      </c>
      <c r="N105" s="83">
        <v>110.15789625000002</v>
      </c>
      <c r="O105" s="83">
        <v>110.15789625000002</v>
      </c>
      <c r="P105" s="83">
        <v>110.15789625000002</v>
      </c>
      <c r="Q105" s="83">
        <v>110.15789625000002</v>
      </c>
      <c r="R105" s="84">
        <v>0.76</v>
      </c>
      <c r="S105" s="84">
        <v>0.76</v>
      </c>
      <c r="T105" s="84">
        <v>0.76</v>
      </c>
      <c r="U105" s="84">
        <v>0.76</v>
      </c>
      <c r="V105" s="85">
        <v>0</v>
      </c>
      <c r="W105" s="85">
        <v>0</v>
      </c>
      <c r="X105" s="85">
        <v>0</v>
      </c>
      <c r="Y105" s="85">
        <v>0</v>
      </c>
      <c r="Z105" s="85">
        <v>0</v>
      </c>
      <c r="AA105" s="80"/>
      <c r="AB105" s="80"/>
      <c r="AC105" s="83">
        <v>110.15789625000002</v>
      </c>
      <c r="AD105" s="80"/>
      <c r="AE105" s="85">
        <v>0</v>
      </c>
      <c r="AF105" s="82">
        <v>0</v>
      </c>
      <c r="AG105" s="80"/>
      <c r="AH105" s="80">
        <v>0</v>
      </c>
      <c r="AI105" s="83">
        <v>110.15789625000002</v>
      </c>
      <c r="AJ105" s="146" t="s">
        <v>409</v>
      </c>
      <c r="AK105" s="85">
        <v>0</v>
      </c>
      <c r="AL105" s="82">
        <v>0</v>
      </c>
      <c r="AM105" s="80"/>
      <c r="AN105" s="80"/>
      <c r="AO105" s="83">
        <v>110.15789625000002</v>
      </c>
      <c r="AP105" s="146" t="s">
        <v>409</v>
      </c>
      <c r="AQ105" s="85">
        <v>0</v>
      </c>
      <c r="AR105" s="82">
        <v>0</v>
      </c>
      <c r="AS105" s="80"/>
      <c r="AT105" s="80"/>
      <c r="AU105" s="83">
        <v>110.15789625000002</v>
      </c>
      <c r="AV105" s="146" t="s">
        <v>409</v>
      </c>
      <c r="AW105" s="85">
        <v>0</v>
      </c>
      <c r="AX105" s="82">
        <v>0</v>
      </c>
      <c r="AY105" s="85">
        <v>0</v>
      </c>
      <c r="AZ105" s="85">
        <v>0</v>
      </c>
      <c r="BA105" s="85">
        <v>0</v>
      </c>
      <c r="BB105" s="85">
        <v>0</v>
      </c>
      <c r="BC105" s="86">
        <v>0</v>
      </c>
      <c r="BD105" s="80" t="s">
        <v>364</v>
      </c>
      <c r="BE105" s="87" t="s">
        <v>407</v>
      </c>
      <c r="BF105" s="89"/>
    </row>
    <row r="106" spans="1:58" ht="15.75" customHeight="1">
      <c r="A106" s="80" t="s">
        <v>346</v>
      </c>
      <c r="B106" s="80" t="s">
        <v>210</v>
      </c>
      <c r="C106" s="81">
        <v>0</v>
      </c>
      <c r="D106" s="80" t="s">
        <v>141</v>
      </c>
      <c r="E106" s="153">
        <v>3</v>
      </c>
      <c r="F106" s="153">
        <v>3</v>
      </c>
      <c r="G106" s="80" t="s">
        <v>144</v>
      </c>
      <c r="H106" s="82">
        <v>0</v>
      </c>
      <c r="I106" s="82">
        <v>0</v>
      </c>
      <c r="J106" s="82">
        <v>0</v>
      </c>
      <c r="K106" s="82">
        <v>0</v>
      </c>
      <c r="L106" s="80" t="s">
        <v>141</v>
      </c>
      <c r="M106" s="146" t="s">
        <v>141</v>
      </c>
      <c r="N106" s="83">
        <v>0</v>
      </c>
      <c r="O106" s="83">
        <v>0</v>
      </c>
      <c r="P106" s="83">
        <v>0</v>
      </c>
      <c r="Q106" s="83">
        <v>0</v>
      </c>
      <c r="R106" s="84">
        <v>0.76</v>
      </c>
      <c r="S106" s="84">
        <v>0.76</v>
      </c>
      <c r="T106" s="84">
        <v>0.76</v>
      </c>
      <c r="U106" s="84">
        <v>0.76</v>
      </c>
      <c r="V106" s="85">
        <v>0</v>
      </c>
      <c r="W106" s="85">
        <v>0</v>
      </c>
      <c r="X106" s="85">
        <v>0</v>
      </c>
      <c r="Y106" s="85">
        <v>0</v>
      </c>
      <c r="Z106" s="85">
        <v>0</v>
      </c>
      <c r="AA106" s="147"/>
      <c r="AB106" s="147"/>
      <c r="AC106" s="150">
        <v>0</v>
      </c>
      <c r="AD106" s="147"/>
      <c r="AE106" s="148">
        <v>0</v>
      </c>
      <c r="AF106" s="149">
        <v>0</v>
      </c>
      <c r="AG106" s="147"/>
      <c r="AH106" s="147">
        <v>0</v>
      </c>
      <c r="AI106" s="150">
        <v>0</v>
      </c>
      <c r="AJ106" s="151" t="s">
        <v>409</v>
      </c>
      <c r="AK106" s="148">
        <v>0</v>
      </c>
      <c r="AL106" s="149">
        <v>0</v>
      </c>
      <c r="AM106" s="147"/>
      <c r="AN106" s="147"/>
      <c r="AO106" s="150">
        <v>0</v>
      </c>
      <c r="AP106" s="151" t="s">
        <v>409</v>
      </c>
      <c r="AQ106" s="148">
        <v>0</v>
      </c>
      <c r="AR106" s="149">
        <v>0</v>
      </c>
      <c r="AS106" s="147"/>
      <c r="AT106" s="147"/>
      <c r="AU106" s="150">
        <v>0</v>
      </c>
      <c r="AV106" s="151" t="s">
        <v>409</v>
      </c>
      <c r="AW106" s="148">
        <v>0</v>
      </c>
      <c r="AX106" s="149">
        <v>0</v>
      </c>
      <c r="AY106" s="85">
        <v>0</v>
      </c>
      <c r="AZ106" s="85">
        <v>0</v>
      </c>
      <c r="BA106" s="85">
        <v>0</v>
      </c>
      <c r="BB106" s="85">
        <v>0</v>
      </c>
      <c r="BC106" s="86">
        <v>0</v>
      </c>
      <c r="BD106" s="80" t="s">
        <v>364</v>
      </c>
      <c r="BE106" s="87" t="s">
        <v>141</v>
      </c>
      <c r="BF106" s="89"/>
    </row>
    <row r="107" spans="1:58" ht="15.75" customHeight="1">
      <c r="A107" s="80" t="s">
        <v>346</v>
      </c>
      <c r="B107" s="80" t="s">
        <v>198</v>
      </c>
      <c r="C107" s="81">
        <v>1</v>
      </c>
      <c r="D107" s="80" t="s">
        <v>197</v>
      </c>
      <c r="E107" s="153">
        <v>4</v>
      </c>
      <c r="F107" s="153">
        <v>4</v>
      </c>
      <c r="G107" s="80" t="s">
        <v>144</v>
      </c>
      <c r="H107" s="82">
        <v>0</v>
      </c>
      <c r="I107" s="82">
        <v>0</v>
      </c>
      <c r="J107" s="82">
        <v>0</v>
      </c>
      <c r="K107" s="82">
        <v>0</v>
      </c>
      <c r="L107" s="80" t="s">
        <v>196</v>
      </c>
      <c r="M107" s="146" t="s">
        <v>408</v>
      </c>
      <c r="N107" s="83">
        <v>124.68584320000001</v>
      </c>
      <c r="O107" s="83">
        <v>124.68584320000001</v>
      </c>
      <c r="P107" s="83">
        <v>124.68584320000001</v>
      </c>
      <c r="Q107" s="83">
        <v>124.68584320000001</v>
      </c>
      <c r="R107" s="84">
        <v>0.76</v>
      </c>
      <c r="S107" s="84">
        <v>0.76</v>
      </c>
      <c r="T107" s="84">
        <v>0.76</v>
      </c>
      <c r="U107" s="84">
        <v>0.76</v>
      </c>
      <c r="V107" s="85">
        <v>0</v>
      </c>
      <c r="W107" s="85">
        <v>0</v>
      </c>
      <c r="X107" s="85">
        <v>0</v>
      </c>
      <c r="Y107" s="85">
        <v>0</v>
      </c>
      <c r="Z107" s="85">
        <v>0</v>
      </c>
      <c r="AA107" s="80"/>
      <c r="AB107" s="80"/>
      <c r="AC107" s="83">
        <v>124.68584320000001</v>
      </c>
      <c r="AD107" s="80"/>
      <c r="AE107" s="85">
        <v>0</v>
      </c>
      <c r="AF107" s="82">
        <v>0</v>
      </c>
      <c r="AG107" s="80"/>
      <c r="AH107" s="80">
        <v>0</v>
      </c>
      <c r="AI107" s="83">
        <v>124.68584320000001</v>
      </c>
      <c r="AJ107" s="146" t="s">
        <v>409</v>
      </c>
      <c r="AK107" s="85">
        <v>0</v>
      </c>
      <c r="AL107" s="82">
        <v>0</v>
      </c>
      <c r="AM107" s="80"/>
      <c r="AN107" s="80"/>
      <c r="AO107" s="83">
        <v>124.68584320000001</v>
      </c>
      <c r="AP107" s="146" t="s">
        <v>409</v>
      </c>
      <c r="AQ107" s="85">
        <v>0</v>
      </c>
      <c r="AR107" s="82">
        <v>0</v>
      </c>
      <c r="AS107" s="80"/>
      <c r="AT107" s="80"/>
      <c r="AU107" s="83">
        <v>124.68584320000001</v>
      </c>
      <c r="AV107" s="146" t="s">
        <v>409</v>
      </c>
      <c r="AW107" s="85">
        <v>0</v>
      </c>
      <c r="AX107" s="82">
        <v>0</v>
      </c>
      <c r="AY107" s="85">
        <v>0</v>
      </c>
      <c r="AZ107" s="85">
        <v>0</v>
      </c>
      <c r="BA107" s="85">
        <v>0</v>
      </c>
      <c r="BB107" s="85">
        <v>0</v>
      </c>
      <c r="BC107" s="86">
        <v>0</v>
      </c>
      <c r="BD107" s="80" t="s">
        <v>364</v>
      </c>
      <c r="BE107" s="87" t="s">
        <v>408</v>
      </c>
      <c r="BF107" s="89"/>
    </row>
    <row r="108" spans="1:58" ht="15.75" customHeight="1">
      <c r="A108" s="80" t="s">
        <v>347</v>
      </c>
      <c r="B108" s="80" t="s">
        <v>305</v>
      </c>
      <c r="C108" s="81">
        <v>1</v>
      </c>
      <c r="D108" s="80" t="s">
        <v>282</v>
      </c>
      <c r="E108" s="153">
        <v>15</v>
      </c>
      <c r="F108" s="153">
        <v>20</v>
      </c>
      <c r="G108" s="80" t="s">
        <v>283</v>
      </c>
      <c r="H108" s="82">
        <v>0</v>
      </c>
      <c r="I108" s="82">
        <v>0</v>
      </c>
      <c r="J108" s="82">
        <v>0</v>
      </c>
      <c r="K108" s="82">
        <v>0</v>
      </c>
      <c r="L108" s="80" t="s">
        <v>281</v>
      </c>
      <c r="M108" s="146" t="s">
        <v>407</v>
      </c>
      <c r="N108" s="83">
        <v>8.1010150034689227E-2</v>
      </c>
      <c r="O108" s="83">
        <v>8.1010150034689227E-2</v>
      </c>
      <c r="P108" s="83">
        <v>8.1010150034689227E-2</v>
      </c>
      <c r="Q108" s="83">
        <v>8.1010150034689227E-2</v>
      </c>
      <c r="R108" s="84">
        <v>0.88</v>
      </c>
      <c r="S108" s="84">
        <v>0.88</v>
      </c>
      <c r="T108" s="84">
        <v>0.88</v>
      </c>
      <c r="U108" s="84">
        <v>0.88</v>
      </c>
      <c r="V108" s="85">
        <v>0</v>
      </c>
      <c r="W108" s="85">
        <v>0</v>
      </c>
      <c r="X108" s="85">
        <v>0</v>
      </c>
      <c r="Y108" s="85">
        <v>0</v>
      </c>
      <c r="Z108" s="85">
        <v>0</v>
      </c>
      <c r="AA108" s="80"/>
      <c r="AB108" s="80"/>
      <c r="AC108" s="83">
        <v>5.8327308024976238E-2</v>
      </c>
      <c r="AD108" s="80"/>
      <c r="AE108" s="85">
        <v>0</v>
      </c>
      <c r="AF108" s="82">
        <v>0</v>
      </c>
      <c r="AG108" s="80"/>
      <c r="AH108" s="80">
        <v>0</v>
      </c>
      <c r="AI108" s="83">
        <v>5.8327308024976238E-2</v>
      </c>
      <c r="AJ108" s="146" t="s">
        <v>416</v>
      </c>
      <c r="AK108" s="85">
        <v>0</v>
      </c>
      <c r="AL108" s="82">
        <v>0</v>
      </c>
      <c r="AM108" s="80"/>
      <c r="AN108" s="80"/>
      <c r="AO108" s="83">
        <v>5.8327308024976238E-2</v>
      </c>
      <c r="AP108" s="146" t="s">
        <v>416</v>
      </c>
      <c r="AQ108" s="85">
        <v>0</v>
      </c>
      <c r="AR108" s="82">
        <v>0</v>
      </c>
      <c r="AS108" s="80"/>
      <c r="AT108" s="80"/>
      <c r="AU108" s="83">
        <v>5.8327308024976238E-2</v>
      </c>
      <c r="AV108" s="146" t="s">
        <v>416</v>
      </c>
      <c r="AW108" s="85">
        <v>0</v>
      </c>
      <c r="AX108" s="82">
        <v>0</v>
      </c>
      <c r="AY108" s="85">
        <v>0</v>
      </c>
      <c r="AZ108" s="85">
        <v>0</v>
      </c>
      <c r="BA108" s="85">
        <v>0</v>
      </c>
      <c r="BB108" s="85">
        <v>0</v>
      </c>
      <c r="BC108" s="86">
        <v>0</v>
      </c>
      <c r="BD108" s="80" t="s">
        <v>364</v>
      </c>
      <c r="BE108" s="87" t="s">
        <v>407</v>
      </c>
      <c r="BF108" s="89"/>
    </row>
    <row r="109" spans="1:58" ht="15.75" customHeight="1">
      <c r="A109" s="80" t="s">
        <v>347</v>
      </c>
      <c r="B109" s="80" t="s">
        <v>332</v>
      </c>
      <c r="C109" s="81">
        <v>1</v>
      </c>
      <c r="D109" s="80" t="s">
        <v>276</v>
      </c>
      <c r="E109" s="153">
        <v>20</v>
      </c>
      <c r="F109" s="153">
        <v>20</v>
      </c>
      <c r="G109" s="80" t="s">
        <v>277</v>
      </c>
      <c r="H109" s="82">
        <v>0</v>
      </c>
      <c r="I109" s="82">
        <v>0</v>
      </c>
      <c r="J109" s="82">
        <v>0</v>
      </c>
      <c r="K109" s="82">
        <v>0</v>
      </c>
      <c r="L109" s="80" t="s">
        <v>275</v>
      </c>
      <c r="M109" s="146" t="s">
        <v>407</v>
      </c>
      <c r="N109" s="83">
        <v>0.70950058072009281</v>
      </c>
      <c r="O109" s="83">
        <v>0.70950058072009281</v>
      </c>
      <c r="P109" s="83">
        <v>0.70950058072009281</v>
      </c>
      <c r="Q109" s="83">
        <v>0.70950058072009281</v>
      </c>
      <c r="R109" s="84">
        <v>0.88</v>
      </c>
      <c r="S109" s="84">
        <v>0.88</v>
      </c>
      <c r="T109" s="84">
        <v>0.88</v>
      </c>
      <c r="U109" s="84">
        <v>0.88</v>
      </c>
      <c r="V109" s="85">
        <v>0</v>
      </c>
      <c r="W109" s="85">
        <v>0</v>
      </c>
      <c r="X109" s="85">
        <v>0</v>
      </c>
      <c r="Y109" s="85">
        <v>0</v>
      </c>
      <c r="Z109" s="85">
        <v>0</v>
      </c>
      <c r="AA109" s="80"/>
      <c r="AB109" s="80"/>
      <c r="AC109" s="83">
        <v>0.70950058072009281</v>
      </c>
      <c r="AD109" s="80"/>
      <c r="AE109" s="85">
        <v>0</v>
      </c>
      <c r="AF109" s="82">
        <v>0</v>
      </c>
      <c r="AG109" s="80"/>
      <c r="AH109" s="80">
        <v>0</v>
      </c>
      <c r="AI109" s="83">
        <v>0.70950058072009281</v>
      </c>
      <c r="AJ109" s="146" t="s">
        <v>409</v>
      </c>
      <c r="AK109" s="85">
        <v>0</v>
      </c>
      <c r="AL109" s="82">
        <v>0</v>
      </c>
      <c r="AM109" s="80"/>
      <c r="AN109" s="80"/>
      <c r="AO109" s="83">
        <v>0.70950058072009281</v>
      </c>
      <c r="AP109" s="146" t="s">
        <v>409</v>
      </c>
      <c r="AQ109" s="85">
        <v>0</v>
      </c>
      <c r="AR109" s="82">
        <v>0</v>
      </c>
      <c r="AS109" s="80"/>
      <c r="AT109" s="80"/>
      <c r="AU109" s="83">
        <v>0.70950058072009281</v>
      </c>
      <c r="AV109" s="146" t="s">
        <v>409</v>
      </c>
      <c r="AW109" s="85">
        <v>0</v>
      </c>
      <c r="AX109" s="82">
        <v>0</v>
      </c>
      <c r="AY109" s="85">
        <v>0</v>
      </c>
      <c r="AZ109" s="85">
        <v>0</v>
      </c>
      <c r="BA109" s="85">
        <v>0</v>
      </c>
      <c r="BB109" s="85">
        <v>0</v>
      </c>
      <c r="BC109" s="86">
        <v>0</v>
      </c>
      <c r="BD109" s="80" t="s">
        <v>364</v>
      </c>
      <c r="BE109" s="87" t="s">
        <v>407</v>
      </c>
      <c r="BF109" s="89"/>
    </row>
    <row r="110" spans="1:58" ht="15.75" customHeight="1">
      <c r="A110" s="80" t="s">
        <v>347</v>
      </c>
      <c r="B110" s="80" t="s">
        <v>343</v>
      </c>
      <c r="C110" s="81">
        <v>1</v>
      </c>
      <c r="D110" s="80" t="s">
        <v>245</v>
      </c>
      <c r="E110" s="153">
        <v>20</v>
      </c>
      <c r="F110" s="153">
        <v>20</v>
      </c>
      <c r="G110" s="80" t="s">
        <v>204</v>
      </c>
      <c r="H110" s="82">
        <v>0</v>
      </c>
      <c r="I110" s="82">
        <v>0</v>
      </c>
      <c r="J110" s="82">
        <v>0</v>
      </c>
      <c r="K110" s="82">
        <v>0</v>
      </c>
      <c r="L110" s="80" t="s">
        <v>244</v>
      </c>
      <c r="M110" s="146" t="s">
        <v>407</v>
      </c>
      <c r="N110" s="83">
        <v>1.2329268292682938</v>
      </c>
      <c r="O110" s="83">
        <v>1.2329268292682938</v>
      </c>
      <c r="P110" s="83">
        <v>1.2329268292682938</v>
      </c>
      <c r="Q110" s="83">
        <v>1.2329268292682938</v>
      </c>
      <c r="R110" s="84">
        <v>0.88</v>
      </c>
      <c r="S110" s="84">
        <v>0.88</v>
      </c>
      <c r="T110" s="84">
        <v>0.88</v>
      </c>
      <c r="U110" s="84">
        <v>0.88</v>
      </c>
      <c r="V110" s="85">
        <v>0</v>
      </c>
      <c r="W110" s="85">
        <v>0</v>
      </c>
      <c r="X110" s="85">
        <v>0</v>
      </c>
      <c r="Y110" s="85">
        <v>0</v>
      </c>
      <c r="Z110" s="85">
        <v>0</v>
      </c>
      <c r="AA110" s="80"/>
      <c r="AB110" s="80"/>
      <c r="AC110" s="83">
        <v>1.246829268292684</v>
      </c>
      <c r="AD110" s="80"/>
      <c r="AE110" s="85">
        <v>0</v>
      </c>
      <c r="AF110" s="82">
        <v>0</v>
      </c>
      <c r="AG110" s="80"/>
      <c r="AH110" s="80">
        <v>0</v>
      </c>
      <c r="AI110" s="83">
        <v>1.246829268292684</v>
      </c>
      <c r="AJ110" s="146" t="s">
        <v>409</v>
      </c>
      <c r="AK110" s="85">
        <v>0</v>
      </c>
      <c r="AL110" s="82">
        <v>0</v>
      </c>
      <c r="AM110" s="80"/>
      <c r="AN110" s="80"/>
      <c r="AO110" s="83">
        <v>1.246829268292684</v>
      </c>
      <c r="AP110" s="146" t="s">
        <v>409</v>
      </c>
      <c r="AQ110" s="85">
        <v>0</v>
      </c>
      <c r="AR110" s="82">
        <v>0</v>
      </c>
      <c r="AS110" s="80"/>
      <c r="AT110" s="80"/>
      <c r="AU110" s="83">
        <v>1.246829268292684</v>
      </c>
      <c r="AV110" s="146" t="s">
        <v>409</v>
      </c>
      <c r="AW110" s="85">
        <v>0</v>
      </c>
      <c r="AX110" s="82">
        <v>0</v>
      </c>
      <c r="AY110" s="85">
        <v>0</v>
      </c>
      <c r="AZ110" s="85">
        <v>0</v>
      </c>
      <c r="BA110" s="85">
        <v>0</v>
      </c>
      <c r="BB110" s="85">
        <v>0</v>
      </c>
      <c r="BC110" s="86">
        <v>0</v>
      </c>
      <c r="BD110" s="80" t="s">
        <v>364</v>
      </c>
      <c r="BE110" s="87" t="s">
        <v>407</v>
      </c>
      <c r="BF110" s="89"/>
    </row>
    <row r="111" spans="1:58" ht="15.75" customHeight="1">
      <c r="A111" s="80" t="s">
        <v>347</v>
      </c>
      <c r="B111" s="80" t="s">
        <v>344</v>
      </c>
      <c r="C111" s="81">
        <v>1</v>
      </c>
      <c r="D111" s="80" t="s">
        <v>245</v>
      </c>
      <c r="E111" s="153">
        <v>20</v>
      </c>
      <c r="F111" s="153">
        <v>20</v>
      </c>
      <c r="G111" s="80" t="s">
        <v>204</v>
      </c>
      <c r="H111" s="82">
        <v>0</v>
      </c>
      <c r="I111" s="82">
        <v>0</v>
      </c>
      <c r="J111" s="82">
        <v>0</v>
      </c>
      <c r="K111" s="82">
        <v>0</v>
      </c>
      <c r="L111" s="80" t="s">
        <v>244</v>
      </c>
      <c r="M111" s="146" t="s">
        <v>407</v>
      </c>
      <c r="N111" s="83">
        <v>1.6849999999999989</v>
      </c>
      <c r="O111" s="83">
        <v>1.6849999999999989</v>
      </c>
      <c r="P111" s="83">
        <v>1.6849999999999989</v>
      </c>
      <c r="Q111" s="83">
        <v>1.6849999999999989</v>
      </c>
      <c r="R111" s="84">
        <v>0.88</v>
      </c>
      <c r="S111" s="84">
        <v>0.88</v>
      </c>
      <c r="T111" s="84">
        <v>0.88</v>
      </c>
      <c r="U111" s="84">
        <v>0.88</v>
      </c>
      <c r="V111" s="85">
        <v>0</v>
      </c>
      <c r="W111" s="85">
        <v>0</v>
      </c>
      <c r="X111" s="85">
        <v>0</v>
      </c>
      <c r="Y111" s="85">
        <v>0</v>
      </c>
      <c r="Z111" s="85">
        <v>0</v>
      </c>
      <c r="AA111" s="80"/>
      <c r="AB111" s="80"/>
      <c r="AC111" s="83">
        <v>1.7039999999999993</v>
      </c>
      <c r="AD111" s="80"/>
      <c r="AE111" s="85">
        <v>0</v>
      </c>
      <c r="AF111" s="82">
        <v>0</v>
      </c>
      <c r="AG111" s="80"/>
      <c r="AH111" s="80">
        <v>0</v>
      </c>
      <c r="AI111" s="83">
        <v>1.7039999999999993</v>
      </c>
      <c r="AJ111" s="146" t="s">
        <v>409</v>
      </c>
      <c r="AK111" s="85">
        <v>0</v>
      </c>
      <c r="AL111" s="82">
        <v>0</v>
      </c>
      <c r="AM111" s="80"/>
      <c r="AN111" s="80"/>
      <c r="AO111" s="83">
        <v>1.7039999999999993</v>
      </c>
      <c r="AP111" s="146" t="s">
        <v>409</v>
      </c>
      <c r="AQ111" s="85">
        <v>0</v>
      </c>
      <c r="AR111" s="82">
        <v>0</v>
      </c>
      <c r="AS111" s="80"/>
      <c r="AT111" s="80"/>
      <c r="AU111" s="83">
        <v>1.7039999999999993</v>
      </c>
      <c r="AV111" s="146" t="s">
        <v>409</v>
      </c>
      <c r="AW111" s="85">
        <v>0</v>
      </c>
      <c r="AX111" s="82">
        <v>0</v>
      </c>
      <c r="AY111" s="85">
        <v>0</v>
      </c>
      <c r="AZ111" s="85">
        <v>0</v>
      </c>
      <c r="BA111" s="85">
        <v>0</v>
      </c>
      <c r="BB111" s="85">
        <v>0</v>
      </c>
      <c r="BC111" s="86">
        <v>0</v>
      </c>
      <c r="BD111" s="80" t="s">
        <v>364</v>
      </c>
      <c r="BE111" s="87" t="s">
        <v>407</v>
      </c>
      <c r="BF111" s="89"/>
    </row>
    <row r="112" spans="1:58" ht="15.75" customHeight="1">
      <c r="A112" s="80" t="s">
        <v>347</v>
      </c>
      <c r="B112" s="80" t="s">
        <v>432</v>
      </c>
      <c r="C112" s="81">
        <v>1</v>
      </c>
      <c r="D112" s="80" t="s">
        <v>243</v>
      </c>
      <c r="E112" s="153">
        <v>20</v>
      </c>
      <c r="F112" s="153">
        <v>20</v>
      </c>
      <c r="G112" s="80" t="s">
        <v>144</v>
      </c>
      <c r="H112" s="82">
        <v>2800</v>
      </c>
      <c r="I112" s="82">
        <v>2800</v>
      </c>
      <c r="J112" s="82">
        <v>2800</v>
      </c>
      <c r="K112" s="82">
        <v>2800</v>
      </c>
      <c r="L112" s="80" t="s">
        <v>242</v>
      </c>
      <c r="M112" s="146" t="s">
        <v>407</v>
      </c>
      <c r="N112" s="83">
        <v>1.3480000000000001</v>
      </c>
      <c r="O112" s="83">
        <v>1.3480000000000001</v>
      </c>
      <c r="P112" s="83">
        <v>1.3480000000000001</v>
      </c>
      <c r="Q112" s="83">
        <v>1.3480000000000001</v>
      </c>
      <c r="R112" s="84">
        <v>0.88</v>
      </c>
      <c r="S112" s="84">
        <v>0.88</v>
      </c>
      <c r="T112" s="84">
        <v>0.88</v>
      </c>
      <c r="U112" s="84">
        <v>0.88</v>
      </c>
      <c r="V112" s="85">
        <v>3321.4720000000002</v>
      </c>
      <c r="W112" s="85">
        <v>3321.4720000000002</v>
      </c>
      <c r="X112" s="85">
        <v>3321.4720000000002</v>
      </c>
      <c r="Y112" s="85">
        <v>3321.4720000000002</v>
      </c>
      <c r="Z112" s="85">
        <v>13285.888000000001</v>
      </c>
      <c r="AA112" s="80"/>
      <c r="AB112" s="80"/>
      <c r="AC112" s="83">
        <v>1.3632</v>
      </c>
      <c r="AD112" s="80"/>
      <c r="AE112" s="85">
        <v>3358.9248000000002</v>
      </c>
      <c r="AF112" s="82">
        <v>37.452800000000025</v>
      </c>
      <c r="AG112" s="80"/>
      <c r="AH112" s="80">
        <v>0</v>
      </c>
      <c r="AI112" s="83">
        <v>1.3632</v>
      </c>
      <c r="AJ112" s="146" t="s">
        <v>409</v>
      </c>
      <c r="AK112" s="85">
        <v>3358.9248000000002</v>
      </c>
      <c r="AL112" s="82">
        <v>37.452800000000025</v>
      </c>
      <c r="AM112" s="80"/>
      <c r="AN112" s="80"/>
      <c r="AO112" s="83">
        <v>1.3632</v>
      </c>
      <c r="AP112" s="146" t="s">
        <v>409</v>
      </c>
      <c r="AQ112" s="85">
        <v>3358.9248000000002</v>
      </c>
      <c r="AR112" s="82">
        <v>37.452800000000025</v>
      </c>
      <c r="AS112" s="80"/>
      <c r="AT112" s="80"/>
      <c r="AU112" s="83">
        <v>1.3632</v>
      </c>
      <c r="AV112" s="146" t="s">
        <v>409</v>
      </c>
      <c r="AW112" s="85">
        <v>3358.9248000000002</v>
      </c>
      <c r="AX112" s="82">
        <v>37.452800000000025</v>
      </c>
      <c r="AY112" s="85">
        <v>3358.9248000000002</v>
      </c>
      <c r="AZ112" s="85">
        <v>3358.9248000000002</v>
      </c>
      <c r="BA112" s="85">
        <v>3358.9248000000002</v>
      </c>
      <c r="BB112" s="85">
        <v>3358.9248000000002</v>
      </c>
      <c r="BC112" s="86">
        <v>13435.699200000001</v>
      </c>
      <c r="BD112" s="80" t="s">
        <v>364</v>
      </c>
      <c r="BE112" s="87" t="s">
        <v>407</v>
      </c>
      <c r="BF112" s="89"/>
    </row>
    <row r="113" spans="1:58" ht="15.75" customHeight="1">
      <c r="A113" s="80" t="s">
        <v>347</v>
      </c>
      <c r="B113" s="80" t="s">
        <v>241</v>
      </c>
      <c r="C113" s="81">
        <v>1</v>
      </c>
      <c r="D113" s="80" t="s">
        <v>240</v>
      </c>
      <c r="E113" s="153">
        <v>3</v>
      </c>
      <c r="F113" s="153">
        <v>3</v>
      </c>
      <c r="G113" s="80" t="s">
        <v>204</v>
      </c>
      <c r="H113" s="82">
        <v>2600</v>
      </c>
      <c r="I113" s="82">
        <v>2600</v>
      </c>
      <c r="J113" s="82">
        <v>2600</v>
      </c>
      <c r="K113" s="82">
        <v>2600</v>
      </c>
      <c r="L113" s="80" t="s">
        <v>239</v>
      </c>
      <c r="M113" s="146" t="s">
        <v>407</v>
      </c>
      <c r="N113" s="83">
        <v>0.83823507428978783</v>
      </c>
      <c r="O113" s="83">
        <v>0.83823507428978783</v>
      </c>
      <c r="P113" s="83">
        <v>0.83823507428978783</v>
      </c>
      <c r="Q113" s="83">
        <v>0.83823507428978783</v>
      </c>
      <c r="R113" s="84">
        <v>0.88</v>
      </c>
      <c r="S113" s="84">
        <v>0.88</v>
      </c>
      <c r="T113" s="84">
        <v>0.88</v>
      </c>
      <c r="U113" s="84">
        <v>0.88</v>
      </c>
      <c r="V113" s="85">
        <v>1917.8818499750346</v>
      </c>
      <c r="W113" s="85">
        <v>1917.8818499750346</v>
      </c>
      <c r="X113" s="85">
        <v>1917.8818499750346</v>
      </c>
      <c r="Y113" s="85">
        <v>1917.8818499750346</v>
      </c>
      <c r="Z113" s="85">
        <v>7671.5273999001383</v>
      </c>
      <c r="AA113" s="80"/>
      <c r="AB113" s="80"/>
      <c r="AC113" s="83">
        <v>0.83823507428978783</v>
      </c>
      <c r="AD113" s="80"/>
      <c r="AE113" s="85">
        <v>1917.8818499750346</v>
      </c>
      <c r="AF113" s="82">
        <v>0</v>
      </c>
      <c r="AG113" s="80"/>
      <c r="AH113" s="80">
        <v>0</v>
      </c>
      <c r="AI113" s="83">
        <v>0.83823507428978783</v>
      </c>
      <c r="AJ113" s="146" t="s">
        <v>409</v>
      </c>
      <c r="AK113" s="85">
        <v>1917.8818499750346</v>
      </c>
      <c r="AL113" s="82">
        <v>0</v>
      </c>
      <c r="AM113" s="80"/>
      <c r="AN113" s="80"/>
      <c r="AO113" s="83">
        <v>0.83823507428978783</v>
      </c>
      <c r="AP113" s="146" t="s">
        <v>409</v>
      </c>
      <c r="AQ113" s="85">
        <v>1917.8818499750346</v>
      </c>
      <c r="AR113" s="82">
        <v>0</v>
      </c>
      <c r="AS113" s="80"/>
      <c r="AT113" s="80"/>
      <c r="AU113" s="83">
        <v>0.83823507428978783</v>
      </c>
      <c r="AV113" s="146" t="s">
        <v>409</v>
      </c>
      <c r="AW113" s="85">
        <v>1917.8818499750346</v>
      </c>
      <c r="AX113" s="82">
        <v>0</v>
      </c>
      <c r="AY113" s="85">
        <v>1917.8818499750346</v>
      </c>
      <c r="AZ113" s="85">
        <v>1917.8818499750346</v>
      </c>
      <c r="BA113" s="85">
        <v>1917.8818499750346</v>
      </c>
      <c r="BB113" s="85">
        <v>1917.8818499750346</v>
      </c>
      <c r="BC113" s="86">
        <v>7671.5273999001383</v>
      </c>
      <c r="BD113" s="80" t="s">
        <v>364</v>
      </c>
      <c r="BE113" s="87" t="s">
        <v>407</v>
      </c>
      <c r="BF113" s="89"/>
    </row>
    <row r="114" spans="1:58" ht="15.75" customHeight="1">
      <c r="A114" s="80" t="s">
        <v>347</v>
      </c>
      <c r="B114" s="80" t="s">
        <v>349</v>
      </c>
      <c r="C114" s="81">
        <v>1</v>
      </c>
      <c r="D114" s="80" t="s">
        <v>238</v>
      </c>
      <c r="E114" s="153">
        <v>3</v>
      </c>
      <c r="F114" s="153">
        <v>3</v>
      </c>
      <c r="G114" s="80" t="s">
        <v>204</v>
      </c>
      <c r="H114" s="82">
        <v>2600</v>
      </c>
      <c r="I114" s="82">
        <v>2600</v>
      </c>
      <c r="J114" s="82">
        <v>2600</v>
      </c>
      <c r="K114" s="82">
        <v>2600</v>
      </c>
      <c r="L114" s="80" t="s">
        <v>237</v>
      </c>
      <c r="M114" s="146" t="s">
        <v>407</v>
      </c>
      <c r="N114" s="83">
        <v>0.393528767789805</v>
      </c>
      <c r="O114" s="83">
        <v>0.393528767789805</v>
      </c>
      <c r="P114" s="83">
        <v>0.393528767789805</v>
      </c>
      <c r="Q114" s="83">
        <v>0.393528767789805</v>
      </c>
      <c r="R114" s="84">
        <v>0.88</v>
      </c>
      <c r="S114" s="84">
        <v>0.88</v>
      </c>
      <c r="T114" s="84">
        <v>0.88</v>
      </c>
      <c r="U114" s="84">
        <v>0.88</v>
      </c>
      <c r="V114" s="85">
        <v>900.39382070307386</v>
      </c>
      <c r="W114" s="85">
        <v>900.39382070307386</v>
      </c>
      <c r="X114" s="85">
        <v>900.39382070307386</v>
      </c>
      <c r="Y114" s="85">
        <v>900.39382070307386</v>
      </c>
      <c r="Z114" s="85">
        <v>3601.5752828122954</v>
      </c>
      <c r="AA114" s="80"/>
      <c r="AB114" s="80"/>
      <c r="AC114" s="83">
        <v>0.39796618416250901</v>
      </c>
      <c r="AD114" s="80"/>
      <c r="AE114" s="85">
        <v>910.54662936382056</v>
      </c>
      <c r="AF114" s="82">
        <v>10.1528086607467</v>
      </c>
      <c r="AG114" s="80"/>
      <c r="AH114" s="80">
        <v>0</v>
      </c>
      <c r="AI114" s="83">
        <v>0.39796618416250901</v>
      </c>
      <c r="AJ114" s="146" t="s">
        <v>409</v>
      </c>
      <c r="AK114" s="85">
        <v>910.54662936382056</v>
      </c>
      <c r="AL114" s="82">
        <v>10.1528086607467</v>
      </c>
      <c r="AM114" s="80"/>
      <c r="AN114" s="80"/>
      <c r="AO114" s="83">
        <v>0.39796618416250901</v>
      </c>
      <c r="AP114" s="146" t="s">
        <v>409</v>
      </c>
      <c r="AQ114" s="85">
        <v>910.54662936382056</v>
      </c>
      <c r="AR114" s="82">
        <v>10.1528086607467</v>
      </c>
      <c r="AS114" s="80"/>
      <c r="AT114" s="80"/>
      <c r="AU114" s="83">
        <v>0.39796618416250901</v>
      </c>
      <c r="AV114" s="146" t="s">
        <v>409</v>
      </c>
      <c r="AW114" s="85">
        <v>910.54662936382056</v>
      </c>
      <c r="AX114" s="82">
        <v>10.1528086607467</v>
      </c>
      <c r="AY114" s="85">
        <v>910.54662936382056</v>
      </c>
      <c r="AZ114" s="85">
        <v>910.54662936382056</v>
      </c>
      <c r="BA114" s="85">
        <v>910.54662936382056</v>
      </c>
      <c r="BB114" s="85">
        <v>910.54662936382056</v>
      </c>
      <c r="BC114" s="86">
        <v>3642.1865174552822</v>
      </c>
      <c r="BD114" s="80" t="s">
        <v>364</v>
      </c>
      <c r="BE114" s="87" t="s">
        <v>407</v>
      </c>
      <c r="BF114" s="89"/>
    </row>
    <row r="115" spans="1:58" ht="15.75" customHeight="1">
      <c r="A115" s="80" t="s">
        <v>347</v>
      </c>
      <c r="B115" s="80" t="s">
        <v>236</v>
      </c>
      <c r="C115" s="81">
        <v>1</v>
      </c>
      <c r="D115" s="80" t="s">
        <v>235</v>
      </c>
      <c r="E115" s="153">
        <v>12</v>
      </c>
      <c r="F115" s="153">
        <v>12</v>
      </c>
      <c r="G115" s="80" t="s">
        <v>204</v>
      </c>
      <c r="H115" s="82">
        <v>0</v>
      </c>
      <c r="I115" s="82">
        <v>0</v>
      </c>
      <c r="J115" s="82">
        <v>0</v>
      </c>
      <c r="K115" s="82">
        <v>0</v>
      </c>
      <c r="L115" s="80" t="s">
        <v>234</v>
      </c>
      <c r="M115" s="146" t="s">
        <v>407</v>
      </c>
      <c r="N115" s="83">
        <v>1.7733333333333334</v>
      </c>
      <c r="O115" s="83">
        <v>1.7733333333333334</v>
      </c>
      <c r="P115" s="83">
        <v>1.7733333333333334</v>
      </c>
      <c r="Q115" s="83">
        <v>1.7733333333333334</v>
      </c>
      <c r="R115" s="84">
        <v>0.88</v>
      </c>
      <c r="S115" s="84">
        <v>0.88</v>
      </c>
      <c r="T115" s="84">
        <v>0.88</v>
      </c>
      <c r="U115" s="84">
        <v>0.88</v>
      </c>
      <c r="V115" s="85">
        <v>0</v>
      </c>
      <c r="W115" s="85">
        <v>0</v>
      </c>
      <c r="X115" s="85">
        <v>0</v>
      </c>
      <c r="Y115" s="85">
        <v>0</v>
      </c>
      <c r="Z115" s="85">
        <v>0</v>
      </c>
      <c r="AA115" s="80"/>
      <c r="AB115" s="80"/>
      <c r="AC115" s="83">
        <v>1.7733333333333334</v>
      </c>
      <c r="AD115" s="80"/>
      <c r="AE115" s="85">
        <v>0</v>
      </c>
      <c r="AF115" s="82">
        <v>0</v>
      </c>
      <c r="AG115" s="80"/>
      <c r="AH115" s="80">
        <v>0</v>
      </c>
      <c r="AI115" s="83">
        <v>1.7733333333333334</v>
      </c>
      <c r="AJ115" s="146" t="s">
        <v>409</v>
      </c>
      <c r="AK115" s="85">
        <v>0</v>
      </c>
      <c r="AL115" s="82">
        <v>0</v>
      </c>
      <c r="AM115" s="80"/>
      <c r="AN115" s="80"/>
      <c r="AO115" s="83">
        <v>1.7733333333333334</v>
      </c>
      <c r="AP115" s="146" t="s">
        <v>409</v>
      </c>
      <c r="AQ115" s="85">
        <v>0</v>
      </c>
      <c r="AR115" s="82">
        <v>0</v>
      </c>
      <c r="AS115" s="80"/>
      <c r="AT115" s="80"/>
      <c r="AU115" s="83">
        <v>1.7733333333333334</v>
      </c>
      <c r="AV115" s="146" t="s">
        <v>409</v>
      </c>
      <c r="AW115" s="85">
        <v>0</v>
      </c>
      <c r="AX115" s="82">
        <v>0</v>
      </c>
      <c r="AY115" s="85">
        <v>0</v>
      </c>
      <c r="AZ115" s="85">
        <v>0</v>
      </c>
      <c r="BA115" s="85">
        <v>0</v>
      </c>
      <c r="BB115" s="85">
        <v>0</v>
      </c>
      <c r="BC115" s="86">
        <v>0</v>
      </c>
      <c r="BD115" s="80" t="s">
        <v>364</v>
      </c>
      <c r="BE115" s="87" t="s">
        <v>407</v>
      </c>
      <c r="BF115" s="89"/>
    </row>
    <row r="116" spans="1:58" ht="15.75" customHeight="1">
      <c r="A116" s="80" t="s">
        <v>347</v>
      </c>
      <c r="B116" s="80" t="s">
        <v>233</v>
      </c>
      <c r="C116" s="81">
        <v>0</v>
      </c>
      <c r="D116" s="80" t="s">
        <v>141</v>
      </c>
      <c r="E116" s="153">
        <v>20</v>
      </c>
      <c r="F116" s="153">
        <v>20</v>
      </c>
      <c r="G116" s="80" t="s">
        <v>204</v>
      </c>
      <c r="H116" s="82">
        <v>0</v>
      </c>
      <c r="I116" s="82">
        <v>0</v>
      </c>
      <c r="J116" s="82">
        <v>0</v>
      </c>
      <c r="K116" s="82">
        <v>0</v>
      </c>
      <c r="L116" s="80" t="s">
        <v>141</v>
      </c>
      <c r="M116" s="146" t="s">
        <v>141</v>
      </c>
      <c r="N116" s="83">
        <v>2.3932499999999983</v>
      </c>
      <c r="O116" s="83">
        <v>2.3932499999999983</v>
      </c>
      <c r="P116" s="83">
        <v>2.3932499999999983</v>
      </c>
      <c r="Q116" s="83">
        <v>2.3932499999999983</v>
      </c>
      <c r="R116" s="84">
        <v>0.88</v>
      </c>
      <c r="S116" s="84">
        <v>0.88</v>
      </c>
      <c r="T116" s="84">
        <v>0.88</v>
      </c>
      <c r="U116" s="84">
        <v>0.88</v>
      </c>
      <c r="V116" s="85">
        <v>0</v>
      </c>
      <c r="W116" s="85">
        <v>0</v>
      </c>
      <c r="X116" s="85">
        <v>0</v>
      </c>
      <c r="Y116" s="85">
        <v>0</v>
      </c>
      <c r="Z116" s="85">
        <v>0</v>
      </c>
      <c r="AA116" s="147"/>
      <c r="AB116" s="147"/>
      <c r="AC116" s="150">
        <v>2.3932499999999983</v>
      </c>
      <c r="AD116" s="147"/>
      <c r="AE116" s="148">
        <v>0</v>
      </c>
      <c r="AF116" s="149">
        <v>0</v>
      </c>
      <c r="AG116" s="147"/>
      <c r="AH116" s="147">
        <v>0</v>
      </c>
      <c r="AI116" s="150">
        <v>2.3932499999999983</v>
      </c>
      <c r="AJ116" s="151" t="s">
        <v>409</v>
      </c>
      <c r="AK116" s="148">
        <v>0</v>
      </c>
      <c r="AL116" s="149">
        <v>0</v>
      </c>
      <c r="AM116" s="147"/>
      <c r="AN116" s="147"/>
      <c r="AO116" s="150">
        <v>2.3932499999999983</v>
      </c>
      <c r="AP116" s="151" t="s">
        <v>409</v>
      </c>
      <c r="AQ116" s="148">
        <v>0</v>
      </c>
      <c r="AR116" s="149">
        <v>0</v>
      </c>
      <c r="AS116" s="147"/>
      <c r="AT116" s="147"/>
      <c r="AU116" s="150">
        <v>2.3932499999999983</v>
      </c>
      <c r="AV116" s="151" t="s">
        <v>409</v>
      </c>
      <c r="AW116" s="148">
        <v>0</v>
      </c>
      <c r="AX116" s="149">
        <v>0</v>
      </c>
      <c r="AY116" s="85">
        <v>0</v>
      </c>
      <c r="AZ116" s="85">
        <v>0</v>
      </c>
      <c r="BA116" s="85">
        <v>0</v>
      </c>
      <c r="BB116" s="85">
        <v>0</v>
      </c>
      <c r="BC116" s="86">
        <v>0</v>
      </c>
      <c r="BD116" s="80" t="s">
        <v>364</v>
      </c>
      <c r="BE116" s="87" t="s">
        <v>141</v>
      </c>
      <c r="BF116" s="89"/>
    </row>
    <row r="117" spans="1:58" ht="15.75" customHeight="1">
      <c r="A117" s="80" t="s">
        <v>347</v>
      </c>
      <c r="B117" s="80" t="s">
        <v>430</v>
      </c>
      <c r="C117" s="81">
        <v>1</v>
      </c>
      <c r="D117" s="80" t="s">
        <v>229</v>
      </c>
      <c r="E117" s="153">
        <v>16</v>
      </c>
      <c r="F117" s="153">
        <v>16</v>
      </c>
      <c r="G117" s="80" t="s">
        <v>144</v>
      </c>
      <c r="H117" s="82">
        <v>4</v>
      </c>
      <c r="I117" s="82">
        <v>4</v>
      </c>
      <c r="J117" s="82">
        <v>4</v>
      </c>
      <c r="K117" s="82">
        <v>4</v>
      </c>
      <c r="L117" s="80" t="s">
        <v>228</v>
      </c>
      <c r="M117" s="146" t="s">
        <v>407</v>
      </c>
      <c r="N117" s="83">
        <v>240.11249999999984</v>
      </c>
      <c r="O117" s="83">
        <v>240.11249999999984</v>
      </c>
      <c r="P117" s="83">
        <v>240.11249999999984</v>
      </c>
      <c r="Q117" s="83">
        <v>240.11249999999984</v>
      </c>
      <c r="R117" s="84">
        <v>0.88</v>
      </c>
      <c r="S117" s="84">
        <v>0.88</v>
      </c>
      <c r="T117" s="84">
        <v>0.88</v>
      </c>
      <c r="U117" s="84">
        <v>0.88</v>
      </c>
      <c r="V117" s="85">
        <v>845.19599999999946</v>
      </c>
      <c r="W117" s="85">
        <v>845.19599999999946</v>
      </c>
      <c r="X117" s="85">
        <v>845.19599999999946</v>
      </c>
      <c r="Y117" s="85">
        <v>845.19599999999946</v>
      </c>
      <c r="Z117" s="85">
        <v>3380.7839999999978</v>
      </c>
      <c r="AA117" s="80"/>
      <c r="AB117" s="80"/>
      <c r="AC117" s="83">
        <v>242.81999999999985</v>
      </c>
      <c r="AD117" s="80"/>
      <c r="AE117" s="85">
        <v>854.72639999999944</v>
      </c>
      <c r="AF117" s="82">
        <v>9.530399999999986</v>
      </c>
      <c r="AG117" s="80"/>
      <c r="AH117" s="80">
        <v>0</v>
      </c>
      <c r="AI117" s="83">
        <v>242.81999999999985</v>
      </c>
      <c r="AJ117" s="146" t="s">
        <v>409</v>
      </c>
      <c r="AK117" s="85">
        <v>854.72639999999944</v>
      </c>
      <c r="AL117" s="82">
        <v>9.530399999999986</v>
      </c>
      <c r="AM117" s="80"/>
      <c r="AN117" s="80"/>
      <c r="AO117" s="83">
        <v>242.81999999999985</v>
      </c>
      <c r="AP117" s="146" t="s">
        <v>409</v>
      </c>
      <c r="AQ117" s="85">
        <v>854.72639999999944</v>
      </c>
      <c r="AR117" s="82">
        <v>9.530399999999986</v>
      </c>
      <c r="AS117" s="80"/>
      <c r="AT117" s="80"/>
      <c r="AU117" s="83">
        <v>242.81999999999985</v>
      </c>
      <c r="AV117" s="146" t="s">
        <v>409</v>
      </c>
      <c r="AW117" s="85">
        <v>854.72639999999944</v>
      </c>
      <c r="AX117" s="82">
        <v>9.530399999999986</v>
      </c>
      <c r="AY117" s="85">
        <v>854.72639999999944</v>
      </c>
      <c r="AZ117" s="85">
        <v>854.72639999999944</v>
      </c>
      <c r="BA117" s="85">
        <v>854.72639999999944</v>
      </c>
      <c r="BB117" s="85">
        <v>854.72639999999944</v>
      </c>
      <c r="BC117" s="86">
        <v>3418.9055999999978</v>
      </c>
      <c r="BD117" s="80" t="s">
        <v>364</v>
      </c>
      <c r="BE117" s="87" t="s">
        <v>407</v>
      </c>
      <c r="BF117" s="89"/>
    </row>
    <row r="118" spans="1:58" ht="15.75" customHeight="1">
      <c r="A118" s="80" t="s">
        <v>347</v>
      </c>
      <c r="B118" s="80" t="s">
        <v>268</v>
      </c>
      <c r="C118" s="81">
        <v>1</v>
      </c>
      <c r="D118" s="80" t="s">
        <v>267</v>
      </c>
      <c r="E118" s="153">
        <v>20</v>
      </c>
      <c r="F118" s="153">
        <v>20</v>
      </c>
      <c r="G118" s="80" t="s">
        <v>144</v>
      </c>
      <c r="H118" s="82">
        <v>0</v>
      </c>
      <c r="I118" s="82">
        <v>0</v>
      </c>
      <c r="J118" s="82">
        <v>0</v>
      </c>
      <c r="K118" s="82">
        <v>0</v>
      </c>
      <c r="L118" s="80" t="s">
        <v>266</v>
      </c>
      <c r="M118" s="146" t="s">
        <v>407</v>
      </c>
      <c r="N118" s="83">
        <v>114.30921052631565</v>
      </c>
      <c r="O118" s="83">
        <v>114.30921052631565</v>
      </c>
      <c r="P118" s="83">
        <v>114.30921052631565</v>
      </c>
      <c r="Q118" s="83">
        <v>114.30921052631565</v>
      </c>
      <c r="R118" s="84">
        <v>0.88</v>
      </c>
      <c r="S118" s="84">
        <v>0.88</v>
      </c>
      <c r="T118" s="84">
        <v>0.88</v>
      </c>
      <c r="U118" s="84">
        <v>0.88</v>
      </c>
      <c r="V118" s="85">
        <v>0</v>
      </c>
      <c r="W118" s="85">
        <v>0</v>
      </c>
      <c r="X118" s="85">
        <v>0</v>
      </c>
      <c r="Y118" s="85">
        <v>0</v>
      </c>
      <c r="Z118" s="85">
        <v>0</v>
      </c>
      <c r="AA118" s="80"/>
      <c r="AB118" s="80"/>
      <c r="AC118" s="83">
        <v>156.41025641025624</v>
      </c>
      <c r="AD118" s="80"/>
      <c r="AE118" s="85">
        <v>0</v>
      </c>
      <c r="AF118" s="82">
        <v>0</v>
      </c>
      <c r="AG118" s="80"/>
      <c r="AH118" s="80">
        <v>0</v>
      </c>
      <c r="AI118" s="83">
        <v>156.41025641025624</v>
      </c>
      <c r="AJ118" s="146" t="s">
        <v>412</v>
      </c>
      <c r="AK118" s="85">
        <v>0</v>
      </c>
      <c r="AL118" s="82">
        <v>0</v>
      </c>
      <c r="AM118" s="80"/>
      <c r="AN118" s="80"/>
      <c r="AO118" s="83">
        <v>156.41025641025624</v>
      </c>
      <c r="AP118" s="146" t="s">
        <v>412</v>
      </c>
      <c r="AQ118" s="85">
        <v>0</v>
      </c>
      <c r="AR118" s="82">
        <v>0</v>
      </c>
      <c r="AS118" s="80"/>
      <c r="AT118" s="80"/>
      <c r="AU118" s="83">
        <v>156.41025641025624</v>
      </c>
      <c r="AV118" s="146" t="s">
        <v>412</v>
      </c>
      <c r="AW118" s="85">
        <v>0</v>
      </c>
      <c r="AX118" s="82">
        <v>0</v>
      </c>
      <c r="AY118" s="85">
        <v>0</v>
      </c>
      <c r="AZ118" s="85">
        <v>0</v>
      </c>
      <c r="BA118" s="85">
        <v>0</v>
      </c>
      <c r="BB118" s="85">
        <v>0</v>
      </c>
      <c r="BC118" s="86">
        <v>0</v>
      </c>
      <c r="BD118" s="80" t="s">
        <v>364</v>
      </c>
      <c r="BE118" s="87" t="s">
        <v>407</v>
      </c>
      <c r="BF118" s="89"/>
    </row>
    <row r="119" spans="1:58" ht="15.75" customHeight="1">
      <c r="A119" s="80" t="s">
        <v>347</v>
      </c>
      <c r="B119" s="80" t="s">
        <v>331</v>
      </c>
      <c r="C119" s="81">
        <v>1</v>
      </c>
      <c r="D119" s="80" t="s">
        <v>200</v>
      </c>
      <c r="E119" s="153">
        <v>7</v>
      </c>
      <c r="F119" s="153">
        <v>7</v>
      </c>
      <c r="G119" s="80" t="s">
        <v>201</v>
      </c>
      <c r="H119" s="82">
        <v>0</v>
      </c>
      <c r="I119" s="82">
        <v>0</v>
      </c>
      <c r="J119" s="82">
        <v>0</v>
      </c>
      <c r="K119" s="82">
        <v>0</v>
      </c>
      <c r="L119" s="80" t="s">
        <v>199</v>
      </c>
      <c r="M119" s="146" t="s">
        <v>407</v>
      </c>
      <c r="N119" s="83">
        <v>3.6756720000000001</v>
      </c>
      <c r="O119" s="83">
        <v>3.6756720000000001</v>
      </c>
      <c r="P119" s="83">
        <v>3.6756720000000001</v>
      </c>
      <c r="Q119" s="83">
        <v>3.6756720000000001</v>
      </c>
      <c r="R119" s="84">
        <v>0.88</v>
      </c>
      <c r="S119" s="84">
        <v>0.88</v>
      </c>
      <c r="T119" s="84">
        <v>0.88</v>
      </c>
      <c r="U119" s="84">
        <v>0.88</v>
      </c>
      <c r="V119" s="85">
        <v>0</v>
      </c>
      <c r="W119" s="85">
        <v>0</v>
      </c>
      <c r="X119" s="85">
        <v>0</v>
      </c>
      <c r="Y119" s="85">
        <v>0</v>
      </c>
      <c r="Z119" s="85">
        <v>0</v>
      </c>
      <c r="AA119" s="80"/>
      <c r="AB119" s="80"/>
      <c r="AC119" s="83">
        <v>3.6756720000000001</v>
      </c>
      <c r="AD119" s="80"/>
      <c r="AE119" s="85">
        <v>0</v>
      </c>
      <c r="AF119" s="82">
        <v>0</v>
      </c>
      <c r="AG119" s="80"/>
      <c r="AH119" s="80">
        <v>0</v>
      </c>
      <c r="AI119" s="83">
        <v>3.6756720000000001</v>
      </c>
      <c r="AJ119" s="146" t="s">
        <v>409</v>
      </c>
      <c r="AK119" s="85">
        <v>0</v>
      </c>
      <c r="AL119" s="82">
        <v>0</v>
      </c>
      <c r="AM119" s="80"/>
      <c r="AN119" s="80"/>
      <c r="AO119" s="83">
        <v>3.6756720000000001</v>
      </c>
      <c r="AP119" s="146" t="s">
        <v>409</v>
      </c>
      <c r="AQ119" s="85">
        <v>0</v>
      </c>
      <c r="AR119" s="82">
        <v>0</v>
      </c>
      <c r="AS119" s="80"/>
      <c r="AT119" s="80"/>
      <c r="AU119" s="83">
        <v>3.6756720000000001</v>
      </c>
      <c r="AV119" s="146" t="s">
        <v>409</v>
      </c>
      <c r="AW119" s="85">
        <v>0</v>
      </c>
      <c r="AX119" s="82">
        <v>0</v>
      </c>
      <c r="AY119" s="85">
        <v>0</v>
      </c>
      <c r="AZ119" s="85">
        <v>0</v>
      </c>
      <c r="BA119" s="85">
        <v>0</v>
      </c>
      <c r="BB119" s="85">
        <v>0</v>
      </c>
      <c r="BC119" s="86">
        <v>0</v>
      </c>
      <c r="BD119" s="80" t="s">
        <v>364</v>
      </c>
      <c r="BE119" s="87" t="s">
        <v>407</v>
      </c>
      <c r="BF119" s="89"/>
    </row>
    <row r="120" spans="1:58" ht="15.75" customHeight="1">
      <c r="A120" s="80" t="s">
        <v>347</v>
      </c>
      <c r="B120" s="80" t="s">
        <v>227</v>
      </c>
      <c r="C120" s="81">
        <v>1</v>
      </c>
      <c r="D120" s="80" t="s">
        <v>226</v>
      </c>
      <c r="E120" s="153">
        <v>12</v>
      </c>
      <c r="F120" s="153">
        <v>12</v>
      </c>
      <c r="G120" s="80" t="s">
        <v>204</v>
      </c>
      <c r="H120" s="82">
        <v>0</v>
      </c>
      <c r="I120" s="82">
        <v>0</v>
      </c>
      <c r="J120" s="82">
        <v>0</v>
      </c>
      <c r="K120" s="82">
        <v>0</v>
      </c>
      <c r="L120" s="80" t="s">
        <v>225</v>
      </c>
      <c r="M120" s="146" t="s">
        <v>407</v>
      </c>
      <c r="N120" s="83">
        <v>3.0066666666666668</v>
      </c>
      <c r="O120" s="83">
        <v>3.0066666666666668</v>
      </c>
      <c r="P120" s="83">
        <v>3.0066666666666668</v>
      </c>
      <c r="Q120" s="83">
        <v>3.0066666666666668</v>
      </c>
      <c r="R120" s="84">
        <v>0.88</v>
      </c>
      <c r="S120" s="84">
        <v>0.88</v>
      </c>
      <c r="T120" s="84">
        <v>0.88</v>
      </c>
      <c r="U120" s="84">
        <v>0.88</v>
      </c>
      <c r="V120" s="85">
        <v>0</v>
      </c>
      <c r="W120" s="85">
        <v>0</v>
      </c>
      <c r="X120" s="85">
        <v>0</v>
      </c>
      <c r="Y120" s="85">
        <v>0</v>
      </c>
      <c r="Z120" s="85">
        <v>0</v>
      </c>
      <c r="AA120" s="80"/>
      <c r="AB120" s="80"/>
      <c r="AC120" s="83">
        <v>3.0066666666666668</v>
      </c>
      <c r="AD120" s="80"/>
      <c r="AE120" s="85">
        <v>0</v>
      </c>
      <c r="AF120" s="82">
        <v>0</v>
      </c>
      <c r="AG120" s="80"/>
      <c r="AH120" s="80">
        <v>0</v>
      </c>
      <c r="AI120" s="83">
        <v>3.0066666666666668</v>
      </c>
      <c r="AJ120" s="146" t="s">
        <v>409</v>
      </c>
      <c r="AK120" s="85">
        <v>0</v>
      </c>
      <c r="AL120" s="82">
        <v>0</v>
      </c>
      <c r="AM120" s="80"/>
      <c r="AN120" s="80"/>
      <c r="AO120" s="83">
        <v>3.0066666666666668</v>
      </c>
      <c r="AP120" s="146" t="s">
        <v>409</v>
      </c>
      <c r="AQ120" s="85">
        <v>0</v>
      </c>
      <c r="AR120" s="82">
        <v>0</v>
      </c>
      <c r="AS120" s="80"/>
      <c r="AT120" s="80"/>
      <c r="AU120" s="83">
        <v>3.0066666666666668</v>
      </c>
      <c r="AV120" s="146" t="s">
        <v>409</v>
      </c>
      <c r="AW120" s="85">
        <v>0</v>
      </c>
      <c r="AX120" s="82">
        <v>0</v>
      </c>
      <c r="AY120" s="85">
        <v>0</v>
      </c>
      <c r="AZ120" s="85">
        <v>0</v>
      </c>
      <c r="BA120" s="85">
        <v>0</v>
      </c>
      <c r="BB120" s="85">
        <v>0</v>
      </c>
      <c r="BC120" s="86">
        <v>0</v>
      </c>
      <c r="BD120" s="80" t="s">
        <v>364</v>
      </c>
      <c r="BE120" s="87" t="s">
        <v>407</v>
      </c>
      <c r="BF120" s="89"/>
    </row>
    <row r="121" spans="1:58" ht="15.75" customHeight="1">
      <c r="A121" s="80" t="s">
        <v>347</v>
      </c>
      <c r="B121" s="80" t="s">
        <v>221</v>
      </c>
      <c r="C121" s="81">
        <v>1</v>
      </c>
      <c r="D121" s="80" t="s">
        <v>220</v>
      </c>
      <c r="E121" s="153">
        <v>10</v>
      </c>
      <c r="F121" s="153">
        <v>10</v>
      </c>
      <c r="G121" s="80" t="s">
        <v>201</v>
      </c>
      <c r="H121" s="82">
        <v>0</v>
      </c>
      <c r="I121" s="82">
        <v>0</v>
      </c>
      <c r="J121" s="82">
        <v>0</v>
      </c>
      <c r="K121" s="82">
        <v>0</v>
      </c>
      <c r="L121" s="80" t="s">
        <v>219</v>
      </c>
      <c r="M121" s="146" t="s">
        <v>407</v>
      </c>
      <c r="N121" s="83">
        <v>30.722664192350027</v>
      </c>
      <c r="O121" s="83">
        <v>30.722664192350027</v>
      </c>
      <c r="P121" s="83">
        <v>30.722664192350027</v>
      </c>
      <c r="Q121" s="83">
        <v>30.722664192350027</v>
      </c>
      <c r="R121" s="84">
        <v>0.88</v>
      </c>
      <c r="S121" s="84">
        <v>0.88</v>
      </c>
      <c r="T121" s="84">
        <v>0.88</v>
      </c>
      <c r="U121" s="84">
        <v>0.88</v>
      </c>
      <c r="V121" s="85">
        <v>0</v>
      </c>
      <c r="W121" s="85">
        <v>0</v>
      </c>
      <c r="X121" s="85">
        <v>0</v>
      </c>
      <c r="Y121" s="85">
        <v>0</v>
      </c>
      <c r="Z121" s="85">
        <v>0</v>
      </c>
      <c r="AA121" s="80"/>
      <c r="AB121" s="80"/>
      <c r="AC121" s="83">
        <v>13.190532978680915</v>
      </c>
      <c r="AD121" s="80"/>
      <c r="AE121" s="85">
        <v>0</v>
      </c>
      <c r="AF121" s="82">
        <v>0</v>
      </c>
      <c r="AG121" s="80"/>
      <c r="AH121" s="80">
        <v>0</v>
      </c>
      <c r="AI121" s="83">
        <v>13.190532978680915</v>
      </c>
      <c r="AJ121" s="146" t="s">
        <v>409</v>
      </c>
      <c r="AK121" s="85">
        <v>0</v>
      </c>
      <c r="AL121" s="82">
        <v>0</v>
      </c>
      <c r="AM121" s="80"/>
      <c r="AN121" s="80"/>
      <c r="AO121" s="83">
        <v>13.190532978680915</v>
      </c>
      <c r="AP121" s="146" t="s">
        <v>409</v>
      </c>
      <c r="AQ121" s="85">
        <v>0</v>
      </c>
      <c r="AR121" s="82">
        <v>0</v>
      </c>
      <c r="AS121" s="80"/>
      <c r="AT121" s="80"/>
      <c r="AU121" s="83">
        <v>13.190532978680915</v>
      </c>
      <c r="AV121" s="146" t="s">
        <v>409</v>
      </c>
      <c r="AW121" s="85">
        <v>0</v>
      </c>
      <c r="AX121" s="82">
        <v>0</v>
      </c>
      <c r="AY121" s="85">
        <v>0</v>
      </c>
      <c r="AZ121" s="85">
        <v>0</v>
      </c>
      <c r="BA121" s="85">
        <v>0</v>
      </c>
      <c r="BB121" s="85">
        <v>0</v>
      </c>
      <c r="BC121" s="86">
        <v>0</v>
      </c>
      <c r="BD121" s="80" t="s">
        <v>364</v>
      </c>
      <c r="BE121" s="87" t="s">
        <v>407</v>
      </c>
      <c r="BF121" s="89"/>
    </row>
    <row r="122" spans="1:58" ht="15.75" customHeight="1">
      <c r="A122" s="80" t="s">
        <v>347</v>
      </c>
      <c r="B122" s="80" t="s">
        <v>193</v>
      </c>
      <c r="C122" s="81">
        <v>1</v>
      </c>
      <c r="D122" s="80" t="s">
        <v>177</v>
      </c>
      <c r="E122" s="153">
        <v>15</v>
      </c>
      <c r="F122" s="153">
        <v>15</v>
      </c>
      <c r="G122" s="80" t="s">
        <v>184</v>
      </c>
      <c r="H122" s="82">
        <v>0</v>
      </c>
      <c r="I122" s="82">
        <v>0</v>
      </c>
      <c r="J122" s="82">
        <v>0</v>
      </c>
      <c r="K122" s="82">
        <v>0</v>
      </c>
      <c r="L122" s="80" t="s">
        <v>176</v>
      </c>
      <c r="M122" s="146" t="s">
        <v>406</v>
      </c>
      <c r="N122" s="83">
        <v>2.3011493874643869</v>
      </c>
      <c r="O122" s="83">
        <v>2.3011493874643869</v>
      </c>
      <c r="P122" s="83">
        <v>2.3011493874643869</v>
      </c>
      <c r="Q122" s="83">
        <v>2.3011493874643869</v>
      </c>
      <c r="R122" s="84">
        <v>0.88</v>
      </c>
      <c r="S122" s="84">
        <v>0.88</v>
      </c>
      <c r="T122" s="84">
        <v>0.88</v>
      </c>
      <c r="U122" s="84">
        <v>0.88</v>
      </c>
      <c r="V122" s="85">
        <v>0</v>
      </c>
      <c r="W122" s="85">
        <v>0</v>
      </c>
      <c r="X122" s="85">
        <v>0</v>
      </c>
      <c r="Y122" s="85">
        <v>0</v>
      </c>
      <c r="Z122" s="85">
        <v>0</v>
      </c>
      <c r="AA122" s="80"/>
      <c r="AB122" s="80"/>
      <c r="AC122" s="83">
        <v>2.3011493874643869</v>
      </c>
      <c r="AD122" s="80"/>
      <c r="AE122" s="85">
        <v>0</v>
      </c>
      <c r="AF122" s="82">
        <v>0</v>
      </c>
      <c r="AG122" s="80"/>
      <c r="AH122" s="80">
        <v>0</v>
      </c>
      <c r="AI122" s="83">
        <v>2.3011493874643869</v>
      </c>
      <c r="AJ122" s="146" t="s">
        <v>409</v>
      </c>
      <c r="AK122" s="85">
        <v>0</v>
      </c>
      <c r="AL122" s="82">
        <v>0</v>
      </c>
      <c r="AM122" s="80"/>
      <c r="AN122" s="80"/>
      <c r="AO122" s="83">
        <v>2.3011493874643869</v>
      </c>
      <c r="AP122" s="146" t="s">
        <v>409</v>
      </c>
      <c r="AQ122" s="85">
        <v>0</v>
      </c>
      <c r="AR122" s="82">
        <v>0</v>
      </c>
      <c r="AS122" s="80"/>
      <c r="AT122" s="80"/>
      <c r="AU122" s="83">
        <v>2.3011493874643869</v>
      </c>
      <c r="AV122" s="146" t="s">
        <v>409</v>
      </c>
      <c r="AW122" s="85">
        <v>0</v>
      </c>
      <c r="AX122" s="82">
        <v>0</v>
      </c>
      <c r="AY122" s="85">
        <v>0</v>
      </c>
      <c r="AZ122" s="85">
        <v>0</v>
      </c>
      <c r="BA122" s="85">
        <v>0</v>
      </c>
      <c r="BB122" s="85">
        <v>0</v>
      </c>
      <c r="BC122" s="86">
        <v>0</v>
      </c>
      <c r="BD122" s="80" t="s">
        <v>364</v>
      </c>
      <c r="BE122" s="87" t="s">
        <v>406</v>
      </c>
      <c r="BF122" s="89"/>
    </row>
    <row r="123" spans="1:58" ht="15.75" customHeight="1">
      <c r="A123" s="80" t="s">
        <v>347</v>
      </c>
      <c r="B123" s="80" t="s">
        <v>192</v>
      </c>
      <c r="C123" s="81">
        <v>1</v>
      </c>
      <c r="D123" s="80" t="s">
        <v>177</v>
      </c>
      <c r="E123" s="153">
        <v>15</v>
      </c>
      <c r="F123" s="153">
        <v>15</v>
      </c>
      <c r="G123" s="80" t="s">
        <v>184</v>
      </c>
      <c r="H123" s="82">
        <v>0</v>
      </c>
      <c r="I123" s="82">
        <v>0</v>
      </c>
      <c r="J123" s="82">
        <v>0</v>
      </c>
      <c r="K123" s="82">
        <v>0</v>
      </c>
      <c r="L123" s="80" t="s">
        <v>176</v>
      </c>
      <c r="M123" s="146" t="s">
        <v>406</v>
      </c>
      <c r="N123" s="83">
        <v>3.6034773504273505</v>
      </c>
      <c r="O123" s="83">
        <v>3.6034773504273505</v>
      </c>
      <c r="P123" s="83">
        <v>3.6034773504273505</v>
      </c>
      <c r="Q123" s="83">
        <v>3.6034773504273505</v>
      </c>
      <c r="R123" s="84">
        <v>0.88</v>
      </c>
      <c r="S123" s="84">
        <v>0.88</v>
      </c>
      <c r="T123" s="84">
        <v>0.88</v>
      </c>
      <c r="U123" s="84">
        <v>0.88</v>
      </c>
      <c r="V123" s="85">
        <v>0</v>
      </c>
      <c r="W123" s="85">
        <v>0</v>
      </c>
      <c r="X123" s="85">
        <v>0</v>
      </c>
      <c r="Y123" s="85">
        <v>0</v>
      </c>
      <c r="Z123" s="85">
        <v>0</v>
      </c>
      <c r="AA123" s="80"/>
      <c r="AB123" s="80"/>
      <c r="AC123" s="83">
        <v>3.6034773504273505</v>
      </c>
      <c r="AD123" s="80"/>
      <c r="AE123" s="85">
        <v>0</v>
      </c>
      <c r="AF123" s="82">
        <v>0</v>
      </c>
      <c r="AG123" s="80"/>
      <c r="AH123" s="80">
        <v>0</v>
      </c>
      <c r="AI123" s="83">
        <v>3.6034773504273505</v>
      </c>
      <c r="AJ123" s="146" t="s">
        <v>409</v>
      </c>
      <c r="AK123" s="85">
        <v>0</v>
      </c>
      <c r="AL123" s="82">
        <v>0</v>
      </c>
      <c r="AM123" s="80"/>
      <c r="AN123" s="80"/>
      <c r="AO123" s="83">
        <v>3.6034773504273505</v>
      </c>
      <c r="AP123" s="146" t="s">
        <v>409</v>
      </c>
      <c r="AQ123" s="85">
        <v>0</v>
      </c>
      <c r="AR123" s="82">
        <v>0</v>
      </c>
      <c r="AS123" s="80"/>
      <c r="AT123" s="80"/>
      <c r="AU123" s="83">
        <v>3.6034773504273505</v>
      </c>
      <c r="AV123" s="146" t="s">
        <v>409</v>
      </c>
      <c r="AW123" s="85">
        <v>0</v>
      </c>
      <c r="AX123" s="82">
        <v>0</v>
      </c>
      <c r="AY123" s="85">
        <v>0</v>
      </c>
      <c r="AZ123" s="85">
        <v>0</v>
      </c>
      <c r="BA123" s="85">
        <v>0</v>
      </c>
      <c r="BB123" s="85">
        <v>0</v>
      </c>
      <c r="BC123" s="86">
        <v>0</v>
      </c>
      <c r="BD123" s="80" t="s">
        <v>364</v>
      </c>
      <c r="BE123" s="87" t="s">
        <v>406</v>
      </c>
      <c r="BF123" s="89"/>
    </row>
    <row r="124" spans="1:58" ht="15.75" customHeight="1">
      <c r="A124" s="80" t="s">
        <v>347</v>
      </c>
      <c r="B124" s="80" t="s">
        <v>345</v>
      </c>
      <c r="C124" s="81">
        <v>1</v>
      </c>
      <c r="D124" s="80" t="s">
        <v>177</v>
      </c>
      <c r="E124" s="153">
        <v>15</v>
      </c>
      <c r="F124" s="153">
        <v>15</v>
      </c>
      <c r="G124" s="80" t="s">
        <v>184</v>
      </c>
      <c r="H124" s="82">
        <v>525</v>
      </c>
      <c r="I124" s="82">
        <v>525</v>
      </c>
      <c r="J124" s="82">
        <v>525</v>
      </c>
      <c r="K124" s="82">
        <v>525</v>
      </c>
      <c r="L124" s="80" t="s">
        <v>176</v>
      </c>
      <c r="M124" s="146" t="s">
        <v>406</v>
      </c>
      <c r="N124" s="83">
        <v>6.1867824786324785</v>
      </c>
      <c r="O124" s="83">
        <v>6.1867824786324785</v>
      </c>
      <c r="P124" s="83">
        <v>6.1867824786324785</v>
      </c>
      <c r="Q124" s="83">
        <v>6.1867824786324785</v>
      </c>
      <c r="R124" s="84">
        <v>0.88</v>
      </c>
      <c r="S124" s="84">
        <v>0.88</v>
      </c>
      <c r="T124" s="84">
        <v>0.88</v>
      </c>
      <c r="U124" s="84">
        <v>0.88</v>
      </c>
      <c r="V124" s="85">
        <v>2858.2935051282052</v>
      </c>
      <c r="W124" s="85">
        <v>2858.2935051282052</v>
      </c>
      <c r="X124" s="85">
        <v>2858.2935051282052</v>
      </c>
      <c r="Y124" s="85">
        <v>2858.2935051282052</v>
      </c>
      <c r="Z124" s="85">
        <v>11433.174020512821</v>
      </c>
      <c r="AA124" s="80"/>
      <c r="AB124" s="80"/>
      <c r="AC124" s="83">
        <v>6.1867824786324785</v>
      </c>
      <c r="AD124" s="80"/>
      <c r="AE124" s="85">
        <v>2858.2935051282052</v>
      </c>
      <c r="AF124" s="82">
        <v>0</v>
      </c>
      <c r="AG124" s="80"/>
      <c r="AH124" s="80">
        <v>0</v>
      </c>
      <c r="AI124" s="83">
        <v>6.1867824786324785</v>
      </c>
      <c r="AJ124" s="146" t="s">
        <v>409</v>
      </c>
      <c r="AK124" s="85">
        <v>2858.2935051282052</v>
      </c>
      <c r="AL124" s="82">
        <v>0</v>
      </c>
      <c r="AM124" s="80"/>
      <c r="AN124" s="80"/>
      <c r="AO124" s="83">
        <v>6.1867824786324785</v>
      </c>
      <c r="AP124" s="146" t="s">
        <v>409</v>
      </c>
      <c r="AQ124" s="85">
        <v>2858.2935051282052</v>
      </c>
      <c r="AR124" s="82">
        <v>0</v>
      </c>
      <c r="AS124" s="80"/>
      <c r="AT124" s="80"/>
      <c r="AU124" s="83">
        <v>6.1867824786324785</v>
      </c>
      <c r="AV124" s="146" t="s">
        <v>409</v>
      </c>
      <c r="AW124" s="85">
        <v>2858.2935051282052</v>
      </c>
      <c r="AX124" s="82">
        <v>0</v>
      </c>
      <c r="AY124" s="85">
        <v>2858.2935051282052</v>
      </c>
      <c r="AZ124" s="85">
        <v>2858.2935051282052</v>
      </c>
      <c r="BA124" s="85">
        <v>2858.2935051282052</v>
      </c>
      <c r="BB124" s="85">
        <v>2858.2935051282052</v>
      </c>
      <c r="BC124" s="86">
        <v>11433.174020512821</v>
      </c>
      <c r="BD124" s="80" t="s">
        <v>364</v>
      </c>
      <c r="BE124" s="87" t="s">
        <v>406</v>
      </c>
      <c r="BF124" s="89"/>
    </row>
    <row r="125" spans="1:58" ht="15.75" customHeight="1">
      <c r="A125" s="80" t="s">
        <v>347</v>
      </c>
      <c r="B125" s="80" t="s">
        <v>191</v>
      </c>
      <c r="C125" s="81">
        <v>1</v>
      </c>
      <c r="D125" s="80" t="s">
        <v>177</v>
      </c>
      <c r="E125" s="153">
        <v>15</v>
      </c>
      <c r="F125" s="153">
        <v>15</v>
      </c>
      <c r="G125" s="80" t="s">
        <v>184</v>
      </c>
      <c r="H125" s="82">
        <v>300</v>
      </c>
      <c r="I125" s="82">
        <v>300</v>
      </c>
      <c r="J125" s="82">
        <v>300</v>
      </c>
      <c r="K125" s="82">
        <v>300</v>
      </c>
      <c r="L125" s="80" t="s">
        <v>176</v>
      </c>
      <c r="M125" s="146" t="s">
        <v>406</v>
      </c>
      <c r="N125" s="83">
        <v>3.1358228800964363</v>
      </c>
      <c r="O125" s="83">
        <v>3.1358228800964363</v>
      </c>
      <c r="P125" s="83">
        <v>3.1358228800964363</v>
      </c>
      <c r="Q125" s="83">
        <v>3.1358228800964363</v>
      </c>
      <c r="R125" s="84">
        <v>0.88</v>
      </c>
      <c r="S125" s="84">
        <v>0.88</v>
      </c>
      <c r="T125" s="84">
        <v>0.88</v>
      </c>
      <c r="U125" s="84">
        <v>0.88</v>
      </c>
      <c r="V125" s="85">
        <v>827.85724034545922</v>
      </c>
      <c r="W125" s="85">
        <v>827.85724034545922</v>
      </c>
      <c r="X125" s="85">
        <v>827.85724034545922</v>
      </c>
      <c r="Y125" s="85">
        <v>827.85724034545922</v>
      </c>
      <c r="Z125" s="85">
        <v>3311.4289613818369</v>
      </c>
      <c r="AA125" s="80"/>
      <c r="AB125" s="80"/>
      <c r="AC125" s="83">
        <v>3.1358228800964363</v>
      </c>
      <c r="AD125" s="80"/>
      <c r="AE125" s="85">
        <v>827.85724034545922</v>
      </c>
      <c r="AF125" s="82">
        <v>0</v>
      </c>
      <c r="AG125" s="80"/>
      <c r="AH125" s="80">
        <v>0</v>
      </c>
      <c r="AI125" s="83">
        <v>3.1358228800964363</v>
      </c>
      <c r="AJ125" s="146" t="s">
        <v>409</v>
      </c>
      <c r="AK125" s="85">
        <v>827.85724034545922</v>
      </c>
      <c r="AL125" s="82">
        <v>0</v>
      </c>
      <c r="AM125" s="80"/>
      <c r="AN125" s="80"/>
      <c r="AO125" s="83">
        <v>3.1358228800964363</v>
      </c>
      <c r="AP125" s="146" t="s">
        <v>409</v>
      </c>
      <c r="AQ125" s="85">
        <v>827.85724034545922</v>
      </c>
      <c r="AR125" s="82">
        <v>0</v>
      </c>
      <c r="AS125" s="80"/>
      <c r="AT125" s="80"/>
      <c r="AU125" s="83">
        <v>3.1358228800964363</v>
      </c>
      <c r="AV125" s="146" t="s">
        <v>409</v>
      </c>
      <c r="AW125" s="85">
        <v>827.85724034545922</v>
      </c>
      <c r="AX125" s="82">
        <v>0</v>
      </c>
      <c r="AY125" s="85">
        <v>827.85724034545922</v>
      </c>
      <c r="AZ125" s="85">
        <v>827.85724034545922</v>
      </c>
      <c r="BA125" s="85">
        <v>827.85724034545922</v>
      </c>
      <c r="BB125" s="85">
        <v>827.85724034545922</v>
      </c>
      <c r="BC125" s="86">
        <v>3311.4289613818369</v>
      </c>
      <c r="BD125" s="80" t="s">
        <v>364</v>
      </c>
      <c r="BE125" s="87" t="s">
        <v>406</v>
      </c>
      <c r="BF125" s="89"/>
    </row>
    <row r="126" spans="1:58" ht="15.75" customHeight="1">
      <c r="A126" s="80" t="s">
        <v>347</v>
      </c>
      <c r="B126" s="80" t="s">
        <v>190</v>
      </c>
      <c r="C126" s="81">
        <v>1</v>
      </c>
      <c r="D126" s="80" t="s">
        <v>177</v>
      </c>
      <c r="E126" s="153">
        <v>15</v>
      </c>
      <c r="F126" s="153">
        <v>15</v>
      </c>
      <c r="G126" s="80" t="s">
        <v>184</v>
      </c>
      <c r="H126" s="82">
        <v>0</v>
      </c>
      <c r="I126" s="82">
        <v>0</v>
      </c>
      <c r="J126" s="82">
        <v>0</v>
      </c>
      <c r="K126" s="82">
        <v>0</v>
      </c>
      <c r="L126" s="80" t="s">
        <v>176</v>
      </c>
      <c r="M126" s="146" t="s">
        <v>406</v>
      </c>
      <c r="N126" s="83">
        <v>6.1942373572810965</v>
      </c>
      <c r="O126" s="83">
        <v>6.1942373572810965</v>
      </c>
      <c r="P126" s="83">
        <v>6.1942373572810965</v>
      </c>
      <c r="Q126" s="83">
        <v>6.1942373572810965</v>
      </c>
      <c r="R126" s="84">
        <v>0.88</v>
      </c>
      <c r="S126" s="84">
        <v>0.88</v>
      </c>
      <c r="T126" s="84">
        <v>0.88</v>
      </c>
      <c r="U126" s="84">
        <v>0.88</v>
      </c>
      <c r="V126" s="85">
        <v>0</v>
      </c>
      <c r="W126" s="85">
        <v>0</v>
      </c>
      <c r="X126" s="85">
        <v>0</v>
      </c>
      <c r="Y126" s="85">
        <v>0</v>
      </c>
      <c r="Z126" s="85">
        <v>0</v>
      </c>
      <c r="AA126" s="80"/>
      <c r="AB126" s="80"/>
      <c r="AC126" s="83">
        <v>6.1942373572810965</v>
      </c>
      <c r="AD126" s="80"/>
      <c r="AE126" s="85">
        <v>0</v>
      </c>
      <c r="AF126" s="82">
        <v>0</v>
      </c>
      <c r="AG126" s="80"/>
      <c r="AH126" s="80">
        <v>0</v>
      </c>
      <c r="AI126" s="83">
        <v>6.1942373572810965</v>
      </c>
      <c r="AJ126" s="146" t="s">
        <v>409</v>
      </c>
      <c r="AK126" s="85">
        <v>0</v>
      </c>
      <c r="AL126" s="82">
        <v>0</v>
      </c>
      <c r="AM126" s="80"/>
      <c r="AN126" s="80"/>
      <c r="AO126" s="83">
        <v>6.1942373572810965</v>
      </c>
      <c r="AP126" s="146" t="s">
        <v>409</v>
      </c>
      <c r="AQ126" s="85">
        <v>0</v>
      </c>
      <c r="AR126" s="82">
        <v>0</v>
      </c>
      <c r="AS126" s="80"/>
      <c r="AT126" s="80"/>
      <c r="AU126" s="83">
        <v>6.1942373572810965</v>
      </c>
      <c r="AV126" s="146" t="s">
        <v>409</v>
      </c>
      <c r="AW126" s="85">
        <v>0</v>
      </c>
      <c r="AX126" s="82">
        <v>0</v>
      </c>
      <c r="AY126" s="85">
        <v>0</v>
      </c>
      <c r="AZ126" s="85">
        <v>0</v>
      </c>
      <c r="BA126" s="85">
        <v>0</v>
      </c>
      <c r="BB126" s="85">
        <v>0</v>
      </c>
      <c r="BC126" s="86">
        <v>0</v>
      </c>
      <c r="BD126" s="80" t="s">
        <v>364</v>
      </c>
      <c r="BE126" s="87" t="s">
        <v>406</v>
      </c>
      <c r="BF126" s="89"/>
    </row>
    <row r="127" spans="1:58" ht="15.75" customHeight="1">
      <c r="A127" s="80" t="s">
        <v>347</v>
      </c>
      <c r="B127" s="80" t="s">
        <v>189</v>
      </c>
      <c r="C127" s="81">
        <v>1</v>
      </c>
      <c r="D127" s="80" t="s">
        <v>177</v>
      </c>
      <c r="E127" s="153">
        <v>15</v>
      </c>
      <c r="F127" s="153">
        <v>15</v>
      </c>
      <c r="G127" s="80" t="s">
        <v>184</v>
      </c>
      <c r="H127" s="82">
        <v>0</v>
      </c>
      <c r="I127" s="82">
        <v>0</v>
      </c>
      <c r="J127" s="82">
        <v>0</v>
      </c>
      <c r="K127" s="82">
        <v>0</v>
      </c>
      <c r="L127" s="80" t="s">
        <v>176</v>
      </c>
      <c r="M127" s="146" t="s">
        <v>406</v>
      </c>
      <c r="N127" s="83">
        <v>10.672873287490331</v>
      </c>
      <c r="O127" s="83">
        <v>10.672873287490331</v>
      </c>
      <c r="P127" s="83">
        <v>10.672873287490331</v>
      </c>
      <c r="Q127" s="83">
        <v>10.672873287490331</v>
      </c>
      <c r="R127" s="84">
        <v>0.88</v>
      </c>
      <c r="S127" s="84">
        <v>0.88</v>
      </c>
      <c r="T127" s="84">
        <v>0.88</v>
      </c>
      <c r="U127" s="84">
        <v>0.88</v>
      </c>
      <c r="V127" s="85">
        <v>0</v>
      </c>
      <c r="W127" s="85">
        <v>0</v>
      </c>
      <c r="X127" s="85">
        <v>0</v>
      </c>
      <c r="Y127" s="85">
        <v>0</v>
      </c>
      <c r="Z127" s="85">
        <v>0</v>
      </c>
      <c r="AA127" s="80"/>
      <c r="AB127" s="80"/>
      <c r="AC127" s="83">
        <v>10.672873287490331</v>
      </c>
      <c r="AD127" s="80"/>
      <c r="AE127" s="85">
        <v>0</v>
      </c>
      <c r="AF127" s="82">
        <v>0</v>
      </c>
      <c r="AG127" s="80"/>
      <c r="AH127" s="80">
        <v>0</v>
      </c>
      <c r="AI127" s="83">
        <v>10.672873287490331</v>
      </c>
      <c r="AJ127" s="146" t="s">
        <v>409</v>
      </c>
      <c r="AK127" s="85">
        <v>0</v>
      </c>
      <c r="AL127" s="82">
        <v>0</v>
      </c>
      <c r="AM127" s="80"/>
      <c r="AN127" s="80"/>
      <c r="AO127" s="83">
        <v>10.672873287490331</v>
      </c>
      <c r="AP127" s="146" t="s">
        <v>409</v>
      </c>
      <c r="AQ127" s="85">
        <v>0</v>
      </c>
      <c r="AR127" s="82">
        <v>0</v>
      </c>
      <c r="AS127" s="80"/>
      <c r="AT127" s="80"/>
      <c r="AU127" s="83">
        <v>10.672873287490331</v>
      </c>
      <c r="AV127" s="146" t="s">
        <v>409</v>
      </c>
      <c r="AW127" s="85">
        <v>0</v>
      </c>
      <c r="AX127" s="82">
        <v>0</v>
      </c>
      <c r="AY127" s="85">
        <v>0</v>
      </c>
      <c r="AZ127" s="85">
        <v>0</v>
      </c>
      <c r="BA127" s="85">
        <v>0</v>
      </c>
      <c r="BB127" s="85">
        <v>0</v>
      </c>
      <c r="BC127" s="86">
        <v>0</v>
      </c>
      <c r="BD127" s="80" t="s">
        <v>364</v>
      </c>
      <c r="BE127" s="87" t="s">
        <v>406</v>
      </c>
      <c r="BF127" s="89"/>
    </row>
    <row r="128" spans="1:58" ht="15.75" customHeight="1">
      <c r="A128" s="80" t="s">
        <v>347</v>
      </c>
      <c r="B128" s="80" t="s">
        <v>188</v>
      </c>
      <c r="C128" s="81">
        <v>1</v>
      </c>
      <c r="D128" s="80" t="s">
        <v>177</v>
      </c>
      <c r="E128" s="153">
        <v>15</v>
      </c>
      <c r="F128" s="153">
        <v>15</v>
      </c>
      <c r="G128" s="80" t="s">
        <v>184</v>
      </c>
      <c r="H128" s="82">
        <v>375</v>
      </c>
      <c r="I128" s="82">
        <v>375</v>
      </c>
      <c r="J128" s="82">
        <v>375</v>
      </c>
      <c r="K128" s="82">
        <v>375</v>
      </c>
      <c r="L128" s="80" t="s">
        <v>176</v>
      </c>
      <c r="M128" s="146" t="s">
        <v>406</v>
      </c>
      <c r="N128" s="83">
        <v>3.967097058288509</v>
      </c>
      <c r="O128" s="83">
        <v>3.967097058288509</v>
      </c>
      <c r="P128" s="83">
        <v>3.967097058288509</v>
      </c>
      <c r="Q128" s="83">
        <v>3.967097058288509</v>
      </c>
      <c r="R128" s="84">
        <v>0.88</v>
      </c>
      <c r="S128" s="84">
        <v>0.88</v>
      </c>
      <c r="T128" s="84">
        <v>0.88</v>
      </c>
      <c r="U128" s="84">
        <v>0.88</v>
      </c>
      <c r="V128" s="85">
        <v>1309.1420292352082</v>
      </c>
      <c r="W128" s="85">
        <v>1309.1420292352082</v>
      </c>
      <c r="X128" s="85">
        <v>1309.1420292352082</v>
      </c>
      <c r="Y128" s="85">
        <v>1309.1420292352082</v>
      </c>
      <c r="Z128" s="85">
        <v>5236.5681169408326</v>
      </c>
      <c r="AA128" s="80"/>
      <c r="AB128" s="80"/>
      <c r="AC128" s="83">
        <v>3.967097058288509</v>
      </c>
      <c r="AD128" s="80"/>
      <c r="AE128" s="85">
        <v>1309.1420292352082</v>
      </c>
      <c r="AF128" s="82">
        <v>0</v>
      </c>
      <c r="AG128" s="80"/>
      <c r="AH128" s="80">
        <v>0</v>
      </c>
      <c r="AI128" s="83">
        <v>3.967097058288509</v>
      </c>
      <c r="AJ128" s="146" t="s">
        <v>409</v>
      </c>
      <c r="AK128" s="85">
        <v>1309.1420292352082</v>
      </c>
      <c r="AL128" s="82">
        <v>0</v>
      </c>
      <c r="AM128" s="80"/>
      <c r="AN128" s="80"/>
      <c r="AO128" s="83">
        <v>3.967097058288509</v>
      </c>
      <c r="AP128" s="146" t="s">
        <v>409</v>
      </c>
      <c r="AQ128" s="85">
        <v>1309.1420292352082</v>
      </c>
      <c r="AR128" s="82">
        <v>0</v>
      </c>
      <c r="AS128" s="80"/>
      <c r="AT128" s="80"/>
      <c r="AU128" s="83">
        <v>3.967097058288509</v>
      </c>
      <c r="AV128" s="146" t="s">
        <v>409</v>
      </c>
      <c r="AW128" s="85">
        <v>1309.1420292352082</v>
      </c>
      <c r="AX128" s="82">
        <v>0</v>
      </c>
      <c r="AY128" s="85">
        <v>1309.1420292352082</v>
      </c>
      <c r="AZ128" s="85">
        <v>1309.1420292352082</v>
      </c>
      <c r="BA128" s="85">
        <v>1309.1420292352082</v>
      </c>
      <c r="BB128" s="85">
        <v>1309.1420292352082</v>
      </c>
      <c r="BC128" s="86">
        <v>5236.5681169408326</v>
      </c>
      <c r="BD128" s="80" t="s">
        <v>364</v>
      </c>
      <c r="BE128" s="87" t="s">
        <v>406</v>
      </c>
      <c r="BF128" s="89"/>
    </row>
    <row r="129" spans="1:58" ht="15.75" customHeight="1">
      <c r="A129" s="80" t="s">
        <v>347</v>
      </c>
      <c r="B129" s="80" t="s">
        <v>187</v>
      </c>
      <c r="C129" s="81">
        <v>1</v>
      </c>
      <c r="D129" s="80" t="s">
        <v>177</v>
      </c>
      <c r="E129" s="153">
        <v>15</v>
      </c>
      <c r="F129" s="153">
        <v>15</v>
      </c>
      <c r="G129" s="80" t="s">
        <v>184</v>
      </c>
      <c r="H129" s="82">
        <v>150</v>
      </c>
      <c r="I129" s="82">
        <v>150</v>
      </c>
      <c r="J129" s="82">
        <v>150</v>
      </c>
      <c r="K129" s="82">
        <v>150</v>
      </c>
      <c r="L129" s="80" t="s">
        <v>176</v>
      </c>
      <c r="M129" s="146" t="s">
        <v>406</v>
      </c>
      <c r="N129" s="83">
        <v>13.577404706790121</v>
      </c>
      <c r="O129" s="83">
        <v>13.577404706790121</v>
      </c>
      <c r="P129" s="83">
        <v>13.577404706790121</v>
      </c>
      <c r="Q129" s="83">
        <v>13.577404706790121</v>
      </c>
      <c r="R129" s="84">
        <v>0.88</v>
      </c>
      <c r="S129" s="84">
        <v>0.88</v>
      </c>
      <c r="T129" s="84">
        <v>0.88</v>
      </c>
      <c r="U129" s="84">
        <v>0.88</v>
      </c>
      <c r="V129" s="85">
        <v>1792.2174212962959</v>
      </c>
      <c r="W129" s="85">
        <v>1792.2174212962959</v>
      </c>
      <c r="X129" s="85">
        <v>1792.2174212962959</v>
      </c>
      <c r="Y129" s="85">
        <v>1792.2174212962959</v>
      </c>
      <c r="Z129" s="85">
        <v>7168.8696851851837</v>
      </c>
      <c r="AA129" s="80"/>
      <c r="AB129" s="80"/>
      <c r="AC129" s="83">
        <v>13.577404706790121</v>
      </c>
      <c r="AD129" s="80"/>
      <c r="AE129" s="85">
        <v>1792.2174212962959</v>
      </c>
      <c r="AF129" s="82">
        <v>0</v>
      </c>
      <c r="AG129" s="80"/>
      <c r="AH129" s="80">
        <v>0</v>
      </c>
      <c r="AI129" s="83">
        <v>13.577404706790121</v>
      </c>
      <c r="AJ129" s="146" t="s">
        <v>409</v>
      </c>
      <c r="AK129" s="85">
        <v>1792.2174212962959</v>
      </c>
      <c r="AL129" s="82">
        <v>0</v>
      </c>
      <c r="AM129" s="80"/>
      <c r="AN129" s="80"/>
      <c r="AO129" s="83">
        <v>13.577404706790121</v>
      </c>
      <c r="AP129" s="146" t="s">
        <v>409</v>
      </c>
      <c r="AQ129" s="85">
        <v>1792.2174212962959</v>
      </c>
      <c r="AR129" s="82">
        <v>0</v>
      </c>
      <c r="AS129" s="80"/>
      <c r="AT129" s="80"/>
      <c r="AU129" s="83">
        <v>13.577404706790121</v>
      </c>
      <c r="AV129" s="146" t="s">
        <v>409</v>
      </c>
      <c r="AW129" s="85">
        <v>1792.2174212962959</v>
      </c>
      <c r="AX129" s="82">
        <v>0</v>
      </c>
      <c r="AY129" s="85">
        <v>1792.2174212962959</v>
      </c>
      <c r="AZ129" s="85">
        <v>1792.2174212962959</v>
      </c>
      <c r="BA129" s="85">
        <v>1792.2174212962959</v>
      </c>
      <c r="BB129" s="85">
        <v>1792.2174212962959</v>
      </c>
      <c r="BC129" s="86">
        <v>7168.8696851851837</v>
      </c>
      <c r="BD129" s="80" t="s">
        <v>364</v>
      </c>
      <c r="BE129" s="87" t="s">
        <v>406</v>
      </c>
      <c r="BF129" s="89"/>
    </row>
    <row r="130" spans="1:58" ht="15.75" customHeight="1">
      <c r="A130" s="80" t="s">
        <v>347</v>
      </c>
      <c r="B130" s="80" t="s">
        <v>186</v>
      </c>
      <c r="C130" s="81">
        <v>1</v>
      </c>
      <c r="D130" s="80" t="s">
        <v>177</v>
      </c>
      <c r="E130" s="153">
        <v>15</v>
      </c>
      <c r="F130" s="153">
        <v>15</v>
      </c>
      <c r="G130" s="80" t="s">
        <v>184</v>
      </c>
      <c r="H130" s="82">
        <v>0</v>
      </c>
      <c r="I130" s="82">
        <v>0</v>
      </c>
      <c r="J130" s="82">
        <v>0</v>
      </c>
      <c r="K130" s="82">
        <v>0</v>
      </c>
      <c r="L130" s="80" t="s">
        <v>176</v>
      </c>
      <c r="M130" s="146" t="s">
        <v>406</v>
      </c>
      <c r="N130" s="83">
        <v>30.207245887345675</v>
      </c>
      <c r="O130" s="83">
        <v>30.207245887345675</v>
      </c>
      <c r="P130" s="83">
        <v>30.207245887345675</v>
      </c>
      <c r="Q130" s="83">
        <v>30.207245887345675</v>
      </c>
      <c r="R130" s="84">
        <v>0.88</v>
      </c>
      <c r="S130" s="84">
        <v>0.88</v>
      </c>
      <c r="T130" s="84">
        <v>0.88</v>
      </c>
      <c r="U130" s="84">
        <v>0.88</v>
      </c>
      <c r="V130" s="85">
        <v>0</v>
      </c>
      <c r="W130" s="85">
        <v>0</v>
      </c>
      <c r="X130" s="85">
        <v>0</v>
      </c>
      <c r="Y130" s="85">
        <v>0</v>
      </c>
      <c r="Z130" s="85">
        <v>0</v>
      </c>
      <c r="AA130" s="80"/>
      <c r="AB130" s="80"/>
      <c r="AC130" s="83">
        <v>30.207245887345675</v>
      </c>
      <c r="AD130" s="80"/>
      <c r="AE130" s="85">
        <v>0</v>
      </c>
      <c r="AF130" s="82">
        <v>0</v>
      </c>
      <c r="AG130" s="80"/>
      <c r="AH130" s="80">
        <v>0</v>
      </c>
      <c r="AI130" s="83">
        <v>30.207245887345675</v>
      </c>
      <c r="AJ130" s="146" t="s">
        <v>409</v>
      </c>
      <c r="AK130" s="85">
        <v>0</v>
      </c>
      <c r="AL130" s="82">
        <v>0</v>
      </c>
      <c r="AM130" s="80"/>
      <c r="AN130" s="80"/>
      <c r="AO130" s="83">
        <v>30.207245887345675</v>
      </c>
      <c r="AP130" s="146" t="s">
        <v>409</v>
      </c>
      <c r="AQ130" s="85">
        <v>0</v>
      </c>
      <c r="AR130" s="82">
        <v>0</v>
      </c>
      <c r="AS130" s="80"/>
      <c r="AT130" s="80"/>
      <c r="AU130" s="83">
        <v>30.207245887345675</v>
      </c>
      <c r="AV130" s="146" t="s">
        <v>409</v>
      </c>
      <c r="AW130" s="85">
        <v>0</v>
      </c>
      <c r="AX130" s="82">
        <v>0</v>
      </c>
      <c r="AY130" s="85">
        <v>0</v>
      </c>
      <c r="AZ130" s="85">
        <v>0</v>
      </c>
      <c r="BA130" s="85">
        <v>0</v>
      </c>
      <c r="BB130" s="85">
        <v>0</v>
      </c>
      <c r="BC130" s="86">
        <v>0</v>
      </c>
      <c r="BD130" s="80" t="s">
        <v>364</v>
      </c>
      <c r="BE130" s="87" t="s">
        <v>406</v>
      </c>
      <c r="BF130" s="89"/>
    </row>
    <row r="131" spans="1:58" ht="15.75" customHeight="1">
      <c r="A131" s="80" t="s">
        <v>347</v>
      </c>
      <c r="B131" s="80" t="s">
        <v>185</v>
      </c>
      <c r="C131" s="81">
        <v>1</v>
      </c>
      <c r="D131" s="80" t="s">
        <v>177</v>
      </c>
      <c r="E131" s="153">
        <v>15</v>
      </c>
      <c r="F131" s="153">
        <v>15</v>
      </c>
      <c r="G131" s="80" t="s">
        <v>184</v>
      </c>
      <c r="H131" s="82">
        <v>0</v>
      </c>
      <c r="I131" s="82">
        <v>0</v>
      </c>
      <c r="J131" s="82">
        <v>0</v>
      </c>
      <c r="K131" s="82">
        <v>0</v>
      </c>
      <c r="L131" s="80" t="s">
        <v>176</v>
      </c>
      <c r="M131" s="146" t="s">
        <v>406</v>
      </c>
      <c r="N131" s="83">
        <v>44.814401171573145</v>
      </c>
      <c r="O131" s="83">
        <v>44.814401171573145</v>
      </c>
      <c r="P131" s="83">
        <v>44.814401171573145</v>
      </c>
      <c r="Q131" s="83">
        <v>44.814401171573145</v>
      </c>
      <c r="R131" s="84">
        <v>0.88</v>
      </c>
      <c r="S131" s="84">
        <v>0.88</v>
      </c>
      <c r="T131" s="84">
        <v>0.88</v>
      </c>
      <c r="U131" s="84">
        <v>0.88</v>
      </c>
      <c r="V131" s="85">
        <v>0</v>
      </c>
      <c r="W131" s="85">
        <v>0</v>
      </c>
      <c r="X131" s="85">
        <v>0</v>
      </c>
      <c r="Y131" s="85">
        <v>0</v>
      </c>
      <c r="Z131" s="85">
        <v>0</v>
      </c>
      <c r="AA131" s="80"/>
      <c r="AB131" s="80"/>
      <c r="AC131" s="83">
        <v>44.814401171573145</v>
      </c>
      <c r="AD131" s="80"/>
      <c r="AE131" s="85">
        <v>0</v>
      </c>
      <c r="AF131" s="82">
        <v>0</v>
      </c>
      <c r="AG131" s="80"/>
      <c r="AH131" s="80">
        <v>0</v>
      </c>
      <c r="AI131" s="83">
        <v>44.814401171573145</v>
      </c>
      <c r="AJ131" s="146" t="s">
        <v>409</v>
      </c>
      <c r="AK131" s="85">
        <v>0</v>
      </c>
      <c r="AL131" s="82">
        <v>0</v>
      </c>
      <c r="AM131" s="80"/>
      <c r="AN131" s="80"/>
      <c r="AO131" s="83">
        <v>44.814401171573145</v>
      </c>
      <c r="AP131" s="146" t="s">
        <v>409</v>
      </c>
      <c r="AQ131" s="85">
        <v>0</v>
      </c>
      <c r="AR131" s="82">
        <v>0</v>
      </c>
      <c r="AS131" s="80"/>
      <c r="AT131" s="80"/>
      <c r="AU131" s="83">
        <v>44.814401171573145</v>
      </c>
      <c r="AV131" s="146" t="s">
        <v>409</v>
      </c>
      <c r="AW131" s="85">
        <v>0</v>
      </c>
      <c r="AX131" s="82">
        <v>0</v>
      </c>
      <c r="AY131" s="85">
        <v>0</v>
      </c>
      <c r="AZ131" s="85">
        <v>0</v>
      </c>
      <c r="BA131" s="85">
        <v>0</v>
      </c>
      <c r="BB131" s="85">
        <v>0</v>
      </c>
      <c r="BC131" s="86">
        <v>0</v>
      </c>
      <c r="BD131" s="80" t="s">
        <v>364</v>
      </c>
      <c r="BE131" s="87" t="s">
        <v>406</v>
      </c>
      <c r="BF131" s="89"/>
    </row>
    <row r="132" spans="1:58" ht="15.75" customHeight="1">
      <c r="A132" s="80" t="s">
        <v>347</v>
      </c>
      <c r="B132" s="80" t="s">
        <v>183</v>
      </c>
      <c r="C132" s="81">
        <v>1</v>
      </c>
      <c r="D132" s="80" t="s">
        <v>177</v>
      </c>
      <c r="E132" s="153">
        <v>15</v>
      </c>
      <c r="F132" s="153">
        <v>15</v>
      </c>
      <c r="G132" s="80" t="s">
        <v>144</v>
      </c>
      <c r="H132" s="82">
        <v>0</v>
      </c>
      <c r="I132" s="82">
        <v>0</v>
      </c>
      <c r="J132" s="82">
        <v>0</v>
      </c>
      <c r="K132" s="82">
        <v>0</v>
      </c>
      <c r="L132" s="80" t="s">
        <v>176</v>
      </c>
      <c r="M132" s="146" t="s">
        <v>406</v>
      </c>
      <c r="N132" s="83">
        <v>15.586033402860688</v>
      </c>
      <c r="O132" s="83">
        <v>15.586033402860688</v>
      </c>
      <c r="P132" s="83">
        <v>15.586033402860688</v>
      </c>
      <c r="Q132" s="83">
        <v>15.586033402860688</v>
      </c>
      <c r="R132" s="84">
        <v>0.88</v>
      </c>
      <c r="S132" s="84">
        <v>0.88</v>
      </c>
      <c r="T132" s="84">
        <v>0.88</v>
      </c>
      <c r="U132" s="84">
        <v>0.88</v>
      </c>
      <c r="V132" s="85">
        <v>0</v>
      </c>
      <c r="W132" s="85">
        <v>0</v>
      </c>
      <c r="X132" s="85">
        <v>0</v>
      </c>
      <c r="Y132" s="85">
        <v>0</v>
      </c>
      <c r="Z132" s="85">
        <v>0</v>
      </c>
      <c r="AA132" s="80"/>
      <c r="AB132" s="80"/>
      <c r="AC132" s="83">
        <v>15.586033402860688</v>
      </c>
      <c r="AD132" s="80"/>
      <c r="AE132" s="85">
        <v>0</v>
      </c>
      <c r="AF132" s="82">
        <v>0</v>
      </c>
      <c r="AG132" s="80"/>
      <c r="AH132" s="80">
        <v>0</v>
      </c>
      <c r="AI132" s="83">
        <v>15.586033402860688</v>
      </c>
      <c r="AJ132" s="146" t="s">
        <v>409</v>
      </c>
      <c r="AK132" s="85">
        <v>0</v>
      </c>
      <c r="AL132" s="82">
        <v>0</v>
      </c>
      <c r="AM132" s="80"/>
      <c r="AN132" s="80"/>
      <c r="AO132" s="83">
        <v>15.586033402860688</v>
      </c>
      <c r="AP132" s="146" t="s">
        <v>409</v>
      </c>
      <c r="AQ132" s="85">
        <v>0</v>
      </c>
      <c r="AR132" s="82">
        <v>0</v>
      </c>
      <c r="AS132" s="80"/>
      <c r="AT132" s="80"/>
      <c r="AU132" s="83">
        <v>15.586033402860688</v>
      </c>
      <c r="AV132" s="146" t="s">
        <v>409</v>
      </c>
      <c r="AW132" s="85">
        <v>0</v>
      </c>
      <c r="AX132" s="82">
        <v>0</v>
      </c>
      <c r="AY132" s="85">
        <v>0</v>
      </c>
      <c r="AZ132" s="85">
        <v>0</v>
      </c>
      <c r="BA132" s="85">
        <v>0</v>
      </c>
      <c r="BB132" s="85">
        <v>0</v>
      </c>
      <c r="BC132" s="86">
        <v>0</v>
      </c>
      <c r="BD132" s="80" t="s">
        <v>364</v>
      </c>
      <c r="BE132" s="87" t="s">
        <v>406</v>
      </c>
      <c r="BF132" s="89"/>
    </row>
    <row r="133" spans="1:58" ht="15.75" customHeight="1">
      <c r="A133" s="80" t="s">
        <v>347</v>
      </c>
      <c r="B133" s="80" t="s">
        <v>182</v>
      </c>
      <c r="C133" s="81">
        <v>1</v>
      </c>
      <c r="D133" s="80" t="s">
        <v>177</v>
      </c>
      <c r="E133" s="153">
        <v>15</v>
      </c>
      <c r="F133" s="153">
        <v>15</v>
      </c>
      <c r="G133" s="80" t="s">
        <v>144</v>
      </c>
      <c r="H133" s="82">
        <v>0</v>
      </c>
      <c r="I133" s="82">
        <v>0</v>
      </c>
      <c r="J133" s="82">
        <v>0</v>
      </c>
      <c r="K133" s="82">
        <v>0</v>
      </c>
      <c r="L133" s="80" t="s">
        <v>176</v>
      </c>
      <c r="M133" s="146" t="s">
        <v>406</v>
      </c>
      <c r="N133" s="83">
        <v>63.824627950912159</v>
      </c>
      <c r="O133" s="83">
        <v>63.824627950912159</v>
      </c>
      <c r="P133" s="83">
        <v>63.824627950912159</v>
      </c>
      <c r="Q133" s="83">
        <v>63.824627950912159</v>
      </c>
      <c r="R133" s="84">
        <v>0.88</v>
      </c>
      <c r="S133" s="84">
        <v>0.88</v>
      </c>
      <c r="T133" s="84">
        <v>0.88</v>
      </c>
      <c r="U133" s="84">
        <v>0.88</v>
      </c>
      <c r="V133" s="85">
        <v>0</v>
      </c>
      <c r="W133" s="85">
        <v>0</v>
      </c>
      <c r="X133" s="85">
        <v>0</v>
      </c>
      <c r="Y133" s="85">
        <v>0</v>
      </c>
      <c r="Z133" s="85">
        <v>0</v>
      </c>
      <c r="AA133" s="80"/>
      <c r="AB133" s="80"/>
      <c r="AC133" s="83">
        <v>63.824627950912159</v>
      </c>
      <c r="AD133" s="80"/>
      <c r="AE133" s="85">
        <v>0</v>
      </c>
      <c r="AF133" s="82">
        <v>0</v>
      </c>
      <c r="AG133" s="80"/>
      <c r="AH133" s="80">
        <v>0</v>
      </c>
      <c r="AI133" s="83">
        <v>63.824627950912159</v>
      </c>
      <c r="AJ133" s="146" t="s">
        <v>409</v>
      </c>
      <c r="AK133" s="85">
        <v>0</v>
      </c>
      <c r="AL133" s="82">
        <v>0</v>
      </c>
      <c r="AM133" s="80"/>
      <c r="AN133" s="80"/>
      <c r="AO133" s="83">
        <v>63.824627950912159</v>
      </c>
      <c r="AP133" s="146" t="s">
        <v>409</v>
      </c>
      <c r="AQ133" s="85">
        <v>0</v>
      </c>
      <c r="AR133" s="82">
        <v>0</v>
      </c>
      <c r="AS133" s="80"/>
      <c r="AT133" s="80"/>
      <c r="AU133" s="83">
        <v>63.824627950912159</v>
      </c>
      <c r="AV133" s="146" t="s">
        <v>409</v>
      </c>
      <c r="AW133" s="85">
        <v>0</v>
      </c>
      <c r="AX133" s="82">
        <v>0</v>
      </c>
      <c r="AY133" s="85">
        <v>0</v>
      </c>
      <c r="AZ133" s="85">
        <v>0</v>
      </c>
      <c r="BA133" s="85">
        <v>0</v>
      </c>
      <c r="BB133" s="85">
        <v>0</v>
      </c>
      <c r="BC133" s="86">
        <v>0</v>
      </c>
      <c r="BD133" s="80" t="s">
        <v>364</v>
      </c>
      <c r="BE133" s="87" t="s">
        <v>406</v>
      </c>
      <c r="BF133" s="89"/>
    </row>
    <row r="134" spans="1:58" ht="15.75" customHeight="1">
      <c r="A134" s="80" t="s">
        <v>347</v>
      </c>
      <c r="B134" s="80" t="s">
        <v>181</v>
      </c>
      <c r="C134" s="81">
        <v>1</v>
      </c>
      <c r="D134" s="80" t="s">
        <v>177</v>
      </c>
      <c r="E134" s="153">
        <v>15</v>
      </c>
      <c r="F134" s="153">
        <v>15</v>
      </c>
      <c r="G134" s="80" t="s">
        <v>144</v>
      </c>
      <c r="H134" s="82">
        <v>0</v>
      </c>
      <c r="I134" s="82">
        <v>0</v>
      </c>
      <c r="J134" s="82">
        <v>0</v>
      </c>
      <c r="K134" s="82">
        <v>0</v>
      </c>
      <c r="L134" s="80" t="s">
        <v>176</v>
      </c>
      <c r="M134" s="146" t="s">
        <v>406</v>
      </c>
      <c r="N134" s="83">
        <v>123.46367522768401</v>
      </c>
      <c r="O134" s="83">
        <v>123.46367522768401</v>
      </c>
      <c r="P134" s="83">
        <v>123.46367522768401</v>
      </c>
      <c r="Q134" s="83">
        <v>123.46367522768401</v>
      </c>
      <c r="R134" s="84">
        <v>0.88</v>
      </c>
      <c r="S134" s="84">
        <v>0.88</v>
      </c>
      <c r="T134" s="84">
        <v>0.88</v>
      </c>
      <c r="U134" s="84">
        <v>0.88</v>
      </c>
      <c r="V134" s="85">
        <v>0</v>
      </c>
      <c r="W134" s="85">
        <v>0</v>
      </c>
      <c r="X134" s="85">
        <v>0</v>
      </c>
      <c r="Y134" s="85">
        <v>0</v>
      </c>
      <c r="Z134" s="85">
        <v>0</v>
      </c>
      <c r="AA134" s="80"/>
      <c r="AB134" s="80"/>
      <c r="AC134" s="83">
        <v>123.46367522768401</v>
      </c>
      <c r="AD134" s="80"/>
      <c r="AE134" s="85">
        <v>0</v>
      </c>
      <c r="AF134" s="82">
        <v>0</v>
      </c>
      <c r="AG134" s="80"/>
      <c r="AH134" s="80">
        <v>0</v>
      </c>
      <c r="AI134" s="83">
        <v>123.46367522768401</v>
      </c>
      <c r="AJ134" s="146" t="s">
        <v>409</v>
      </c>
      <c r="AK134" s="85">
        <v>0</v>
      </c>
      <c r="AL134" s="82">
        <v>0</v>
      </c>
      <c r="AM134" s="80"/>
      <c r="AN134" s="80"/>
      <c r="AO134" s="83">
        <v>123.46367522768401</v>
      </c>
      <c r="AP134" s="146" t="s">
        <v>409</v>
      </c>
      <c r="AQ134" s="85">
        <v>0</v>
      </c>
      <c r="AR134" s="82">
        <v>0</v>
      </c>
      <c r="AS134" s="80"/>
      <c r="AT134" s="80"/>
      <c r="AU134" s="83">
        <v>123.46367522768401</v>
      </c>
      <c r="AV134" s="146" t="s">
        <v>409</v>
      </c>
      <c r="AW134" s="85">
        <v>0</v>
      </c>
      <c r="AX134" s="82">
        <v>0</v>
      </c>
      <c r="AY134" s="85">
        <v>0</v>
      </c>
      <c r="AZ134" s="85">
        <v>0</v>
      </c>
      <c r="BA134" s="85">
        <v>0</v>
      </c>
      <c r="BB134" s="85">
        <v>0</v>
      </c>
      <c r="BC134" s="86">
        <v>0</v>
      </c>
      <c r="BD134" s="80" t="s">
        <v>364</v>
      </c>
      <c r="BE134" s="87" t="s">
        <v>406</v>
      </c>
      <c r="BF134" s="89"/>
    </row>
    <row r="135" spans="1:58" ht="15.75" customHeight="1">
      <c r="A135" s="80" t="s">
        <v>347</v>
      </c>
      <c r="B135" s="80" t="s">
        <v>180</v>
      </c>
      <c r="C135" s="81">
        <v>1</v>
      </c>
      <c r="D135" s="80" t="s">
        <v>177</v>
      </c>
      <c r="E135" s="153">
        <v>15</v>
      </c>
      <c r="F135" s="153">
        <v>15</v>
      </c>
      <c r="G135" s="80" t="s">
        <v>144</v>
      </c>
      <c r="H135" s="82">
        <v>0</v>
      </c>
      <c r="I135" s="82">
        <v>0</v>
      </c>
      <c r="J135" s="82">
        <v>0</v>
      </c>
      <c r="K135" s="82">
        <v>0</v>
      </c>
      <c r="L135" s="80" t="s">
        <v>176</v>
      </c>
      <c r="M135" s="146" t="s">
        <v>406</v>
      </c>
      <c r="N135" s="83">
        <v>46.605980670745772</v>
      </c>
      <c r="O135" s="83">
        <v>46.605980670745772</v>
      </c>
      <c r="P135" s="83">
        <v>46.605980670745772</v>
      </c>
      <c r="Q135" s="83">
        <v>46.605980670745772</v>
      </c>
      <c r="R135" s="84">
        <v>0.88</v>
      </c>
      <c r="S135" s="84">
        <v>0.88</v>
      </c>
      <c r="T135" s="84">
        <v>0.88</v>
      </c>
      <c r="U135" s="84">
        <v>0.88</v>
      </c>
      <c r="V135" s="85">
        <v>0</v>
      </c>
      <c r="W135" s="85">
        <v>0</v>
      </c>
      <c r="X135" s="85">
        <v>0</v>
      </c>
      <c r="Y135" s="85">
        <v>0</v>
      </c>
      <c r="Z135" s="85">
        <v>0</v>
      </c>
      <c r="AA135" s="80"/>
      <c r="AB135" s="80"/>
      <c r="AC135" s="83">
        <v>46.605980670745772</v>
      </c>
      <c r="AD135" s="80"/>
      <c r="AE135" s="85">
        <v>0</v>
      </c>
      <c r="AF135" s="82">
        <v>0</v>
      </c>
      <c r="AG135" s="80"/>
      <c r="AH135" s="80">
        <v>0</v>
      </c>
      <c r="AI135" s="83">
        <v>46.605980670745772</v>
      </c>
      <c r="AJ135" s="146" t="s">
        <v>409</v>
      </c>
      <c r="AK135" s="85">
        <v>0</v>
      </c>
      <c r="AL135" s="82">
        <v>0</v>
      </c>
      <c r="AM135" s="80"/>
      <c r="AN135" s="80"/>
      <c r="AO135" s="83">
        <v>46.605980670745772</v>
      </c>
      <c r="AP135" s="146" t="s">
        <v>409</v>
      </c>
      <c r="AQ135" s="85">
        <v>0</v>
      </c>
      <c r="AR135" s="82">
        <v>0</v>
      </c>
      <c r="AS135" s="80"/>
      <c r="AT135" s="80"/>
      <c r="AU135" s="83">
        <v>46.605980670745772</v>
      </c>
      <c r="AV135" s="146" t="s">
        <v>409</v>
      </c>
      <c r="AW135" s="85">
        <v>0</v>
      </c>
      <c r="AX135" s="82">
        <v>0</v>
      </c>
      <c r="AY135" s="85">
        <v>0</v>
      </c>
      <c r="AZ135" s="85">
        <v>0</v>
      </c>
      <c r="BA135" s="85">
        <v>0</v>
      </c>
      <c r="BB135" s="85">
        <v>0</v>
      </c>
      <c r="BC135" s="86">
        <v>0</v>
      </c>
      <c r="BD135" s="80" t="s">
        <v>364</v>
      </c>
      <c r="BE135" s="87" t="s">
        <v>406</v>
      </c>
      <c r="BF135" s="89"/>
    </row>
    <row r="136" spans="1:58" ht="15.75" customHeight="1">
      <c r="A136" s="80" t="s">
        <v>347</v>
      </c>
      <c r="B136" s="80" t="s">
        <v>179</v>
      </c>
      <c r="C136" s="81">
        <v>1</v>
      </c>
      <c r="D136" s="80" t="s">
        <v>177</v>
      </c>
      <c r="E136" s="153">
        <v>15</v>
      </c>
      <c r="F136" s="153">
        <v>15</v>
      </c>
      <c r="G136" s="80" t="s">
        <v>144</v>
      </c>
      <c r="H136" s="82">
        <v>0</v>
      </c>
      <c r="I136" s="82">
        <v>0</v>
      </c>
      <c r="J136" s="82">
        <v>0</v>
      </c>
      <c r="K136" s="82">
        <v>0</v>
      </c>
      <c r="L136" s="80" t="s">
        <v>176</v>
      </c>
      <c r="M136" s="146" t="s">
        <v>406</v>
      </c>
      <c r="N136" s="83">
        <v>133.90978522057964</v>
      </c>
      <c r="O136" s="83">
        <v>133.90978522057964</v>
      </c>
      <c r="P136" s="83">
        <v>133.90978522057964</v>
      </c>
      <c r="Q136" s="83">
        <v>133.90978522057964</v>
      </c>
      <c r="R136" s="84">
        <v>0.88</v>
      </c>
      <c r="S136" s="84">
        <v>0.88</v>
      </c>
      <c r="T136" s="84">
        <v>0.88</v>
      </c>
      <c r="U136" s="84">
        <v>0.88</v>
      </c>
      <c r="V136" s="85">
        <v>0</v>
      </c>
      <c r="W136" s="85">
        <v>0</v>
      </c>
      <c r="X136" s="85">
        <v>0</v>
      </c>
      <c r="Y136" s="85">
        <v>0</v>
      </c>
      <c r="Z136" s="85">
        <v>0</v>
      </c>
      <c r="AA136" s="80"/>
      <c r="AB136" s="80"/>
      <c r="AC136" s="83">
        <v>133.90978522057964</v>
      </c>
      <c r="AD136" s="80"/>
      <c r="AE136" s="85">
        <v>0</v>
      </c>
      <c r="AF136" s="82">
        <v>0</v>
      </c>
      <c r="AG136" s="80"/>
      <c r="AH136" s="80">
        <v>0</v>
      </c>
      <c r="AI136" s="83">
        <v>133.90978522057964</v>
      </c>
      <c r="AJ136" s="146" t="s">
        <v>409</v>
      </c>
      <c r="AK136" s="85">
        <v>0</v>
      </c>
      <c r="AL136" s="82">
        <v>0</v>
      </c>
      <c r="AM136" s="80"/>
      <c r="AN136" s="80"/>
      <c r="AO136" s="83">
        <v>133.90978522057964</v>
      </c>
      <c r="AP136" s="146" t="s">
        <v>409</v>
      </c>
      <c r="AQ136" s="85">
        <v>0</v>
      </c>
      <c r="AR136" s="82">
        <v>0</v>
      </c>
      <c r="AS136" s="80"/>
      <c r="AT136" s="80"/>
      <c r="AU136" s="83">
        <v>133.90978522057964</v>
      </c>
      <c r="AV136" s="146" t="s">
        <v>409</v>
      </c>
      <c r="AW136" s="85">
        <v>0</v>
      </c>
      <c r="AX136" s="82">
        <v>0</v>
      </c>
      <c r="AY136" s="85">
        <v>0</v>
      </c>
      <c r="AZ136" s="85">
        <v>0</v>
      </c>
      <c r="BA136" s="85">
        <v>0</v>
      </c>
      <c r="BB136" s="85">
        <v>0</v>
      </c>
      <c r="BC136" s="86">
        <v>0</v>
      </c>
      <c r="BD136" s="80" t="s">
        <v>364</v>
      </c>
      <c r="BE136" s="87" t="s">
        <v>406</v>
      </c>
      <c r="BF136" s="89"/>
    </row>
    <row r="137" spans="1:58" ht="15.75" customHeight="1">
      <c r="A137" s="80" t="s">
        <v>347</v>
      </c>
      <c r="B137" s="80" t="s">
        <v>178</v>
      </c>
      <c r="C137" s="81">
        <v>1</v>
      </c>
      <c r="D137" s="80" t="s">
        <v>177</v>
      </c>
      <c r="E137" s="153">
        <v>15</v>
      </c>
      <c r="F137" s="153">
        <v>15</v>
      </c>
      <c r="G137" s="80" t="s">
        <v>144</v>
      </c>
      <c r="H137" s="82">
        <v>0</v>
      </c>
      <c r="I137" s="82">
        <v>0</v>
      </c>
      <c r="J137" s="82">
        <v>0</v>
      </c>
      <c r="K137" s="82">
        <v>0</v>
      </c>
      <c r="L137" s="80" t="s">
        <v>176</v>
      </c>
      <c r="M137" s="146" t="s">
        <v>406</v>
      </c>
      <c r="N137" s="83">
        <v>218.0177023221575</v>
      </c>
      <c r="O137" s="83">
        <v>218.0177023221575</v>
      </c>
      <c r="P137" s="83">
        <v>218.0177023221575</v>
      </c>
      <c r="Q137" s="83">
        <v>218.0177023221575</v>
      </c>
      <c r="R137" s="84">
        <v>0.88</v>
      </c>
      <c r="S137" s="84">
        <v>0.88</v>
      </c>
      <c r="T137" s="84">
        <v>0.88</v>
      </c>
      <c r="U137" s="84">
        <v>0.88</v>
      </c>
      <c r="V137" s="85">
        <v>0</v>
      </c>
      <c r="W137" s="85">
        <v>0</v>
      </c>
      <c r="X137" s="85">
        <v>0</v>
      </c>
      <c r="Y137" s="85">
        <v>0</v>
      </c>
      <c r="Z137" s="85">
        <v>0</v>
      </c>
      <c r="AA137" s="80"/>
      <c r="AB137" s="80"/>
      <c r="AC137" s="83">
        <v>218.0177023221575</v>
      </c>
      <c r="AD137" s="80"/>
      <c r="AE137" s="85">
        <v>0</v>
      </c>
      <c r="AF137" s="82">
        <v>0</v>
      </c>
      <c r="AG137" s="80"/>
      <c r="AH137" s="80">
        <v>0</v>
      </c>
      <c r="AI137" s="83">
        <v>218.0177023221575</v>
      </c>
      <c r="AJ137" s="146" t="s">
        <v>409</v>
      </c>
      <c r="AK137" s="85">
        <v>0</v>
      </c>
      <c r="AL137" s="82">
        <v>0</v>
      </c>
      <c r="AM137" s="80"/>
      <c r="AN137" s="80"/>
      <c r="AO137" s="83">
        <v>218.0177023221575</v>
      </c>
      <c r="AP137" s="146" t="s">
        <v>409</v>
      </c>
      <c r="AQ137" s="85">
        <v>0</v>
      </c>
      <c r="AR137" s="82">
        <v>0</v>
      </c>
      <c r="AS137" s="80"/>
      <c r="AT137" s="80"/>
      <c r="AU137" s="83">
        <v>218.0177023221575</v>
      </c>
      <c r="AV137" s="146" t="s">
        <v>409</v>
      </c>
      <c r="AW137" s="85">
        <v>0</v>
      </c>
      <c r="AX137" s="82">
        <v>0</v>
      </c>
      <c r="AY137" s="85">
        <v>0</v>
      </c>
      <c r="AZ137" s="85">
        <v>0</v>
      </c>
      <c r="BA137" s="85">
        <v>0</v>
      </c>
      <c r="BB137" s="85">
        <v>0</v>
      </c>
      <c r="BC137" s="86">
        <v>0</v>
      </c>
      <c r="BD137" s="80" t="s">
        <v>364</v>
      </c>
      <c r="BE137" s="87" t="s">
        <v>406</v>
      </c>
      <c r="BF137" s="89"/>
    </row>
    <row r="138" spans="1:58" ht="15.75" customHeight="1">
      <c r="A138" s="80" t="s">
        <v>347</v>
      </c>
      <c r="B138" s="80" t="s">
        <v>348</v>
      </c>
      <c r="C138" s="81">
        <v>1</v>
      </c>
      <c r="D138" s="80" t="s">
        <v>245</v>
      </c>
      <c r="E138" s="153">
        <v>20</v>
      </c>
      <c r="F138" s="153">
        <v>20</v>
      </c>
      <c r="G138" s="80" t="s">
        <v>204</v>
      </c>
      <c r="H138" s="82">
        <v>0</v>
      </c>
      <c r="I138" s="82">
        <v>0</v>
      </c>
      <c r="J138" s="82">
        <v>0</v>
      </c>
      <c r="K138" s="82">
        <v>0</v>
      </c>
      <c r="L138" s="80" t="s">
        <v>244</v>
      </c>
      <c r="M138" s="146" t="s">
        <v>407</v>
      </c>
      <c r="N138" s="83">
        <v>0.63987341772151718</v>
      </c>
      <c r="O138" s="83">
        <v>0.63987341772151718</v>
      </c>
      <c r="P138" s="83">
        <v>0.63987341772151718</v>
      </c>
      <c r="Q138" s="83">
        <v>0.63987341772151718</v>
      </c>
      <c r="R138" s="84">
        <v>0.88</v>
      </c>
      <c r="S138" s="84">
        <v>0.88</v>
      </c>
      <c r="T138" s="84">
        <v>0.88</v>
      </c>
      <c r="U138" s="84">
        <v>0.88</v>
      </c>
      <c r="V138" s="85">
        <v>0</v>
      </c>
      <c r="W138" s="85">
        <v>0</v>
      </c>
      <c r="X138" s="85">
        <v>0</v>
      </c>
      <c r="Y138" s="85">
        <v>0</v>
      </c>
      <c r="Z138" s="85">
        <v>0</v>
      </c>
      <c r="AA138" s="80"/>
      <c r="AB138" s="80"/>
      <c r="AC138" s="83">
        <v>0.64708860759493481</v>
      </c>
      <c r="AD138" s="80"/>
      <c r="AE138" s="85">
        <v>0</v>
      </c>
      <c r="AF138" s="82">
        <v>0</v>
      </c>
      <c r="AG138" s="80"/>
      <c r="AH138" s="80">
        <v>0</v>
      </c>
      <c r="AI138" s="83">
        <v>0.64708860759493481</v>
      </c>
      <c r="AJ138" s="146" t="s">
        <v>409</v>
      </c>
      <c r="AK138" s="85">
        <v>0</v>
      </c>
      <c r="AL138" s="82">
        <v>0</v>
      </c>
      <c r="AM138" s="80"/>
      <c r="AN138" s="80"/>
      <c r="AO138" s="83">
        <v>0.64708860759493481</v>
      </c>
      <c r="AP138" s="146" t="s">
        <v>409</v>
      </c>
      <c r="AQ138" s="85">
        <v>0</v>
      </c>
      <c r="AR138" s="82">
        <v>0</v>
      </c>
      <c r="AS138" s="80"/>
      <c r="AT138" s="80"/>
      <c r="AU138" s="83">
        <v>0.64708860759493481</v>
      </c>
      <c r="AV138" s="146" t="s">
        <v>409</v>
      </c>
      <c r="AW138" s="85">
        <v>0</v>
      </c>
      <c r="AX138" s="82">
        <v>0</v>
      </c>
      <c r="AY138" s="85">
        <v>0</v>
      </c>
      <c r="AZ138" s="85">
        <v>0</v>
      </c>
      <c r="BA138" s="85">
        <v>0</v>
      </c>
      <c r="BB138" s="85">
        <v>0</v>
      </c>
      <c r="BC138" s="86">
        <v>0</v>
      </c>
      <c r="BD138" s="80" t="s">
        <v>364</v>
      </c>
      <c r="BE138" s="87" t="s">
        <v>407</v>
      </c>
      <c r="BF138" s="89"/>
    </row>
    <row r="139" spans="1:58" ht="15.75" customHeight="1">
      <c r="A139" s="80" t="s">
        <v>347</v>
      </c>
      <c r="B139" s="80" t="s">
        <v>218</v>
      </c>
      <c r="C139" s="81">
        <v>1</v>
      </c>
      <c r="D139" s="80" t="s">
        <v>217</v>
      </c>
      <c r="E139" s="153">
        <v>20</v>
      </c>
      <c r="F139" s="153">
        <v>20</v>
      </c>
      <c r="G139" s="80" t="s">
        <v>144</v>
      </c>
      <c r="H139" s="82">
        <v>0</v>
      </c>
      <c r="I139" s="82">
        <v>0</v>
      </c>
      <c r="J139" s="82">
        <v>0</v>
      </c>
      <c r="K139" s="82">
        <v>0</v>
      </c>
      <c r="L139" s="80" t="s">
        <v>216</v>
      </c>
      <c r="M139" s="146" t="s">
        <v>407</v>
      </c>
      <c r="N139" s="83">
        <v>76.95</v>
      </c>
      <c r="O139" s="83">
        <v>76.95</v>
      </c>
      <c r="P139" s="83">
        <v>76.95</v>
      </c>
      <c r="Q139" s="83">
        <v>76.95</v>
      </c>
      <c r="R139" s="84">
        <v>0.88</v>
      </c>
      <c r="S139" s="84">
        <v>0.88</v>
      </c>
      <c r="T139" s="84">
        <v>0.88</v>
      </c>
      <c r="U139" s="84">
        <v>0.88</v>
      </c>
      <c r="V139" s="85">
        <v>0</v>
      </c>
      <c r="W139" s="85">
        <v>0</v>
      </c>
      <c r="X139" s="85">
        <v>0</v>
      </c>
      <c r="Y139" s="85">
        <v>0</v>
      </c>
      <c r="Z139" s="85">
        <v>0</v>
      </c>
      <c r="AA139" s="80"/>
      <c r="AB139" s="80"/>
      <c r="AC139" s="83">
        <v>156.97800000000001</v>
      </c>
      <c r="AD139" s="80"/>
      <c r="AE139" s="85">
        <v>0</v>
      </c>
      <c r="AF139" s="82">
        <v>0</v>
      </c>
      <c r="AG139" s="80"/>
      <c r="AH139" s="80">
        <v>0</v>
      </c>
      <c r="AI139" s="83">
        <v>156.97800000000001</v>
      </c>
      <c r="AJ139" s="146" t="s">
        <v>411</v>
      </c>
      <c r="AK139" s="85">
        <v>0</v>
      </c>
      <c r="AL139" s="82">
        <v>0</v>
      </c>
      <c r="AM139" s="80"/>
      <c r="AN139" s="80"/>
      <c r="AO139" s="83">
        <v>156.97800000000001</v>
      </c>
      <c r="AP139" s="146" t="s">
        <v>411</v>
      </c>
      <c r="AQ139" s="85">
        <v>0</v>
      </c>
      <c r="AR139" s="82">
        <v>0</v>
      </c>
      <c r="AS139" s="80"/>
      <c r="AT139" s="80"/>
      <c r="AU139" s="83">
        <v>156.97800000000001</v>
      </c>
      <c r="AV139" s="146" t="s">
        <v>411</v>
      </c>
      <c r="AW139" s="85">
        <v>0</v>
      </c>
      <c r="AX139" s="82">
        <v>0</v>
      </c>
      <c r="AY139" s="85">
        <v>0</v>
      </c>
      <c r="AZ139" s="85">
        <v>0</v>
      </c>
      <c r="BA139" s="85">
        <v>0</v>
      </c>
      <c r="BB139" s="85">
        <v>0</v>
      </c>
      <c r="BC139" s="86">
        <v>0</v>
      </c>
      <c r="BD139" s="80" t="s">
        <v>364</v>
      </c>
      <c r="BE139" s="87" t="s">
        <v>407</v>
      </c>
      <c r="BF139" s="89"/>
    </row>
    <row r="140" spans="1:58" ht="15.75" customHeight="1">
      <c r="A140" s="80" t="s">
        <v>347</v>
      </c>
      <c r="B140" s="80" t="s">
        <v>215</v>
      </c>
      <c r="C140" s="81">
        <v>1</v>
      </c>
      <c r="D140" s="80" t="s">
        <v>212</v>
      </c>
      <c r="E140" s="153">
        <v>6</v>
      </c>
      <c r="F140" s="153">
        <v>6</v>
      </c>
      <c r="G140" s="80" t="s">
        <v>144</v>
      </c>
      <c r="H140" s="82">
        <v>0</v>
      </c>
      <c r="I140" s="82">
        <v>0</v>
      </c>
      <c r="J140" s="82">
        <v>0</v>
      </c>
      <c r="K140" s="82">
        <v>0</v>
      </c>
      <c r="L140" s="80" t="s">
        <v>211</v>
      </c>
      <c r="M140" s="146" t="s">
        <v>407</v>
      </c>
      <c r="N140" s="83">
        <v>137.91939591078068</v>
      </c>
      <c r="O140" s="83">
        <v>137.91939591078068</v>
      </c>
      <c r="P140" s="83">
        <v>137.91939591078068</v>
      </c>
      <c r="Q140" s="83">
        <v>137.91939591078068</v>
      </c>
      <c r="R140" s="84">
        <v>0.88</v>
      </c>
      <c r="S140" s="84">
        <v>0.88</v>
      </c>
      <c r="T140" s="84">
        <v>0.88</v>
      </c>
      <c r="U140" s="84">
        <v>0.88</v>
      </c>
      <c r="V140" s="85">
        <v>0</v>
      </c>
      <c r="W140" s="85">
        <v>0</v>
      </c>
      <c r="X140" s="85">
        <v>0</v>
      </c>
      <c r="Y140" s="85">
        <v>0</v>
      </c>
      <c r="Z140" s="85">
        <v>0</v>
      </c>
      <c r="AA140" s="80"/>
      <c r="AB140" s="80"/>
      <c r="AC140" s="83">
        <v>137.91939591078068</v>
      </c>
      <c r="AD140" s="80"/>
      <c r="AE140" s="85">
        <v>0</v>
      </c>
      <c r="AF140" s="82">
        <v>0</v>
      </c>
      <c r="AG140" s="80"/>
      <c r="AH140" s="80">
        <v>0</v>
      </c>
      <c r="AI140" s="83">
        <v>137.91939591078068</v>
      </c>
      <c r="AJ140" s="146" t="s">
        <v>409</v>
      </c>
      <c r="AK140" s="85">
        <v>0</v>
      </c>
      <c r="AL140" s="82">
        <v>0</v>
      </c>
      <c r="AM140" s="80"/>
      <c r="AN140" s="80"/>
      <c r="AO140" s="83">
        <v>137.91939591078068</v>
      </c>
      <c r="AP140" s="146" t="s">
        <v>409</v>
      </c>
      <c r="AQ140" s="85">
        <v>0</v>
      </c>
      <c r="AR140" s="82">
        <v>0</v>
      </c>
      <c r="AS140" s="80"/>
      <c r="AT140" s="80"/>
      <c r="AU140" s="83">
        <v>137.91939591078068</v>
      </c>
      <c r="AV140" s="146" t="s">
        <v>409</v>
      </c>
      <c r="AW140" s="85">
        <v>0</v>
      </c>
      <c r="AX140" s="82">
        <v>0</v>
      </c>
      <c r="AY140" s="85">
        <v>0</v>
      </c>
      <c r="AZ140" s="85">
        <v>0</v>
      </c>
      <c r="BA140" s="85">
        <v>0</v>
      </c>
      <c r="BB140" s="85">
        <v>0</v>
      </c>
      <c r="BC140" s="86">
        <v>0</v>
      </c>
      <c r="BD140" s="80" t="s">
        <v>364</v>
      </c>
      <c r="BE140" s="87" t="s">
        <v>407</v>
      </c>
      <c r="BF140" s="89"/>
    </row>
    <row r="141" spans="1:58" ht="15.75" customHeight="1">
      <c r="A141" s="80" t="s">
        <v>347</v>
      </c>
      <c r="B141" s="80" t="s">
        <v>214</v>
      </c>
      <c r="C141" s="81">
        <v>1</v>
      </c>
      <c r="D141" s="80" t="s">
        <v>212</v>
      </c>
      <c r="E141" s="153">
        <v>6</v>
      </c>
      <c r="F141" s="153">
        <v>6</v>
      </c>
      <c r="G141" s="80" t="s">
        <v>144</v>
      </c>
      <c r="H141" s="82">
        <v>0</v>
      </c>
      <c r="I141" s="82">
        <v>0</v>
      </c>
      <c r="J141" s="82">
        <v>0</v>
      </c>
      <c r="K141" s="82">
        <v>0</v>
      </c>
      <c r="L141" s="80" t="s">
        <v>211</v>
      </c>
      <c r="M141" s="146" t="s">
        <v>407</v>
      </c>
      <c r="N141" s="83">
        <v>110.15789625000002</v>
      </c>
      <c r="O141" s="83">
        <v>110.15789625000002</v>
      </c>
      <c r="P141" s="83">
        <v>110.15789625000002</v>
      </c>
      <c r="Q141" s="83">
        <v>110.15789625000002</v>
      </c>
      <c r="R141" s="84">
        <v>0.88</v>
      </c>
      <c r="S141" s="84">
        <v>0.88</v>
      </c>
      <c r="T141" s="84">
        <v>0.88</v>
      </c>
      <c r="U141" s="84">
        <v>0.88</v>
      </c>
      <c r="V141" s="85">
        <v>0</v>
      </c>
      <c r="W141" s="85">
        <v>0</v>
      </c>
      <c r="X141" s="85">
        <v>0</v>
      </c>
      <c r="Y141" s="85">
        <v>0</v>
      </c>
      <c r="Z141" s="85">
        <v>0</v>
      </c>
      <c r="AA141" s="80"/>
      <c r="AB141" s="80"/>
      <c r="AC141" s="83">
        <v>110.15789625000002</v>
      </c>
      <c r="AD141" s="80"/>
      <c r="AE141" s="85">
        <v>0</v>
      </c>
      <c r="AF141" s="82">
        <v>0</v>
      </c>
      <c r="AG141" s="80"/>
      <c r="AH141" s="80">
        <v>0</v>
      </c>
      <c r="AI141" s="83">
        <v>110.15789625000002</v>
      </c>
      <c r="AJ141" s="146" t="s">
        <v>409</v>
      </c>
      <c r="AK141" s="85">
        <v>0</v>
      </c>
      <c r="AL141" s="82">
        <v>0</v>
      </c>
      <c r="AM141" s="80"/>
      <c r="AN141" s="80"/>
      <c r="AO141" s="83">
        <v>110.15789625000002</v>
      </c>
      <c r="AP141" s="146" t="s">
        <v>409</v>
      </c>
      <c r="AQ141" s="85">
        <v>0</v>
      </c>
      <c r="AR141" s="82">
        <v>0</v>
      </c>
      <c r="AS141" s="80"/>
      <c r="AT141" s="80"/>
      <c r="AU141" s="83">
        <v>110.15789625000002</v>
      </c>
      <c r="AV141" s="146" t="s">
        <v>409</v>
      </c>
      <c r="AW141" s="85">
        <v>0</v>
      </c>
      <c r="AX141" s="82">
        <v>0</v>
      </c>
      <c r="AY141" s="85">
        <v>0</v>
      </c>
      <c r="AZ141" s="85">
        <v>0</v>
      </c>
      <c r="BA141" s="85">
        <v>0</v>
      </c>
      <c r="BB141" s="85">
        <v>0</v>
      </c>
      <c r="BC141" s="86">
        <v>0</v>
      </c>
      <c r="BD141" s="80" t="s">
        <v>364</v>
      </c>
      <c r="BE141" s="87" t="s">
        <v>407</v>
      </c>
      <c r="BF141" s="89"/>
    </row>
    <row r="142" spans="1:58" ht="15.75" customHeight="1">
      <c r="A142" s="80" t="s">
        <v>347</v>
      </c>
      <c r="B142" s="80" t="s">
        <v>213</v>
      </c>
      <c r="C142" s="81">
        <v>1</v>
      </c>
      <c r="D142" s="80" t="s">
        <v>212</v>
      </c>
      <c r="E142" s="153">
        <v>6</v>
      </c>
      <c r="F142" s="153">
        <v>6</v>
      </c>
      <c r="G142" s="80" t="s">
        <v>144</v>
      </c>
      <c r="H142" s="82">
        <v>0</v>
      </c>
      <c r="I142" s="82">
        <v>0</v>
      </c>
      <c r="J142" s="82">
        <v>0</v>
      </c>
      <c r="K142" s="82">
        <v>0</v>
      </c>
      <c r="L142" s="80" t="s">
        <v>211</v>
      </c>
      <c r="M142" s="146" t="s">
        <v>407</v>
      </c>
      <c r="N142" s="83">
        <v>110.15789625000002</v>
      </c>
      <c r="O142" s="83">
        <v>110.15789625000002</v>
      </c>
      <c r="P142" s="83">
        <v>110.15789625000002</v>
      </c>
      <c r="Q142" s="83">
        <v>110.15789625000002</v>
      </c>
      <c r="R142" s="84">
        <v>0.88</v>
      </c>
      <c r="S142" s="84">
        <v>0.88</v>
      </c>
      <c r="T142" s="84">
        <v>0.88</v>
      </c>
      <c r="U142" s="84">
        <v>0.88</v>
      </c>
      <c r="V142" s="85">
        <v>0</v>
      </c>
      <c r="W142" s="85">
        <v>0</v>
      </c>
      <c r="X142" s="85">
        <v>0</v>
      </c>
      <c r="Y142" s="85">
        <v>0</v>
      </c>
      <c r="Z142" s="85">
        <v>0</v>
      </c>
      <c r="AA142" s="80"/>
      <c r="AB142" s="80"/>
      <c r="AC142" s="83">
        <v>110.15789625000002</v>
      </c>
      <c r="AD142" s="80"/>
      <c r="AE142" s="85">
        <v>0</v>
      </c>
      <c r="AF142" s="82">
        <v>0</v>
      </c>
      <c r="AG142" s="80"/>
      <c r="AH142" s="80">
        <v>0</v>
      </c>
      <c r="AI142" s="83">
        <v>110.15789625000002</v>
      </c>
      <c r="AJ142" s="146" t="s">
        <v>409</v>
      </c>
      <c r="AK142" s="85">
        <v>0</v>
      </c>
      <c r="AL142" s="82">
        <v>0</v>
      </c>
      <c r="AM142" s="80"/>
      <c r="AN142" s="80"/>
      <c r="AO142" s="83">
        <v>110.15789625000002</v>
      </c>
      <c r="AP142" s="146" t="s">
        <v>409</v>
      </c>
      <c r="AQ142" s="85">
        <v>0</v>
      </c>
      <c r="AR142" s="82">
        <v>0</v>
      </c>
      <c r="AS142" s="80"/>
      <c r="AT142" s="80"/>
      <c r="AU142" s="83">
        <v>110.15789625000002</v>
      </c>
      <c r="AV142" s="146" t="s">
        <v>409</v>
      </c>
      <c r="AW142" s="85">
        <v>0</v>
      </c>
      <c r="AX142" s="82">
        <v>0</v>
      </c>
      <c r="AY142" s="85">
        <v>0</v>
      </c>
      <c r="AZ142" s="85">
        <v>0</v>
      </c>
      <c r="BA142" s="85">
        <v>0</v>
      </c>
      <c r="BB142" s="85">
        <v>0</v>
      </c>
      <c r="BC142" s="86">
        <v>0</v>
      </c>
      <c r="BD142" s="80" t="s">
        <v>364</v>
      </c>
      <c r="BE142" s="87" t="s">
        <v>407</v>
      </c>
      <c r="BF142" s="89"/>
    </row>
    <row r="143" spans="1:58" ht="15.75" customHeight="1">
      <c r="A143" s="80" t="s">
        <v>347</v>
      </c>
      <c r="B143" s="80" t="s">
        <v>210</v>
      </c>
      <c r="C143" s="81">
        <v>0</v>
      </c>
      <c r="D143" s="80" t="s">
        <v>141</v>
      </c>
      <c r="E143" s="153">
        <v>3</v>
      </c>
      <c r="F143" s="153">
        <v>3</v>
      </c>
      <c r="G143" s="80" t="s">
        <v>144</v>
      </c>
      <c r="H143" s="82">
        <v>0</v>
      </c>
      <c r="I143" s="82">
        <v>0</v>
      </c>
      <c r="J143" s="82">
        <v>0</v>
      </c>
      <c r="K143" s="82">
        <v>0</v>
      </c>
      <c r="L143" s="80" t="s">
        <v>141</v>
      </c>
      <c r="M143" s="146" t="s">
        <v>141</v>
      </c>
      <c r="N143" s="83">
        <v>0</v>
      </c>
      <c r="O143" s="83">
        <v>0</v>
      </c>
      <c r="P143" s="83">
        <v>0</v>
      </c>
      <c r="Q143" s="83">
        <v>0</v>
      </c>
      <c r="R143" s="84">
        <v>0.88</v>
      </c>
      <c r="S143" s="84">
        <v>0.88</v>
      </c>
      <c r="T143" s="84">
        <v>0.88</v>
      </c>
      <c r="U143" s="84">
        <v>0.88</v>
      </c>
      <c r="V143" s="85">
        <v>0</v>
      </c>
      <c r="W143" s="85">
        <v>0</v>
      </c>
      <c r="X143" s="85">
        <v>0</v>
      </c>
      <c r="Y143" s="85">
        <v>0</v>
      </c>
      <c r="Z143" s="85">
        <v>0</v>
      </c>
      <c r="AA143" s="147"/>
      <c r="AB143" s="147"/>
      <c r="AC143" s="150">
        <v>0</v>
      </c>
      <c r="AD143" s="147"/>
      <c r="AE143" s="148">
        <v>0</v>
      </c>
      <c r="AF143" s="149">
        <v>0</v>
      </c>
      <c r="AG143" s="147"/>
      <c r="AH143" s="147">
        <v>0</v>
      </c>
      <c r="AI143" s="150">
        <v>0</v>
      </c>
      <c r="AJ143" s="151" t="s">
        <v>409</v>
      </c>
      <c r="AK143" s="148">
        <v>0</v>
      </c>
      <c r="AL143" s="149">
        <v>0</v>
      </c>
      <c r="AM143" s="147"/>
      <c r="AN143" s="147"/>
      <c r="AO143" s="150">
        <v>0</v>
      </c>
      <c r="AP143" s="151" t="s">
        <v>409</v>
      </c>
      <c r="AQ143" s="148">
        <v>0</v>
      </c>
      <c r="AR143" s="149">
        <v>0</v>
      </c>
      <c r="AS143" s="147"/>
      <c r="AT143" s="147"/>
      <c r="AU143" s="150">
        <v>0</v>
      </c>
      <c r="AV143" s="151" t="s">
        <v>409</v>
      </c>
      <c r="AW143" s="148">
        <v>0</v>
      </c>
      <c r="AX143" s="149">
        <v>0</v>
      </c>
      <c r="AY143" s="85">
        <v>0</v>
      </c>
      <c r="AZ143" s="85">
        <v>0</v>
      </c>
      <c r="BA143" s="85">
        <v>0</v>
      </c>
      <c r="BB143" s="85">
        <v>0</v>
      </c>
      <c r="BC143" s="86">
        <v>0</v>
      </c>
      <c r="BD143" s="80" t="s">
        <v>364</v>
      </c>
      <c r="BE143" s="87" t="s">
        <v>141</v>
      </c>
      <c r="BF143" s="89"/>
    </row>
    <row r="144" spans="1:58" ht="15.75" customHeight="1">
      <c r="A144" s="80" t="s">
        <v>347</v>
      </c>
      <c r="B144" s="80" t="s">
        <v>198</v>
      </c>
      <c r="C144" s="81">
        <v>1</v>
      </c>
      <c r="D144" s="80" t="s">
        <v>197</v>
      </c>
      <c r="E144" s="153">
        <v>4</v>
      </c>
      <c r="F144" s="153">
        <v>4</v>
      </c>
      <c r="G144" s="80" t="s">
        <v>144</v>
      </c>
      <c r="H144" s="82">
        <v>0</v>
      </c>
      <c r="I144" s="82">
        <v>0</v>
      </c>
      <c r="J144" s="82">
        <v>0</v>
      </c>
      <c r="K144" s="82">
        <v>0</v>
      </c>
      <c r="L144" s="80" t="s">
        <v>196</v>
      </c>
      <c r="M144" s="146" t="s">
        <v>408</v>
      </c>
      <c r="N144" s="83">
        <v>124.68584320000001</v>
      </c>
      <c r="O144" s="83">
        <v>124.68584320000001</v>
      </c>
      <c r="P144" s="83">
        <v>124.68584320000001</v>
      </c>
      <c r="Q144" s="83">
        <v>124.68584320000001</v>
      </c>
      <c r="R144" s="84">
        <v>0.88</v>
      </c>
      <c r="S144" s="84">
        <v>0.88</v>
      </c>
      <c r="T144" s="84">
        <v>0.88</v>
      </c>
      <c r="U144" s="84">
        <v>0.88</v>
      </c>
      <c r="V144" s="85">
        <v>0</v>
      </c>
      <c r="W144" s="85">
        <v>0</v>
      </c>
      <c r="X144" s="85">
        <v>0</v>
      </c>
      <c r="Y144" s="85">
        <v>0</v>
      </c>
      <c r="Z144" s="85">
        <v>0</v>
      </c>
      <c r="AA144" s="80"/>
      <c r="AB144" s="80"/>
      <c r="AC144" s="83">
        <v>124.68584320000001</v>
      </c>
      <c r="AD144" s="80"/>
      <c r="AE144" s="85">
        <v>0</v>
      </c>
      <c r="AF144" s="82">
        <v>0</v>
      </c>
      <c r="AG144" s="80"/>
      <c r="AH144" s="80">
        <v>0</v>
      </c>
      <c r="AI144" s="83">
        <v>124.68584320000001</v>
      </c>
      <c r="AJ144" s="146" t="s">
        <v>409</v>
      </c>
      <c r="AK144" s="85">
        <v>0</v>
      </c>
      <c r="AL144" s="82">
        <v>0</v>
      </c>
      <c r="AM144" s="80"/>
      <c r="AN144" s="80"/>
      <c r="AO144" s="83">
        <v>124.68584320000001</v>
      </c>
      <c r="AP144" s="146" t="s">
        <v>409</v>
      </c>
      <c r="AQ144" s="85">
        <v>0</v>
      </c>
      <c r="AR144" s="82">
        <v>0</v>
      </c>
      <c r="AS144" s="80"/>
      <c r="AT144" s="80"/>
      <c r="AU144" s="83">
        <v>124.68584320000001</v>
      </c>
      <c r="AV144" s="146" t="s">
        <v>409</v>
      </c>
      <c r="AW144" s="85">
        <v>0</v>
      </c>
      <c r="AX144" s="82">
        <v>0</v>
      </c>
      <c r="AY144" s="85">
        <v>0</v>
      </c>
      <c r="AZ144" s="85">
        <v>0</v>
      </c>
      <c r="BA144" s="85">
        <v>0</v>
      </c>
      <c r="BB144" s="85">
        <v>0</v>
      </c>
      <c r="BC144" s="86">
        <v>0</v>
      </c>
      <c r="BD144" s="80" t="s">
        <v>364</v>
      </c>
      <c r="BE144" s="87" t="s">
        <v>408</v>
      </c>
      <c r="BF144" s="89"/>
    </row>
    <row r="145" spans="1:58" ht="15.75" customHeight="1">
      <c r="A145" s="80" t="s">
        <v>330</v>
      </c>
      <c r="B145" s="80" t="s">
        <v>296</v>
      </c>
      <c r="C145" s="81">
        <v>0</v>
      </c>
      <c r="D145" s="80" t="s">
        <v>141</v>
      </c>
      <c r="E145" s="153">
        <v>15</v>
      </c>
      <c r="F145" s="153">
        <v>15</v>
      </c>
      <c r="G145" s="80" t="s">
        <v>144</v>
      </c>
      <c r="H145" s="82">
        <v>3900</v>
      </c>
      <c r="I145" s="82">
        <v>3900</v>
      </c>
      <c r="J145" s="82">
        <v>1300</v>
      </c>
      <c r="K145" s="82">
        <v>3900</v>
      </c>
      <c r="L145" s="80" t="s">
        <v>141</v>
      </c>
      <c r="M145" s="146" t="s">
        <v>141</v>
      </c>
      <c r="N145" s="83">
        <v>1</v>
      </c>
      <c r="O145" s="83">
        <v>1</v>
      </c>
      <c r="P145" s="83">
        <v>1</v>
      </c>
      <c r="Q145" s="83">
        <v>1</v>
      </c>
      <c r="R145" s="84">
        <v>0.72</v>
      </c>
      <c r="S145" s="84">
        <v>0.72</v>
      </c>
      <c r="T145" s="84">
        <v>0.72</v>
      </c>
      <c r="U145" s="84">
        <v>0.72</v>
      </c>
      <c r="V145" s="85">
        <v>2808</v>
      </c>
      <c r="W145" s="85">
        <v>2808</v>
      </c>
      <c r="X145" s="85">
        <v>936</v>
      </c>
      <c r="Y145" s="85">
        <v>2808</v>
      </c>
      <c r="Z145" s="85">
        <v>9360</v>
      </c>
      <c r="AA145" s="147"/>
      <c r="AB145" s="147"/>
      <c r="AC145" s="150">
        <v>1</v>
      </c>
      <c r="AD145" s="147"/>
      <c r="AE145" s="148">
        <v>2808</v>
      </c>
      <c r="AF145" s="149">
        <v>0</v>
      </c>
      <c r="AG145" s="147"/>
      <c r="AH145" s="147">
        <v>0</v>
      </c>
      <c r="AI145" s="150">
        <v>1</v>
      </c>
      <c r="AJ145" s="151" t="s">
        <v>409</v>
      </c>
      <c r="AK145" s="148">
        <v>2808</v>
      </c>
      <c r="AL145" s="149">
        <v>0</v>
      </c>
      <c r="AM145" s="147"/>
      <c r="AN145" s="147"/>
      <c r="AO145" s="150">
        <v>1</v>
      </c>
      <c r="AP145" s="151" t="s">
        <v>409</v>
      </c>
      <c r="AQ145" s="148">
        <v>936</v>
      </c>
      <c r="AR145" s="149">
        <v>0</v>
      </c>
      <c r="AS145" s="147"/>
      <c r="AT145" s="147"/>
      <c r="AU145" s="150">
        <v>1</v>
      </c>
      <c r="AV145" s="151" t="s">
        <v>409</v>
      </c>
      <c r="AW145" s="148">
        <v>2808</v>
      </c>
      <c r="AX145" s="149">
        <v>0</v>
      </c>
      <c r="AY145" s="85">
        <v>2808</v>
      </c>
      <c r="AZ145" s="85">
        <v>2808</v>
      </c>
      <c r="BA145" s="85">
        <v>936</v>
      </c>
      <c r="BB145" s="85">
        <v>2808</v>
      </c>
      <c r="BC145" s="86">
        <v>9360</v>
      </c>
      <c r="BD145" s="80" t="s">
        <v>364</v>
      </c>
      <c r="BE145" s="87" t="s">
        <v>141</v>
      </c>
      <c r="BF145" s="89"/>
    </row>
    <row r="146" spans="1:58" ht="15.75" customHeight="1">
      <c r="A146" s="80" t="s">
        <v>333</v>
      </c>
      <c r="B146" s="80" t="s">
        <v>351</v>
      </c>
      <c r="C146" s="81">
        <v>1</v>
      </c>
      <c r="D146" s="80" t="s">
        <v>252</v>
      </c>
      <c r="E146" s="153">
        <v>9</v>
      </c>
      <c r="F146" s="153">
        <v>10</v>
      </c>
      <c r="G146" s="80" t="s">
        <v>144</v>
      </c>
      <c r="H146" s="82">
        <v>35</v>
      </c>
      <c r="I146" s="82">
        <v>35</v>
      </c>
      <c r="J146" s="82">
        <v>35</v>
      </c>
      <c r="K146" s="82">
        <v>35</v>
      </c>
      <c r="L146" s="80" t="s">
        <v>251</v>
      </c>
      <c r="M146" s="146" t="s">
        <v>407</v>
      </c>
      <c r="N146" s="83">
        <v>6.1049460431654667</v>
      </c>
      <c r="O146" s="83">
        <v>6.1049460431654667</v>
      </c>
      <c r="P146" s="83">
        <v>6.1049460431654667</v>
      </c>
      <c r="Q146" s="83">
        <v>6.1049460431654667</v>
      </c>
      <c r="R146" s="84">
        <v>0.79</v>
      </c>
      <c r="S146" s="84">
        <v>0.79</v>
      </c>
      <c r="T146" s="84">
        <v>0.79</v>
      </c>
      <c r="U146" s="84">
        <v>0.79</v>
      </c>
      <c r="V146" s="85">
        <v>168.80175809352517</v>
      </c>
      <c r="W146" s="85">
        <v>168.80175809352517</v>
      </c>
      <c r="X146" s="85">
        <v>168.80175809352517</v>
      </c>
      <c r="Y146" s="85">
        <v>168.80175809352517</v>
      </c>
      <c r="Z146" s="85">
        <v>675.20703237410066</v>
      </c>
      <c r="AA146" s="80"/>
      <c r="AB146" s="80"/>
      <c r="AC146" s="83">
        <v>6.1049460431654667</v>
      </c>
      <c r="AD146" s="80"/>
      <c r="AE146" s="85">
        <v>168.80175809352517</v>
      </c>
      <c r="AF146" s="82">
        <v>0</v>
      </c>
      <c r="AG146" s="80"/>
      <c r="AH146" s="80">
        <v>0</v>
      </c>
      <c r="AI146" s="83">
        <v>6.1049460431654667</v>
      </c>
      <c r="AJ146" s="146" t="s">
        <v>409</v>
      </c>
      <c r="AK146" s="85">
        <v>168.80175809352517</v>
      </c>
      <c r="AL146" s="82">
        <v>0</v>
      </c>
      <c r="AM146" s="80"/>
      <c r="AN146" s="80"/>
      <c r="AO146" s="83">
        <v>6.1049460431654667</v>
      </c>
      <c r="AP146" s="146" t="s">
        <v>409</v>
      </c>
      <c r="AQ146" s="85">
        <v>168.80175809352517</v>
      </c>
      <c r="AR146" s="82">
        <v>0</v>
      </c>
      <c r="AS146" s="80"/>
      <c r="AT146" s="80"/>
      <c r="AU146" s="83">
        <v>6.1049460431654667</v>
      </c>
      <c r="AV146" s="146" t="s">
        <v>409</v>
      </c>
      <c r="AW146" s="85">
        <v>168.80175809352517</v>
      </c>
      <c r="AX146" s="82">
        <v>0</v>
      </c>
      <c r="AY146" s="85">
        <v>168.80175809352517</v>
      </c>
      <c r="AZ146" s="85">
        <v>168.80175809352517</v>
      </c>
      <c r="BA146" s="85">
        <v>168.80175809352517</v>
      </c>
      <c r="BB146" s="85">
        <v>168.80175809352517</v>
      </c>
      <c r="BC146" s="86">
        <v>675.20703237410066</v>
      </c>
      <c r="BD146" s="80" t="s">
        <v>364</v>
      </c>
      <c r="BE146" s="87" t="s">
        <v>407</v>
      </c>
      <c r="BF146" s="89"/>
    </row>
    <row r="147" spans="1:58" ht="15.75" customHeight="1">
      <c r="A147" s="80" t="s">
        <v>333</v>
      </c>
      <c r="B147" s="80" t="s">
        <v>352</v>
      </c>
      <c r="C147" s="81">
        <v>1</v>
      </c>
      <c r="D147" s="80" t="s">
        <v>252</v>
      </c>
      <c r="E147" s="153">
        <v>9</v>
      </c>
      <c r="F147" s="153">
        <v>10</v>
      </c>
      <c r="G147" s="80" t="s">
        <v>144</v>
      </c>
      <c r="H147" s="82">
        <v>8</v>
      </c>
      <c r="I147" s="82">
        <v>8</v>
      </c>
      <c r="J147" s="82">
        <v>8</v>
      </c>
      <c r="K147" s="82">
        <v>8</v>
      </c>
      <c r="L147" s="80" t="s">
        <v>251</v>
      </c>
      <c r="M147" s="146" t="s">
        <v>407</v>
      </c>
      <c r="N147" s="83">
        <v>7.4428057553956819</v>
      </c>
      <c r="O147" s="83">
        <v>7.4428057553956819</v>
      </c>
      <c r="P147" s="83">
        <v>7.4428057553956819</v>
      </c>
      <c r="Q147" s="83">
        <v>7.4428057553956819</v>
      </c>
      <c r="R147" s="84">
        <v>0.79</v>
      </c>
      <c r="S147" s="84">
        <v>0.79</v>
      </c>
      <c r="T147" s="84">
        <v>0.79</v>
      </c>
      <c r="U147" s="84">
        <v>0.79</v>
      </c>
      <c r="V147" s="85">
        <v>47.038532374100711</v>
      </c>
      <c r="W147" s="85">
        <v>47.038532374100711</v>
      </c>
      <c r="X147" s="85">
        <v>47.038532374100711</v>
      </c>
      <c r="Y147" s="85">
        <v>47.038532374100711</v>
      </c>
      <c r="Z147" s="85">
        <v>188.15412949640285</v>
      </c>
      <c r="AA147" s="80"/>
      <c r="AB147" s="80"/>
      <c r="AC147" s="83">
        <v>7.4428057553956819</v>
      </c>
      <c r="AD147" s="80"/>
      <c r="AE147" s="85">
        <v>47.038532374100711</v>
      </c>
      <c r="AF147" s="82">
        <v>0</v>
      </c>
      <c r="AG147" s="80"/>
      <c r="AH147" s="80">
        <v>0</v>
      </c>
      <c r="AI147" s="83">
        <v>7.4428057553956819</v>
      </c>
      <c r="AJ147" s="146" t="s">
        <v>409</v>
      </c>
      <c r="AK147" s="85">
        <v>47.038532374100711</v>
      </c>
      <c r="AL147" s="82">
        <v>0</v>
      </c>
      <c r="AM147" s="80"/>
      <c r="AN147" s="80"/>
      <c r="AO147" s="83">
        <v>7.4428057553956819</v>
      </c>
      <c r="AP147" s="146" t="s">
        <v>409</v>
      </c>
      <c r="AQ147" s="85">
        <v>47.038532374100711</v>
      </c>
      <c r="AR147" s="82">
        <v>0</v>
      </c>
      <c r="AS147" s="80"/>
      <c r="AT147" s="80"/>
      <c r="AU147" s="83">
        <v>7.4428057553956819</v>
      </c>
      <c r="AV147" s="146" t="s">
        <v>409</v>
      </c>
      <c r="AW147" s="85">
        <v>47.038532374100711</v>
      </c>
      <c r="AX147" s="82">
        <v>0</v>
      </c>
      <c r="AY147" s="85">
        <v>47.038532374100711</v>
      </c>
      <c r="AZ147" s="85">
        <v>47.038532374100711</v>
      </c>
      <c r="BA147" s="85">
        <v>47.038532374100711</v>
      </c>
      <c r="BB147" s="85">
        <v>47.038532374100711</v>
      </c>
      <c r="BC147" s="86">
        <v>188.15412949640285</v>
      </c>
      <c r="BD147" s="80" t="s">
        <v>364</v>
      </c>
      <c r="BE147" s="87" t="s">
        <v>407</v>
      </c>
      <c r="BF147" s="89"/>
    </row>
    <row r="148" spans="1:58" ht="15.75" customHeight="1">
      <c r="A148" s="80" t="s">
        <v>333</v>
      </c>
      <c r="B148" s="80" t="s">
        <v>356</v>
      </c>
      <c r="C148" s="81">
        <v>1</v>
      </c>
      <c r="D148" s="80" t="s">
        <v>250</v>
      </c>
      <c r="E148" s="153">
        <v>10</v>
      </c>
      <c r="F148" s="153">
        <v>10</v>
      </c>
      <c r="G148" s="80" t="s">
        <v>144</v>
      </c>
      <c r="H148" s="82">
        <v>1</v>
      </c>
      <c r="I148" s="82">
        <v>1</v>
      </c>
      <c r="J148" s="82">
        <v>1</v>
      </c>
      <c r="K148" s="82">
        <v>1</v>
      </c>
      <c r="L148" s="80" t="s">
        <v>249</v>
      </c>
      <c r="M148" s="146" t="s">
        <v>407</v>
      </c>
      <c r="N148" s="83">
        <v>21.634983278999997</v>
      </c>
      <c r="O148" s="83">
        <v>21.634983278999997</v>
      </c>
      <c r="P148" s="83">
        <v>21.634983278999997</v>
      </c>
      <c r="Q148" s="83">
        <v>21.634983278999997</v>
      </c>
      <c r="R148" s="84">
        <v>0.79</v>
      </c>
      <c r="S148" s="84">
        <v>0.79</v>
      </c>
      <c r="T148" s="84">
        <v>0.79</v>
      </c>
      <c r="U148" s="84">
        <v>0.79</v>
      </c>
      <c r="V148" s="85">
        <v>17.091636790409996</v>
      </c>
      <c r="W148" s="85">
        <v>17.091636790409996</v>
      </c>
      <c r="X148" s="85">
        <v>17.091636790409996</v>
      </c>
      <c r="Y148" s="85">
        <v>17.091636790409996</v>
      </c>
      <c r="Z148" s="85">
        <v>68.366547161639986</v>
      </c>
      <c r="AA148" s="80"/>
      <c r="AB148" s="80"/>
      <c r="AC148" s="83">
        <v>21.634983278999997</v>
      </c>
      <c r="AD148" s="80"/>
      <c r="AE148" s="85">
        <v>17.091636790409996</v>
      </c>
      <c r="AF148" s="82">
        <v>0</v>
      </c>
      <c r="AG148" s="80"/>
      <c r="AH148" s="80">
        <v>0</v>
      </c>
      <c r="AI148" s="83">
        <v>21.634983278999997</v>
      </c>
      <c r="AJ148" s="146" t="s">
        <v>409</v>
      </c>
      <c r="AK148" s="85">
        <v>17.091636790409996</v>
      </c>
      <c r="AL148" s="82">
        <v>0</v>
      </c>
      <c r="AM148" s="80"/>
      <c r="AN148" s="80"/>
      <c r="AO148" s="83">
        <v>21.634983278999997</v>
      </c>
      <c r="AP148" s="146" t="s">
        <v>409</v>
      </c>
      <c r="AQ148" s="85">
        <v>17.091636790409996</v>
      </c>
      <c r="AR148" s="82">
        <v>0</v>
      </c>
      <c r="AS148" s="80"/>
      <c r="AT148" s="80"/>
      <c r="AU148" s="83">
        <v>21.634983278999997</v>
      </c>
      <c r="AV148" s="146" t="s">
        <v>409</v>
      </c>
      <c r="AW148" s="85">
        <v>17.091636790409996</v>
      </c>
      <c r="AX148" s="82">
        <v>0</v>
      </c>
      <c r="AY148" s="85">
        <v>17.091636790409996</v>
      </c>
      <c r="AZ148" s="85">
        <v>17.091636790409996</v>
      </c>
      <c r="BA148" s="85">
        <v>17.091636790409996</v>
      </c>
      <c r="BB148" s="85">
        <v>17.091636790409996</v>
      </c>
      <c r="BC148" s="86">
        <v>68.366547161639986</v>
      </c>
      <c r="BD148" s="80" t="s">
        <v>364</v>
      </c>
      <c r="BE148" s="87" t="s">
        <v>407</v>
      </c>
      <c r="BF148" s="89"/>
    </row>
    <row r="149" spans="1:58" ht="15.75" customHeight="1">
      <c r="A149" s="80" t="s">
        <v>333</v>
      </c>
      <c r="B149" s="80" t="s">
        <v>335</v>
      </c>
      <c r="C149" s="81">
        <v>1</v>
      </c>
      <c r="D149" s="80" t="s">
        <v>247</v>
      </c>
      <c r="E149" s="153">
        <v>5</v>
      </c>
      <c r="F149" s="153">
        <v>5</v>
      </c>
      <c r="G149" s="80" t="s">
        <v>144</v>
      </c>
      <c r="H149" s="82">
        <v>0</v>
      </c>
      <c r="I149" s="82">
        <v>0</v>
      </c>
      <c r="J149" s="82">
        <v>0</v>
      </c>
      <c r="K149" s="82">
        <v>0</v>
      </c>
      <c r="L149" s="80" t="s">
        <v>246</v>
      </c>
      <c r="M149" s="146" t="s">
        <v>407</v>
      </c>
      <c r="N149" s="83">
        <v>343.84240799999998</v>
      </c>
      <c r="O149" s="83">
        <v>343.84240799999998</v>
      </c>
      <c r="P149" s="83">
        <v>343.84240799999998</v>
      </c>
      <c r="Q149" s="83">
        <v>343.84240799999998</v>
      </c>
      <c r="R149" s="84">
        <v>0.79</v>
      </c>
      <c r="S149" s="84">
        <v>0.79</v>
      </c>
      <c r="T149" s="84">
        <v>0.79</v>
      </c>
      <c r="U149" s="84">
        <v>0.79</v>
      </c>
      <c r="V149" s="85">
        <v>0</v>
      </c>
      <c r="W149" s="85">
        <v>0</v>
      </c>
      <c r="X149" s="85">
        <v>0</v>
      </c>
      <c r="Y149" s="85">
        <v>0</v>
      </c>
      <c r="Z149" s="85">
        <v>0</v>
      </c>
      <c r="AA149" s="80"/>
      <c r="AB149" s="80"/>
      <c r="AC149" s="83">
        <v>343.84240799999998</v>
      </c>
      <c r="AD149" s="80"/>
      <c r="AE149" s="85">
        <v>0</v>
      </c>
      <c r="AF149" s="82">
        <v>0</v>
      </c>
      <c r="AG149" s="80"/>
      <c r="AH149" s="80">
        <v>0</v>
      </c>
      <c r="AI149" s="83">
        <v>343.84240799999998</v>
      </c>
      <c r="AJ149" s="146" t="s">
        <v>409</v>
      </c>
      <c r="AK149" s="85">
        <v>0</v>
      </c>
      <c r="AL149" s="82">
        <v>0</v>
      </c>
      <c r="AM149" s="80"/>
      <c r="AN149" s="80"/>
      <c r="AO149" s="83">
        <v>343.84240799999998</v>
      </c>
      <c r="AP149" s="146" t="s">
        <v>409</v>
      </c>
      <c r="AQ149" s="85">
        <v>0</v>
      </c>
      <c r="AR149" s="82">
        <v>0</v>
      </c>
      <c r="AS149" s="80"/>
      <c r="AT149" s="80"/>
      <c r="AU149" s="83">
        <v>343.84240799999998</v>
      </c>
      <c r="AV149" s="146" t="s">
        <v>409</v>
      </c>
      <c r="AW149" s="85">
        <v>0</v>
      </c>
      <c r="AX149" s="82">
        <v>0</v>
      </c>
      <c r="AY149" s="85">
        <v>0</v>
      </c>
      <c r="AZ149" s="85">
        <v>0</v>
      </c>
      <c r="BA149" s="85">
        <v>0</v>
      </c>
      <c r="BB149" s="85">
        <v>0</v>
      </c>
      <c r="BC149" s="86">
        <v>0</v>
      </c>
      <c r="BD149" s="80" t="s">
        <v>364</v>
      </c>
      <c r="BE149" s="87" t="s">
        <v>407</v>
      </c>
      <c r="BF149" s="89"/>
    </row>
    <row r="150" spans="1:58" ht="15.75" customHeight="1">
      <c r="A150" s="80" t="s">
        <v>333</v>
      </c>
      <c r="B150" s="80" t="s">
        <v>248</v>
      </c>
      <c r="C150" s="81">
        <v>0</v>
      </c>
      <c r="D150" s="80" t="s">
        <v>141</v>
      </c>
      <c r="E150" s="153">
        <v>9</v>
      </c>
      <c r="F150" s="153">
        <v>9</v>
      </c>
      <c r="G150" s="80" t="s">
        <v>144</v>
      </c>
      <c r="H150" s="82">
        <v>400</v>
      </c>
      <c r="I150" s="82">
        <v>400</v>
      </c>
      <c r="J150" s="82">
        <v>400</v>
      </c>
      <c r="K150" s="82">
        <v>400</v>
      </c>
      <c r="L150" s="80" t="s">
        <v>141</v>
      </c>
      <c r="M150" s="146" t="s">
        <v>141</v>
      </c>
      <c r="N150" s="83">
        <v>17.892857142857142</v>
      </c>
      <c r="O150" s="83">
        <v>17.892857142857142</v>
      </c>
      <c r="P150" s="83">
        <v>17.892857142857142</v>
      </c>
      <c r="Q150" s="83">
        <v>17.892857142857142</v>
      </c>
      <c r="R150" s="84">
        <v>0.79</v>
      </c>
      <c r="S150" s="84">
        <v>0.79</v>
      </c>
      <c r="T150" s="84">
        <v>0.79</v>
      </c>
      <c r="U150" s="84">
        <v>0.79</v>
      </c>
      <c r="V150" s="85">
        <v>5654.1428571428569</v>
      </c>
      <c r="W150" s="85">
        <v>5654.1428571428569</v>
      </c>
      <c r="X150" s="85">
        <v>5654.1428571428569</v>
      </c>
      <c r="Y150" s="85">
        <v>5654.1428571428569</v>
      </c>
      <c r="Z150" s="85">
        <v>22616.571428571428</v>
      </c>
      <c r="AA150" s="147"/>
      <c r="AB150" s="147"/>
      <c r="AC150" s="150">
        <v>17.892857142857142</v>
      </c>
      <c r="AD150" s="147"/>
      <c r="AE150" s="148">
        <v>5654.1428571428569</v>
      </c>
      <c r="AF150" s="149">
        <v>0</v>
      </c>
      <c r="AG150" s="147"/>
      <c r="AH150" s="147">
        <v>0</v>
      </c>
      <c r="AI150" s="150">
        <v>17.892857142857142</v>
      </c>
      <c r="AJ150" s="151" t="s">
        <v>409</v>
      </c>
      <c r="AK150" s="148">
        <v>5654.1428571428569</v>
      </c>
      <c r="AL150" s="149">
        <v>0</v>
      </c>
      <c r="AM150" s="147"/>
      <c r="AN150" s="147"/>
      <c r="AO150" s="150">
        <v>17.892857142857142</v>
      </c>
      <c r="AP150" s="151" t="s">
        <v>409</v>
      </c>
      <c r="AQ150" s="148">
        <v>5654.1428571428569</v>
      </c>
      <c r="AR150" s="149">
        <v>0</v>
      </c>
      <c r="AS150" s="147"/>
      <c r="AT150" s="147"/>
      <c r="AU150" s="150">
        <v>17.892857142857142</v>
      </c>
      <c r="AV150" s="151" t="s">
        <v>409</v>
      </c>
      <c r="AW150" s="148">
        <v>5654.1428571428569</v>
      </c>
      <c r="AX150" s="149">
        <v>0</v>
      </c>
      <c r="AY150" s="85">
        <v>5654.1428571428569</v>
      </c>
      <c r="AZ150" s="85">
        <v>5654.1428571428569</v>
      </c>
      <c r="BA150" s="85">
        <v>5654.1428571428569</v>
      </c>
      <c r="BB150" s="85">
        <v>5654.1428571428569</v>
      </c>
      <c r="BC150" s="86">
        <v>22616.571428571428</v>
      </c>
      <c r="BD150" s="80" t="s">
        <v>364</v>
      </c>
      <c r="BE150" s="87" t="s">
        <v>141</v>
      </c>
      <c r="BF150" s="89"/>
    </row>
    <row r="151" spans="1:58" ht="15.75" customHeight="1">
      <c r="A151" s="80" t="s">
        <v>334</v>
      </c>
      <c r="B151" s="80" t="s">
        <v>351</v>
      </c>
      <c r="C151" s="81">
        <v>1</v>
      </c>
      <c r="D151" s="80" t="s">
        <v>252</v>
      </c>
      <c r="E151" s="153">
        <v>9</v>
      </c>
      <c r="F151" s="153">
        <v>10</v>
      </c>
      <c r="G151" s="80" t="s">
        <v>144</v>
      </c>
      <c r="H151" s="82">
        <v>72</v>
      </c>
      <c r="I151" s="82">
        <v>72</v>
      </c>
      <c r="J151" s="82">
        <v>72</v>
      </c>
      <c r="K151" s="82">
        <v>72</v>
      </c>
      <c r="L151" s="80" t="s">
        <v>251</v>
      </c>
      <c r="M151" s="146" t="s">
        <v>407</v>
      </c>
      <c r="N151" s="83">
        <v>6.1049460431654667</v>
      </c>
      <c r="O151" s="83">
        <v>6.1049460431654667</v>
      </c>
      <c r="P151" s="83">
        <v>6.1049460431654667</v>
      </c>
      <c r="Q151" s="83">
        <v>6.1049460431654667</v>
      </c>
      <c r="R151" s="84">
        <v>0.92</v>
      </c>
      <c r="S151" s="84">
        <v>0.92</v>
      </c>
      <c r="T151" s="84">
        <v>0.92</v>
      </c>
      <c r="U151" s="84">
        <v>0.92</v>
      </c>
      <c r="V151" s="85">
        <v>404.39162589928054</v>
      </c>
      <c r="W151" s="85">
        <v>404.39162589928054</v>
      </c>
      <c r="X151" s="85">
        <v>404.39162589928054</v>
      </c>
      <c r="Y151" s="85">
        <v>404.39162589928054</v>
      </c>
      <c r="Z151" s="85">
        <v>1617.5665035971222</v>
      </c>
      <c r="AA151" s="80"/>
      <c r="AB151" s="80"/>
      <c r="AC151" s="83">
        <v>6.1049460431654667</v>
      </c>
      <c r="AD151" s="80"/>
      <c r="AE151" s="85">
        <v>404.39162589928054</v>
      </c>
      <c r="AF151" s="82">
        <v>0</v>
      </c>
      <c r="AG151" s="80"/>
      <c r="AH151" s="80">
        <v>0</v>
      </c>
      <c r="AI151" s="83">
        <v>6.1049460431654667</v>
      </c>
      <c r="AJ151" s="146" t="s">
        <v>409</v>
      </c>
      <c r="AK151" s="85">
        <v>404.39162589928054</v>
      </c>
      <c r="AL151" s="82">
        <v>0</v>
      </c>
      <c r="AM151" s="80"/>
      <c r="AN151" s="80"/>
      <c r="AO151" s="83">
        <v>6.1049460431654667</v>
      </c>
      <c r="AP151" s="146" t="s">
        <v>409</v>
      </c>
      <c r="AQ151" s="85">
        <v>404.39162589928054</v>
      </c>
      <c r="AR151" s="82">
        <v>0</v>
      </c>
      <c r="AS151" s="80"/>
      <c r="AT151" s="80"/>
      <c r="AU151" s="83">
        <v>6.1049460431654667</v>
      </c>
      <c r="AV151" s="146" t="s">
        <v>409</v>
      </c>
      <c r="AW151" s="85">
        <v>404.39162589928054</v>
      </c>
      <c r="AX151" s="82">
        <v>0</v>
      </c>
      <c r="AY151" s="85">
        <v>404.39162589928054</v>
      </c>
      <c r="AZ151" s="85">
        <v>404.39162589928054</v>
      </c>
      <c r="BA151" s="85">
        <v>404.39162589928054</v>
      </c>
      <c r="BB151" s="85">
        <v>404.39162589928054</v>
      </c>
      <c r="BC151" s="86">
        <v>1617.5665035971222</v>
      </c>
      <c r="BD151" s="80" t="s">
        <v>364</v>
      </c>
      <c r="BE151" s="87" t="s">
        <v>407</v>
      </c>
      <c r="BF151" s="89"/>
    </row>
    <row r="152" spans="1:58" ht="15.75" customHeight="1">
      <c r="A152" s="80" t="s">
        <v>334</v>
      </c>
      <c r="B152" s="80" t="s">
        <v>352</v>
      </c>
      <c r="C152" s="81">
        <v>1</v>
      </c>
      <c r="D152" s="80" t="s">
        <v>252</v>
      </c>
      <c r="E152" s="153">
        <v>9</v>
      </c>
      <c r="F152" s="153">
        <v>10</v>
      </c>
      <c r="G152" s="80" t="s">
        <v>144</v>
      </c>
      <c r="H152" s="82">
        <v>71</v>
      </c>
      <c r="I152" s="82">
        <v>71</v>
      </c>
      <c r="J152" s="82">
        <v>71</v>
      </c>
      <c r="K152" s="82">
        <v>71</v>
      </c>
      <c r="L152" s="80" t="s">
        <v>251</v>
      </c>
      <c r="M152" s="146" t="s">
        <v>407</v>
      </c>
      <c r="N152" s="83">
        <v>7.4428057553956819</v>
      </c>
      <c r="O152" s="83">
        <v>7.4428057553956819</v>
      </c>
      <c r="P152" s="83">
        <v>7.4428057553956819</v>
      </c>
      <c r="Q152" s="83">
        <v>7.4428057553956819</v>
      </c>
      <c r="R152" s="84">
        <v>0.92</v>
      </c>
      <c r="S152" s="84">
        <v>0.92</v>
      </c>
      <c r="T152" s="84">
        <v>0.92</v>
      </c>
      <c r="U152" s="84">
        <v>0.92</v>
      </c>
      <c r="V152" s="85">
        <v>486.1640719424459</v>
      </c>
      <c r="W152" s="85">
        <v>486.1640719424459</v>
      </c>
      <c r="X152" s="85">
        <v>486.1640719424459</v>
      </c>
      <c r="Y152" s="85">
        <v>486.1640719424459</v>
      </c>
      <c r="Z152" s="85">
        <v>1944.6562877697836</v>
      </c>
      <c r="AA152" s="80"/>
      <c r="AB152" s="80"/>
      <c r="AC152" s="83">
        <v>7.4428057553956819</v>
      </c>
      <c r="AD152" s="80"/>
      <c r="AE152" s="85">
        <v>486.1640719424459</v>
      </c>
      <c r="AF152" s="82">
        <v>0</v>
      </c>
      <c r="AG152" s="80"/>
      <c r="AH152" s="80">
        <v>0</v>
      </c>
      <c r="AI152" s="83">
        <v>7.4428057553956819</v>
      </c>
      <c r="AJ152" s="146" t="s">
        <v>409</v>
      </c>
      <c r="AK152" s="85">
        <v>486.1640719424459</v>
      </c>
      <c r="AL152" s="82">
        <v>0</v>
      </c>
      <c r="AM152" s="80"/>
      <c r="AN152" s="80"/>
      <c r="AO152" s="83">
        <v>7.4428057553956819</v>
      </c>
      <c r="AP152" s="146" t="s">
        <v>409</v>
      </c>
      <c r="AQ152" s="85">
        <v>486.1640719424459</v>
      </c>
      <c r="AR152" s="82">
        <v>0</v>
      </c>
      <c r="AS152" s="80"/>
      <c r="AT152" s="80"/>
      <c r="AU152" s="83">
        <v>7.4428057553956819</v>
      </c>
      <c r="AV152" s="146" t="s">
        <v>409</v>
      </c>
      <c r="AW152" s="85">
        <v>486.1640719424459</v>
      </c>
      <c r="AX152" s="82">
        <v>0</v>
      </c>
      <c r="AY152" s="85">
        <v>486.1640719424459</v>
      </c>
      <c r="AZ152" s="85">
        <v>486.1640719424459</v>
      </c>
      <c r="BA152" s="85">
        <v>486.1640719424459</v>
      </c>
      <c r="BB152" s="85">
        <v>486.1640719424459</v>
      </c>
      <c r="BC152" s="86">
        <v>1944.6562877697836</v>
      </c>
      <c r="BD152" s="80" t="s">
        <v>364</v>
      </c>
      <c r="BE152" s="87" t="s">
        <v>407</v>
      </c>
      <c r="BF152" s="89"/>
    </row>
    <row r="153" spans="1:58" ht="15.75" customHeight="1">
      <c r="A153" s="80" t="s">
        <v>334</v>
      </c>
      <c r="B153" s="80" t="s">
        <v>356</v>
      </c>
      <c r="C153" s="81">
        <v>1</v>
      </c>
      <c r="D153" s="80" t="s">
        <v>250</v>
      </c>
      <c r="E153" s="153">
        <v>10</v>
      </c>
      <c r="F153" s="153">
        <v>10</v>
      </c>
      <c r="G153" s="80" t="s">
        <v>144</v>
      </c>
      <c r="H153" s="82">
        <v>32</v>
      </c>
      <c r="I153" s="82">
        <v>32</v>
      </c>
      <c r="J153" s="82">
        <v>32</v>
      </c>
      <c r="K153" s="82">
        <v>32</v>
      </c>
      <c r="L153" s="80" t="s">
        <v>249</v>
      </c>
      <c r="M153" s="146" t="s">
        <v>407</v>
      </c>
      <c r="N153" s="83">
        <v>21.634983278999997</v>
      </c>
      <c r="O153" s="83">
        <v>21.634983278999997</v>
      </c>
      <c r="P153" s="83">
        <v>21.634983278999997</v>
      </c>
      <c r="Q153" s="83">
        <v>21.634983278999997</v>
      </c>
      <c r="R153" s="84">
        <v>0.92</v>
      </c>
      <c r="S153" s="84">
        <v>0.92</v>
      </c>
      <c r="T153" s="84">
        <v>0.92</v>
      </c>
      <c r="U153" s="84">
        <v>0.92</v>
      </c>
      <c r="V153" s="85">
        <v>636.93390773375995</v>
      </c>
      <c r="W153" s="85">
        <v>636.93390773375995</v>
      </c>
      <c r="X153" s="85">
        <v>636.93390773375995</v>
      </c>
      <c r="Y153" s="85">
        <v>636.93390773375995</v>
      </c>
      <c r="Z153" s="85">
        <v>2547.7356309350398</v>
      </c>
      <c r="AA153" s="80"/>
      <c r="AB153" s="80"/>
      <c r="AC153" s="83">
        <v>21.634983278999997</v>
      </c>
      <c r="AD153" s="80"/>
      <c r="AE153" s="85">
        <v>636.93390773375995</v>
      </c>
      <c r="AF153" s="82">
        <v>0</v>
      </c>
      <c r="AG153" s="80"/>
      <c r="AH153" s="80">
        <v>0</v>
      </c>
      <c r="AI153" s="83">
        <v>21.634983278999997</v>
      </c>
      <c r="AJ153" s="146" t="s">
        <v>409</v>
      </c>
      <c r="AK153" s="85">
        <v>636.93390773375995</v>
      </c>
      <c r="AL153" s="82">
        <v>0</v>
      </c>
      <c r="AM153" s="80"/>
      <c r="AN153" s="80"/>
      <c r="AO153" s="83">
        <v>21.634983278999997</v>
      </c>
      <c r="AP153" s="146" t="s">
        <v>409</v>
      </c>
      <c r="AQ153" s="85">
        <v>636.93390773375995</v>
      </c>
      <c r="AR153" s="82">
        <v>0</v>
      </c>
      <c r="AS153" s="80"/>
      <c r="AT153" s="80"/>
      <c r="AU153" s="83">
        <v>21.634983278999997</v>
      </c>
      <c r="AV153" s="146" t="s">
        <v>409</v>
      </c>
      <c r="AW153" s="85">
        <v>636.93390773375995</v>
      </c>
      <c r="AX153" s="82">
        <v>0</v>
      </c>
      <c r="AY153" s="85">
        <v>636.93390773375995</v>
      </c>
      <c r="AZ153" s="85">
        <v>636.93390773375995</v>
      </c>
      <c r="BA153" s="85">
        <v>636.93390773375995</v>
      </c>
      <c r="BB153" s="85">
        <v>636.93390773375995</v>
      </c>
      <c r="BC153" s="86">
        <v>2547.7356309350398</v>
      </c>
      <c r="BD153" s="80" t="s">
        <v>364</v>
      </c>
      <c r="BE153" s="87" t="s">
        <v>407</v>
      </c>
      <c r="BF153" s="89"/>
    </row>
    <row r="154" spans="1:58" ht="15.75" customHeight="1">
      <c r="A154" s="80" t="s">
        <v>334</v>
      </c>
      <c r="B154" s="80" t="s">
        <v>308</v>
      </c>
      <c r="C154" s="81">
        <v>1</v>
      </c>
      <c r="D154" s="80" t="s">
        <v>177</v>
      </c>
      <c r="E154" s="153">
        <v>15</v>
      </c>
      <c r="F154" s="153">
        <v>15</v>
      </c>
      <c r="G154" s="80" t="s">
        <v>144</v>
      </c>
      <c r="H154" s="82">
        <v>675</v>
      </c>
      <c r="I154" s="82">
        <v>675</v>
      </c>
      <c r="J154" s="82">
        <v>675</v>
      </c>
      <c r="K154" s="82">
        <v>675</v>
      </c>
      <c r="L154" s="80" t="s">
        <v>176</v>
      </c>
      <c r="M154" s="146" t="s">
        <v>407</v>
      </c>
      <c r="N154" s="83">
        <v>5.2492031493764015</v>
      </c>
      <c r="O154" s="83">
        <v>5.2492031493764015</v>
      </c>
      <c r="P154" s="83">
        <v>5.2492031493764015</v>
      </c>
      <c r="Q154" s="83">
        <v>5.2492031493764015</v>
      </c>
      <c r="R154" s="84">
        <v>0.92</v>
      </c>
      <c r="S154" s="84">
        <v>0.92</v>
      </c>
      <c r="T154" s="84">
        <v>0.92</v>
      </c>
      <c r="U154" s="84">
        <v>0.92</v>
      </c>
      <c r="V154" s="85">
        <v>3259.7551557627453</v>
      </c>
      <c r="W154" s="85">
        <v>3259.7551557627453</v>
      </c>
      <c r="X154" s="85">
        <v>3259.7551557627453</v>
      </c>
      <c r="Y154" s="85">
        <v>3259.7551557627453</v>
      </c>
      <c r="Z154" s="85">
        <v>13039.020623050981</v>
      </c>
      <c r="AA154" s="80"/>
      <c r="AB154" s="80"/>
      <c r="AC154" s="83">
        <v>5.2492031493764015</v>
      </c>
      <c r="AD154" s="80"/>
      <c r="AE154" s="85">
        <v>3259.7551557627453</v>
      </c>
      <c r="AF154" s="82">
        <v>0</v>
      </c>
      <c r="AG154" s="80"/>
      <c r="AH154" s="80">
        <v>0</v>
      </c>
      <c r="AI154" s="83">
        <v>5.2492031493764015</v>
      </c>
      <c r="AJ154" s="146" t="s">
        <v>409</v>
      </c>
      <c r="AK154" s="85">
        <v>3259.7551557627453</v>
      </c>
      <c r="AL154" s="82">
        <v>0</v>
      </c>
      <c r="AM154" s="80"/>
      <c r="AN154" s="80"/>
      <c r="AO154" s="83">
        <v>5.2492031493764015</v>
      </c>
      <c r="AP154" s="146" t="s">
        <v>409</v>
      </c>
      <c r="AQ154" s="85">
        <v>3259.7551557627453</v>
      </c>
      <c r="AR154" s="82">
        <v>0</v>
      </c>
      <c r="AS154" s="80"/>
      <c r="AT154" s="80"/>
      <c r="AU154" s="83">
        <v>5.2492031493764015</v>
      </c>
      <c r="AV154" s="146" t="s">
        <v>409</v>
      </c>
      <c r="AW154" s="85">
        <v>3259.7551557627453</v>
      </c>
      <c r="AX154" s="82">
        <v>0</v>
      </c>
      <c r="AY154" s="85">
        <v>3259.7551557627453</v>
      </c>
      <c r="AZ154" s="85">
        <v>3259.7551557627453</v>
      </c>
      <c r="BA154" s="85">
        <v>3259.7551557627453</v>
      </c>
      <c r="BB154" s="85">
        <v>3259.7551557627453</v>
      </c>
      <c r="BC154" s="86">
        <v>13039.020623050981</v>
      </c>
      <c r="BD154" s="80" t="s">
        <v>364</v>
      </c>
      <c r="BE154" s="87" t="s">
        <v>407</v>
      </c>
      <c r="BF154" s="89"/>
    </row>
    <row r="155" spans="1:58" ht="15.75" customHeight="1">
      <c r="A155" s="80" t="s">
        <v>334</v>
      </c>
      <c r="B155" s="80" t="s">
        <v>335</v>
      </c>
      <c r="C155" s="81">
        <v>1</v>
      </c>
      <c r="D155" s="80" t="s">
        <v>247</v>
      </c>
      <c r="E155" s="153">
        <v>5</v>
      </c>
      <c r="F155" s="153">
        <v>5</v>
      </c>
      <c r="G155" s="80" t="s">
        <v>144</v>
      </c>
      <c r="H155" s="82">
        <v>15</v>
      </c>
      <c r="I155" s="82">
        <v>15</v>
      </c>
      <c r="J155" s="82">
        <v>15</v>
      </c>
      <c r="K155" s="82">
        <v>15</v>
      </c>
      <c r="L155" s="80" t="s">
        <v>246</v>
      </c>
      <c r="M155" s="146" t="s">
        <v>407</v>
      </c>
      <c r="N155" s="83">
        <v>171.92120399999999</v>
      </c>
      <c r="O155" s="83">
        <v>171.92120399999999</v>
      </c>
      <c r="P155" s="83">
        <v>171.92120399999999</v>
      </c>
      <c r="Q155" s="83">
        <v>171.92120399999999</v>
      </c>
      <c r="R155" s="84">
        <v>0.92</v>
      </c>
      <c r="S155" s="84">
        <v>0.92</v>
      </c>
      <c r="T155" s="84">
        <v>0.92</v>
      </c>
      <c r="U155" s="84">
        <v>0.92</v>
      </c>
      <c r="V155" s="85">
        <v>2372.5126151999998</v>
      </c>
      <c r="W155" s="85">
        <v>2372.5126151999998</v>
      </c>
      <c r="X155" s="85">
        <v>2372.5126151999998</v>
      </c>
      <c r="Y155" s="85">
        <v>2372.5126151999998</v>
      </c>
      <c r="Z155" s="85">
        <v>9490.0504607999992</v>
      </c>
      <c r="AA155" s="80"/>
      <c r="AB155" s="80"/>
      <c r="AC155" s="83">
        <v>171.92120399999999</v>
      </c>
      <c r="AD155" s="80"/>
      <c r="AE155" s="85">
        <v>2372.5126151999998</v>
      </c>
      <c r="AF155" s="82">
        <v>0</v>
      </c>
      <c r="AG155" s="80"/>
      <c r="AH155" s="80">
        <v>0</v>
      </c>
      <c r="AI155" s="83">
        <v>171.92120399999999</v>
      </c>
      <c r="AJ155" s="146" t="s">
        <v>409</v>
      </c>
      <c r="AK155" s="85">
        <v>2372.5126151999998</v>
      </c>
      <c r="AL155" s="82">
        <v>0</v>
      </c>
      <c r="AM155" s="80"/>
      <c r="AN155" s="80"/>
      <c r="AO155" s="83">
        <v>171.92120399999999</v>
      </c>
      <c r="AP155" s="146" t="s">
        <v>409</v>
      </c>
      <c r="AQ155" s="85">
        <v>2372.5126151999998</v>
      </c>
      <c r="AR155" s="82">
        <v>0</v>
      </c>
      <c r="AS155" s="80"/>
      <c r="AT155" s="80"/>
      <c r="AU155" s="83">
        <v>171.92120399999999</v>
      </c>
      <c r="AV155" s="146" t="s">
        <v>409</v>
      </c>
      <c r="AW155" s="85">
        <v>2372.5126151999998</v>
      </c>
      <c r="AX155" s="82">
        <v>0</v>
      </c>
      <c r="AY155" s="85">
        <v>2372.5126151999998</v>
      </c>
      <c r="AZ155" s="85">
        <v>2372.5126151999998</v>
      </c>
      <c r="BA155" s="85">
        <v>2372.5126151999998</v>
      </c>
      <c r="BB155" s="85">
        <v>2372.5126151999998</v>
      </c>
      <c r="BC155" s="86">
        <v>9490.0504607999992</v>
      </c>
      <c r="BD155" s="80" t="s">
        <v>364</v>
      </c>
      <c r="BE155" s="87" t="s">
        <v>407</v>
      </c>
      <c r="BF155" s="89"/>
    </row>
    <row r="156" spans="1:58" ht="15.75" customHeight="1">
      <c r="A156" s="80" t="s">
        <v>334</v>
      </c>
      <c r="B156" s="80" t="s">
        <v>198</v>
      </c>
      <c r="C156" s="81">
        <v>1</v>
      </c>
      <c r="D156" s="80" t="s">
        <v>197</v>
      </c>
      <c r="E156" s="153">
        <v>4</v>
      </c>
      <c r="F156" s="153">
        <v>4</v>
      </c>
      <c r="G156" s="80" t="s">
        <v>144</v>
      </c>
      <c r="H156" s="82">
        <v>1</v>
      </c>
      <c r="I156" s="82">
        <v>1</v>
      </c>
      <c r="J156" s="82">
        <v>1</v>
      </c>
      <c r="K156" s="82">
        <v>1</v>
      </c>
      <c r="L156" s="80" t="s">
        <v>196</v>
      </c>
      <c r="M156" s="146" t="s">
        <v>408</v>
      </c>
      <c r="N156" s="83">
        <v>124.68584320000001</v>
      </c>
      <c r="O156" s="83">
        <v>124.68584320000001</v>
      </c>
      <c r="P156" s="83">
        <v>124.68584320000001</v>
      </c>
      <c r="Q156" s="83">
        <v>124.68584320000001</v>
      </c>
      <c r="R156" s="84">
        <v>0.92</v>
      </c>
      <c r="S156" s="84">
        <v>0.92</v>
      </c>
      <c r="T156" s="84">
        <v>0.92</v>
      </c>
      <c r="U156" s="84">
        <v>0.92</v>
      </c>
      <c r="V156" s="85">
        <v>114.71097574400001</v>
      </c>
      <c r="W156" s="85">
        <v>114.71097574400001</v>
      </c>
      <c r="X156" s="85">
        <v>114.71097574400001</v>
      </c>
      <c r="Y156" s="85">
        <v>114.71097574400001</v>
      </c>
      <c r="Z156" s="85">
        <v>458.84390297600004</v>
      </c>
      <c r="AA156" s="80"/>
      <c r="AB156" s="80"/>
      <c r="AC156" s="83">
        <v>124.68584320000001</v>
      </c>
      <c r="AD156" s="80"/>
      <c r="AE156" s="85">
        <v>114.71097574400001</v>
      </c>
      <c r="AF156" s="82">
        <v>0</v>
      </c>
      <c r="AG156" s="80"/>
      <c r="AH156" s="80">
        <v>0</v>
      </c>
      <c r="AI156" s="83">
        <v>124.68584320000001</v>
      </c>
      <c r="AJ156" s="146" t="s">
        <v>409</v>
      </c>
      <c r="AK156" s="85">
        <v>114.71097574400001</v>
      </c>
      <c r="AL156" s="82">
        <v>0</v>
      </c>
      <c r="AM156" s="80"/>
      <c r="AN156" s="80"/>
      <c r="AO156" s="83">
        <v>124.68584320000001</v>
      </c>
      <c r="AP156" s="146" t="s">
        <v>409</v>
      </c>
      <c r="AQ156" s="85">
        <v>114.71097574400001</v>
      </c>
      <c r="AR156" s="82">
        <v>0</v>
      </c>
      <c r="AS156" s="80"/>
      <c r="AT156" s="80"/>
      <c r="AU156" s="83">
        <v>124.68584320000001</v>
      </c>
      <c r="AV156" s="146" t="s">
        <v>409</v>
      </c>
      <c r="AW156" s="85">
        <v>114.71097574400001</v>
      </c>
      <c r="AX156" s="82">
        <v>0</v>
      </c>
      <c r="AY156" s="85">
        <v>114.71097574400001</v>
      </c>
      <c r="AZ156" s="85">
        <v>114.71097574400001</v>
      </c>
      <c r="BA156" s="85">
        <v>114.71097574400001</v>
      </c>
      <c r="BB156" s="85">
        <v>114.71097574400001</v>
      </c>
      <c r="BC156" s="86">
        <v>458.84390297600004</v>
      </c>
      <c r="BD156" s="80" t="s">
        <v>364</v>
      </c>
      <c r="BE156" s="87" t="s">
        <v>408</v>
      </c>
      <c r="BF156" s="89"/>
    </row>
    <row r="157" spans="1:58" ht="15.75" customHeight="1">
      <c r="A157" s="80" t="s">
        <v>333</v>
      </c>
      <c r="B157" s="80" t="s">
        <v>297</v>
      </c>
      <c r="C157" s="81">
        <v>0</v>
      </c>
      <c r="D157" s="80" t="s">
        <v>141</v>
      </c>
      <c r="E157" s="153">
        <v>15</v>
      </c>
      <c r="F157" s="153">
        <v>15</v>
      </c>
      <c r="G157" s="80" t="s">
        <v>144</v>
      </c>
      <c r="H157" s="82">
        <v>7</v>
      </c>
      <c r="I157" s="82">
        <v>7</v>
      </c>
      <c r="J157" s="82">
        <v>5</v>
      </c>
      <c r="K157" s="82">
        <v>7</v>
      </c>
      <c r="L157" s="80" t="s">
        <v>141</v>
      </c>
      <c r="M157" s="146" t="s">
        <v>141</v>
      </c>
      <c r="N157" s="83">
        <v>35300</v>
      </c>
      <c r="O157" s="83">
        <v>35300</v>
      </c>
      <c r="P157" s="83">
        <v>35300</v>
      </c>
      <c r="Q157" s="83">
        <v>35300</v>
      </c>
      <c r="R157" s="84">
        <v>1.02</v>
      </c>
      <c r="S157" s="84">
        <v>1.02</v>
      </c>
      <c r="T157" s="84">
        <v>1.02</v>
      </c>
      <c r="U157" s="84">
        <v>1.02</v>
      </c>
      <c r="V157" s="85">
        <v>252042</v>
      </c>
      <c r="W157" s="85">
        <v>252042</v>
      </c>
      <c r="X157" s="85">
        <v>180030</v>
      </c>
      <c r="Y157" s="85">
        <v>252042</v>
      </c>
      <c r="Z157" s="85">
        <v>936156</v>
      </c>
      <c r="AA157" s="147"/>
      <c r="AB157" s="147"/>
      <c r="AC157" s="150">
        <v>35300</v>
      </c>
      <c r="AD157" s="147"/>
      <c r="AE157" s="148">
        <v>252042</v>
      </c>
      <c r="AF157" s="149">
        <v>0</v>
      </c>
      <c r="AG157" s="147"/>
      <c r="AH157" s="147">
        <v>0</v>
      </c>
      <c r="AI157" s="150">
        <v>35300</v>
      </c>
      <c r="AJ157" s="151" t="s">
        <v>409</v>
      </c>
      <c r="AK157" s="148">
        <v>252042</v>
      </c>
      <c r="AL157" s="149">
        <v>0</v>
      </c>
      <c r="AM157" s="147"/>
      <c r="AN157" s="147"/>
      <c r="AO157" s="150">
        <v>35300</v>
      </c>
      <c r="AP157" s="151" t="s">
        <v>409</v>
      </c>
      <c r="AQ157" s="148">
        <v>180030</v>
      </c>
      <c r="AR157" s="149">
        <v>0</v>
      </c>
      <c r="AS157" s="147"/>
      <c r="AT157" s="147"/>
      <c r="AU157" s="150">
        <v>35300</v>
      </c>
      <c r="AV157" s="151" t="s">
        <v>409</v>
      </c>
      <c r="AW157" s="148">
        <v>252042</v>
      </c>
      <c r="AX157" s="149">
        <v>0</v>
      </c>
      <c r="AY157" s="85">
        <v>252042</v>
      </c>
      <c r="AZ157" s="85">
        <v>252042</v>
      </c>
      <c r="BA157" s="85">
        <v>180030</v>
      </c>
      <c r="BB157" s="85">
        <v>252042</v>
      </c>
      <c r="BC157" s="86">
        <v>936156</v>
      </c>
      <c r="BD157" s="80" t="s">
        <v>364</v>
      </c>
      <c r="BE157" s="87" t="s">
        <v>141</v>
      </c>
      <c r="BF157" s="89"/>
    </row>
    <row r="158" spans="1:58" ht="15.75" customHeight="1">
      <c r="A158" s="80" t="s">
        <v>333</v>
      </c>
      <c r="B158" s="80" t="s">
        <v>298</v>
      </c>
      <c r="C158" s="81">
        <v>0</v>
      </c>
      <c r="D158" s="80" t="s">
        <v>141</v>
      </c>
      <c r="E158" s="153">
        <v>15</v>
      </c>
      <c r="F158" s="153">
        <v>15</v>
      </c>
      <c r="G158" s="80" t="s">
        <v>144</v>
      </c>
      <c r="H158" s="82">
        <v>2</v>
      </c>
      <c r="I158" s="82">
        <v>2</v>
      </c>
      <c r="J158" s="82">
        <v>2</v>
      </c>
      <c r="K158" s="82">
        <v>2</v>
      </c>
      <c r="L158" s="80" t="s">
        <v>141</v>
      </c>
      <c r="M158" s="146" t="s">
        <v>141</v>
      </c>
      <c r="N158" s="83">
        <v>19700</v>
      </c>
      <c r="O158" s="83">
        <v>19700</v>
      </c>
      <c r="P158" s="83">
        <v>19700</v>
      </c>
      <c r="Q158" s="83">
        <v>19700</v>
      </c>
      <c r="R158" s="84">
        <v>1.02</v>
      </c>
      <c r="S158" s="84">
        <v>1.02</v>
      </c>
      <c r="T158" s="84">
        <v>1.02</v>
      </c>
      <c r="U158" s="84">
        <v>1.02</v>
      </c>
      <c r="V158" s="85">
        <v>40188</v>
      </c>
      <c r="W158" s="85">
        <v>40188</v>
      </c>
      <c r="X158" s="85">
        <v>40188</v>
      </c>
      <c r="Y158" s="85">
        <v>40188</v>
      </c>
      <c r="Z158" s="85">
        <v>160752</v>
      </c>
      <c r="AA158" s="147"/>
      <c r="AB158" s="147"/>
      <c r="AC158" s="150">
        <v>19700</v>
      </c>
      <c r="AD158" s="147"/>
      <c r="AE158" s="148">
        <v>40188</v>
      </c>
      <c r="AF158" s="149">
        <v>0</v>
      </c>
      <c r="AG158" s="147"/>
      <c r="AH158" s="147">
        <v>0</v>
      </c>
      <c r="AI158" s="150">
        <v>19700</v>
      </c>
      <c r="AJ158" s="151" t="s">
        <v>409</v>
      </c>
      <c r="AK158" s="148">
        <v>40188</v>
      </c>
      <c r="AL158" s="149">
        <v>0</v>
      </c>
      <c r="AM158" s="147"/>
      <c r="AN158" s="147"/>
      <c r="AO158" s="150">
        <v>19700</v>
      </c>
      <c r="AP158" s="151" t="s">
        <v>409</v>
      </c>
      <c r="AQ158" s="148">
        <v>40188</v>
      </c>
      <c r="AR158" s="149">
        <v>0</v>
      </c>
      <c r="AS158" s="147"/>
      <c r="AT158" s="147"/>
      <c r="AU158" s="150">
        <v>19700</v>
      </c>
      <c r="AV158" s="151" t="s">
        <v>409</v>
      </c>
      <c r="AW158" s="148">
        <v>40188</v>
      </c>
      <c r="AX158" s="149">
        <v>0</v>
      </c>
      <c r="AY158" s="85">
        <v>40188</v>
      </c>
      <c r="AZ158" s="85">
        <v>40188</v>
      </c>
      <c r="BA158" s="85">
        <v>40188</v>
      </c>
      <c r="BB158" s="85">
        <v>40188</v>
      </c>
      <c r="BC158" s="86">
        <v>160752</v>
      </c>
      <c r="BD158" s="80" t="s">
        <v>364</v>
      </c>
      <c r="BE158" s="87" t="s">
        <v>141</v>
      </c>
      <c r="BF158" s="89"/>
    </row>
    <row r="159" spans="1:58" ht="15.75" customHeight="1">
      <c r="A159" s="80" t="s">
        <v>333</v>
      </c>
      <c r="B159" s="80" t="s">
        <v>299</v>
      </c>
      <c r="C159" s="81">
        <v>0</v>
      </c>
      <c r="D159" s="80" t="s">
        <v>141</v>
      </c>
      <c r="E159" s="153">
        <v>0</v>
      </c>
      <c r="F159" s="153">
        <v>0</v>
      </c>
      <c r="G159" s="80" t="s">
        <v>144</v>
      </c>
      <c r="H159" s="82">
        <v>0</v>
      </c>
      <c r="I159" s="82">
        <v>0</v>
      </c>
      <c r="J159" s="82">
        <v>0</v>
      </c>
      <c r="K159" s="82">
        <v>0</v>
      </c>
      <c r="L159" s="80" t="s">
        <v>141</v>
      </c>
      <c r="M159" s="146" t="s">
        <v>141</v>
      </c>
      <c r="N159" s="83">
        <v>1</v>
      </c>
      <c r="O159" s="83">
        <v>1</v>
      </c>
      <c r="P159" s="83">
        <v>1</v>
      </c>
      <c r="Q159" s="83">
        <v>1</v>
      </c>
      <c r="R159" s="84">
        <v>1.02</v>
      </c>
      <c r="S159" s="84">
        <v>1.02</v>
      </c>
      <c r="T159" s="84">
        <v>1.02</v>
      </c>
      <c r="U159" s="84">
        <v>1.02</v>
      </c>
      <c r="V159" s="85">
        <v>0</v>
      </c>
      <c r="W159" s="85">
        <v>0</v>
      </c>
      <c r="X159" s="85">
        <v>0</v>
      </c>
      <c r="Y159" s="85">
        <v>0</v>
      </c>
      <c r="Z159" s="85">
        <v>0</v>
      </c>
      <c r="AA159" s="147"/>
      <c r="AB159" s="147"/>
      <c r="AC159" s="150">
        <v>1</v>
      </c>
      <c r="AD159" s="147"/>
      <c r="AE159" s="148">
        <v>0</v>
      </c>
      <c r="AF159" s="149">
        <v>0</v>
      </c>
      <c r="AG159" s="147"/>
      <c r="AH159" s="147">
        <v>0</v>
      </c>
      <c r="AI159" s="150">
        <v>1</v>
      </c>
      <c r="AJ159" s="151" t="s">
        <v>409</v>
      </c>
      <c r="AK159" s="148">
        <v>0</v>
      </c>
      <c r="AL159" s="149">
        <v>0</v>
      </c>
      <c r="AM159" s="147"/>
      <c r="AN159" s="147"/>
      <c r="AO159" s="150">
        <v>1</v>
      </c>
      <c r="AP159" s="151" t="s">
        <v>409</v>
      </c>
      <c r="AQ159" s="148">
        <v>0</v>
      </c>
      <c r="AR159" s="149">
        <v>0</v>
      </c>
      <c r="AS159" s="147"/>
      <c r="AT159" s="147"/>
      <c r="AU159" s="150">
        <v>1</v>
      </c>
      <c r="AV159" s="151" t="s">
        <v>409</v>
      </c>
      <c r="AW159" s="148">
        <v>0</v>
      </c>
      <c r="AX159" s="149">
        <v>0</v>
      </c>
      <c r="AY159" s="85">
        <v>0</v>
      </c>
      <c r="AZ159" s="85">
        <v>0</v>
      </c>
      <c r="BA159" s="85">
        <v>0</v>
      </c>
      <c r="BB159" s="85">
        <v>0</v>
      </c>
      <c r="BC159" s="86">
        <v>0</v>
      </c>
      <c r="BD159" s="80" t="s">
        <v>364</v>
      </c>
      <c r="BE159" s="87" t="s">
        <v>141</v>
      </c>
      <c r="BF159" s="89"/>
    </row>
    <row r="160" spans="1:58" ht="15.75" customHeight="1">
      <c r="A160" s="80" t="s">
        <v>336</v>
      </c>
      <c r="B160" s="80" t="s">
        <v>300</v>
      </c>
      <c r="C160" s="81">
        <v>0</v>
      </c>
      <c r="D160" s="80" t="s">
        <v>141</v>
      </c>
      <c r="E160" s="153">
        <v>0</v>
      </c>
      <c r="F160" s="153">
        <v>0</v>
      </c>
      <c r="G160" s="80" t="s">
        <v>144</v>
      </c>
      <c r="H160" s="82">
        <v>0</v>
      </c>
      <c r="I160" s="82">
        <v>0</v>
      </c>
      <c r="J160" s="82">
        <v>0</v>
      </c>
      <c r="K160" s="82">
        <v>0</v>
      </c>
      <c r="L160" s="80" t="s">
        <v>141</v>
      </c>
      <c r="M160" s="146" t="s">
        <v>141</v>
      </c>
      <c r="N160" s="83">
        <v>1</v>
      </c>
      <c r="O160" s="83">
        <v>1</v>
      </c>
      <c r="P160" s="83">
        <v>1</v>
      </c>
      <c r="Q160" s="83">
        <v>1</v>
      </c>
      <c r="R160" s="84">
        <v>1.02</v>
      </c>
      <c r="S160" s="84">
        <v>1.02</v>
      </c>
      <c r="T160" s="84">
        <v>1.02</v>
      </c>
      <c r="U160" s="84">
        <v>1.02</v>
      </c>
      <c r="V160" s="85">
        <v>0</v>
      </c>
      <c r="W160" s="85">
        <v>0</v>
      </c>
      <c r="X160" s="85">
        <v>0</v>
      </c>
      <c r="Y160" s="85">
        <v>0</v>
      </c>
      <c r="Z160" s="85">
        <v>0</v>
      </c>
      <c r="AA160" s="147"/>
      <c r="AB160" s="147"/>
      <c r="AC160" s="150">
        <v>1</v>
      </c>
      <c r="AD160" s="147"/>
      <c r="AE160" s="148">
        <v>0</v>
      </c>
      <c r="AF160" s="149">
        <v>0</v>
      </c>
      <c r="AG160" s="147"/>
      <c r="AH160" s="147">
        <v>0</v>
      </c>
      <c r="AI160" s="150">
        <v>1</v>
      </c>
      <c r="AJ160" s="151" t="s">
        <v>409</v>
      </c>
      <c r="AK160" s="148">
        <v>0</v>
      </c>
      <c r="AL160" s="149">
        <v>0</v>
      </c>
      <c r="AM160" s="147"/>
      <c r="AN160" s="147"/>
      <c r="AO160" s="150">
        <v>1</v>
      </c>
      <c r="AP160" s="151" t="s">
        <v>409</v>
      </c>
      <c r="AQ160" s="148">
        <v>0</v>
      </c>
      <c r="AR160" s="149">
        <v>0</v>
      </c>
      <c r="AS160" s="147"/>
      <c r="AT160" s="147"/>
      <c r="AU160" s="150">
        <v>1</v>
      </c>
      <c r="AV160" s="151" t="s">
        <v>409</v>
      </c>
      <c r="AW160" s="148">
        <v>0</v>
      </c>
      <c r="AX160" s="149">
        <v>0</v>
      </c>
      <c r="AY160" s="85">
        <v>0</v>
      </c>
      <c r="AZ160" s="85">
        <v>0</v>
      </c>
      <c r="BA160" s="85">
        <v>0</v>
      </c>
      <c r="BB160" s="85">
        <v>0</v>
      </c>
      <c r="BC160" s="86">
        <v>0</v>
      </c>
      <c r="BD160" s="80" t="s">
        <v>364</v>
      </c>
      <c r="BE160" s="87" t="s">
        <v>141</v>
      </c>
      <c r="BF160" s="89"/>
    </row>
    <row r="161" spans="1:58" ht="15.75" customHeight="1">
      <c r="A161" s="80" t="s">
        <v>337</v>
      </c>
      <c r="B161" s="80" t="s">
        <v>343</v>
      </c>
      <c r="C161" s="81">
        <v>1</v>
      </c>
      <c r="D161" s="80" t="s">
        <v>245</v>
      </c>
      <c r="E161" s="153">
        <v>20</v>
      </c>
      <c r="F161" s="153">
        <v>20</v>
      </c>
      <c r="G161" s="80" t="s">
        <v>204</v>
      </c>
      <c r="H161" s="82">
        <v>0</v>
      </c>
      <c r="I161" s="82">
        <v>0</v>
      </c>
      <c r="J161" s="82">
        <v>0</v>
      </c>
      <c r="K161" s="82">
        <v>0</v>
      </c>
      <c r="L161" s="80" t="s">
        <v>244</v>
      </c>
      <c r="M161" s="146" t="s">
        <v>407</v>
      </c>
      <c r="N161" s="83">
        <v>1.161219512195123</v>
      </c>
      <c r="O161" s="83">
        <v>1.161219512195123</v>
      </c>
      <c r="P161" s="83">
        <v>1.161219512195123</v>
      </c>
      <c r="Q161" s="83">
        <v>1.161219512195123</v>
      </c>
      <c r="R161" s="84">
        <v>0.92</v>
      </c>
      <c r="S161" s="84">
        <v>0.92</v>
      </c>
      <c r="T161" s="84">
        <v>0.92</v>
      </c>
      <c r="U161" s="84">
        <v>0.92</v>
      </c>
      <c r="V161" s="85">
        <v>0</v>
      </c>
      <c r="W161" s="85">
        <v>0</v>
      </c>
      <c r="X161" s="85">
        <v>0</v>
      </c>
      <c r="Y161" s="85">
        <v>0</v>
      </c>
      <c r="Z161" s="85">
        <v>0</v>
      </c>
      <c r="AA161" s="80"/>
      <c r="AB161" s="80"/>
      <c r="AC161" s="83">
        <v>1.1253658536585376</v>
      </c>
      <c r="AD161" s="80"/>
      <c r="AE161" s="85">
        <v>0</v>
      </c>
      <c r="AF161" s="82">
        <v>0</v>
      </c>
      <c r="AG161" s="80"/>
      <c r="AH161" s="80">
        <v>0</v>
      </c>
      <c r="AI161" s="83">
        <v>1.1253658536585376</v>
      </c>
      <c r="AJ161" s="146" t="s">
        <v>409</v>
      </c>
      <c r="AK161" s="85">
        <v>0</v>
      </c>
      <c r="AL161" s="82">
        <v>0</v>
      </c>
      <c r="AM161" s="80"/>
      <c r="AN161" s="80"/>
      <c r="AO161" s="83">
        <v>1.1253658536585376</v>
      </c>
      <c r="AP161" s="146" t="s">
        <v>409</v>
      </c>
      <c r="AQ161" s="85">
        <v>0</v>
      </c>
      <c r="AR161" s="82">
        <v>0</v>
      </c>
      <c r="AS161" s="80"/>
      <c r="AT161" s="80"/>
      <c r="AU161" s="83">
        <v>1.1253658536585376</v>
      </c>
      <c r="AV161" s="146" t="s">
        <v>409</v>
      </c>
      <c r="AW161" s="85">
        <v>0</v>
      </c>
      <c r="AX161" s="82">
        <v>0</v>
      </c>
      <c r="AY161" s="85">
        <v>0</v>
      </c>
      <c r="AZ161" s="85">
        <v>0</v>
      </c>
      <c r="BA161" s="85">
        <v>0</v>
      </c>
      <c r="BB161" s="85">
        <v>0</v>
      </c>
      <c r="BC161" s="86">
        <v>0</v>
      </c>
      <c r="BD161" s="80" t="s">
        <v>364</v>
      </c>
      <c r="BE161" s="87" t="s">
        <v>407</v>
      </c>
      <c r="BF161" s="89"/>
    </row>
    <row r="162" spans="1:58" ht="15.75" customHeight="1">
      <c r="A162" s="80" t="s">
        <v>337</v>
      </c>
      <c r="B162" s="80" t="s">
        <v>344</v>
      </c>
      <c r="C162" s="81">
        <v>1</v>
      </c>
      <c r="D162" s="80" t="s">
        <v>245</v>
      </c>
      <c r="E162" s="153">
        <v>20</v>
      </c>
      <c r="F162" s="153">
        <v>20</v>
      </c>
      <c r="G162" s="80" t="s">
        <v>204</v>
      </c>
      <c r="H162" s="82">
        <v>0</v>
      </c>
      <c r="I162" s="82">
        <v>0</v>
      </c>
      <c r="J162" s="82">
        <v>0</v>
      </c>
      <c r="K162" s="82">
        <v>0</v>
      </c>
      <c r="L162" s="80" t="s">
        <v>244</v>
      </c>
      <c r="M162" s="146" t="s">
        <v>407</v>
      </c>
      <c r="N162" s="83">
        <v>1.5869999999999991</v>
      </c>
      <c r="O162" s="83">
        <v>1.5869999999999991</v>
      </c>
      <c r="P162" s="83">
        <v>1.5869999999999991</v>
      </c>
      <c r="Q162" s="83">
        <v>1.5869999999999991</v>
      </c>
      <c r="R162" s="84">
        <v>0.92</v>
      </c>
      <c r="S162" s="84">
        <v>0.92</v>
      </c>
      <c r="T162" s="84">
        <v>0.92</v>
      </c>
      <c r="U162" s="84">
        <v>0.92</v>
      </c>
      <c r="V162" s="85">
        <v>0</v>
      </c>
      <c r="W162" s="85">
        <v>0</v>
      </c>
      <c r="X162" s="85">
        <v>0</v>
      </c>
      <c r="Y162" s="85">
        <v>0</v>
      </c>
      <c r="Z162" s="85">
        <v>0</v>
      </c>
      <c r="AA162" s="80"/>
      <c r="AB162" s="80"/>
      <c r="AC162" s="83">
        <v>1.5379999999999991</v>
      </c>
      <c r="AD162" s="80"/>
      <c r="AE162" s="85">
        <v>0</v>
      </c>
      <c r="AF162" s="82">
        <v>0</v>
      </c>
      <c r="AG162" s="80"/>
      <c r="AH162" s="80">
        <v>0</v>
      </c>
      <c r="AI162" s="83">
        <v>1.5379999999999991</v>
      </c>
      <c r="AJ162" s="146" t="s">
        <v>409</v>
      </c>
      <c r="AK162" s="85">
        <v>0</v>
      </c>
      <c r="AL162" s="82">
        <v>0</v>
      </c>
      <c r="AM162" s="80"/>
      <c r="AN162" s="80"/>
      <c r="AO162" s="83">
        <v>1.5379999999999991</v>
      </c>
      <c r="AP162" s="146" t="s">
        <v>409</v>
      </c>
      <c r="AQ162" s="85">
        <v>0</v>
      </c>
      <c r="AR162" s="82">
        <v>0</v>
      </c>
      <c r="AS162" s="80"/>
      <c r="AT162" s="80"/>
      <c r="AU162" s="83">
        <v>1.5379999999999991</v>
      </c>
      <c r="AV162" s="146" t="s">
        <v>409</v>
      </c>
      <c r="AW162" s="85">
        <v>0</v>
      </c>
      <c r="AX162" s="82">
        <v>0</v>
      </c>
      <c r="AY162" s="85">
        <v>0</v>
      </c>
      <c r="AZ162" s="85">
        <v>0</v>
      </c>
      <c r="BA162" s="85">
        <v>0</v>
      </c>
      <c r="BB162" s="85">
        <v>0</v>
      </c>
      <c r="BC162" s="86">
        <v>0</v>
      </c>
      <c r="BD162" s="80" t="s">
        <v>364</v>
      </c>
      <c r="BE162" s="87" t="s">
        <v>407</v>
      </c>
      <c r="BF162" s="89"/>
    </row>
    <row r="163" spans="1:58" ht="15.75" customHeight="1">
      <c r="A163" s="80" t="s">
        <v>337</v>
      </c>
      <c r="B163" s="80" t="s">
        <v>432</v>
      </c>
      <c r="C163" s="81">
        <v>1</v>
      </c>
      <c r="D163" s="80" t="s">
        <v>243</v>
      </c>
      <c r="E163" s="153">
        <v>20</v>
      </c>
      <c r="F163" s="153">
        <v>20</v>
      </c>
      <c r="G163" s="80" t="s">
        <v>144</v>
      </c>
      <c r="H163" s="82">
        <v>0</v>
      </c>
      <c r="I163" s="82">
        <v>0</v>
      </c>
      <c r="J163" s="82">
        <v>0</v>
      </c>
      <c r="K163" s="82">
        <v>0</v>
      </c>
      <c r="L163" s="80" t="s">
        <v>242</v>
      </c>
      <c r="M163" s="146" t="s">
        <v>407</v>
      </c>
      <c r="N163" s="83">
        <v>1.2696000000000001</v>
      </c>
      <c r="O163" s="83">
        <v>1.2696000000000001</v>
      </c>
      <c r="P163" s="83">
        <v>1.2696000000000001</v>
      </c>
      <c r="Q163" s="83">
        <v>1.2696000000000001</v>
      </c>
      <c r="R163" s="84">
        <v>0.92</v>
      </c>
      <c r="S163" s="84">
        <v>0.92</v>
      </c>
      <c r="T163" s="84">
        <v>0.92</v>
      </c>
      <c r="U163" s="84">
        <v>0.92</v>
      </c>
      <c r="V163" s="85">
        <v>0</v>
      </c>
      <c r="W163" s="85">
        <v>0</v>
      </c>
      <c r="X163" s="85">
        <v>0</v>
      </c>
      <c r="Y163" s="85">
        <v>0</v>
      </c>
      <c r="Z163" s="85">
        <v>0</v>
      </c>
      <c r="AA163" s="80"/>
      <c r="AB163" s="80"/>
      <c r="AC163" s="83">
        <v>1.2304000000000002</v>
      </c>
      <c r="AD163" s="80"/>
      <c r="AE163" s="85">
        <v>0</v>
      </c>
      <c r="AF163" s="82">
        <v>0</v>
      </c>
      <c r="AG163" s="80"/>
      <c r="AH163" s="80">
        <v>0</v>
      </c>
      <c r="AI163" s="83">
        <v>1.2304000000000002</v>
      </c>
      <c r="AJ163" s="146" t="s">
        <v>409</v>
      </c>
      <c r="AK163" s="85">
        <v>0</v>
      </c>
      <c r="AL163" s="82">
        <v>0</v>
      </c>
      <c r="AM163" s="80"/>
      <c r="AN163" s="80"/>
      <c r="AO163" s="83">
        <v>1.2304000000000002</v>
      </c>
      <c r="AP163" s="146" t="s">
        <v>409</v>
      </c>
      <c r="AQ163" s="85">
        <v>0</v>
      </c>
      <c r="AR163" s="82">
        <v>0</v>
      </c>
      <c r="AS163" s="80"/>
      <c r="AT163" s="80"/>
      <c r="AU163" s="83">
        <v>1.2304000000000002</v>
      </c>
      <c r="AV163" s="146" t="s">
        <v>409</v>
      </c>
      <c r="AW163" s="85">
        <v>0</v>
      </c>
      <c r="AX163" s="82">
        <v>0</v>
      </c>
      <c r="AY163" s="85">
        <v>0</v>
      </c>
      <c r="AZ163" s="85">
        <v>0</v>
      </c>
      <c r="BA163" s="85">
        <v>0</v>
      </c>
      <c r="BB163" s="85">
        <v>0</v>
      </c>
      <c r="BC163" s="86">
        <v>0</v>
      </c>
      <c r="BD163" s="80" t="s">
        <v>364</v>
      </c>
      <c r="BE163" s="87" t="s">
        <v>407</v>
      </c>
      <c r="BF163" s="89"/>
    </row>
    <row r="164" spans="1:58" ht="15.75" customHeight="1">
      <c r="A164" s="80" t="s">
        <v>337</v>
      </c>
      <c r="B164" s="80" t="s">
        <v>241</v>
      </c>
      <c r="C164" s="81">
        <v>1</v>
      </c>
      <c r="D164" s="80" t="s">
        <v>240</v>
      </c>
      <c r="E164" s="153">
        <v>3</v>
      </c>
      <c r="F164" s="153">
        <v>3</v>
      </c>
      <c r="G164" s="80" t="s">
        <v>204</v>
      </c>
      <c r="H164" s="82">
        <v>0</v>
      </c>
      <c r="I164" s="82">
        <v>0</v>
      </c>
      <c r="J164" s="82">
        <v>0</v>
      </c>
      <c r="K164" s="82">
        <v>0</v>
      </c>
      <c r="L164" s="80" t="s">
        <v>239</v>
      </c>
      <c r="M164" s="146" t="s">
        <v>407</v>
      </c>
      <c r="N164" s="83">
        <v>0.83823507428978783</v>
      </c>
      <c r="O164" s="83">
        <v>0.83823507428978783</v>
      </c>
      <c r="P164" s="83">
        <v>0.83823507428978783</v>
      </c>
      <c r="Q164" s="83">
        <v>0.83823507428978783</v>
      </c>
      <c r="R164" s="84">
        <v>0.92</v>
      </c>
      <c r="S164" s="84">
        <v>0.92</v>
      </c>
      <c r="T164" s="84">
        <v>0.92</v>
      </c>
      <c r="U164" s="84">
        <v>0.92</v>
      </c>
      <c r="V164" s="85">
        <v>0</v>
      </c>
      <c r="W164" s="85">
        <v>0</v>
      </c>
      <c r="X164" s="85">
        <v>0</v>
      </c>
      <c r="Y164" s="85">
        <v>0</v>
      </c>
      <c r="Z164" s="85">
        <v>0</v>
      </c>
      <c r="AA164" s="80"/>
      <c r="AB164" s="80"/>
      <c r="AC164" s="83">
        <v>0.83823507428978783</v>
      </c>
      <c r="AD164" s="80"/>
      <c r="AE164" s="85">
        <v>0</v>
      </c>
      <c r="AF164" s="82">
        <v>0</v>
      </c>
      <c r="AG164" s="80"/>
      <c r="AH164" s="80">
        <v>0</v>
      </c>
      <c r="AI164" s="83">
        <v>0.83823507428978783</v>
      </c>
      <c r="AJ164" s="146" t="s">
        <v>409</v>
      </c>
      <c r="AK164" s="85">
        <v>0</v>
      </c>
      <c r="AL164" s="82">
        <v>0</v>
      </c>
      <c r="AM164" s="80"/>
      <c r="AN164" s="80"/>
      <c r="AO164" s="83">
        <v>0.83823507428978783</v>
      </c>
      <c r="AP164" s="146" t="s">
        <v>409</v>
      </c>
      <c r="AQ164" s="85">
        <v>0</v>
      </c>
      <c r="AR164" s="82">
        <v>0</v>
      </c>
      <c r="AS164" s="80"/>
      <c r="AT164" s="80"/>
      <c r="AU164" s="83">
        <v>0.83823507428978783</v>
      </c>
      <c r="AV164" s="146" t="s">
        <v>409</v>
      </c>
      <c r="AW164" s="85">
        <v>0</v>
      </c>
      <c r="AX164" s="82">
        <v>0</v>
      </c>
      <c r="AY164" s="85">
        <v>0</v>
      </c>
      <c r="AZ164" s="85">
        <v>0</v>
      </c>
      <c r="BA164" s="85">
        <v>0</v>
      </c>
      <c r="BB164" s="85">
        <v>0</v>
      </c>
      <c r="BC164" s="86">
        <v>0</v>
      </c>
      <c r="BD164" s="80" t="s">
        <v>364</v>
      </c>
      <c r="BE164" s="87" t="s">
        <v>407</v>
      </c>
      <c r="BF164" s="89"/>
    </row>
    <row r="165" spans="1:58" ht="15.75" customHeight="1">
      <c r="A165" s="80" t="s">
        <v>337</v>
      </c>
      <c r="B165" s="80" t="s">
        <v>349</v>
      </c>
      <c r="C165" s="81">
        <v>1</v>
      </c>
      <c r="D165" s="80" t="s">
        <v>238</v>
      </c>
      <c r="E165" s="153">
        <v>3</v>
      </c>
      <c r="F165" s="153">
        <v>3</v>
      </c>
      <c r="G165" s="80" t="s">
        <v>204</v>
      </c>
      <c r="H165" s="82">
        <v>0</v>
      </c>
      <c r="I165" s="82">
        <v>0</v>
      </c>
      <c r="J165" s="82">
        <v>0</v>
      </c>
      <c r="K165" s="82">
        <v>0</v>
      </c>
      <c r="L165" s="80" t="s">
        <v>237</v>
      </c>
      <c r="M165" s="146" t="s">
        <v>407</v>
      </c>
      <c r="N165" s="83">
        <v>0.37064104123585789</v>
      </c>
      <c r="O165" s="83">
        <v>0.37064104123585789</v>
      </c>
      <c r="P165" s="83">
        <v>0.37064104123585789</v>
      </c>
      <c r="Q165" s="83">
        <v>0.37064104123585789</v>
      </c>
      <c r="R165" s="84">
        <v>0.92</v>
      </c>
      <c r="S165" s="84">
        <v>0.92</v>
      </c>
      <c r="T165" s="84">
        <v>0.92</v>
      </c>
      <c r="U165" s="84">
        <v>0.92</v>
      </c>
      <c r="V165" s="85">
        <v>0</v>
      </c>
      <c r="W165" s="85">
        <v>0</v>
      </c>
      <c r="X165" s="85">
        <v>0</v>
      </c>
      <c r="Y165" s="85">
        <v>0</v>
      </c>
      <c r="Z165" s="85">
        <v>0</v>
      </c>
      <c r="AA165" s="80"/>
      <c r="AB165" s="80"/>
      <c r="AC165" s="83">
        <v>0.35919717795888428</v>
      </c>
      <c r="AD165" s="80"/>
      <c r="AE165" s="85">
        <v>0</v>
      </c>
      <c r="AF165" s="82">
        <v>0</v>
      </c>
      <c r="AG165" s="80"/>
      <c r="AH165" s="80">
        <v>0</v>
      </c>
      <c r="AI165" s="83">
        <v>0.35919717795888428</v>
      </c>
      <c r="AJ165" s="146" t="s">
        <v>409</v>
      </c>
      <c r="AK165" s="85">
        <v>0</v>
      </c>
      <c r="AL165" s="82">
        <v>0</v>
      </c>
      <c r="AM165" s="80"/>
      <c r="AN165" s="80"/>
      <c r="AO165" s="83">
        <v>0.35919717795888428</v>
      </c>
      <c r="AP165" s="146" t="s">
        <v>409</v>
      </c>
      <c r="AQ165" s="85">
        <v>0</v>
      </c>
      <c r="AR165" s="82">
        <v>0</v>
      </c>
      <c r="AS165" s="80"/>
      <c r="AT165" s="80"/>
      <c r="AU165" s="83">
        <v>0.35919717795888428</v>
      </c>
      <c r="AV165" s="146" t="s">
        <v>409</v>
      </c>
      <c r="AW165" s="85">
        <v>0</v>
      </c>
      <c r="AX165" s="82">
        <v>0</v>
      </c>
      <c r="AY165" s="85">
        <v>0</v>
      </c>
      <c r="AZ165" s="85">
        <v>0</v>
      </c>
      <c r="BA165" s="85">
        <v>0</v>
      </c>
      <c r="BB165" s="85">
        <v>0</v>
      </c>
      <c r="BC165" s="86">
        <v>0</v>
      </c>
      <c r="BD165" s="80" t="s">
        <v>364</v>
      </c>
      <c r="BE165" s="87" t="s">
        <v>407</v>
      </c>
      <c r="BF165" s="89"/>
    </row>
    <row r="166" spans="1:58" ht="15.75" customHeight="1">
      <c r="A166" s="80" t="s">
        <v>337</v>
      </c>
      <c r="B166" s="80" t="s">
        <v>236</v>
      </c>
      <c r="C166" s="81">
        <v>1</v>
      </c>
      <c r="D166" s="80" t="s">
        <v>235</v>
      </c>
      <c r="E166" s="153">
        <v>12</v>
      </c>
      <c r="F166" s="153">
        <v>12</v>
      </c>
      <c r="G166" s="80" t="s">
        <v>204</v>
      </c>
      <c r="H166" s="82">
        <v>0</v>
      </c>
      <c r="I166" s="82">
        <v>0</v>
      </c>
      <c r="J166" s="82">
        <v>0</v>
      </c>
      <c r="K166" s="82">
        <v>0</v>
      </c>
      <c r="L166" s="80" t="s">
        <v>234</v>
      </c>
      <c r="M166" s="146" t="s">
        <v>407</v>
      </c>
      <c r="N166" s="83">
        <v>1.7733333333333334</v>
      </c>
      <c r="O166" s="83">
        <v>1.7733333333333334</v>
      </c>
      <c r="P166" s="83">
        <v>1.7733333333333334</v>
      </c>
      <c r="Q166" s="83">
        <v>1.7733333333333334</v>
      </c>
      <c r="R166" s="84">
        <v>0.92</v>
      </c>
      <c r="S166" s="84">
        <v>0.92</v>
      </c>
      <c r="T166" s="84">
        <v>0.92</v>
      </c>
      <c r="U166" s="84">
        <v>0.92</v>
      </c>
      <c r="V166" s="85">
        <v>0</v>
      </c>
      <c r="W166" s="85">
        <v>0</v>
      </c>
      <c r="X166" s="85">
        <v>0</v>
      </c>
      <c r="Y166" s="85">
        <v>0</v>
      </c>
      <c r="Z166" s="85">
        <v>0</v>
      </c>
      <c r="AA166" s="80"/>
      <c r="AB166" s="80"/>
      <c r="AC166" s="83">
        <v>1.7733333333333334</v>
      </c>
      <c r="AD166" s="80"/>
      <c r="AE166" s="85">
        <v>0</v>
      </c>
      <c r="AF166" s="82">
        <v>0</v>
      </c>
      <c r="AG166" s="80"/>
      <c r="AH166" s="80">
        <v>0</v>
      </c>
      <c r="AI166" s="83">
        <v>1.7733333333333334</v>
      </c>
      <c r="AJ166" s="146" t="s">
        <v>409</v>
      </c>
      <c r="AK166" s="85">
        <v>0</v>
      </c>
      <c r="AL166" s="82">
        <v>0</v>
      </c>
      <c r="AM166" s="80"/>
      <c r="AN166" s="80"/>
      <c r="AO166" s="83">
        <v>1.7733333333333334</v>
      </c>
      <c r="AP166" s="146" t="s">
        <v>409</v>
      </c>
      <c r="AQ166" s="85">
        <v>0</v>
      </c>
      <c r="AR166" s="82">
        <v>0</v>
      </c>
      <c r="AS166" s="80"/>
      <c r="AT166" s="80"/>
      <c r="AU166" s="83">
        <v>1.7733333333333334</v>
      </c>
      <c r="AV166" s="146" t="s">
        <v>409</v>
      </c>
      <c r="AW166" s="85">
        <v>0</v>
      </c>
      <c r="AX166" s="82">
        <v>0</v>
      </c>
      <c r="AY166" s="85">
        <v>0</v>
      </c>
      <c r="AZ166" s="85">
        <v>0</v>
      </c>
      <c r="BA166" s="85">
        <v>0</v>
      </c>
      <c r="BB166" s="85">
        <v>0</v>
      </c>
      <c r="BC166" s="86">
        <v>0</v>
      </c>
      <c r="BD166" s="80" t="s">
        <v>364</v>
      </c>
      <c r="BE166" s="87" t="s">
        <v>407</v>
      </c>
      <c r="BF166" s="89"/>
    </row>
    <row r="167" spans="1:58" ht="15.75" customHeight="1">
      <c r="A167" s="80" t="s">
        <v>337</v>
      </c>
      <c r="B167" s="80" t="s">
        <v>232</v>
      </c>
      <c r="C167" s="81">
        <v>1</v>
      </c>
      <c r="D167" s="80" t="s">
        <v>231</v>
      </c>
      <c r="E167" s="153">
        <v>15</v>
      </c>
      <c r="F167" s="153">
        <v>15</v>
      </c>
      <c r="G167" s="80" t="s">
        <v>144</v>
      </c>
      <c r="H167" s="82">
        <v>0</v>
      </c>
      <c r="I167" s="82">
        <v>0</v>
      </c>
      <c r="J167" s="82">
        <v>0</v>
      </c>
      <c r="K167" s="82">
        <v>0</v>
      </c>
      <c r="L167" s="80" t="s">
        <v>230</v>
      </c>
      <c r="M167" s="146" t="s">
        <v>407</v>
      </c>
      <c r="N167" s="83">
        <v>5998.5</v>
      </c>
      <c r="O167" s="83">
        <v>5998.5</v>
      </c>
      <c r="P167" s="83">
        <v>5998.5</v>
      </c>
      <c r="Q167" s="83">
        <v>5998.5</v>
      </c>
      <c r="R167" s="84">
        <v>0.92</v>
      </c>
      <c r="S167" s="84">
        <v>0.92</v>
      </c>
      <c r="T167" s="84">
        <v>0.92</v>
      </c>
      <c r="U167" s="84">
        <v>0.92</v>
      </c>
      <c r="V167" s="85">
        <v>0</v>
      </c>
      <c r="W167" s="85">
        <v>0</v>
      </c>
      <c r="X167" s="85">
        <v>0</v>
      </c>
      <c r="Y167" s="85">
        <v>0</v>
      </c>
      <c r="Z167" s="85">
        <v>0</v>
      </c>
      <c r="AA167" s="80"/>
      <c r="AB167" s="80"/>
      <c r="AC167" s="83">
        <v>5998.5</v>
      </c>
      <c r="AD167" s="80"/>
      <c r="AE167" s="85">
        <v>0</v>
      </c>
      <c r="AF167" s="82">
        <v>0</v>
      </c>
      <c r="AG167" s="80"/>
      <c r="AH167" s="80">
        <v>0</v>
      </c>
      <c r="AI167" s="83">
        <v>5998.5</v>
      </c>
      <c r="AJ167" s="146" t="s">
        <v>409</v>
      </c>
      <c r="AK167" s="85">
        <v>0</v>
      </c>
      <c r="AL167" s="82">
        <v>0</v>
      </c>
      <c r="AM167" s="80"/>
      <c r="AN167" s="80"/>
      <c r="AO167" s="83">
        <v>5998.5</v>
      </c>
      <c r="AP167" s="146" t="s">
        <v>409</v>
      </c>
      <c r="AQ167" s="85">
        <v>0</v>
      </c>
      <c r="AR167" s="82">
        <v>0</v>
      </c>
      <c r="AS167" s="80"/>
      <c r="AT167" s="80"/>
      <c r="AU167" s="83">
        <v>5998.5</v>
      </c>
      <c r="AV167" s="146" t="s">
        <v>409</v>
      </c>
      <c r="AW167" s="85">
        <v>0</v>
      </c>
      <c r="AX167" s="82">
        <v>0</v>
      </c>
      <c r="AY167" s="85">
        <v>0</v>
      </c>
      <c r="AZ167" s="85">
        <v>0</v>
      </c>
      <c r="BA167" s="85">
        <v>0</v>
      </c>
      <c r="BB167" s="85">
        <v>0</v>
      </c>
      <c r="BC167" s="86">
        <v>0</v>
      </c>
      <c r="BD167" s="80" t="s">
        <v>364</v>
      </c>
      <c r="BE167" s="87" t="s">
        <v>407</v>
      </c>
      <c r="BF167" s="89"/>
    </row>
    <row r="168" spans="1:58" ht="15.75" customHeight="1">
      <c r="A168" s="80" t="s">
        <v>337</v>
      </c>
      <c r="B168" s="80" t="s">
        <v>233</v>
      </c>
      <c r="C168" s="81">
        <v>0</v>
      </c>
      <c r="D168" s="80" t="s">
        <v>141</v>
      </c>
      <c r="E168" s="153">
        <v>20</v>
      </c>
      <c r="F168" s="153">
        <v>20</v>
      </c>
      <c r="G168" s="80" t="s">
        <v>204</v>
      </c>
      <c r="H168" s="82">
        <v>0</v>
      </c>
      <c r="I168" s="82">
        <v>0</v>
      </c>
      <c r="J168" s="82">
        <v>0</v>
      </c>
      <c r="K168" s="82">
        <v>0</v>
      </c>
      <c r="L168" s="80" t="s">
        <v>141</v>
      </c>
      <c r="M168" s="146" t="s">
        <v>141</v>
      </c>
      <c r="N168" s="83">
        <v>2.3084999999999987</v>
      </c>
      <c r="O168" s="83">
        <v>2.3084999999999987</v>
      </c>
      <c r="P168" s="83">
        <v>2.3084999999999987</v>
      </c>
      <c r="Q168" s="83">
        <v>2.3084999999999987</v>
      </c>
      <c r="R168" s="84">
        <v>0.92</v>
      </c>
      <c r="S168" s="84">
        <v>0.92</v>
      </c>
      <c r="T168" s="84">
        <v>0.92</v>
      </c>
      <c r="U168" s="84">
        <v>0.92</v>
      </c>
      <c r="V168" s="85">
        <v>0</v>
      </c>
      <c r="W168" s="85">
        <v>0</v>
      </c>
      <c r="X168" s="85">
        <v>0</v>
      </c>
      <c r="Y168" s="85">
        <v>0</v>
      </c>
      <c r="Z168" s="85">
        <v>0</v>
      </c>
      <c r="AA168" s="147"/>
      <c r="AB168" s="147"/>
      <c r="AC168" s="150">
        <v>2.3084999999999987</v>
      </c>
      <c r="AD168" s="147"/>
      <c r="AE168" s="148">
        <v>0</v>
      </c>
      <c r="AF168" s="149">
        <v>0</v>
      </c>
      <c r="AG168" s="147"/>
      <c r="AH168" s="147">
        <v>0</v>
      </c>
      <c r="AI168" s="150">
        <v>2.3084999999999987</v>
      </c>
      <c r="AJ168" s="151" t="s">
        <v>409</v>
      </c>
      <c r="AK168" s="148">
        <v>0</v>
      </c>
      <c r="AL168" s="149">
        <v>0</v>
      </c>
      <c r="AM168" s="147"/>
      <c r="AN168" s="147"/>
      <c r="AO168" s="150">
        <v>2.3084999999999987</v>
      </c>
      <c r="AP168" s="151" t="s">
        <v>409</v>
      </c>
      <c r="AQ168" s="148">
        <v>0</v>
      </c>
      <c r="AR168" s="149">
        <v>0</v>
      </c>
      <c r="AS168" s="147"/>
      <c r="AT168" s="147"/>
      <c r="AU168" s="150">
        <v>2.3084999999999987</v>
      </c>
      <c r="AV168" s="151" t="s">
        <v>409</v>
      </c>
      <c r="AW168" s="148">
        <v>0</v>
      </c>
      <c r="AX168" s="149">
        <v>0</v>
      </c>
      <c r="AY168" s="85">
        <v>0</v>
      </c>
      <c r="AZ168" s="85">
        <v>0</v>
      </c>
      <c r="BA168" s="85">
        <v>0</v>
      </c>
      <c r="BB168" s="85">
        <v>0</v>
      </c>
      <c r="BC168" s="86">
        <v>0</v>
      </c>
      <c r="BD168" s="80" t="s">
        <v>364</v>
      </c>
      <c r="BE168" s="87" t="s">
        <v>141</v>
      </c>
      <c r="BF168" s="89"/>
    </row>
    <row r="169" spans="1:58" ht="15.75" customHeight="1">
      <c r="A169" s="80" t="s">
        <v>337</v>
      </c>
      <c r="B169" s="80" t="s">
        <v>166</v>
      </c>
      <c r="C169" s="81">
        <v>1</v>
      </c>
      <c r="D169" s="80" t="s">
        <v>165</v>
      </c>
      <c r="E169" s="153">
        <v>12</v>
      </c>
      <c r="F169" s="153">
        <v>12</v>
      </c>
      <c r="G169" s="80" t="s">
        <v>144</v>
      </c>
      <c r="H169" s="82">
        <v>0</v>
      </c>
      <c r="I169" s="82">
        <v>0</v>
      </c>
      <c r="J169" s="82">
        <v>0</v>
      </c>
      <c r="K169" s="82">
        <v>0</v>
      </c>
      <c r="L169" s="80" t="s">
        <v>164</v>
      </c>
      <c r="M169" s="146" t="s">
        <v>407</v>
      </c>
      <c r="N169" s="83">
        <v>1930</v>
      </c>
      <c r="O169" s="83">
        <v>1930</v>
      </c>
      <c r="P169" s="83">
        <v>1930</v>
      </c>
      <c r="Q169" s="83">
        <v>1930</v>
      </c>
      <c r="R169" s="84">
        <v>0.92</v>
      </c>
      <c r="S169" s="84">
        <v>0.92</v>
      </c>
      <c r="T169" s="84">
        <v>0.92</v>
      </c>
      <c r="U169" s="84">
        <v>0.92</v>
      </c>
      <c r="V169" s="85">
        <v>0</v>
      </c>
      <c r="W169" s="85">
        <v>0</v>
      </c>
      <c r="X169" s="85">
        <v>0</v>
      </c>
      <c r="Y169" s="85">
        <v>0</v>
      </c>
      <c r="Z169" s="85">
        <v>0</v>
      </c>
      <c r="AA169" s="80"/>
      <c r="AB169" s="80"/>
      <c r="AC169" s="83">
        <v>1930</v>
      </c>
      <c r="AD169" s="80"/>
      <c r="AE169" s="85">
        <v>0</v>
      </c>
      <c r="AF169" s="82">
        <v>0</v>
      </c>
      <c r="AG169" s="80"/>
      <c r="AH169" s="80">
        <v>0</v>
      </c>
      <c r="AI169" s="83">
        <v>1930</v>
      </c>
      <c r="AJ169" s="146" t="s">
        <v>409</v>
      </c>
      <c r="AK169" s="85">
        <v>0</v>
      </c>
      <c r="AL169" s="82">
        <v>0</v>
      </c>
      <c r="AM169" s="80"/>
      <c r="AN169" s="80"/>
      <c r="AO169" s="83">
        <v>1930</v>
      </c>
      <c r="AP169" s="146" t="s">
        <v>409</v>
      </c>
      <c r="AQ169" s="85">
        <v>0</v>
      </c>
      <c r="AR169" s="82">
        <v>0</v>
      </c>
      <c r="AS169" s="80"/>
      <c r="AT169" s="80"/>
      <c r="AU169" s="83">
        <v>1930</v>
      </c>
      <c r="AV169" s="146" t="s">
        <v>409</v>
      </c>
      <c r="AW169" s="85">
        <v>0</v>
      </c>
      <c r="AX169" s="82">
        <v>0</v>
      </c>
      <c r="AY169" s="85">
        <v>0</v>
      </c>
      <c r="AZ169" s="85">
        <v>0</v>
      </c>
      <c r="BA169" s="85">
        <v>0</v>
      </c>
      <c r="BB169" s="85">
        <v>0</v>
      </c>
      <c r="BC169" s="86">
        <v>0</v>
      </c>
      <c r="BD169" s="80" t="s">
        <v>364</v>
      </c>
      <c r="BE169" s="87" t="s">
        <v>407</v>
      </c>
      <c r="BF169" s="89"/>
    </row>
    <row r="170" spans="1:58" ht="15.75" customHeight="1">
      <c r="A170" s="80" t="s">
        <v>337</v>
      </c>
      <c r="B170" s="80" t="s">
        <v>172</v>
      </c>
      <c r="C170" s="81">
        <v>1</v>
      </c>
      <c r="D170" s="80" t="s">
        <v>171</v>
      </c>
      <c r="E170" s="153">
        <v>12</v>
      </c>
      <c r="F170" s="153">
        <v>12</v>
      </c>
      <c r="G170" s="80" t="s">
        <v>144</v>
      </c>
      <c r="H170" s="82">
        <v>0</v>
      </c>
      <c r="I170" s="82">
        <v>0</v>
      </c>
      <c r="J170" s="82">
        <v>0</v>
      </c>
      <c r="K170" s="82">
        <v>0</v>
      </c>
      <c r="L170" s="80" t="s">
        <v>170</v>
      </c>
      <c r="M170" s="146" t="s">
        <v>407</v>
      </c>
      <c r="N170" s="83">
        <v>352.14445072463781</v>
      </c>
      <c r="O170" s="83">
        <v>352.14445072463781</v>
      </c>
      <c r="P170" s="83">
        <v>352.14445072463781</v>
      </c>
      <c r="Q170" s="83">
        <v>352.14445072463781</v>
      </c>
      <c r="R170" s="84">
        <v>0.92</v>
      </c>
      <c r="S170" s="84">
        <v>0.92</v>
      </c>
      <c r="T170" s="84">
        <v>0.92</v>
      </c>
      <c r="U170" s="84">
        <v>0.92</v>
      </c>
      <c r="V170" s="85">
        <v>0</v>
      </c>
      <c r="W170" s="85">
        <v>0</v>
      </c>
      <c r="X170" s="85">
        <v>0</v>
      </c>
      <c r="Y170" s="85">
        <v>0</v>
      </c>
      <c r="Z170" s="85">
        <v>0</v>
      </c>
      <c r="AA170" s="80"/>
      <c r="AB170" s="80"/>
      <c r="AC170" s="83">
        <v>352.14445072463781</v>
      </c>
      <c r="AD170" s="80"/>
      <c r="AE170" s="85">
        <v>0</v>
      </c>
      <c r="AF170" s="82">
        <v>0</v>
      </c>
      <c r="AG170" s="80"/>
      <c r="AH170" s="80">
        <v>0</v>
      </c>
      <c r="AI170" s="83">
        <v>352.14445072463781</v>
      </c>
      <c r="AJ170" s="146" t="s">
        <v>409</v>
      </c>
      <c r="AK170" s="85">
        <v>0</v>
      </c>
      <c r="AL170" s="82">
        <v>0</v>
      </c>
      <c r="AM170" s="80"/>
      <c r="AN170" s="80"/>
      <c r="AO170" s="83">
        <v>352.14445072463781</v>
      </c>
      <c r="AP170" s="146" t="s">
        <v>409</v>
      </c>
      <c r="AQ170" s="85">
        <v>0</v>
      </c>
      <c r="AR170" s="82">
        <v>0</v>
      </c>
      <c r="AS170" s="80"/>
      <c r="AT170" s="80"/>
      <c r="AU170" s="83">
        <v>352.14445072463781</v>
      </c>
      <c r="AV170" s="146" t="s">
        <v>409</v>
      </c>
      <c r="AW170" s="85">
        <v>0</v>
      </c>
      <c r="AX170" s="82">
        <v>0</v>
      </c>
      <c r="AY170" s="85">
        <v>0</v>
      </c>
      <c r="AZ170" s="85">
        <v>0</v>
      </c>
      <c r="BA170" s="85">
        <v>0</v>
      </c>
      <c r="BB170" s="85">
        <v>0</v>
      </c>
      <c r="BC170" s="86">
        <v>0</v>
      </c>
      <c r="BD170" s="80" t="s">
        <v>364</v>
      </c>
      <c r="BE170" s="87" t="s">
        <v>407</v>
      </c>
      <c r="BF170" s="89"/>
    </row>
    <row r="171" spans="1:58" ht="15.75" customHeight="1">
      <c r="A171" s="80" t="s">
        <v>337</v>
      </c>
      <c r="B171" s="80" t="s">
        <v>175</v>
      </c>
      <c r="C171" s="81">
        <v>1</v>
      </c>
      <c r="D171" s="80" t="s">
        <v>174</v>
      </c>
      <c r="E171" s="153">
        <v>17</v>
      </c>
      <c r="F171" s="153">
        <v>17</v>
      </c>
      <c r="G171" s="80" t="s">
        <v>144</v>
      </c>
      <c r="H171" s="82">
        <v>0</v>
      </c>
      <c r="I171" s="82">
        <v>0</v>
      </c>
      <c r="J171" s="82">
        <v>0</v>
      </c>
      <c r="K171" s="82">
        <v>0</v>
      </c>
      <c r="L171" s="80" t="s">
        <v>173</v>
      </c>
      <c r="M171" s="146" t="s">
        <v>407</v>
      </c>
      <c r="N171" s="83">
        <v>884</v>
      </c>
      <c r="O171" s="83">
        <v>884</v>
      </c>
      <c r="P171" s="83">
        <v>884</v>
      </c>
      <c r="Q171" s="83">
        <v>884</v>
      </c>
      <c r="R171" s="84">
        <v>0.92</v>
      </c>
      <c r="S171" s="84">
        <v>0.92</v>
      </c>
      <c r="T171" s="84">
        <v>0.92</v>
      </c>
      <c r="U171" s="84">
        <v>0.92</v>
      </c>
      <c r="V171" s="85">
        <v>0</v>
      </c>
      <c r="W171" s="85">
        <v>0</v>
      </c>
      <c r="X171" s="85">
        <v>0</v>
      </c>
      <c r="Y171" s="85">
        <v>0</v>
      </c>
      <c r="Z171" s="85">
        <v>0</v>
      </c>
      <c r="AA171" s="80"/>
      <c r="AB171" s="80"/>
      <c r="AC171" s="83">
        <v>884</v>
      </c>
      <c r="AD171" s="80"/>
      <c r="AE171" s="85">
        <v>0</v>
      </c>
      <c r="AF171" s="82">
        <v>0</v>
      </c>
      <c r="AG171" s="80"/>
      <c r="AH171" s="80">
        <v>0</v>
      </c>
      <c r="AI171" s="83">
        <v>884</v>
      </c>
      <c r="AJ171" s="146" t="s">
        <v>409</v>
      </c>
      <c r="AK171" s="85">
        <v>0</v>
      </c>
      <c r="AL171" s="82">
        <v>0</v>
      </c>
      <c r="AM171" s="80"/>
      <c r="AN171" s="80"/>
      <c r="AO171" s="83">
        <v>884</v>
      </c>
      <c r="AP171" s="146" t="s">
        <v>409</v>
      </c>
      <c r="AQ171" s="85">
        <v>0</v>
      </c>
      <c r="AR171" s="82">
        <v>0</v>
      </c>
      <c r="AS171" s="80"/>
      <c r="AT171" s="80"/>
      <c r="AU171" s="83">
        <v>884</v>
      </c>
      <c r="AV171" s="146" t="s">
        <v>409</v>
      </c>
      <c r="AW171" s="85">
        <v>0</v>
      </c>
      <c r="AX171" s="82">
        <v>0</v>
      </c>
      <c r="AY171" s="85">
        <v>0</v>
      </c>
      <c r="AZ171" s="85">
        <v>0</v>
      </c>
      <c r="BA171" s="85">
        <v>0</v>
      </c>
      <c r="BB171" s="85">
        <v>0</v>
      </c>
      <c r="BC171" s="86">
        <v>0</v>
      </c>
      <c r="BD171" s="80" t="s">
        <v>364</v>
      </c>
      <c r="BE171" s="87" t="s">
        <v>407</v>
      </c>
      <c r="BF171" s="89"/>
    </row>
    <row r="172" spans="1:58" ht="15.75" customHeight="1">
      <c r="A172" s="80" t="s">
        <v>337</v>
      </c>
      <c r="B172" s="80" t="s">
        <v>169</v>
      </c>
      <c r="C172" s="81">
        <v>1</v>
      </c>
      <c r="D172" s="80" t="s">
        <v>168</v>
      </c>
      <c r="E172" s="153">
        <v>15</v>
      </c>
      <c r="F172" s="153">
        <v>12</v>
      </c>
      <c r="G172" s="80" t="s">
        <v>144</v>
      </c>
      <c r="H172" s="82">
        <v>0</v>
      </c>
      <c r="I172" s="82">
        <v>0</v>
      </c>
      <c r="J172" s="82">
        <v>0</v>
      </c>
      <c r="K172" s="82">
        <v>0</v>
      </c>
      <c r="L172" s="80" t="s">
        <v>167</v>
      </c>
      <c r="M172" s="146" t="s">
        <v>407</v>
      </c>
      <c r="N172" s="83">
        <v>505.37299714285717</v>
      </c>
      <c r="O172" s="83">
        <v>505.37299714285717</v>
      </c>
      <c r="P172" s="83">
        <v>505.37299714285717</v>
      </c>
      <c r="Q172" s="83">
        <v>505.37299714285717</v>
      </c>
      <c r="R172" s="84">
        <v>0.92</v>
      </c>
      <c r="S172" s="84">
        <v>0.92</v>
      </c>
      <c r="T172" s="84">
        <v>0.92</v>
      </c>
      <c r="U172" s="84">
        <v>0.92</v>
      </c>
      <c r="V172" s="85">
        <v>0</v>
      </c>
      <c r="W172" s="85">
        <v>0</v>
      </c>
      <c r="X172" s="85">
        <v>0</v>
      </c>
      <c r="Y172" s="85">
        <v>0</v>
      </c>
      <c r="Z172" s="85">
        <v>0</v>
      </c>
      <c r="AA172" s="80"/>
      <c r="AB172" s="80"/>
      <c r="AC172" s="83">
        <v>505.37299714285717</v>
      </c>
      <c r="AD172" s="80"/>
      <c r="AE172" s="85">
        <v>0</v>
      </c>
      <c r="AF172" s="82">
        <v>0</v>
      </c>
      <c r="AG172" s="80"/>
      <c r="AH172" s="80">
        <v>0</v>
      </c>
      <c r="AI172" s="83">
        <v>505.37299714285717</v>
      </c>
      <c r="AJ172" s="146" t="s">
        <v>409</v>
      </c>
      <c r="AK172" s="85">
        <v>0</v>
      </c>
      <c r="AL172" s="82">
        <v>0</v>
      </c>
      <c r="AM172" s="80"/>
      <c r="AN172" s="80"/>
      <c r="AO172" s="83">
        <v>505.37299714285717</v>
      </c>
      <c r="AP172" s="146" t="s">
        <v>409</v>
      </c>
      <c r="AQ172" s="85">
        <v>0</v>
      </c>
      <c r="AR172" s="82">
        <v>0</v>
      </c>
      <c r="AS172" s="80"/>
      <c r="AT172" s="80"/>
      <c r="AU172" s="83">
        <v>505.37299714285717</v>
      </c>
      <c r="AV172" s="146" t="s">
        <v>409</v>
      </c>
      <c r="AW172" s="85">
        <v>0</v>
      </c>
      <c r="AX172" s="82">
        <v>0</v>
      </c>
      <c r="AY172" s="85">
        <v>0</v>
      </c>
      <c r="AZ172" s="85">
        <v>0</v>
      </c>
      <c r="BA172" s="85">
        <v>0</v>
      </c>
      <c r="BB172" s="85">
        <v>0</v>
      </c>
      <c r="BC172" s="86">
        <v>0</v>
      </c>
      <c r="BD172" s="80" t="s">
        <v>364</v>
      </c>
      <c r="BE172" s="87" t="s">
        <v>407</v>
      </c>
      <c r="BF172" s="89"/>
    </row>
    <row r="173" spans="1:58" ht="15.75" customHeight="1">
      <c r="A173" s="80" t="s">
        <v>337</v>
      </c>
      <c r="B173" s="80" t="s">
        <v>163</v>
      </c>
      <c r="C173" s="81">
        <v>1</v>
      </c>
      <c r="D173" s="80" t="s">
        <v>159</v>
      </c>
      <c r="E173" s="153">
        <v>12</v>
      </c>
      <c r="F173" s="153">
        <v>12</v>
      </c>
      <c r="G173" s="80" t="s">
        <v>144</v>
      </c>
      <c r="H173" s="82">
        <v>0</v>
      </c>
      <c r="I173" s="82">
        <v>0</v>
      </c>
      <c r="J173" s="82">
        <v>0</v>
      </c>
      <c r="K173" s="82">
        <v>0</v>
      </c>
      <c r="L173" s="80" t="s">
        <v>158</v>
      </c>
      <c r="M173" s="146" t="s">
        <v>404</v>
      </c>
      <c r="N173" s="83">
        <v>752.01231086676478</v>
      </c>
      <c r="O173" s="83">
        <v>752.01231086676478</v>
      </c>
      <c r="P173" s="83">
        <v>752.01231086676478</v>
      </c>
      <c r="Q173" s="83">
        <v>752.01231086676478</v>
      </c>
      <c r="R173" s="84">
        <v>0.92</v>
      </c>
      <c r="S173" s="84">
        <v>0.92</v>
      </c>
      <c r="T173" s="84">
        <v>0.92</v>
      </c>
      <c r="U173" s="84">
        <v>0.92</v>
      </c>
      <c r="V173" s="85">
        <v>0</v>
      </c>
      <c r="W173" s="85">
        <v>0</v>
      </c>
      <c r="X173" s="85">
        <v>0</v>
      </c>
      <c r="Y173" s="85">
        <v>0</v>
      </c>
      <c r="Z173" s="85">
        <v>0</v>
      </c>
      <c r="AA173" s="80"/>
      <c r="AB173" s="80"/>
      <c r="AC173" s="83">
        <v>752.01231086676478</v>
      </c>
      <c r="AD173" s="80"/>
      <c r="AE173" s="85">
        <v>0</v>
      </c>
      <c r="AF173" s="82">
        <v>0</v>
      </c>
      <c r="AG173" s="80"/>
      <c r="AH173" s="80">
        <v>0</v>
      </c>
      <c r="AI173" s="83">
        <v>752.01231086676478</v>
      </c>
      <c r="AJ173" s="146" t="s">
        <v>409</v>
      </c>
      <c r="AK173" s="85">
        <v>0</v>
      </c>
      <c r="AL173" s="82">
        <v>0</v>
      </c>
      <c r="AM173" s="80"/>
      <c r="AN173" s="80"/>
      <c r="AO173" s="83">
        <v>752.01231086676478</v>
      </c>
      <c r="AP173" s="146" t="s">
        <v>409</v>
      </c>
      <c r="AQ173" s="85">
        <v>0</v>
      </c>
      <c r="AR173" s="82">
        <v>0</v>
      </c>
      <c r="AS173" s="80"/>
      <c r="AT173" s="80"/>
      <c r="AU173" s="83">
        <v>752.01231086676478</v>
      </c>
      <c r="AV173" s="146" t="s">
        <v>409</v>
      </c>
      <c r="AW173" s="85">
        <v>0</v>
      </c>
      <c r="AX173" s="82">
        <v>0</v>
      </c>
      <c r="AY173" s="85">
        <v>0</v>
      </c>
      <c r="AZ173" s="85">
        <v>0</v>
      </c>
      <c r="BA173" s="85">
        <v>0</v>
      </c>
      <c r="BB173" s="85">
        <v>0</v>
      </c>
      <c r="BC173" s="86">
        <v>0</v>
      </c>
      <c r="BD173" s="80" t="s">
        <v>364</v>
      </c>
      <c r="BE173" s="87" t="s">
        <v>404</v>
      </c>
      <c r="BF173" s="89"/>
    </row>
    <row r="174" spans="1:58" ht="15.75" customHeight="1">
      <c r="A174" s="80" t="s">
        <v>337</v>
      </c>
      <c r="B174" s="80" t="s">
        <v>162</v>
      </c>
      <c r="C174" s="81">
        <v>1</v>
      </c>
      <c r="D174" s="80" t="s">
        <v>159</v>
      </c>
      <c r="E174" s="153">
        <v>12</v>
      </c>
      <c r="F174" s="153">
        <v>12</v>
      </c>
      <c r="G174" s="80" t="s">
        <v>144</v>
      </c>
      <c r="H174" s="82">
        <v>0</v>
      </c>
      <c r="I174" s="82">
        <v>0</v>
      </c>
      <c r="J174" s="82">
        <v>0</v>
      </c>
      <c r="K174" s="82">
        <v>0</v>
      </c>
      <c r="L174" s="80" t="s">
        <v>158</v>
      </c>
      <c r="M174" s="146" t="s">
        <v>404</v>
      </c>
      <c r="N174" s="83">
        <v>1007.2641787965732</v>
      </c>
      <c r="O174" s="83">
        <v>1007.2641787965732</v>
      </c>
      <c r="P174" s="83">
        <v>1007.2641787965732</v>
      </c>
      <c r="Q174" s="83">
        <v>1007.2641787965732</v>
      </c>
      <c r="R174" s="84">
        <v>0.92</v>
      </c>
      <c r="S174" s="84">
        <v>0.92</v>
      </c>
      <c r="T174" s="84">
        <v>0.92</v>
      </c>
      <c r="U174" s="84">
        <v>0.92</v>
      </c>
      <c r="V174" s="85">
        <v>0</v>
      </c>
      <c r="W174" s="85">
        <v>0</v>
      </c>
      <c r="X174" s="85">
        <v>0</v>
      </c>
      <c r="Y174" s="85">
        <v>0</v>
      </c>
      <c r="Z174" s="85">
        <v>0</v>
      </c>
      <c r="AA174" s="80"/>
      <c r="AB174" s="80"/>
      <c r="AC174" s="83">
        <v>1007.2641787965732</v>
      </c>
      <c r="AD174" s="80"/>
      <c r="AE174" s="85">
        <v>0</v>
      </c>
      <c r="AF174" s="82">
        <v>0</v>
      </c>
      <c r="AG174" s="80"/>
      <c r="AH174" s="80">
        <v>0</v>
      </c>
      <c r="AI174" s="83">
        <v>1007.2641787965732</v>
      </c>
      <c r="AJ174" s="146" t="s">
        <v>409</v>
      </c>
      <c r="AK174" s="85">
        <v>0</v>
      </c>
      <c r="AL174" s="82">
        <v>0</v>
      </c>
      <c r="AM174" s="80"/>
      <c r="AN174" s="80"/>
      <c r="AO174" s="83">
        <v>1007.2641787965732</v>
      </c>
      <c r="AP174" s="146" t="s">
        <v>409</v>
      </c>
      <c r="AQ174" s="85">
        <v>0</v>
      </c>
      <c r="AR174" s="82">
        <v>0</v>
      </c>
      <c r="AS174" s="80"/>
      <c r="AT174" s="80"/>
      <c r="AU174" s="83">
        <v>1007.2641787965732</v>
      </c>
      <c r="AV174" s="146" t="s">
        <v>409</v>
      </c>
      <c r="AW174" s="85">
        <v>0</v>
      </c>
      <c r="AX174" s="82">
        <v>0</v>
      </c>
      <c r="AY174" s="85">
        <v>0</v>
      </c>
      <c r="AZ174" s="85">
        <v>0</v>
      </c>
      <c r="BA174" s="85">
        <v>0</v>
      </c>
      <c r="BB174" s="85">
        <v>0</v>
      </c>
      <c r="BC174" s="86">
        <v>0</v>
      </c>
      <c r="BD174" s="80" t="s">
        <v>364</v>
      </c>
      <c r="BE174" s="87" t="s">
        <v>404</v>
      </c>
      <c r="BF174" s="89"/>
    </row>
    <row r="175" spans="1:58" ht="15.75" customHeight="1">
      <c r="A175" s="80" t="s">
        <v>337</v>
      </c>
      <c r="B175" s="80" t="s">
        <v>161</v>
      </c>
      <c r="C175" s="81">
        <v>1</v>
      </c>
      <c r="D175" s="80" t="s">
        <v>159</v>
      </c>
      <c r="E175" s="153">
        <v>12</v>
      </c>
      <c r="F175" s="153">
        <v>12</v>
      </c>
      <c r="G175" s="80" t="s">
        <v>144</v>
      </c>
      <c r="H175" s="82">
        <v>0</v>
      </c>
      <c r="I175" s="82">
        <v>0</v>
      </c>
      <c r="J175" s="82">
        <v>0</v>
      </c>
      <c r="K175" s="82">
        <v>0</v>
      </c>
      <c r="L175" s="80" t="s">
        <v>158</v>
      </c>
      <c r="M175" s="146" t="s">
        <v>404</v>
      </c>
      <c r="N175" s="83">
        <v>1248.6709419898457</v>
      </c>
      <c r="O175" s="83">
        <v>1248.6709419898457</v>
      </c>
      <c r="P175" s="83">
        <v>1248.6709419898457</v>
      </c>
      <c r="Q175" s="83">
        <v>1248.6709419898457</v>
      </c>
      <c r="R175" s="84">
        <v>0.92</v>
      </c>
      <c r="S175" s="84">
        <v>0.92</v>
      </c>
      <c r="T175" s="84">
        <v>0.92</v>
      </c>
      <c r="U175" s="84">
        <v>0.92</v>
      </c>
      <c r="V175" s="85">
        <v>0</v>
      </c>
      <c r="W175" s="85">
        <v>0</v>
      </c>
      <c r="X175" s="85">
        <v>0</v>
      </c>
      <c r="Y175" s="85">
        <v>0</v>
      </c>
      <c r="Z175" s="85">
        <v>0</v>
      </c>
      <c r="AA175" s="80"/>
      <c r="AB175" s="80"/>
      <c r="AC175" s="83">
        <v>1248.6709419898457</v>
      </c>
      <c r="AD175" s="80"/>
      <c r="AE175" s="85">
        <v>0</v>
      </c>
      <c r="AF175" s="82">
        <v>0</v>
      </c>
      <c r="AG175" s="80"/>
      <c r="AH175" s="80">
        <v>0</v>
      </c>
      <c r="AI175" s="83">
        <v>1248.6709419898457</v>
      </c>
      <c r="AJ175" s="146" t="s">
        <v>409</v>
      </c>
      <c r="AK175" s="85">
        <v>0</v>
      </c>
      <c r="AL175" s="82">
        <v>0</v>
      </c>
      <c r="AM175" s="80"/>
      <c r="AN175" s="80"/>
      <c r="AO175" s="83">
        <v>1248.6709419898457</v>
      </c>
      <c r="AP175" s="146" t="s">
        <v>409</v>
      </c>
      <c r="AQ175" s="85">
        <v>0</v>
      </c>
      <c r="AR175" s="82">
        <v>0</v>
      </c>
      <c r="AS175" s="80"/>
      <c r="AT175" s="80"/>
      <c r="AU175" s="83">
        <v>1248.6709419898457</v>
      </c>
      <c r="AV175" s="146" t="s">
        <v>409</v>
      </c>
      <c r="AW175" s="85">
        <v>0</v>
      </c>
      <c r="AX175" s="82">
        <v>0</v>
      </c>
      <c r="AY175" s="85">
        <v>0</v>
      </c>
      <c r="AZ175" s="85">
        <v>0</v>
      </c>
      <c r="BA175" s="85">
        <v>0</v>
      </c>
      <c r="BB175" s="85">
        <v>0</v>
      </c>
      <c r="BC175" s="86">
        <v>0</v>
      </c>
      <c r="BD175" s="80" t="s">
        <v>364</v>
      </c>
      <c r="BE175" s="87" t="s">
        <v>404</v>
      </c>
      <c r="BF175" s="89"/>
    </row>
    <row r="176" spans="1:58" ht="15.75" customHeight="1">
      <c r="A176" s="80" t="s">
        <v>337</v>
      </c>
      <c r="B176" s="80" t="s">
        <v>160</v>
      </c>
      <c r="C176" s="81">
        <v>1</v>
      </c>
      <c r="D176" s="80" t="s">
        <v>159</v>
      </c>
      <c r="E176" s="153">
        <v>12</v>
      </c>
      <c r="F176" s="153">
        <v>12</v>
      </c>
      <c r="G176" s="80" t="s">
        <v>144</v>
      </c>
      <c r="H176" s="82">
        <v>0</v>
      </c>
      <c r="I176" s="82">
        <v>0</v>
      </c>
      <c r="J176" s="82">
        <v>0</v>
      </c>
      <c r="K176" s="82">
        <v>0</v>
      </c>
      <c r="L176" s="80" t="s">
        <v>158</v>
      </c>
      <c r="M176" s="146" t="s">
        <v>404</v>
      </c>
      <c r="N176" s="83">
        <v>1503.8794358667649</v>
      </c>
      <c r="O176" s="83">
        <v>1503.8794358667649</v>
      </c>
      <c r="P176" s="83">
        <v>1503.8794358667649</v>
      </c>
      <c r="Q176" s="83">
        <v>1503.8794358667649</v>
      </c>
      <c r="R176" s="84">
        <v>0.92</v>
      </c>
      <c r="S176" s="84">
        <v>0.92</v>
      </c>
      <c r="T176" s="84">
        <v>0.92</v>
      </c>
      <c r="U176" s="84">
        <v>0.92</v>
      </c>
      <c r="V176" s="85">
        <v>0</v>
      </c>
      <c r="W176" s="85">
        <v>0</v>
      </c>
      <c r="X176" s="85">
        <v>0</v>
      </c>
      <c r="Y176" s="85">
        <v>0</v>
      </c>
      <c r="Z176" s="85">
        <v>0</v>
      </c>
      <c r="AA176" s="80"/>
      <c r="AB176" s="80"/>
      <c r="AC176" s="83">
        <v>1503.8794358667649</v>
      </c>
      <c r="AD176" s="80"/>
      <c r="AE176" s="85">
        <v>0</v>
      </c>
      <c r="AF176" s="82">
        <v>0</v>
      </c>
      <c r="AG176" s="80"/>
      <c r="AH176" s="80">
        <v>0</v>
      </c>
      <c r="AI176" s="83">
        <v>1503.8794358667649</v>
      </c>
      <c r="AJ176" s="146" t="s">
        <v>409</v>
      </c>
      <c r="AK176" s="85">
        <v>0</v>
      </c>
      <c r="AL176" s="82">
        <v>0</v>
      </c>
      <c r="AM176" s="80"/>
      <c r="AN176" s="80"/>
      <c r="AO176" s="83">
        <v>1503.8794358667649</v>
      </c>
      <c r="AP176" s="146" t="s">
        <v>409</v>
      </c>
      <c r="AQ176" s="85">
        <v>0</v>
      </c>
      <c r="AR176" s="82">
        <v>0</v>
      </c>
      <c r="AS176" s="80"/>
      <c r="AT176" s="80"/>
      <c r="AU176" s="83">
        <v>1503.8794358667649</v>
      </c>
      <c r="AV176" s="146" t="s">
        <v>409</v>
      </c>
      <c r="AW176" s="85">
        <v>0</v>
      </c>
      <c r="AX176" s="82">
        <v>0</v>
      </c>
      <c r="AY176" s="85">
        <v>0</v>
      </c>
      <c r="AZ176" s="85">
        <v>0</v>
      </c>
      <c r="BA176" s="85">
        <v>0</v>
      </c>
      <c r="BB176" s="85">
        <v>0</v>
      </c>
      <c r="BC176" s="86">
        <v>0</v>
      </c>
      <c r="BD176" s="80" t="s">
        <v>364</v>
      </c>
      <c r="BE176" s="87" t="s">
        <v>404</v>
      </c>
      <c r="BF176" s="89"/>
    </row>
    <row r="177" spans="1:58" ht="15.75" customHeight="1">
      <c r="A177" s="80" t="s">
        <v>337</v>
      </c>
      <c r="B177" s="80" t="s">
        <v>145</v>
      </c>
      <c r="C177" s="81">
        <v>1</v>
      </c>
      <c r="D177" s="80" t="s">
        <v>143</v>
      </c>
      <c r="E177" s="153">
        <v>15</v>
      </c>
      <c r="F177" s="153">
        <v>15</v>
      </c>
      <c r="G177" s="80" t="s">
        <v>144</v>
      </c>
      <c r="H177" s="82">
        <v>0</v>
      </c>
      <c r="I177" s="82">
        <v>0</v>
      </c>
      <c r="J177" s="82">
        <v>0</v>
      </c>
      <c r="K177" s="82">
        <v>0</v>
      </c>
      <c r="L177" s="80" t="s">
        <v>142</v>
      </c>
      <c r="M177" s="146" t="s">
        <v>407</v>
      </c>
      <c r="N177" s="83">
        <v>1757.3025600000001</v>
      </c>
      <c r="O177" s="83">
        <v>1757.3025600000001</v>
      </c>
      <c r="P177" s="83">
        <v>1757.3025600000001</v>
      </c>
      <c r="Q177" s="83">
        <v>1757.3025600000001</v>
      </c>
      <c r="R177" s="84">
        <v>0.92</v>
      </c>
      <c r="S177" s="84">
        <v>0.92</v>
      </c>
      <c r="T177" s="84">
        <v>0.92</v>
      </c>
      <c r="U177" s="84">
        <v>0.92</v>
      </c>
      <c r="V177" s="85">
        <v>0</v>
      </c>
      <c r="W177" s="85">
        <v>0</v>
      </c>
      <c r="X177" s="85">
        <v>0</v>
      </c>
      <c r="Y177" s="85">
        <v>0</v>
      </c>
      <c r="Z177" s="85">
        <v>0</v>
      </c>
      <c r="AA177" s="80"/>
      <c r="AB177" s="80"/>
      <c r="AC177" s="83">
        <v>1757.3025600000001</v>
      </c>
      <c r="AD177" s="80"/>
      <c r="AE177" s="85">
        <v>0</v>
      </c>
      <c r="AF177" s="82">
        <v>0</v>
      </c>
      <c r="AG177" s="80"/>
      <c r="AH177" s="80">
        <v>0</v>
      </c>
      <c r="AI177" s="83">
        <v>1757.3025600000001</v>
      </c>
      <c r="AJ177" s="146" t="s">
        <v>409</v>
      </c>
      <c r="AK177" s="85">
        <v>0</v>
      </c>
      <c r="AL177" s="82">
        <v>0</v>
      </c>
      <c r="AM177" s="80"/>
      <c r="AN177" s="80"/>
      <c r="AO177" s="83">
        <v>1757.3025600000001</v>
      </c>
      <c r="AP177" s="146" t="s">
        <v>409</v>
      </c>
      <c r="AQ177" s="85">
        <v>0</v>
      </c>
      <c r="AR177" s="82">
        <v>0</v>
      </c>
      <c r="AS177" s="80"/>
      <c r="AT177" s="80"/>
      <c r="AU177" s="83">
        <v>1757.3025600000001</v>
      </c>
      <c r="AV177" s="146" t="s">
        <v>409</v>
      </c>
      <c r="AW177" s="85">
        <v>0</v>
      </c>
      <c r="AX177" s="82">
        <v>0</v>
      </c>
      <c r="AY177" s="85">
        <v>0</v>
      </c>
      <c r="AZ177" s="85">
        <v>0</v>
      </c>
      <c r="BA177" s="85">
        <v>0</v>
      </c>
      <c r="BB177" s="85">
        <v>0</v>
      </c>
      <c r="BC177" s="86">
        <v>0</v>
      </c>
      <c r="BD177" s="80" t="s">
        <v>364</v>
      </c>
      <c r="BE177" s="87" t="s">
        <v>407</v>
      </c>
      <c r="BF177" s="89"/>
    </row>
    <row r="178" spans="1:58" ht="15.75" customHeight="1">
      <c r="A178" s="80" t="s">
        <v>337</v>
      </c>
      <c r="B178" s="80" t="s">
        <v>157</v>
      </c>
      <c r="C178" s="81">
        <v>1</v>
      </c>
      <c r="D178" s="80" t="s">
        <v>156</v>
      </c>
      <c r="E178" s="153">
        <v>12</v>
      </c>
      <c r="F178" s="153">
        <v>12</v>
      </c>
      <c r="G178" s="80" t="s">
        <v>144</v>
      </c>
      <c r="H178" s="82">
        <v>0</v>
      </c>
      <c r="I178" s="82">
        <v>0</v>
      </c>
      <c r="J178" s="82">
        <v>0</v>
      </c>
      <c r="K178" s="82">
        <v>0</v>
      </c>
      <c r="L178" s="80" t="s">
        <v>155</v>
      </c>
      <c r="M178" s="146" t="s">
        <v>407</v>
      </c>
      <c r="N178" s="83">
        <v>706.68</v>
      </c>
      <c r="O178" s="83">
        <v>706.68</v>
      </c>
      <c r="P178" s="83">
        <v>706.68</v>
      </c>
      <c r="Q178" s="83">
        <v>706.68</v>
      </c>
      <c r="R178" s="84">
        <v>0.92</v>
      </c>
      <c r="S178" s="84">
        <v>0.92</v>
      </c>
      <c r="T178" s="84">
        <v>0.92</v>
      </c>
      <c r="U178" s="84">
        <v>0.92</v>
      </c>
      <c r="V178" s="85">
        <v>0</v>
      </c>
      <c r="W178" s="85">
        <v>0</v>
      </c>
      <c r="X178" s="85">
        <v>0</v>
      </c>
      <c r="Y178" s="85">
        <v>0</v>
      </c>
      <c r="Z178" s="85">
        <v>0</v>
      </c>
      <c r="AA178" s="80"/>
      <c r="AB178" s="80"/>
      <c r="AC178" s="83">
        <v>706.68</v>
      </c>
      <c r="AD178" s="80"/>
      <c r="AE178" s="85">
        <v>0</v>
      </c>
      <c r="AF178" s="82">
        <v>0</v>
      </c>
      <c r="AG178" s="80"/>
      <c r="AH178" s="80">
        <v>0</v>
      </c>
      <c r="AI178" s="83">
        <v>706.68</v>
      </c>
      <c r="AJ178" s="146" t="s">
        <v>409</v>
      </c>
      <c r="AK178" s="85">
        <v>0</v>
      </c>
      <c r="AL178" s="82">
        <v>0</v>
      </c>
      <c r="AM178" s="80"/>
      <c r="AN178" s="80"/>
      <c r="AO178" s="83">
        <v>706.68</v>
      </c>
      <c r="AP178" s="146" t="s">
        <v>409</v>
      </c>
      <c r="AQ178" s="85">
        <v>0</v>
      </c>
      <c r="AR178" s="82">
        <v>0</v>
      </c>
      <c r="AS178" s="80"/>
      <c r="AT178" s="80"/>
      <c r="AU178" s="83">
        <v>706.68</v>
      </c>
      <c r="AV178" s="146" t="s">
        <v>409</v>
      </c>
      <c r="AW178" s="85">
        <v>0</v>
      </c>
      <c r="AX178" s="82">
        <v>0</v>
      </c>
      <c r="AY178" s="85">
        <v>0</v>
      </c>
      <c r="AZ178" s="85">
        <v>0</v>
      </c>
      <c r="BA178" s="85">
        <v>0</v>
      </c>
      <c r="BB178" s="85">
        <v>0</v>
      </c>
      <c r="BC178" s="86">
        <v>0</v>
      </c>
      <c r="BD178" s="80" t="s">
        <v>364</v>
      </c>
      <c r="BE178" s="87" t="s">
        <v>407</v>
      </c>
      <c r="BF178" s="89"/>
    </row>
    <row r="179" spans="1:58" ht="15.75" customHeight="1">
      <c r="A179" s="80" t="s">
        <v>337</v>
      </c>
      <c r="B179" s="80" t="s">
        <v>154</v>
      </c>
      <c r="C179" s="81">
        <v>1</v>
      </c>
      <c r="D179" s="80" t="s">
        <v>153</v>
      </c>
      <c r="E179" s="153">
        <v>12</v>
      </c>
      <c r="F179" s="153">
        <v>12</v>
      </c>
      <c r="G179" s="80" t="s">
        <v>144</v>
      </c>
      <c r="H179" s="82">
        <v>0</v>
      </c>
      <c r="I179" s="82">
        <v>0</v>
      </c>
      <c r="J179" s="82">
        <v>0</v>
      </c>
      <c r="K179" s="82">
        <v>0</v>
      </c>
      <c r="L179" s="80" t="s">
        <v>152</v>
      </c>
      <c r="M179" s="146" t="s">
        <v>407</v>
      </c>
      <c r="N179" s="83">
        <v>599.04</v>
      </c>
      <c r="O179" s="83">
        <v>599.04</v>
      </c>
      <c r="P179" s="83">
        <v>599.04</v>
      </c>
      <c r="Q179" s="83">
        <v>599.04</v>
      </c>
      <c r="R179" s="84">
        <v>0.92</v>
      </c>
      <c r="S179" s="84">
        <v>0.92</v>
      </c>
      <c r="T179" s="84">
        <v>0.92</v>
      </c>
      <c r="U179" s="84">
        <v>0.92</v>
      </c>
      <c r="V179" s="85">
        <v>0</v>
      </c>
      <c r="W179" s="85">
        <v>0</v>
      </c>
      <c r="X179" s="85">
        <v>0</v>
      </c>
      <c r="Y179" s="85">
        <v>0</v>
      </c>
      <c r="Z179" s="85">
        <v>0</v>
      </c>
      <c r="AA179" s="80"/>
      <c r="AB179" s="80"/>
      <c r="AC179" s="83">
        <v>599.04</v>
      </c>
      <c r="AD179" s="80"/>
      <c r="AE179" s="85">
        <v>0</v>
      </c>
      <c r="AF179" s="82">
        <v>0</v>
      </c>
      <c r="AG179" s="80"/>
      <c r="AH179" s="80">
        <v>0</v>
      </c>
      <c r="AI179" s="83">
        <v>599.04</v>
      </c>
      <c r="AJ179" s="146" t="s">
        <v>409</v>
      </c>
      <c r="AK179" s="85">
        <v>0</v>
      </c>
      <c r="AL179" s="82">
        <v>0</v>
      </c>
      <c r="AM179" s="80"/>
      <c r="AN179" s="80"/>
      <c r="AO179" s="83">
        <v>599.04</v>
      </c>
      <c r="AP179" s="146" t="s">
        <v>409</v>
      </c>
      <c r="AQ179" s="85">
        <v>0</v>
      </c>
      <c r="AR179" s="82">
        <v>0</v>
      </c>
      <c r="AS179" s="80"/>
      <c r="AT179" s="80"/>
      <c r="AU179" s="83">
        <v>599.04</v>
      </c>
      <c r="AV179" s="146" t="s">
        <v>409</v>
      </c>
      <c r="AW179" s="85">
        <v>0</v>
      </c>
      <c r="AX179" s="82">
        <v>0</v>
      </c>
      <c r="AY179" s="85">
        <v>0</v>
      </c>
      <c r="AZ179" s="85">
        <v>0</v>
      </c>
      <c r="BA179" s="85">
        <v>0</v>
      </c>
      <c r="BB179" s="85">
        <v>0</v>
      </c>
      <c r="BC179" s="86">
        <v>0</v>
      </c>
      <c r="BD179" s="80" t="s">
        <v>364</v>
      </c>
      <c r="BE179" s="87" t="s">
        <v>407</v>
      </c>
      <c r="BF179" s="89"/>
    </row>
    <row r="180" spans="1:58" ht="15.75" customHeight="1">
      <c r="A180" s="80" t="s">
        <v>337</v>
      </c>
      <c r="B180" s="80" t="s">
        <v>151</v>
      </c>
      <c r="C180" s="81">
        <v>1</v>
      </c>
      <c r="D180" s="80" t="s">
        <v>150</v>
      </c>
      <c r="E180" s="153">
        <v>12</v>
      </c>
      <c r="F180" s="153">
        <v>12</v>
      </c>
      <c r="G180" s="80" t="s">
        <v>144</v>
      </c>
      <c r="H180" s="82">
        <v>0</v>
      </c>
      <c r="I180" s="82">
        <v>0</v>
      </c>
      <c r="J180" s="82">
        <v>0</v>
      </c>
      <c r="K180" s="82">
        <v>0</v>
      </c>
      <c r="L180" s="80" t="s">
        <v>149</v>
      </c>
      <c r="M180" s="146" t="s">
        <v>407</v>
      </c>
      <c r="N180" s="83">
        <v>240.24</v>
      </c>
      <c r="O180" s="83">
        <v>240.24</v>
      </c>
      <c r="P180" s="83">
        <v>240.24</v>
      </c>
      <c r="Q180" s="83">
        <v>240.24</v>
      </c>
      <c r="R180" s="84">
        <v>0.92</v>
      </c>
      <c r="S180" s="84">
        <v>0.92</v>
      </c>
      <c r="T180" s="84">
        <v>0.92</v>
      </c>
      <c r="U180" s="84">
        <v>0.92</v>
      </c>
      <c r="V180" s="85">
        <v>0</v>
      </c>
      <c r="W180" s="85">
        <v>0</v>
      </c>
      <c r="X180" s="85">
        <v>0</v>
      </c>
      <c r="Y180" s="85">
        <v>0</v>
      </c>
      <c r="Z180" s="85">
        <v>0</v>
      </c>
      <c r="AA180" s="80"/>
      <c r="AB180" s="80"/>
      <c r="AC180" s="83">
        <v>240.24</v>
      </c>
      <c r="AD180" s="80"/>
      <c r="AE180" s="85">
        <v>0</v>
      </c>
      <c r="AF180" s="82">
        <v>0</v>
      </c>
      <c r="AG180" s="80"/>
      <c r="AH180" s="80">
        <v>0</v>
      </c>
      <c r="AI180" s="83">
        <v>240.24</v>
      </c>
      <c r="AJ180" s="146" t="s">
        <v>409</v>
      </c>
      <c r="AK180" s="85">
        <v>0</v>
      </c>
      <c r="AL180" s="82">
        <v>0</v>
      </c>
      <c r="AM180" s="80"/>
      <c r="AN180" s="80"/>
      <c r="AO180" s="83">
        <v>240.24</v>
      </c>
      <c r="AP180" s="146" t="s">
        <v>409</v>
      </c>
      <c r="AQ180" s="85">
        <v>0</v>
      </c>
      <c r="AR180" s="82">
        <v>0</v>
      </c>
      <c r="AS180" s="80"/>
      <c r="AT180" s="80"/>
      <c r="AU180" s="83">
        <v>240.24</v>
      </c>
      <c r="AV180" s="146" t="s">
        <v>409</v>
      </c>
      <c r="AW180" s="85">
        <v>0</v>
      </c>
      <c r="AX180" s="82">
        <v>0</v>
      </c>
      <c r="AY180" s="85">
        <v>0</v>
      </c>
      <c r="AZ180" s="85">
        <v>0</v>
      </c>
      <c r="BA180" s="85">
        <v>0</v>
      </c>
      <c r="BB180" s="85">
        <v>0</v>
      </c>
      <c r="BC180" s="86">
        <v>0</v>
      </c>
      <c r="BD180" s="80" t="s">
        <v>364</v>
      </c>
      <c r="BE180" s="87" t="s">
        <v>407</v>
      </c>
      <c r="BF180" s="89"/>
    </row>
    <row r="181" spans="1:58" ht="15.75" customHeight="1">
      <c r="A181" s="80" t="s">
        <v>337</v>
      </c>
      <c r="B181" s="80" t="s">
        <v>148</v>
      </c>
      <c r="C181" s="81">
        <v>1</v>
      </c>
      <c r="D181" s="80" t="s">
        <v>147</v>
      </c>
      <c r="E181" s="153">
        <v>12</v>
      </c>
      <c r="F181" s="153">
        <v>12</v>
      </c>
      <c r="G181" s="80" t="s">
        <v>144</v>
      </c>
      <c r="H181" s="82">
        <v>0</v>
      </c>
      <c r="I181" s="82">
        <v>0</v>
      </c>
      <c r="J181" s="82">
        <v>0</v>
      </c>
      <c r="K181" s="82">
        <v>0</v>
      </c>
      <c r="L181" s="80" t="s">
        <v>146</v>
      </c>
      <c r="M181" s="146" t="s">
        <v>407</v>
      </c>
      <c r="N181" s="83">
        <v>943.48800000000006</v>
      </c>
      <c r="O181" s="83">
        <v>943.48800000000006</v>
      </c>
      <c r="P181" s="83">
        <v>943.48800000000006</v>
      </c>
      <c r="Q181" s="83">
        <v>943.48800000000006</v>
      </c>
      <c r="R181" s="84">
        <v>0.92</v>
      </c>
      <c r="S181" s="84">
        <v>0.92</v>
      </c>
      <c r="T181" s="84">
        <v>0.92</v>
      </c>
      <c r="U181" s="84">
        <v>0.92</v>
      </c>
      <c r="V181" s="85">
        <v>0</v>
      </c>
      <c r="W181" s="85">
        <v>0</v>
      </c>
      <c r="X181" s="85">
        <v>0</v>
      </c>
      <c r="Y181" s="85">
        <v>0</v>
      </c>
      <c r="Z181" s="85">
        <v>0</v>
      </c>
      <c r="AA181" s="80"/>
      <c r="AB181" s="80"/>
      <c r="AC181" s="83">
        <v>943.48800000000006</v>
      </c>
      <c r="AD181" s="80"/>
      <c r="AE181" s="85">
        <v>0</v>
      </c>
      <c r="AF181" s="82">
        <v>0</v>
      </c>
      <c r="AG181" s="80"/>
      <c r="AH181" s="80">
        <v>0</v>
      </c>
      <c r="AI181" s="83">
        <v>943.48800000000006</v>
      </c>
      <c r="AJ181" s="146" t="s">
        <v>409</v>
      </c>
      <c r="AK181" s="85">
        <v>0</v>
      </c>
      <c r="AL181" s="82">
        <v>0</v>
      </c>
      <c r="AM181" s="80"/>
      <c r="AN181" s="80"/>
      <c r="AO181" s="83">
        <v>943.48800000000006</v>
      </c>
      <c r="AP181" s="146" t="s">
        <v>409</v>
      </c>
      <c r="AQ181" s="85">
        <v>0</v>
      </c>
      <c r="AR181" s="82">
        <v>0</v>
      </c>
      <c r="AS181" s="80"/>
      <c r="AT181" s="80"/>
      <c r="AU181" s="83">
        <v>943.48800000000006</v>
      </c>
      <c r="AV181" s="146" t="s">
        <v>409</v>
      </c>
      <c r="AW181" s="85">
        <v>0</v>
      </c>
      <c r="AX181" s="82">
        <v>0</v>
      </c>
      <c r="AY181" s="85">
        <v>0</v>
      </c>
      <c r="AZ181" s="85">
        <v>0</v>
      </c>
      <c r="BA181" s="85">
        <v>0</v>
      </c>
      <c r="BB181" s="85">
        <v>0</v>
      </c>
      <c r="BC181" s="86">
        <v>0</v>
      </c>
      <c r="BD181" s="80" t="s">
        <v>364</v>
      </c>
      <c r="BE181" s="87" t="s">
        <v>407</v>
      </c>
      <c r="BF181" s="89"/>
    </row>
    <row r="182" spans="1:58" ht="15.75" customHeight="1">
      <c r="A182" s="80" t="s">
        <v>337</v>
      </c>
      <c r="B182" s="80" t="s">
        <v>202</v>
      </c>
      <c r="C182" s="81">
        <v>1</v>
      </c>
      <c r="D182" s="80" t="s">
        <v>200</v>
      </c>
      <c r="E182" s="153">
        <v>7</v>
      </c>
      <c r="F182" s="153">
        <v>7</v>
      </c>
      <c r="G182" s="80" t="s">
        <v>201</v>
      </c>
      <c r="H182" s="82">
        <v>500</v>
      </c>
      <c r="I182" s="82">
        <v>500</v>
      </c>
      <c r="J182" s="82">
        <v>500</v>
      </c>
      <c r="K182" s="82">
        <v>500</v>
      </c>
      <c r="L182" s="80" t="s">
        <v>199</v>
      </c>
      <c r="M182" s="146" t="s">
        <v>407</v>
      </c>
      <c r="N182" s="83">
        <v>11.243232000000003</v>
      </c>
      <c r="O182" s="83">
        <v>11.243232000000003</v>
      </c>
      <c r="P182" s="83">
        <v>11.243232000000003</v>
      </c>
      <c r="Q182" s="83">
        <v>11.243232000000003</v>
      </c>
      <c r="R182" s="84">
        <v>0.92</v>
      </c>
      <c r="S182" s="84">
        <v>0.92</v>
      </c>
      <c r="T182" s="84">
        <v>0.92</v>
      </c>
      <c r="U182" s="84">
        <v>0.92</v>
      </c>
      <c r="V182" s="85">
        <v>5171.8867200000013</v>
      </c>
      <c r="W182" s="85">
        <v>5171.8867200000013</v>
      </c>
      <c r="X182" s="85">
        <v>5171.8867200000013</v>
      </c>
      <c r="Y182" s="85">
        <v>5171.8867200000013</v>
      </c>
      <c r="Z182" s="85">
        <v>20687.546880000005</v>
      </c>
      <c r="AA182" s="80"/>
      <c r="AB182" s="80"/>
      <c r="AC182" s="83">
        <v>11.243232000000003</v>
      </c>
      <c r="AD182" s="80"/>
      <c r="AE182" s="85">
        <v>5171.8867200000013</v>
      </c>
      <c r="AF182" s="82">
        <v>0</v>
      </c>
      <c r="AG182" s="80"/>
      <c r="AH182" s="80">
        <v>0</v>
      </c>
      <c r="AI182" s="83">
        <v>11.243232000000003</v>
      </c>
      <c r="AJ182" s="146" t="s">
        <v>409</v>
      </c>
      <c r="AK182" s="85">
        <v>5171.8867200000013</v>
      </c>
      <c r="AL182" s="82">
        <v>0</v>
      </c>
      <c r="AM182" s="80"/>
      <c r="AN182" s="80"/>
      <c r="AO182" s="83">
        <v>11.243232000000003</v>
      </c>
      <c r="AP182" s="146" t="s">
        <v>409</v>
      </c>
      <c r="AQ182" s="85">
        <v>5171.8867200000013</v>
      </c>
      <c r="AR182" s="82">
        <v>0</v>
      </c>
      <c r="AS182" s="80"/>
      <c r="AT182" s="80"/>
      <c r="AU182" s="83">
        <v>11.243232000000003</v>
      </c>
      <c r="AV182" s="146" t="s">
        <v>409</v>
      </c>
      <c r="AW182" s="85">
        <v>5171.8867200000013</v>
      </c>
      <c r="AX182" s="82">
        <v>0</v>
      </c>
      <c r="AY182" s="85">
        <v>5171.8867200000013</v>
      </c>
      <c r="AZ182" s="85">
        <v>5171.8867200000013</v>
      </c>
      <c r="BA182" s="85">
        <v>5171.8867200000013</v>
      </c>
      <c r="BB182" s="85">
        <v>5171.8867200000013</v>
      </c>
      <c r="BC182" s="86">
        <v>20687.546880000005</v>
      </c>
      <c r="BD182" s="80" t="s">
        <v>364</v>
      </c>
      <c r="BE182" s="87" t="s">
        <v>407</v>
      </c>
      <c r="BF182" s="89"/>
    </row>
    <row r="183" spans="1:58" ht="15.75" customHeight="1">
      <c r="A183" s="80" t="s">
        <v>337</v>
      </c>
      <c r="B183" s="80" t="s">
        <v>203</v>
      </c>
      <c r="C183" s="81">
        <v>1</v>
      </c>
      <c r="D183" s="80" t="s">
        <v>200</v>
      </c>
      <c r="E183" s="153">
        <v>7</v>
      </c>
      <c r="F183" s="153">
        <v>7</v>
      </c>
      <c r="G183" s="80" t="s">
        <v>201</v>
      </c>
      <c r="H183" s="82">
        <v>500</v>
      </c>
      <c r="I183" s="82">
        <v>500</v>
      </c>
      <c r="J183" s="82">
        <v>500</v>
      </c>
      <c r="K183" s="82">
        <v>500</v>
      </c>
      <c r="L183" s="80" t="s">
        <v>199</v>
      </c>
      <c r="M183" s="146" t="s">
        <v>407</v>
      </c>
      <c r="N183" s="83">
        <v>4.648644</v>
      </c>
      <c r="O183" s="83">
        <v>4.648644</v>
      </c>
      <c r="P183" s="83">
        <v>4.648644</v>
      </c>
      <c r="Q183" s="83">
        <v>4.648644</v>
      </c>
      <c r="R183" s="84">
        <v>0.92</v>
      </c>
      <c r="S183" s="84">
        <v>0.92</v>
      </c>
      <c r="T183" s="84">
        <v>0.92</v>
      </c>
      <c r="U183" s="84">
        <v>0.92</v>
      </c>
      <c r="V183" s="85">
        <v>2138.3762400000001</v>
      </c>
      <c r="W183" s="85">
        <v>2138.3762400000001</v>
      </c>
      <c r="X183" s="85">
        <v>2138.3762400000001</v>
      </c>
      <c r="Y183" s="85">
        <v>2138.3762400000001</v>
      </c>
      <c r="Z183" s="85">
        <v>8553.5049600000002</v>
      </c>
      <c r="AA183" s="80"/>
      <c r="AB183" s="80"/>
      <c r="AC183" s="83">
        <v>4.648644</v>
      </c>
      <c r="AD183" s="80"/>
      <c r="AE183" s="85">
        <v>2138.3762400000001</v>
      </c>
      <c r="AF183" s="82">
        <v>0</v>
      </c>
      <c r="AG183" s="80"/>
      <c r="AH183" s="80">
        <v>0</v>
      </c>
      <c r="AI183" s="83">
        <v>4.648644</v>
      </c>
      <c r="AJ183" s="146" t="s">
        <v>409</v>
      </c>
      <c r="AK183" s="85">
        <v>2138.3762400000001</v>
      </c>
      <c r="AL183" s="82">
        <v>0</v>
      </c>
      <c r="AM183" s="80"/>
      <c r="AN183" s="80"/>
      <c r="AO183" s="83">
        <v>4.648644</v>
      </c>
      <c r="AP183" s="146" t="s">
        <v>409</v>
      </c>
      <c r="AQ183" s="85">
        <v>2138.3762400000001</v>
      </c>
      <c r="AR183" s="82">
        <v>0</v>
      </c>
      <c r="AS183" s="80"/>
      <c r="AT183" s="80"/>
      <c r="AU183" s="83">
        <v>4.648644</v>
      </c>
      <c r="AV183" s="146" t="s">
        <v>409</v>
      </c>
      <c r="AW183" s="85">
        <v>2138.3762400000001</v>
      </c>
      <c r="AX183" s="82">
        <v>0</v>
      </c>
      <c r="AY183" s="85">
        <v>2138.3762400000001</v>
      </c>
      <c r="AZ183" s="85">
        <v>2138.3762400000001</v>
      </c>
      <c r="BA183" s="85">
        <v>2138.3762400000001</v>
      </c>
      <c r="BB183" s="85">
        <v>2138.3762400000001</v>
      </c>
      <c r="BC183" s="86">
        <v>8553.5049600000002</v>
      </c>
      <c r="BD183" s="80" t="s">
        <v>364</v>
      </c>
      <c r="BE183" s="87" t="s">
        <v>407</v>
      </c>
      <c r="BF183" s="89"/>
    </row>
    <row r="184" spans="1:58" ht="15.75" customHeight="1">
      <c r="A184" s="80" t="s">
        <v>337</v>
      </c>
      <c r="B184" s="80" t="s">
        <v>227</v>
      </c>
      <c r="C184" s="81">
        <v>1</v>
      </c>
      <c r="D184" s="80" t="s">
        <v>226</v>
      </c>
      <c r="E184" s="153">
        <v>12</v>
      </c>
      <c r="F184" s="153">
        <v>12</v>
      </c>
      <c r="G184" s="80" t="s">
        <v>204</v>
      </c>
      <c r="H184" s="82">
        <v>0</v>
      </c>
      <c r="I184" s="82">
        <v>0</v>
      </c>
      <c r="J184" s="82">
        <v>0</v>
      </c>
      <c r="K184" s="82">
        <v>0</v>
      </c>
      <c r="L184" s="80" t="s">
        <v>225</v>
      </c>
      <c r="M184" s="146" t="s">
        <v>407</v>
      </c>
      <c r="N184" s="83">
        <v>3.0066666666666668</v>
      </c>
      <c r="O184" s="83">
        <v>3.0066666666666668</v>
      </c>
      <c r="P184" s="83">
        <v>3.0066666666666668</v>
      </c>
      <c r="Q184" s="83">
        <v>3.0066666666666668</v>
      </c>
      <c r="R184" s="84">
        <v>0.92</v>
      </c>
      <c r="S184" s="84">
        <v>0.92</v>
      </c>
      <c r="T184" s="84">
        <v>0.92</v>
      </c>
      <c r="U184" s="84">
        <v>0.92</v>
      </c>
      <c r="V184" s="85">
        <v>0</v>
      </c>
      <c r="W184" s="85">
        <v>0</v>
      </c>
      <c r="X184" s="85">
        <v>0</v>
      </c>
      <c r="Y184" s="85">
        <v>0</v>
      </c>
      <c r="Z184" s="85">
        <v>0</v>
      </c>
      <c r="AA184" s="80"/>
      <c r="AB184" s="80"/>
      <c r="AC184" s="83">
        <v>3.0066666666666668</v>
      </c>
      <c r="AD184" s="80"/>
      <c r="AE184" s="85">
        <v>0</v>
      </c>
      <c r="AF184" s="82">
        <v>0</v>
      </c>
      <c r="AG184" s="80"/>
      <c r="AH184" s="80">
        <v>0</v>
      </c>
      <c r="AI184" s="83">
        <v>3.0066666666666668</v>
      </c>
      <c r="AJ184" s="146" t="s">
        <v>409</v>
      </c>
      <c r="AK184" s="85">
        <v>0</v>
      </c>
      <c r="AL184" s="82">
        <v>0</v>
      </c>
      <c r="AM184" s="80"/>
      <c r="AN184" s="80"/>
      <c r="AO184" s="83">
        <v>3.0066666666666668</v>
      </c>
      <c r="AP184" s="146" t="s">
        <v>409</v>
      </c>
      <c r="AQ184" s="85">
        <v>0</v>
      </c>
      <c r="AR184" s="82">
        <v>0</v>
      </c>
      <c r="AS184" s="80"/>
      <c r="AT184" s="80"/>
      <c r="AU184" s="83">
        <v>3.0066666666666668</v>
      </c>
      <c r="AV184" s="146" t="s">
        <v>409</v>
      </c>
      <c r="AW184" s="85">
        <v>0</v>
      </c>
      <c r="AX184" s="82">
        <v>0</v>
      </c>
      <c r="AY184" s="85">
        <v>0</v>
      </c>
      <c r="AZ184" s="85">
        <v>0</v>
      </c>
      <c r="BA184" s="85">
        <v>0</v>
      </c>
      <c r="BB184" s="85">
        <v>0</v>
      </c>
      <c r="BC184" s="86">
        <v>0</v>
      </c>
      <c r="BD184" s="80" t="s">
        <v>364</v>
      </c>
      <c r="BE184" s="87" t="s">
        <v>407</v>
      </c>
      <c r="BF184" s="89"/>
    </row>
    <row r="185" spans="1:58" ht="15.75" customHeight="1">
      <c r="A185" s="80" t="s">
        <v>337</v>
      </c>
      <c r="B185" s="80" t="s">
        <v>224</v>
      </c>
      <c r="C185" s="81">
        <v>1</v>
      </c>
      <c r="D185" s="80" t="s">
        <v>223</v>
      </c>
      <c r="E185" s="153">
        <v>14</v>
      </c>
      <c r="F185" s="153">
        <v>14</v>
      </c>
      <c r="G185" s="80" t="s">
        <v>144</v>
      </c>
      <c r="H185" s="82">
        <v>0</v>
      </c>
      <c r="I185" s="82">
        <v>0</v>
      </c>
      <c r="J185" s="82">
        <v>0</v>
      </c>
      <c r="K185" s="82">
        <v>0</v>
      </c>
      <c r="L185" s="80" t="s">
        <v>222</v>
      </c>
      <c r="M185" s="146" t="s">
        <v>407</v>
      </c>
      <c r="N185" s="83">
        <v>266.94</v>
      </c>
      <c r="O185" s="83">
        <v>266.94</v>
      </c>
      <c r="P185" s="83">
        <v>266.94</v>
      </c>
      <c r="Q185" s="83">
        <v>266.94</v>
      </c>
      <c r="R185" s="84">
        <v>0.92</v>
      </c>
      <c r="S185" s="84">
        <v>0.92</v>
      </c>
      <c r="T185" s="84">
        <v>0.92</v>
      </c>
      <c r="U185" s="84">
        <v>0.92</v>
      </c>
      <c r="V185" s="85">
        <v>0</v>
      </c>
      <c r="W185" s="85">
        <v>0</v>
      </c>
      <c r="X185" s="85">
        <v>0</v>
      </c>
      <c r="Y185" s="85">
        <v>0</v>
      </c>
      <c r="Z185" s="85">
        <v>0</v>
      </c>
      <c r="AA185" s="80"/>
      <c r="AB185" s="80"/>
      <c r="AC185" s="83">
        <v>266.94</v>
      </c>
      <c r="AD185" s="80"/>
      <c r="AE185" s="85">
        <v>0</v>
      </c>
      <c r="AF185" s="82">
        <v>0</v>
      </c>
      <c r="AG185" s="80"/>
      <c r="AH185" s="80">
        <v>0</v>
      </c>
      <c r="AI185" s="83">
        <v>266.94</v>
      </c>
      <c r="AJ185" s="146" t="s">
        <v>409</v>
      </c>
      <c r="AK185" s="85">
        <v>0</v>
      </c>
      <c r="AL185" s="82">
        <v>0</v>
      </c>
      <c r="AM185" s="80"/>
      <c r="AN185" s="80"/>
      <c r="AO185" s="83">
        <v>266.94</v>
      </c>
      <c r="AP185" s="146" t="s">
        <v>409</v>
      </c>
      <c r="AQ185" s="85">
        <v>0</v>
      </c>
      <c r="AR185" s="82">
        <v>0</v>
      </c>
      <c r="AS185" s="80"/>
      <c r="AT185" s="80"/>
      <c r="AU185" s="83">
        <v>266.94</v>
      </c>
      <c r="AV185" s="146" t="s">
        <v>409</v>
      </c>
      <c r="AW185" s="85">
        <v>0</v>
      </c>
      <c r="AX185" s="82">
        <v>0</v>
      </c>
      <c r="AY185" s="85">
        <v>0</v>
      </c>
      <c r="AZ185" s="85">
        <v>0</v>
      </c>
      <c r="BA185" s="85">
        <v>0</v>
      </c>
      <c r="BB185" s="85">
        <v>0</v>
      </c>
      <c r="BC185" s="86">
        <v>0</v>
      </c>
      <c r="BD185" s="80" t="s">
        <v>364</v>
      </c>
      <c r="BE185" s="87" t="s">
        <v>407</v>
      </c>
      <c r="BF185" s="89"/>
    </row>
    <row r="186" spans="1:58" ht="15.75" customHeight="1">
      <c r="A186" s="80" t="s">
        <v>337</v>
      </c>
      <c r="B186" s="80" t="s">
        <v>221</v>
      </c>
      <c r="C186" s="81">
        <v>1</v>
      </c>
      <c r="D186" s="80" t="s">
        <v>220</v>
      </c>
      <c r="E186" s="153">
        <v>10</v>
      </c>
      <c r="F186" s="153">
        <v>10</v>
      </c>
      <c r="G186" s="80" t="s">
        <v>201</v>
      </c>
      <c r="H186" s="82">
        <v>0</v>
      </c>
      <c r="I186" s="82">
        <v>0</v>
      </c>
      <c r="J186" s="82">
        <v>0</v>
      </c>
      <c r="K186" s="82">
        <v>0</v>
      </c>
      <c r="L186" s="80" t="s">
        <v>219</v>
      </c>
      <c r="M186" s="146" t="s">
        <v>407</v>
      </c>
      <c r="N186" s="83">
        <v>30.722664192350027</v>
      </c>
      <c r="O186" s="83">
        <v>30.722664192350027</v>
      </c>
      <c r="P186" s="83">
        <v>30.722664192350027</v>
      </c>
      <c r="Q186" s="83">
        <v>30.722664192350027</v>
      </c>
      <c r="R186" s="84">
        <v>0.92</v>
      </c>
      <c r="S186" s="84">
        <v>0.92</v>
      </c>
      <c r="T186" s="84">
        <v>0.92</v>
      </c>
      <c r="U186" s="84">
        <v>0.92</v>
      </c>
      <c r="V186" s="85">
        <v>0</v>
      </c>
      <c r="W186" s="85">
        <v>0</v>
      </c>
      <c r="X186" s="85">
        <v>0</v>
      </c>
      <c r="Y186" s="85">
        <v>0</v>
      </c>
      <c r="Z186" s="85">
        <v>0</v>
      </c>
      <c r="AA186" s="80"/>
      <c r="AB186" s="80"/>
      <c r="AC186" s="83">
        <v>30.722664192350027</v>
      </c>
      <c r="AD186" s="80"/>
      <c r="AE186" s="85">
        <v>0</v>
      </c>
      <c r="AF186" s="82">
        <v>0</v>
      </c>
      <c r="AG186" s="80"/>
      <c r="AH186" s="80">
        <v>0</v>
      </c>
      <c r="AI186" s="83">
        <v>30.722664192350027</v>
      </c>
      <c r="AJ186" s="146" t="s">
        <v>409</v>
      </c>
      <c r="AK186" s="85">
        <v>0</v>
      </c>
      <c r="AL186" s="82">
        <v>0</v>
      </c>
      <c r="AM186" s="80"/>
      <c r="AN186" s="80"/>
      <c r="AO186" s="83">
        <v>30.722664192350027</v>
      </c>
      <c r="AP186" s="146" t="s">
        <v>409</v>
      </c>
      <c r="AQ186" s="85">
        <v>0</v>
      </c>
      <c r="AR186" s="82">
        <v>0</v>
      </c>
      <c r="AS186" s="80"/>
      <c r="AT186" s="80"/>
      <c r="AU186" s="83">
        <v>30.722664192350027</v>
      </c>
      <c r="AV186" s="146" t="s">
        <v>409</v>
      </c>
      <c r="AW186" s="85">
        <v>0</v>
      </c>
      <c r="AX186" s="82">
        <v>0</v>
      </c>
      <c r="AY186" s="85">
        <v>0</v>
      </c>
      <c r="AZ186" s="85">
        <v>0</v>
      </c>
      <c r="BA186" s="85">
        <v>0</v>
      </c>
      <c r="BB186" s="85">
        <v>0</v>
      </c>
      <c r="BC186" s="86">
        <v>0</v>
      </c>
      <c r="BD186" s="80" t="s">
        <v>364</v>
      </c>
      <c r="BE186" s="87" t="s">
        <v>407</v>
      </c>
      <c r="BF186" s="89"/>
    </row>
    <row r="187" spans="1:58" ht="15.75" customHeight="1">
      <c r="A187" s="80" t="s">
        <v>337</v>
      </c>
      <c r="B187" s="80" t="s">
        <v>195</v>
      </c>
      <c r="C187" s="81">
        <v>1</v>
      </c>
      <c r="D187" s="80" t="s">
        <v>177</v>
      </c>
      <c r="E187" s="153">
        <v>15</v>
      </c>
      <c r="F187" s="153">
        <v>15</v>
      </c>
      <c r="G187" s="80" t="s">
        <v>184</v>
      </c>
      <c r="H187" s="82">
        <v>0</v>
      </c>
      <c r="I187" s="82">
        <v>0</v>
      </c>
      <c r="J187" s="82">
        <v>0</v>
      </c>
      <c r="K187" s="82">
        <v>0</v>
      </c>
      <c r="L187" s="80" t="s">
        <v>176</v>
      </c>
      <c r="M187" s="146" t="s">
        <v>406</v>
      </c>
      <c r="N187" s="83">
        <v>4.1509563815028345</v>
      </c>
      <c r="O187" s="83">
        <v>4.1509563815028345</v>
      </c>
      <c r="P187" s="83">
        <v>4.1509563815028345</v>
      </c>
      <c r="Q187" s="83">
        <v>4.1509563815028345</v>
      </c>
      <c r="R187" s="84">
        <v>0.92</v>
      </c>
      <c r="S187" s="84">
        <v>0.92</v>
      </c>
      <c r="T187" s="84">
        <v>0.92</v>
      </c>
      <c r="U187" s="84">
        <v>0.92</v>
      </c>
      <c r="V187" s="85">
        <v>0</v>
      </c>
      <c r="W187" s="85">
        <v>0</v>
      </c>
      <c r="X187" s="85">
        <v>0</v>
      </c>
      <c r="Y187" s="85">
        <v>0</v>
      </c>
      <c r="Z187" s="85">
        <v>0</v>
      </c>
      <c r="AA187" s="80"/>
      <c r="AB187" s="80"/>
      <c r="AC187" s="83">
        <v>4.1509563815028345</v>
      </c>
      <c r="AD187" s="80"/>
      <c r="AE187" s="85">
        <v>0</v>
      </c>
      <c r="AF187" s="82">
        <v>0</v>
      </c>
      <c r="AG187" s="80"/>
      <c r="AH187" s="80">
        <v>0</v>
      </c>
      <c r="AI187" s="83">
        <v>4.1509563815028345</v>
      </c>
      <c r="AJ187" s="146" t="s">
        <v>409</v>
      </c>
      <c r="AK187" s="85">
        <v>0</v>
      </c>
      <c r="AL187" s="82">
        <v>0</v>
      </c>
      <c r="AM187" s="80"/>
      <c r="AN187" s="80"/>
      <c r="AO187" s="83">
        <v>4.1509563815028345</v>
      </c>
      <c r="AP187" s="146" t="s">
        <v>409</v>
      </c>
      <c r="AQ187" s="85">
        <v>0</v>
      </c>
      <c r="AR187" s="82">
        <v>0</v>
      </c>
      <c r="AS187" s="80"/>
      <c r="AT187" s="80"/>
      <c r="AU187" s="83">
        <v>4.1509563815028345</v>
      </c>
      <c r="AV187" s="146" t="s">
        <v>409</v>
      </c>
      <c r="AW187" s="85">
        <v>0</v>
      </c>
      <c r="AX187" s="82">
        <v>0</v>
      </c>
      <c r="AY187" s="85">
        <v>0</v>
      </c>
      <c r="AZ187" s="85">
        <v>0</v>
      </c>
      <c r="BA187" s="85">
        <v>0</v>
      </c>
      <c r="BB187" s="85">
        <v>0</v>
      </c>
      <c r="BC187" s="86">
        <v>0</v>
      </c>
      <c r="BD187" s="80" t="s">
        <v>364</v>
      </c>
      <c r="BE187" s="87" t="s">
        <v>406</v>
      </c>
      <c r="BF187" s="89"/>
    </row>
    <row r="188" spans="1:58" ht="15.75" customHeight="1">
      <c r="A188" s="80" t="s">
        <v>337</v>
      </c>
      <c r="B188" s="80" t="s">
        <v>194</v>
      </c>
      <c r="C188" s="81">
        <v>1</v>
      </c>
      <c r="D188" s="80" t="s">
        <v>177</v>
      </c>
      <c r="E188" s="153">
        <v>15</v>
      </c>
      <c r="F188" s="153">
        <v>15</v>
      </c>
      <c r="G188" s="80" t="s">
        <v>184</v>
      </c>
      <c r="H188" s="82">
        <v>0</v>
      </c>
      <c r="I188" s="82">
        <v>0</v>
      </c>
      <c r="J188" s="82">
        <v>0</v>
      </c>
      <c r="K188" s="82">
        <v>0</v>
      </c>
      <c r="L188" s="80" t="s">
        <v>176</v>
      </c>
      <c r="M188" s="146" t="s">
        <v>406</v>
      </c>
      <c r="N188" s="83">
        <v>1.9924590631213606</v>
      </c>
      <c r="O188" s="83">
        <v>1.9924590631213606</v>
      </c>
      <c r="P188" s="83">
        <v>1.9924590631213606</v>
      </c>
      <c r="Q188" s="83">
        <v>1.9924590631213606</v>
      </c>
      <c r="R188" s="84">
        <v>0.92</v>
      </c>
      <c r="S188" s="84">
        <v>0.92</v>
      </c>
      <c r="T188" s="84">
        <v>0.92</v>
      </c>
      <c r="U188" s="84">
        <v>0.92</v>
      </c>
      <c r="V188" s="85">
        <v>0</v>
      </c>
      <c r="W188" s="85">
        <v>0</v>
      </c>
      <c r="X188" s="85">
        <v>0</v>
      </c>
      <c r="Y188" s="85">
        <v>0</v>
      </c>
      <c r="Z188" s="85">
        <v>0</v>
      </c>
      <c r="AA188" s="80"/>
      <c r="AB188" s="80"/>
      <c r="AC188" s="83">
        <v>1.9924590631213606</v>
      </c>
      <c r="AD188" s="80"/>
      <c r="AE188" s="85">
        <v>0</v>
      </c>
      <c r="AF188" s="82">
        <v>0</v>
      </c>
      <c r="AG188" s="80"/>
      <c r="AH188" s="80">
        <v>0</v>
      </c>
      <c r="AI188" s="83">
        <v>1.9924590631213606</v>
      </c>
      <c r="AJ188" s="146" t="s">
        <v>409</v>
      </c>
      <c r="AK188" s="85">
        <v>0</v>
      </c>
      <c r="AL188" s="82">
        <v>0</v>
      </c>
      <c r="AM188" s="80"/>
      <c r="AN188" s="80"/>
      <c r="AO188" s="83">
        <v>1.9924590631213606</v>
      </c>
      <c r="AP188" s="146" t="s">
        <v>409</v>
      </c>
      <c r="AQ188" s="85">
        <v>0</v>
      </c>
      <c r="AR188" s="82">
        <v>0</v>
      </c>
      <c r="AS188" s="80"/>
      <c r="AT188" s="80"/>
      <c r="AU188" s="83">
        <v>1.9924590631213606</v>
      </c>
      <c r="AV188" s="146" t="s">
        <v>409</v>
      </c>
      <c r="AW188" s="85">
        <v>0</v>
      </c>
      <c r="AX188" s="82">
        <v>0</v>
      </c>
      <c r="AY188" s="85">
        <v>0</v>
      </c>
      <c r="AZ188" s="85">
        <v>0</v>
      </c>
      <c r="BA188" s="85">
        <v>0</v>
      </c>
      <c r="BB188" s="85">
        <v>0</v>
      </c>
      <c r="BC188" s="86">
        <v>0</v>
      </c>
      <c r="BD188" s="80" t="s">
        <v>364</v>
      </c>
      <c r="BE188" s="87" t="s">
        <v>406</v>
      </c>
      <c r="BF188" s="89"/>
    </row>
    <row r="189" spans="1:58" ht="15.75" customHeight="1">
      <c r="A189" s="80" t="s">
        <v>337</v>
      </c>
      <c r="B189" s="80" t="s">
        <v>191</v>
      </c>
      <c r="C189" s="81">
        <v>1</v>
      </c>
      <c r="D189" s="80" t="s">
        <v>177</v>
      </c>
      <c r="E189" s="153">
        <v>15</v>
      </c>
      <c r="F189" s="153">
        <v>15</v>
      </c>
      <c r="G189" s="80" t="s">
        <v>184</v>
      </c>
      <c r="H189" s="82">
        <v>0</v>
      </c>
      <c r="I189" s="82">
        <v>0</v>
      </c>
      <c r="J189" s="82">
        <v>0</v>
      </c>
      <c r="K189" s="82">
        <v>0</v>
      </c>
      <c r="L189" s="80" t="s">
        <v>176</v>
      </c>
      <c r="M189" s="146" t="s">
        <v>406</v>
      </c>
      <c r="N189" s="83">
        <v>2.6588140926267867</v>
      </c>
      <c r="O189" s="83">
        <v>2.6588140926267867</v>
      </c>
      <c r="P189" s="83">
        <v>2.6588140926267867</v>
      </c>
      <c r="Q189" s="83">
        <v>2.6588140926267867</v>
      </c>
      <c r="R189" s="84">
        <v>0.92</v>
      </c>
      <c r="S189" s="84">
        <v>0.92</v>
      </c>
      <c r="T189" s="84">
        <v>0.92</v>
      </c>
      <c r="U189" s="84">
        <v>0.92</v>
      </c>
      <c r="V189" s="85">
        <v>0</v>
      </c>
      <c r="W189" s="85">
        <v>0</v>
      </c>
      <c r="X189" s="85">
        <v>0</v>
      </c>
      <c r="Y189" s="85">
        <v>0</v>
      </c>
      <c r="Z189" s="85">
        <v>0</v>
      </c>
      <c r="AA189" s="80"/>
      <c r="AB189" s="80"/>
      <c r="AC189" s="83">
        <v>2.6588140926267867</v>
      </c>
      <c r="AD189" s="80"/>
      <c r="AE189" s="85">
        <v>0</v>
      </c>
      <c r="AF189" s="82">
        <v>0</v>
      </c>
      <c r="AG189" s="80"/>
      <c r="AH189" s="80">
        <v>0</v>
      </c>
      <c r="AI189" s="83">
        <v>2.6588140926267867</v>
      </c>
      <c r="AJ189" s="146" t="s">
        <v>409</v>
      </c>
      <c r="AK189" s="85">
        <v>0</v>
      </c>
      <c r="AL189" s="82">
        <v>0</v>
      </c>
      <c r="AM189" s="80"/>
      <c r="AN189" s="80"/>
      <c r="AO189" s="83">
        <v>2.6588140926267867</v>
      </c>
      <c r="AP189" s="146" t="s">
        <v>409</v>
      </c>
      <c r="AQ189" s="85">
        <v>0</v>
      </c>
      <c r="AR189" s="82">
        <v>0</v>
      </c>
      <c r="AS189" s="80"/>
      <c r="AT189" s="80"/>
      <c r="AU189" s="83">
        <v>2.6588140926267867</v>
      </c>
      <c r="AV189" s="146" t="s">
        <v>409</v>
      </c>
      <c r="AW189" s="85">
        <v>0</v>
      </c>
      <c r="AX189" s="82">
        <v>0</v>
      </c>
      <c r="AY189" s="85">
        <v>0</v>
      </c>
      <c r="AZ189" s="85">
        <v>0</v>
      </c>
      <c r="BA189" s="85">
        <v>0</v>
      </c>
      <c r="BB189" s="85">
        <v>0</v>
      </c>
      <c r="BC189" s="86">
        <v>0</v>
      </c>
      <c r="BD189" s="80" t="s">
        <v>364</v>
      </c>
      <c r="BE189" s="87" t="s">
        <v>406</v>
      </c>
      <c r="BF189" s="89"/>
    </row>
    <row r="190" spans="1:58" ht="15.75" customHeight="1">
      <c r="A190" s="80" t="s">
        <v>337</v>
      </c>
      <c r="B190" s="80" t="s">
        <v>190</v>
      </c>
      <c r="C190" s="81">
        <v>1</v>
      </c>
      <c r="D190" s="80" t="s">
        <v>177</v>
      </c>
      <c r="E190" s="153">
        <v>15</v>
      </c>
      <c r="F190" s="153">
        <v>15</v>
      </c>
      <c r="G190" s="80" t="s">
        <v>184</v>
      </c>
      <c r="H190" s="82">
        <v>0</v>
      </c>
      <c r="I190" s="82">
        <v>0</v>
      </c>
      <c r="J190" s="82">
        <v>0</v>
      </c>
      <c r="K190" s="82">
        <v>0</v>
      </c>
      <c r="L190" s="80" t="s">
        <v>176</v>
      </c>
      <c r="M190" s="146" t="s">
        <v>406</v>
      </c>
      <c r="N190" s="83">
        <v>5.2492031493764015</v>
      </c>
      <c r="O190" s="83">
        <v>5.2492031493764015</v>
      </c>
      <c r="P190" s="83">
        <v>5.2492031493764015</v>
      </c>
      <c r="Q190" s="83">
        <v>5.2492031493764015</v>
      </c>
      <c r="R190" s="84">
        <v>0.92</v>
      </c>
      <c r="S190" s="84">
        <v>0.92</v>
      </c>
      <c r="T190" s="84">
        <v>0.92</v>
      </c>
      <c r="U190" s="84">
        <v>0.92</v>
      </c>
      <c r="V190" s="85">
        <v>0</v>
      </c>
      <c r="W190" s="85">
        <v>0</v>
      </c>
      <c r="X190" s="85">
        <v>0</v>
      </c>
      <c r="Y190" s="85">
        <v>0</v>
      </c>
      <c r="Z190" s="85">
        <v>0</v>
      </c>
      <c r="AA190" s="80"/>
      <c r="AB190" s="80"/>
      <c r="AC190" s="83">
        <v>5.2492031493764015</v>
      </c>
      <c r="AD190" s="80"/>
      <c r="AE190" s="85">
        <v>0</v>
      </c>
      <c r="AF190" s="82">
        <v>0</v>
      </c>
      <c r="AG190" s="80"/>
      <c r="AH190" s="80">
        <v>0</v>
      </c>
      <c r="AI190" s="83">
        <v>5.2492031493764015</v>
      </c>
      <c r="AJ190" s="146" t="s">
        <v>409</v>
      </c>
      <c r="AK190" s="85">
        <v>0</v>
      </c>
      <c r="AL190" s="82">
        <v>0</v>
      </c>
      <c r="AM190" s="80"/>
      <c r="AN190" s="80"/>
      <c r="AO190" s="83">
        <v>5.2492031493764015</v>
      </c>
      <c r="AP190" s="146" t="s">
        <v>409</v>
      </c>
      <c r="AQ190" s="85">
        <v>0</v>
      </c>
      <c r="AR190" s="82">
        <v>0</v>
      </c>
      <c r="AS190" s="80"/>
      <c r="AT190" s="80"/>
      <c r="AU190" s="83">
        <v>5.2492031493764015</v>
      </c>
      <c r="AV190" s="146" t="s">
        <v>409</v>
      </c>
      <c r="AW190" s="85">
        <v>0</v>
      </c>
      <c r="AX190" s="82">
        <v>0</v>
      </c>
      <c r="AY190" s="85">
        <v>0</v>
      </c>
      <c r="AZ190" s="85">
        <v>0</v>
      </c>
      <c r="BA190" s="85">
        <v>0</v>
      </c>
      <c r="BB190" s="85">
        <v>0</v>
      </c>
      <c r="BC190" s="86">
        <v>0</v>
      </c>
      <c r="BD190" s="80" t="s">
        <v>364</v>
      </c>
      <c r="BE190" s="87" t="s">
        <v>406</v>
      </c>
      <c r="BF190" s="89"/>
    </row>
    <row r="191" spans="1:58" ht="15.75" customHeight="1">
      <c r="A191" s="80" t="s">
        <v>337</v>
      </c>
      <c r="B191" s="80" t="s">
        <v>189</v>
      </c>
      <c r="C191" s="81">
        <v>1</v>
      </c>
      <c r="D191" s="80" t="s">
        <v>177</v>
      </c>
      <c r="E191" s="153">
        <v>15</v>
      </c>
      <c r="F191" s="153">
        <v>15</v>
      </c>
      <c r="G191" s="80" t="s">
        <v>184</v>
      </c>
      <c r="H191" s="82">
        <v>0</v>
      </c>
      <c r="I191" s="82">
        <v>0</v>
      </c>
      <c r="J191" s="82">
        <v>0</v>
      </c>
      <c r="K191" s="82">
        <v>0</v>
      </c>
      <c r="L191" s="80" t="s">
        <v>176</v>
      </c>
      <c r="M191" s="146" t="s">
        <v>406</v>
      </c>
      <c r="N191" s="83">
        <v>9.0407613085908682</v>
      </c>
      <c r="O191" s="83">
        <v>9.0407613085908682</v>
      </c>
      <c r="P191" s="83">
        <v>9.0407613085908682</v>
      </c>
      <c r="Q191" s="83">
        <v>9.0407613085908682</v>
      </c>
      <c r="R191" s="84">
        <v>0.92</v>
      </c>
      <c r="S191" s="84">
        <v>0.92</v>
      </c>
      <c r="T191" s="84">
        <v>0.92</v>
      </c>
      <c r="U191" s="84">
        <v>0.92</v>
      </c>
      <c r="V191" s="85">
        <v>0</v>
      </c>
      <c r="W191" s="85">
        <v>0</v>
      </c>
      <c r="X191" s="85">
        <v>0</v>
      </c>
      <c r="Y191" s="85">
        <v>0</v>
      </c>
      <c r="Z191" s="85">
        <v>0</v>
      </c>
      <c r="AA191" s="80"/>
      <c r="AB191" s="80"/>
      <c r="AC191" s="83">
        <v>9.0407613085908682</v>
      </c>
      <c r="AD191" s="80"/>
      <c r="AE191" s="85">
        <v>0</v>
      </c>
      <c r="AF191" s="82">
        <v>0</v>
      </c>
      <c r="AG191" s="80"/>
      <c r="AH191" s="80">
        <v>0</v>
      </c>
      <c r="AI191" s="83">
        <v>9.0407613085908682</v>
      </c>
      <c r="AJ191" s="146" t="s">
        <v>409</v>
      </c>
      <c r="AK191" s="85">
        <v>0</v>
      </c>
      <c r="AL191" s="82">
        <v>0</v>
      </c>
      <c r="AM191" s="80"/>
      <c r="AN191" s="80"/>
      <c r="AO191" s="83">
        <v>9.0407613085908682</v>
      </c>
      <c r="AP191" s="146" t="s">
        <v>409</v>
      </c>
      <c r="AQ191" s="85">
        <v>0</v>
      </c>
      <c r="AR191" s="82">
        <v>0</v>
      </c>
      <c r="AS191" s="80"/>
      <c r="AT191" s="80"/>
      <c r="AU191" s="83">
        <v>9.0407613085908682</v>
      </c>
      <c r="AV191" s="146" t="s">
        <v>409</v>
      </c>
      <c r="AW191" s="85">
        <v>0</v>
      </c>
      <c r="AX191" s="82">
        <v>0</v>
      </c>
      <c r="AY191" s="85">
        <v>0</v>
      </c>
      <c r="AZ191" s="85">
        <v>0</v>
      </c>
      <c r="BA191" s="85">
        <v>0</v>
      </c>
      <c r="BB191" s="85">
        <v>0</v>
      </c>
      <c r="BC191" s="86">
        <v>0</v>
      </c>
      <c r="BD191" s="80" t="s">
        <v>364</v>
      </c>
      <c r="BE191" s="87" t="s">
        <v>406</v>
      </c>
      <c r="BF191" s="89"/>
    </row>
    <row r="192" spans="1:58" ht="15.75" customHeight="1">
      <c r="A192" s="80" t="s">
        <v>337</v>
      </c>
      <c r="B192" s="80" t="s">
        <v>188</v>
      </c>
      <c r="C192" s="81">
        <v>1</v>
      </c>
      <c r="D192" s="80" t="s">
        <v>177</v>
      </c>
      <c r="E192" s="153">
        <v>15</v>
      </c>
      <c r="F192" s="153">
        <v>15</v>
      </c>
      <c r="G192" s="80" t="s">
        <v>184</v>
      </c>
      <c r="H192" s="82">
        <v>450</v>
      </c>
      <c r="I192" s="82">
        <v>450</v>
      </c>
      <c r="J192" s="82">
        <v>450</v>
      </c>
      <c r="K192" s="82">
        <v>450</v>
      </c>
      <c r="L192" s="80" t="s">
        <v>176</v>
      </c>
      <c r="M192" s="146" t="s">
        <v>406</v>
      </c>
      <c r="N192" s="83">
        <v>3.1854757047967208</v>
      </c>
      <c r="O192" s="83">
        <v>3.1854757047967208</v>
      </c>
      <c r="P192" s="83">
        <v>3.1854757047967208</v>
      </c>
      <c r="Q192" s="83">
        <v>3.1854757047967208</v>
      </c>
      <c r="R192" s="84">
        <v>0.92</v>
      </c>
      <c r="S192" s="84">
        <v>0.92</v>
      </c>
      <c r="T192" s="84">
        <v>0.92</v>
      </c>
      <c r="U192" s="84">
        <v>0.92</v>
      </c>
      <c r="V192" s="85">
        <v>1318.7869417858424</v>
      </c>
      <c r="W192" s="85">
        <v>1318.7869417858424</v>
      </c>
      <c r="X192" s="85">
        <v>1318.7869417858424</v>
      </c>
      <c r="Y192" s="85">
        <v>1318.7869417858424</v>
      </c>
      <c r="Z192" s="85">
        <v>5275.1477671433695</v>
      </c>
      <c r="AA192" s="80"/>
      <c r="AB192" s="80"/>
      <c r="AC192" s="83">
        <v>3.1854757047967208</v>
      </c>
      <c r="AD192" s="80"/>
      <c r="AE192" s="85">
        <v>1318.7869417858424</v>
      </c>
      <c r="AF192" s="82">
        <v>0</v>
      </c>
      <c r="AG192" s="80"/>
      <c r="AH192" s="80">
        <v>0</v>
      </c>
      <c r="AI192" s="83">
        <v>3.1854757047967208</v>
      </c>
      <c r="AJ192" s="146" t="s">
        <v>409</v>
      </c>
      <c r="AK192" s="85">
        <v>1318.7869417858424</v>
      </c>
      <c r="AL192" s="82">
        <v>0</v>
      </c>
      <c r="AM192" s="80"/>
      <c r="AN192" s="80"/>
      <c r="AO192" s="83">
        <v>3.1854757047967208</v>
      </c>
      <c r="AP192" s="146" t="s">
        <v>409</v>
      </c>
      <c r="AQ192" s="85">
        <v>1318.7869417858424</v>
      </c>
      <c r="AR192" s="82">
        <v>0</v>
      </c>
      <c r="AS192" s="80"/>
      <c r="AT192" s="80"/>
      <c r="AU192" s="83">
        <v>3.1854757047967208</v>
      </c>
      <c r="AV192" s="146" t="s">
        <v>409</v>
      </c>
      <c r="AW192" s="85">
        <v>1318.7869417858424</v>
      </c>
      <c r="AX192" s="82">
        <v>0</v>
      </c>
      <c r="AY192" s="85">
        <v>1318.7869417858424</v>
      </c>
      <c r="AZ192" s="85">
        <v>1318.7869417858424</v>
      </c>
      <c r="BA192" s="85">
        <v>1318.7869417858424</v>
      </c>
      <c r="BB192" s="85">
        <v>1318.7869417858424</v>
      </c>
      <c r="BC192" s="86">
        <v>5275.1477671433695</v>
      </c>
      <c r="BD192" s="80" t="s">
        <v>364</v>
      </c>
      <c r="BE192" s="87" t="s">
        <v>406</v>
      </c>
      <c r="BF192" s="89"/>
    </row>
    <row r="193" spans="1:58" ht="15.75" customHeight="1">
      <c r="A193" s="80" t="s">
        <v>337</v>
      </c>
      <c r="B193" s="80" t="s">
        <v>187</v>
      </c>
      <c r="C193" s="81">
        <v>1</v>
      </c>
      <c r="D193" s="80" t="s">
        <v>177</v>
      </c>
      <c r="E193" s="153">
        <v>15</v>
      </c>
      <c r="F193" s="153">
        <v>15</v>
      </c>
      <c r="G193" s="80" t="s">
        <v>184</v>
      </c>
      <c r="H193" s="82">
        <v>375</v>
      </c>
      <c r="I193" s="82">
        <v>375</v>
      </c>
      <c r="J193" s="82">
        <v>375</v>
      </c>
      <c r="K193" s="82">
        <v>375</v>
      </c>
      <c r="L193" s="80" t="s">
        <v>176</v>
      </c>
      <c r="M193" s="146" t="s">
        <v>406</v>
      </c>
      <c r="N193" s="83">
        <v>13.148126788517139</v>
      </c>
      <c r="O193" s="83">
        <v>13.148126788517139</v>
      </c>
      <c r="P193" s="83">
        <v>13.148126788517139</v>
      </c>
      <c r="Q193" s="83">
        <v>13.148126788517139</v>
      </c>
      <c r="R193" s="84">
        <v>0.92</v>
      </c>
      <c r="S193" s="84">
        <v>0.92</v>
      </c>
      <c r="T193" s="84">
        <v>0.92</v>
      </c>
      <c r="U193" s="84">
        <v>0.92</v>
      </c>
      <c r="V193" s="85">
        <v>4536.1037420384137</v>
      </c>
      <c r="W193" s="85">
        <v>4536.1037420384137</v>
      </c>
      <c r="X193" s="85">
        <v>4536.1037420384137</v>
      </c>
      <c r="Y193" s="85">
        <v>4536.1037420384137</v>
      </c>
      <c r="Z193" s="85">
        <v>18144.414968153655</v>
      </c>
      <c r="AA193" s="80"/>
      <c r="AB193" s="80"/>
      <c r="AC193" s="83">
        <v>13.148126788517139</v>
      </c>
      <c r="AD193" s="80"/>
      <c r="AE193" s="85">
        <v>4536.1037420384137</v>
      </c>
      <c r="AF193" s="82">
        <v>0</v>
      </c>
      <c r="AG193" s="80"/>
      <c r="AH193" s="80">
        <v>0</v>
      </c>
      <c r="AI193" s="83">
        <v>13.148126788517139</v>
      </c>
      <c r="AJ193" s="146" t="s">
        <v>409</v>
      </c>
      <c r="AK193" s="85">
        <v>4536.1037420384137</v>
      </c>
      <c r="AL193" s="82">
        <v>0</v>
      </c>
      <c r="AM193" s="80"/>
      <c r="AN193" s="80"/>
      <c r="AO193" s="83">
        <v>13.148126788517139</v>
      </c>
      <c r="AP193" s="146" t="s">
        <v>409</v>
      </c>
      <c r="AQ193" s="85">
        <v>4536.1037420384137</v>
      </c>
      <c r="AR193" s="82">
        <v>0</v>
      </c>
      <c r="AS193" s="80"/>
      <c r="AT193" s="80"/>
      <c r="AU193" s="83">
        <v>13.148126788517139</v>
      </c>
      <c r="AV193" s="146" t="s">
        <v>409</v>
      </c>
      <c r="AW193" s="85">
        <v>4536.1037420384137</v>
      </c>
      <c r="AX193" s="82">
        <v>0</v>
      </c>
      <c r="AY193" s="85">
        <v>4536.1037420384137</v>
      </c>
      <c r="AZ193" s="85">
        <v>4536.1037420384137</v>
      </c>
      <c r="BA193" s="85">
        <v>4536.1037420384137</v>
      </c>
      <c r="BB193" s="85">
        <v>4536.1037420384137</v>
      </c>
      <c r="BC193" s="86">
        <v>18144.414968153655</v>
      </c>
      <c r="BD193" s="80" t="s">
        <v>364</v>
      </c>
      <c r="BE193" s="87" t="s">
        <v>406</v>
      </c>
      <c r="BF193" s="89"/>
    </row>
    <row r="194" spans="1:58" ht="15.75" customHeight="1">
      <c r="A194" s="80" t="s">
        <v>337</v>
      </c>
      <c r="B194" s="80" t="s">
        <v>186</v>
      </c>
      <c r="C194" s="81">
        <v>1</v>
      </c>
      <c r="D194" s="80" t="s">
        <v>177</v>
      </c>
      <c r="E194" s="153">
        <v>15</v>
      </c>
      <c r="F194" s="153">
        <v>15</v>
      </c>
      <c r="G194" s="80" t="s">
        <v>184</v>
      </c>
      <c r="H194" s="82">
        <v>0</v>
      </c>
      <c r="I194" s="82">
        <v>0</v>
      </c>
      <c r="J194" s="82">
        <v>0</v>
      </c>
      <c r="K194" s="82">
        <v>0</v>
      </c>
      <c r="L194" s="80" t="s">
        <v>176</v>
      </c>
      <c r="M194" s="146" t="s">
        <v>406</v>
      </c>
      <c r="N194" s="83">
        <v>24.25563238537794</v>
      </c>
      <c r="O194" s="83">
        <v>24.25563238537794</v>
      </c>
      <c r="P194" s="83">
        <v>24.25563238537794</v>
      </c>
      <c r="Q194" s="83">
        <v>24.25563238537794</v>
      </c>
      <c r="R194" s="84">
        <v>0.92</v>
      </c>
      <c r="S194" s="84">
        <v>0.92</v>
      </c>
      <c r="T194" s="84">
        <v>0.92</v>
      </c>
      <c r="U194" s="84">
        <v>0.92</v>
      </c>
      <c r="V194" s="85">
        <v>0</v>
      </c>
      <c r="W194" s="85">
        <v>0</v>
      </c>
      <c r="X194" s="85">
        <v>0</v>
      </c>
      <c r="Y194" s="85">
        <v>0</v>
      </c>
      <c r="Z194" s="85">
        <v>0</v>
      </c>
      <c r="AA194" s="80"/>
      <c r="AB194" s="80"/>
      <c r="AC194" s="83">
        <v>24.25563238537794</v>
      </c>
      <c r="AD194" s="80"/>
      <c r="AE194" s="85">
        <v>0</v>
      </c>
      <c r="AF194" s="82">
        <v>0</v>
      </c>
      <c r="AG194" s="80"/>
      <c r="AH194" s="80">
        <v>0</v>
      </c>
      <c r="AI194" s="83">
        <v>24.25563238537794</v>
      </c>
      <c r="AJ194" s="146" t="s">
        <v>409</v>
      </c>
      <c r="AK194" s="85">
        <v>0</v>
      </c>
      <c r="AL194" s="82">
        <v>0</v>
      </c>
      <c r="AM194" s="80"/>
      <c r="AN194" s="80"/>
      <c r="AO194" s="83">
        <v>24.25563238537794</v>
      </c>
      <c r="AP194" s="146" t="s">
        <v>409</v>
      </c>
      <c r="AQ194" s="85">
        <v>0</v>
      </c>
      <c r="AR194" s="82">
        <v>0</v>
      </c>
      <c r="AS194" s="80"/>
      <c r="AT194" s="80"/>
      <c r="AU194" s="83">
        <v>24.25563238537794</v>
      </c>
      <c r="AV194" s="146" t="s">
        <v>409</v>
      </c>
      <c r="AW194" s="85">
        <v>0</v>
      </c>
      <c r="AX194" s="82">
        <v>0</v>
      </c>
      <c r="AY194" s="85">
        <v>0</v>
      </c>
      <c r="AZ194" s="85">
        <v>0</v>
      </c>
      <c r="BA194" s="85">
        <v>0</v>
      </c>
      <c r="BB194" s="85">
        <v>0</v>
      </c>
      <c r="BC194" s="86">
        <v>0</v>
      </c>
      <c r="BD194" s="80" t="s">
        <v>364</v>
      </c>
      <c r="BE194" s="87" t="s">
        <v>406</v>
      </c>
      <c r="BF194" s="89"/>
    </row>
    <row r="195" spans="1:58" ht="15.75" customHeight="1">
      <c r="A195" s="80" t="s">
        <v>337</v>
      </c>
      <c r="B195" s="80" t="s">
        <v>185</v>
      </c>
      <c r="C195" s="81">
        <v>1</v>
      </c>
      <c r="D195" s="80" t="s">
        <v>177</v>
      </c>
      <c r="E195" s="153">
        <v>15</v>
      </c>
      <c r="F195" s="153">
        <v>15</v>
      </c>
      <c r="G195" s="80" t="s">
        <v>184</v>
      </c>
      <c r="H195" s="82">
        <v>0</v>
      </c>
      <c r="I195" s="82">
        <v>0</v>
      </c>
      <c r="J195" s="82">
        <v>0</v>
      </c>
      <c r="K195" s="82">
        <v>0</v>
      </c>
      <c r="L195" s="80" t="s">
        <v>176</v>
      </c>
      <c r="M195" s="146" t="s">
        <v>406</v>
      </c>
      <c r="N195" s="83">
        <v>35.984797966765058</v>
      </c>
      <c r="O195" s="83">
        <v>35.984797966765058</v>
      </c>
      <c r="P195" s="83">
        <v>35.984797966765058</v>
      </c>
      <c r="Q195" s="83">
        <v>35.984797966765058</v>
      </c>
      <c r="R195" s="84">
        <v>0.92</v>
      </c>
      <c r="S195" s="84">
        <v>0.92</v>
      </c>
      <c r="T195" s="84">
        <v>0.92</v>
      </c>
      <c r="U195" s="84">
        <v>0.92</v>
      </c>
      <c r="V195" s="85">
        <v>0</v>
      </c>
      <c r="W195" s="85">
        <v>0</v>
      </c>
      <c r="X195" s="85">
        <v>0</v>
      </c>
      <c r="Y195" s="85">
        <v>0</v>
      </c>
      <c r="Z195" s="85">
        <v>0</v>
      </c>
      <c r="AA195" s="80"/>
      <c r="AB195" s="80"/>
      <c r="AC195" s="83">
        <v>35.984797966765058</v>
      </c>
      <c r="AD195" s="80"/>
      <c r="AE195" s="85">
        <v>0</v>
      </c>
      <c r="AF195" s="82">
        <v>0</v>
      </c>
      <c r="AG195" s="80"/>
      <c r="AH195" s="80">
        <v>0</v>
      </c>
      <c r="AI195" s="83">
        <v>35.984797966765058</v>
      </c>
      <c r="AJ195" s="146" t="s">
        <v>409</v>
      </c>
      <c r="AK195" s="85">
        <v>0</v>
      </c>
      <c r="AL195" s="82">
        <v>0</v>
      </c>
      <c r="AM195" s="80"/>
      <c r="AN195" s="80"/>
      <c r="AO195" s="83">
        <v>35.984797966765058</v>
      </c>
      <c r="AP195" s="146" t="s">
        <v>409</v>
      </c>
      <c r="AQ195" s="85">
        <v>0</v>
      </c>
      <c r="AR195" s="82">
        <v>0</v>
      </c>
      <c r="AS195" s="80"/>
      <c r="AT195" s="80"/>
      <c r="AU195" s="83">
        <v>35.984797966765058</v>
      </c>
      <c r="AV195" s="146" t="s">
        <v>409</v>
      </c>
      <c r="AW195" s="85">
        <v>0</v>
      </c>
      <c r="AX195" s="82">
        <v>0</v>
      </c>
      <c r="AY195" s="85">
        <v>0</v>
      </c>
      <c r="AZ195" s="85">
        <v>0</v>
      </c>
      <c r="BA195" s="85">
        <v>0</v>
      </c>
      <c r="BB195" s="85">
        <v>0</v>
      </c>
      <c r="BC195" s="86">
        <v>0</v>
      </c>
      <c r="BD195" s="80" t="s">
        <v>364</v>
      </c>
      <c r="BE195" s="87" t="s">
        <v>406</v>
      </c>
      <c r="BF195" s="89"/>
    </row>
    <row r="196" spans="1:58" ht="15.75" customHeight="1">
      <c r="A196" s="80" t="s">
        <v>337</v>
      </c>
      <c r="B196" s="80" t="s">
        <v>183</v>
      </c>
      <c r="C196" s="81">
        <v>1</v>
      </c>
      <c r="D196" s="80" t="s">
        <v>177</v>
      </c>
      <c r="E196" s="153">
        <v>15</v>
      </c>
      <c r="F196" s="153">
        <v>15</v>
      </c>
      <c r="G196" s="80" t="s">
        <v>144</v>
      </c>
      <c r="H196" s="82">
        <v>5</v>
      </c>
      <c r="I196" s="82">
        <v>5</v>
      </c>
      <c r="J196" s="82">
        <v>5</v>
      </c>
      <c r="K196" s="82">
        <v>5</v>
      </c>
      <c r="L196" s="80" t="s">
        <v>176</v>
      </c>
      <c r="M196" s="146" t="s">
        <v>406</v>
      </c>
      <c r="N196" s="83">
        <v>12.515179237984789</v>
      </c>
      <c r="O196" s="83">
        <v>12.515179237984789</v>
      </c>
      <c r="P196" s="83">
        <v>12.515179237984789</v>
      </c>
      <c r="Q196" s="83">
        <v>12.515179237984789</v>
      </c>
      <c r="R196" s="84">
        <v>0.92</v>
      </c>
      <c r="S196" s="84">
        <v>0.92</v>
      </c>
      <c r="T196" s="84">
        <v>0.92</v>
      </c>
      <c r="U196" s="84">
        <v>0.92</v>
      </c>
      <c r="V196" s="85">
        <v>57.569824494730035</v>
      </c>
      <c r="W196" s="85">
        <v>57.569824494730035</v>
      </c>
      <c r="X196" s="85">
        <v>57.569824494730035</v>
      </c>
      <c r="Y196" s="85">
        <v>57.569824494730035</v>
      </c>
      <c r="Z196" s="85">
        <v>230.27929797892014</v>
      </c>
      <c r="AA196" s="80"/>
      <c r="AB196" s="80"/>
      <c r="AC196" s="83">
        <v>12.515179237984789</v>
      </c>
      <c r="AD196" s="80"/>
      <c r="AE196" s="85">
        <v>57.569824494730035</v>
      </c>
      <c r="AF196" s="82">
        <v>0</v>
      </c>
      <c r="AG196" s="80"/>
      <c r="AH196" s="80">
        <v>0</v>
      </c>
      <c r="AI196" s="83">
        <v>12.515179237984789</v>
      </c>
      <c r="AJ196" s="146" t="s">
        <v>409</v>
      </c>
      <c r="AK196" s="85">
        <v>57.569824494730035</v>
      </c>
      <c r="AL196" s="82">
        <v>0</v>
      </c>
      <c r="AM196" s="80"/>
      <c r="AN196" s="80"/>
      <c r="AO196" s="83">
        <v>12.515179237984789</v>
      </c>
      <c r="AP196" s="146" t="s">
        <v>409</v>
      </c>
      <c r="AQ196" s="85">
        <v>57.569824494730035</v>
      </c>
      <c r="AR196" s="82">
        <v>0</v>
      </c>
      <c r="AS196" s="80"/>
      <c r="AT196" s="80"/>
      <c r="AU196" s="83">
        <v>12.515179237984789</v>
      </c>
      <c r="AV196" s="146" t="s">
        <v>409</v>
      </c>
      <c r="AW196" s="85">
        <v>57.569824494730035</v>
      </c>
      <c r="AX196" s="82">
        <v>0</v>
      </c>
      <c r="AY196" s="85">
        <v>57.569824494730035</v>
      </c>
      <c r="AZ196" s="85">
        <v>57.569824494730035</v>
      </c>
      <c r="BA196" s="85">
        <v>57.569824494730035</v>
      </c>
      <c r="BB196" s="85">
        <v>57.569824494730035</v>
      </c>
      <c r="BC196" s="86">
        <v>230.27929797892014</v>
      </c>
      <c r="BD196" s="80" t="s">
        <v>364</v>
      </c>
      <c r="BE196" s="87" t="s">
        <v>406</v>
      </c>
      <c r="BF196" s="89"/>
    </row>
    <row r="197" spans="1:58" ht="15.75" customHeight="1">
      <c r="A197" s="80" t="s">
        <v>337</v>
      </c>
      <c r="B197" s="80" t="s">
        <v>182</v>
      </c>
      <c r="C197" s="81">
        <v>1</v>
      </c>
      <c r="D197" s="80" t="s">
        <v>177</v>
      </c>
      <c r="E197" s="153">
        <v>15</v>
      </c>
      <c r="F197" s="153">
        <v>15</v>
      </c>
      <c r="G197" s="80" t="s">
        <v>144</v>
      </c>
      <c r="H197" s="82">
        <v>0</v>
      </c>
      <c r="I197" s="82">
        <v>0</v>
      </c>
      <c r="J197" s="82">
        <v>0</v>
      </c>
      <c r="K197" s="82">
        <v>0</v>
      </c>
      <c r="L197" s="80" t="s">
        <v>176</v>
      </c>
      <c r="M197" s="146" t="s">
        <v>406</v>
      </c>
      <c r="N197" s="83">
        <v>51.249515380658096</v>
      </c>
      <c r="O197" s="83">
        <v>51.249515380658096</v>
      </c>
      <c r="P197" s="83">
        <v>51.249515380658096</v>
      </c>
      <c r="Q197" s="83">
        <v>51.249515380658096</v>
      </c>
      <c r="R197" s="84">
        <v>0.92</v>
      </c>
      <c r="S197" s="84">
        <v>0.92</v>
      </c>
      <c r="T197" s="84">
        <v>0.92</v>
      </c>
      <c r="U197" s="84">
        <v>0.92</v>
      </c>
      <c r="V197" s="85">
        <v>0</v>
      </c>
      <c r="W197" s="85">
        <v>0</v>
      </c>
      <c r="X197" s="85">
        <v>0</v>
      </c>
      <c r="Y197" s="85">
        <v>0</v>
      </c>
      <c r="Z197" s="85">
        <v>0</v>
      </c>
      <c r="AA197" s="80"/>
      <c r="AB197" s="80"/>
      <c r="AC197" s="83">
        <v>51.249515380658096</v>
      </c>
      <c r="AD197" s="80"/>
      <c r="AE197" s="85">
        <v>0</v>
      </c>
      <c r="AF197" s="82">
        <v>0</v>
      </c>
      <c r="AG197" s="80"/>
      <c r="AH197" s="80">
        <v>0</v>
      </c>
      <c r="AI197" s="83">
        <v>51.249515380658096</v>
      </c>
      <c r="AJ197" s="146" t="s">
        <v>409</v>
      </c>
      <c r="AK197" s="85">
        <v>0</v>
      </c>
      <c r="AL197" s="82">
        <v>0</v>
      </c>
      <c r="AM197" s="80"/>
      <c r="AN197" s="80"/>
      <c r="AO197" s="83">
        <v>51.249515380658096</v>
      </c>
      <c r="AP197" s="146" t="s">
        <v>409</v>
      </c>
      <c r="AQ197" s="85">
        <v>0</v>
      </c>
      <c r="AR197" s="82">
        <v>0</v>
      </c>
      <c r="AS197" s="80"/>
      <c r="AT197" s="80"/>
      <c r="AU197" s="83">
        <v>51.249515380658096</v>
      </c>
      <c r="AV197" s="146" t="s">
        <v>409</v>
      </c>
      <c r="AW197" s="85">
        <v>0</v>
      </c>
      <c r="AX197" s="82">
        <v>0</v>
      </c>
      <c r="AY197" s="85">
        <v>0</v>
      </c>
      <c r="AZ197" s="85">
        <v>0</v>
      </c>
      <c r="BA197" s="85">
        <v>0</v>
      </c>
      <c r="BB197" s="85">
        <v>0</v>
      </c>
      <c r="BC197" s="86">
        <v>0</v>
      </c>
      <c r="BD197" s="80" t="s">
        <v>364</v>
      </c>
      <c r="BE197" s="87" t="s">
        <v>406</v>
      </c>
      <c r="BF197" s="89"/>
    </row>
    <row r="198" spans="1:58" ht="15.75" customHeight="1">
      <c r="A198" s="80" t="s">
        <v>337</v>
      </c>
      <c r="B198" s="80" t="s">
        <v>181</v>
      </c>
      <c r="C198" s="81">
        <v>1</v>
      </c>
      <c r="D198" s="80" t="s">
        <v>177</v>
      </c>
      <c r="E198" s="153">
        <v>15</v>
      </c>
      <c r="F198" s="153">
        <v>15</v>
      </c>
      <c r="G198" s="80" t="s">
        <v>144</v>
      </c>
      <c r="H198" s="82">
        <v>0</v>
      </c>
      <c r="I198" s="82">
        <v>0</v>
      </c>
      <c r="J198" s="82">
        <v>0</v>
      </c>
      <c r="K198" s="82">
        <v>0</v>
      </c>
      <c r="L198" s="80" t="s">
        <v>176</v>
      </c>
      <c r="M198" s="146" t="s">
        <v>406</v>
      </c>
      <c r="N198" s="83">
        <v>99.138118398437726</v>
      </c>
      <c r="O198" s="83">
        <v>99.138118398437726</v>
      </c>
      <c r="P198" s="83">
        <v>99.138118398437726</v>
      </c>
      <c r="Q198" s="83">
        <v>99.138118398437726</v>
      </c>
      <c r="R198" s="84">
        <v>0.92</v>
      </c>
      <c r="S198" s="84">
        <v>0.92</v>
      </c>
      <c r="T198" s="84">
        <v>0.92</v>
      </c>
      <c r="U198" s="84">
        <v>0.92</v>
      </c>
      <c r="V198" s="85">
        <v>0</v>
      </c>
      <c r="W198" s="85">
        <v>0</v>
      </c>
      <c r="X198" s="85">
        <v>0</v>
      </c>
      <c r="Y198" s="85">
        <v>0</v>
      </c>
      <c r="Z198" s="85">
        <v>0</v>
      </c>
      <c r="AA198" s="80"/>
      <c r="AB198" s="80"/>
      <c r="AC198" s="83">
        <v>99.138118398437726</v>
      </c>
      <c r="AD198" s="80"/>
      <c r="AE198" s="85">
        <v>0</v>
      </c>
      <c r="AF198" s="82">
        <v>0</v>
      </c>
      <c r="AG198" s="80"/>
      <c r="AH198" s="80">
        <v>0</v>
      </c>
      <c r="AI198" s="83">
        <v>99.138118398437726</v>
      </c>
      <c r="AJ198" s="146" t="s">
        <v>409</v>
      </c>
      <c r="AK198" s="85">
        <v>0</v>
      </c>
      <c r="AL198" s="82">
        <v>0</v>
      </c>
      <c r="AM198" s="80"/>
      <c r="AN198" s="80"/>
      <c r="AO198" s="83">
        <v>99.138118398437726</v>
      </c>
      <c r="AP198" s="146" t="s">
        <v>409</v>
      </c>
      <c r="AQ198" s="85">
        <v>0</v>
      </c>
      <c r="AR198" s="82">
        <v>0</v>
      </c>
      <c r="AS198" s="80"/>
      <c r="AT198" s="80"/>
      <c r="AU198" s="83">
        <v>99.138118398437726</v>
      </c>
      <c r="AV198" s="146" t="s">
        <v>409</v>
      </c>
      <c r="AW198" s="85">
        <v>0</v>
      </c>
      <c r="AX198" s="82">
        <v>0</v>
      </c>
      <c r="AY198" s="85">
        <v>0</v>
      </c>
      <c r="AZ198" s="85">
        <v>0</v>
      </c>
      <c r="BA198" s="85">
        <v>0</v>
      </c>
      <c r="BB198" s="85">
        <v>0</v>
      </c>
      <c r="BC198" s="86">
        <v>0</v>
      </c>
      <c r="BD198" s="80" t="s">
        <v>364</v>
      </c>
      <c r="BE198" s="87" t="s">
        <v>406</v>
      </c>
      <c r="BF198" s="89"/>
    </row>
    <row r="199" spans="1:58" ht="15.75" customHeight="1">
      <c r="A199" s="80" t="s">
        <v>337</v>
      </c>
      <c r="B199" s="80" t="s">
        <v>180</v>
      </c>
      <c r="C199" s="81">
        <v>1</v>
      </c>
      <c r="D199" s="80" t="s">
        <v>177</v>
      </c>
      <c r="E199" s="153">
        <v>15</v>
      </c>
      <c r="F199" s="153">
        <v>15</v>
      </c>
      <c r="G199" s="80" t="s">
        <v>144</v>
      </c>
      <c r="H199" s="82">
        <v>0</v>
      </c>
      <c r="I199" s="82">
        <v>0</v>
      </c>
      <c r="J199" s="82">
        <v>0</v>
      </c>
      <c r="K199" s="82">
        <v>0</v>
      </c>
      <c r="L199" s="80" t="s">
        <v>176</v>
      </c>
      <c r="M199" s="146" t="s">
        <v>406</v>
      </c>
      <c r="N199" s="83">
        <v>37.423389683572815</v>
      </c>
      <c r="O199" s="83">
        <v>37.423389683572815</v>
      </c>
      <c r="P199" s="83">
        <v>37.423389683572815</v>
      </c>
      <c r="Q199" s="83">
        <v>37.423389683572815</v>
      </c>
      <c r="R199" s="84">
        <v>0.92</v>
      </c>
      <c r="S199" s="84">
        <v>0.92</v>
      </c>
      <c r="T199" s="84">
        <v>0.92</v>
      </c>
      <c r="U199" s="84">
        <v>0.92</v>
      </c>
      <c r="V199" s="85">
        <v>0</v>
      </c>
      <c r="W199" s="85">
        <v>0</v>
      </c>
      <c r="X199" s="85">
        <v>0</v>
      </c>
      <c r="Y199" s="85">
        <v>0</v>
      </c>
      <c r="Z199" s="85">
        <v>0</v>
      </c>
      <c r="AA199" s="80"/>
      <c r="AB199" s="80"/>
      <c r="AC199" s="83">
        <v>37.423389683572815</v>
      </c>
      <c r="AD199" s="80"/>
      <c r="AE199" s="85">
        <v>0</v>
      </c>
      <c r="AF199" s="82">
        <v>0</v>
      </c>
      <c r="AG199" s="80"/>
      <c r="AH199" s="80">
        <v>0</v>
      </c>
      <c r="AI199" s="83">
        <v>37.423389683572815</v>
      </c>
      <c r="AJ199" s="146" t="s">
        <v>409</v>
      </c>
      <c r="AK199" s="85">
        <v>0</v>
      </c>
      <c r="AL199" s="82">
        <v>0</v>
      </c>
      <c r="AM199" s="80"/>
      <c r="AN199" s="80"/>
      <c r="AO199" s="83">
        <v>37.423389683572815</v>
      </c>
      <c r="AP199" s="146" t="s">
        <v>409</v>
      </c>
      <c r="AQ199" s="85">
        <v>0</v>
      </c>
      <c r="AR199" s="82">
        <v>0</v>
      </c>
      <c r="AS199" s="80"/>
      <c r="AT199" s="80"/>
      <c r="AU199" s="83">
        <v>37.423389683572815</v>
      </c>
      <c r="AV199" s="146" t="s">
        <v>409</v>
      </c>
      <c r="AW199" s="85">
        <v>0</v>
      </c>
      <c r="AX199" s="82">
        <v>0</v>
      </c>
      <c r="AY199" s="85">
        <v>0</v>
      </c>
      <c r="AZ199" s="85">
        <v>0</v>
      </c>
      <c r="BA199" s="85">
        <v>0</v>
      </c>
      <c r="BB199" s="85">
        <v>0</v>
      </c>
      <c r="BC199" s="86">
        <v>0</v>
      </c>
      <c r="BD199" s="80" t="s">
        <v>364</v>
      </c>
      <c r="BE199" s="87" t="s">
        <v>406</v>
      </c>
      <c r="BF199" s="89"/>
    </row>
    <row r="200" spans="1:58" ht="15.75" customHeight="1">
      <c r="A200" s="80" t="s">
        <v>337</v>
      </c>
      <c r="B200" s="80" t="s">
        <v>179</v>
      </c>
      <c r="C200" s="81">
        <v>1</v>
      </c>
      <c r="D200" s="80" t="s">
        <v>177</v>
      </c>
      <c r="E200" s="153">
        <v>15</v>
      </c>
      <c r="F200" s="153">
        <v>15</v>
      </c>
      <c r="G200" s="80" t="s">
        <v>144</v>
      </c>
      <c r="H200" s="82">
        <v>0</v>
      </c>
      <c r="I200" s="82">
        <v>0</v>
      </c>
      <c r="J200" s="82">
        <v>0</v>
      </c>
      <c r="K200" s="82">
        <v>0</v>
      </c>
      <c r="L200" s="80" t="s">
        <v>176</v>
      </c>
      <c r="M200" s="146" t="s">
        <v>406</v>
      </c>
      <c r="N200" s="83">
        <v>107.52607289087437</v>
      </c>
      <c r="O200" s="83">
        <v>107.52607289087437</v>
      </c>
      <c r="P200" s="83">
        <v>107.52607289087437</v>
      </c>
      <c r="Q200" s="83">
        <v>107.52607289087437</v>
      </c>
      <c r="R200" s="84">
        <v>0.92</v>
      </c>
      <c r="S200" s="84">
        <v>0.92</v>
      </c>
      <c r="T200" s="84">
        <v>0.92</v>
      </c>
      <c r="U200" s="84">
        <v>0.92</v>
      </c>
      <c r="V200" s="85">
        <v>0</v>
      </c>
      <c r="W200" s="85">
        <v>0</v>
      </c>
      <c r="X200" s="85">
        <v>0</v>
      </c>
      <c r="Y200" s="85">
        <v>0</v>
      </c>
      <c r="Z200" s="85">
        <v>0</v>
      </c>
      <c r="AA200" s="80"/>
      <c r="AB200" s="80"/>
      <c r="AC200" s="83">
        <v>107.52607289087437</v>
      </c>
      <c r="AD200" s="80"/>
      <c r="AE200" s="85">
        <v>0</v>
      </c>
      <c r="AF200" s="82">
        <v>0</v>
      </c>
      <c r="AG200" s="80"/>
      <c r="AH200" s="80">
        <v>0</v>
      </c>
      <c r="AI200" s="83">
        <v>107.52607289087437</v>
      </c>
      <c r="AJ200" s="146" t="s">
        <v>409</v>
      </c>
      <c r="AK200" s="85">
        <v>0</v>
      </c>
      <c r="AL200" s="82">
        <v>0</v>
      </c>
      <c r="AM200" s="80"/>
      <c r="AN200" s="80"/>
      <c r="AO200" s="83">
        <v>107.52607289087437</v>
      </c>
      <c r="AP200" s="146" t="s">
        <v>409</v>
      </c>
      <c r="AQ200" s="85">
        <v>0</v>
      </c>
      <c r="AR200" s="82">
        <v>0</v>
      </c>
      <c r="AS200" s="80"/>
      <c r="AT200" s="80"/>
      <c r="AU200" s="83">
        <v>107.52607289087437</v>
      </c>
      <c r="AV200" s="146" t="s">
        <v>409</v>
      </c>
      <c r="AW200" s="85">
        <v>0</v>
      </c>
      <c r="AX200" s="82">
        <v>0</v>
      </c>
      <c r="AY200" s="85">
        <v>0</v>
      </c>
      <c r="AZ200" s="85">
        <v>0</v>
      </c>
      <c r="BA200" s="85">
        <v>0</v>
      </c>
      <c r="BB200" s="85">
        <v>0</v>
      </c>
      <c r="BC200" s="86">
        <v>0</v>
      </c>
      <c r="BD200" s="80" t="s">
        <v>364</v>
      </c>
      <c r="BE200" s="87" t="s">
        <v>406</v>
      </c>
      <c r="BF200" s="89"/>
    </row>
    <row r="201" spans="1:58" ht="15.75" customHeight="1">
      <c r="A201" s="80" t="s">
        <v>337</v>
      </c>
      <c r="B201" s="80" t="s">
        <v>178</v>
      </c>
      <c r="C201" s="81">
        <v>1</v>
      </c>
      <c r="D201" s="80" t="s">
        <v>177</v>
      </c>
      <c r="E201" s="153">
        <v>15</v>
      </c>
      <c r="F201" s="153">
        <v>15</v>
      </c>
      <c r="G201" s="80" t="s">
        <v>144</v>
      </c>
      <c r="H201" s="82">
        <v>0</v>
      </c>
      <c r="I201" s="82">
        <v>0</v>
      </c>
      <c r="J201" s="82">
        <v>0</v>
      </c>
      <c r="K201" s="82">
        <v>0</v>
      </c>
      <c r="L201" s="80" t="s">
        <v>176</v>
      </c>
      <c r="M201" s="146" t="s">
        <v>406</v>
      </c>
      <c r="N201" s="83">
        <v>175.06254164158375</v>
      </c>
      <c r="O201" s="83">
        <v>175.06254164158375</v>
      </c>
      <c r="P201" s="83">
        <v>175.06254164158375</v>
      </c>
      <c r="Q201" s="83">
        <v>175.06254164158375</v>
      </c>
      <c r="R201" s="84">
        <v>0.92</v>
      </c>
      <c r="S201" s="84">
        <v>0.92</v>
      </c>
      <c r="T201" s="84">
        <v>0.92</v>
      </c>
      <c r="U201" s="84">
        <v>0.92</v>
      </c>
      <c r="V201" s="85">
        <v>0</v>
      </c>
      <c r="W201" s="85">
        <v>0</v>
      </c>
      <c r="X201" s="85">
        <v>0</v>
      </c>
      <c r="Y201" s="85">
        <v>0</v>
      </c>
      <c r="Z201" s="85">
        <v>0</v>
      </c>
      <c r="AA201" s="80"/>
      <c r="AB201" s="80"/>
      <c r="AC201" s="83">
        <v>175.06254164158375</v>
      </c>
      <c r="AD201" s="80"/>
      <c r="AE201" s="85">
        <v>0</v>
      </c>
      <c r="AF201" s="82">
        <v>0</v>
      </c>
      <c r="AG201" s="80"/>
      <c r="AH201" s="80">
        <v>0</v>
      </c>
      <c r="AI201" s="83">
        <v>175.06254164158375</v>
      </c>
      <c r="AJ201" s="146" t="s">
        <v>409</v>
      </c>
      <c r="AK201" s="85">
        <v>0</v>
      </c>
      <c r="AL201" s="82">
        <v>0</v>
      </c>
      <c r="AM201" s="80"/>
      <c r="AN201" s="80"/>
      <c r="AO201" s="83">
        <v>175.06254164158375</v>
      </c>
      <c r="AP201" s="146" t="s">
        <v>409</v>
      </c>
      <c r="AQ201" s="85">
        <v>0</v>
      </c>
      <c r="AR201" s="82">
        <v>0</v>
      </c>
      <c r="AS201" s="80"/>
      <c r="AT201" s="80"/>
      <c r="AU201" s="83">
        <v>175.06254164158375</v>
      </c>
      <c r="AV201" s="146" t="s">
        <v>409</v>
      </c>
      <c r="AW201" s="85">
        <v>0</v>
      </c>
      <c r="AX201" s="82">
        <v>0</v>
      </c>
      <c r="AY201" s="85">
        <v>0</v>
      </c>
      <c r="AZ201" s="85">
        <v>0</v>
      </c>
      <c r="BA201" s="85">
        <v>0</v>
      </c>
      <c r="BB201" s="85">
        <v>0</v>
      </c>
      <c r="BC201" s="86">
        <v>0</v>
      </c>
      <c r="BD201" s="80" t="s">
        <v>364</v>
      </c>
      <c r="BE201" s="87" t="s">
        <v>406</v>
      </c>
      <c r="BF201" s="89"/>
    </row>
    <row r="202" spans="1:58" ht="15.75" customHeight="1">
      <c r="A202" s="80" t="s">
        <v>337</v>
      </c>
      <c r="B202" s="80" t="s">
        <v>335</v>
      </c>
      <c r="C202" s="81">
        <v>1</v>
      </c>
      <c r="D202" s="80" t="s">
        <v>247</v>
      </c>
      <c r="E202" s="153">
        <v>5</v>
      </c>
      <c r="F202" s="153">
        <v>5</v>
      </c>
      <c r="G202" s="80" t="s">
        <v>144</v>
      </c>
      <c r="H202" s="82">
        <v>5</v>
      </c>
      <c r="I202" s="82">
        <v>5</v>
      </c>
      <c r="J202" s="82">
        <v>5</v>
      </c>
      <c r="K202" s="82">
        <v>5</v>
      </c>
      <c r="L202" s="80" t="s">
        <v>246</v>
      </c>
      <c r="M202" s="146" t="s">
        <v>406</v>
      </c>
      <c r="N202" s="83">
        <v>110.52077400000002</v>
      </c>
      <c r="O202" s="83">
        <v>110.52077400000002</v>
      </c>
      <c r="P202" s="83">
        <v>110.52077400000002</v>
      </c>
      <c r="Q202" s="83">
        <v>110.52077400000002</v>
      </c>
      <c r="R202" s="84">
        <v>0.92</v>
      </c>
      <c r="S202" s="84">
        <v>0.92</v>
      </c>
      <c r="T202" s="84">
        <v>0.92</v>
      </c>
      <c r="U202" s="84">
        <v>0.92</v>
      </c>
      <c r="V202" s="85">
        <v>508.39556040000014</v>
      </c>
      <c r="W202" s="85">
        <v>508.39556040000014</v>
      </c>
      <c r="X202" s="85">
        <v>508.39556040000014</v>
      </c>
      <c r="Y202" s="85">
        <v>508.39556040000014</v>
      </c>
      <c r="Z202" s="85">
        <v>2033.5822416000005</v>
      </c>
      <c r="AA202" s="80"/>
      <c r="AB202" s="80"/>
      <c r="AC202" s="83">
        <v>110.52077400000002</v>
      </c>
      <c r="AD202" s="80"/>
      <c r="AE202" s="85">
        <v>508.39556040000014</v>
      </c>
      <c r="AF202" s="82">
        <v>0</v>
      </c>
      <c r="AG202" s="80"/>
      <c r="AH202" s="80">
        <v>0</v>
      </c>
      <c r="AI202" s="83">
        <v>110.52077400000002</v>
      </c>
      <c r="AJ202" s="146" t="s">
        <v>409</v>
      </c>
      <c r="AK202" s="85">
        <v>508.39556040000014</v>
      </c>
      <c r="AL202" s="82">
        <v>0</v>
      </c>
      <c r="AM202" s="80"/>
      <c r="AN202" s="80"/>
      <c r="AO202" s="83">
        <v>110.52077400000002</v>
      </c>
      <c r="AP202" s="146" t="s">
        <v>409</v>
      </c>
      <c r="AQ202" s="85">
        <v>508.39556040000014</v>
      </c>
      <c r="AR202" s="82">
        <v>0</v>
      </c>
      <c r="AS202" s="80"/>
      <c r="AT202" s="80"/>
      <c r="AU202" s="83">
        <v>110.52077400000002</v>
      </c>
      <c r="AV202" s="146" t="s">
        <v>409</v>
      </c>
      <c r="AW202" s="85">
        <v>508.39556040000014</v>
      </c>
      <c r="AX202" s="82">
        <v>0</v>
      </c>
      <c r="AY202" s="85">
        <v>508.39556040000014</v>
      </c>
      <c r="AZ202" s="85">
        <v>508.39556040000014</v>
      </c>
      <c r="BA202" s="85">
        <v>508.39556040000014</v>
      </c>
      <c r="BB202" s="85">
        <v>508.39556040000014</v>
      </c>
      <c r="BC202" s="86">
        <v>2033.5822416000005</v>
      </c>
      <c r="BD202" s="80" t="s">
        <v>364</v>
      </c>
      <c r="BE202" s="87" t="s">
        <v>406</v>
      </c>
      <c r="BF202" s="89"/>
    </row>
    <row r="203" spans="1:58" ht="15.75" customHeight="1">
      <c r="A203" s="80" t="s">
        <v>337</v>
      </c>
      <c r="B203" s="80" t="s">
        <v>348</v>
      </c>
      <c r="C203" s="81">
        <v>1</v>
      </c>
      <c r="D203" s="80" t="s">
        <v>245</v>
      </c>
      <c r="E203" s="153">
        <v>20</v>
      </c>
      <c r="F203" s="153">
        <v>20</v>
      </c>
      <c r="G203" s="80" t="s">
        <v>204</v>
      </c>
      <c r="H203" s="82">
        <v>0</v>
      </c>
      <c r="I203" s="82">
        <v>0</v>
      </c>
      <c r="J203" s="82">
        <v>0</v>
      </c>
      <c r="K203" s="82">
        <v>0</v>
      </c>
      <c r="L203" s="80" t="s">
        <v>244</v>
      </c>
      <c r="M203" s="146" t="s">
        <v>407</v>
      </c>
      <c r="N203" s="83">
        <v>0.60265822784809941</v>
      </c>
      <c r="O203" s="83">
        <v>0.60265822784809941</v>
      </c>
      <c r="P203" s="83">
        <v>0.60265822784809941</v>
      </c>
      <c r="Q203" s="83">
        <v>0.60265822784809941</v>
      </c>
      <c r="R203" s="84">
        <v>0.92</v>
      </c>
      <c r="S203" s="84">
        <v>0.92</v>
      </c>
      <c r="T203" s="84">
        <v>0.92</v>
      </c>
      <c r="U203" s="84">
        <v>0.92</v>
      </c>
      <c r="V203" s="85">
        <v>0</v>
      </c>
      <c r="W203" s="85">
        <v>0</v>
      </c>
      <c r="X203" s="85">
        <v>0</v>
      </c>
      <c r="Y203" s="85">
        <v>0</v>
      </c>
      <c r="Z203" s="85">
        <v>0</v>
      </c>
      <c r="AA203" s="80"/>
      <c r="AB203" s="80"/>
      <c r="AC203" s="83">
        <v>0.5840506329113907</v>
      </c>
      <c r="AD203" s="80"/>
      <c r="AE203" s="85">
        <v>0</v>
      </c>
      <c r="AF203" s="82">
        <v>0</v>
      </c>
      <c r="AG203" s="80"/>
      <c r="AH203" s="80">
        <v>0</v>
      </c>
      <c r="AI203" s="83">
        <v>0.5840506329113907</v>
      </c>
      <c r="AJ203" s="146" t="s">
        <v>409</v>
      </c>
      <c r="AK203" s="85">
        <v>0</v>
      </c>
      <c r="AL203" s="82">
        <v>0</v>
      </c>
      <c r="AM203" s="80"/>
      <c r="AN203" s="80"/>
      <c r="AO203" s="83">
        <v>0.5840506329113907</v>
      </c>
      <c r="AP203" s="146" t="s">
        <v>409</v>
      </c>
      <c r="AQ203" s="85">
        <v>0</v>
      </c>
      <c r="AR203" s="82">
        <v>0</v>
      </c>
      <c r="AS203" s="80"/>
      <c r="AT203" s="80"/>
      <c r="AU203" s="83">
        <v>0.5840506329113907</v>
      </c>
      <c r="AV203" s="146" t="s">
        <v>409</v>
      </c>
      <c r="AW203" s="85">
        <v>0</v>
      </c>
      <c r="AX203" s="82">
        <v>0</v>
      </c>
      <c r="AY203" s="85">
        <v>0</v>
      </c>
      <c r="AZ203" s="85">
        <v>0</v>
      </c>
      <c r="BA203" s="85">
        <v>0</v>
      </c>
      <c r="BB203" s="85">
        <v>0</v>
      </c>
      <c r="BC203" s="86">
        <v>0</v>
      </c>
      <c r="BD203" s="80" t="s">
        <v>364</v>
      </c>
      <c r="BE203" s="87" t="s">
        <v>407</v>
      </c>
      <c r="BF203" s="89"/>
    </row>
    <row r="204" spans="1:58" ht="15.75" customHeight="1">
      <c r="A204" s="80" t="s">
        <v>337</v>
      </c>
      <c r="B204" s="80" t="s">
        <v>215</v>
      </c>
      <c r="C204" s="81">
        <v>1</v>
      </c>
      <c r="D204" s="80" t="s">
        <v>212</v>
      </c>
      <c r="E204" s="153">
        <v>6</v>
      </c>
      <c r="F204" s="153">
        <v>6</v>
      </c>
      <c r="G204" s="80" t="s">
        <v>144</v>
      </c>
      <c r="H204" s="82">
        <v>0</v>
      </c>
      <c r="I204" s="82">
        <v>0</v>
      </c>
      <c r="J204" s="82">
        <v>0</v>
      </c>
      <c r="K204" s="82">
        <v>0</v>
      </c>
      <c r="L204" s="80" t="s">
        <v>211</v>
      </c>
      <c r="M204" s="146" t="s">
        <v>407</v>
      </c>
      <c r="N204" s="83">
        <v>137.91939591078068</v>
      </c>
      <c r="O204" s="83">
        <v>137.91939591078068</v>
      </c>
      <c r="P204" s="83">
        <v>137.91939591078068</v>
      </c>
      <c r="Q204" s="83">
        <v>137.91939591078068</v>
      </c>
      <c r="R204" s="84">
        <v>0.92</v>
      </c>
      <c r="S204" s="84">
        <v>0.92</v>
      </c>
      <c r="T204" s="84">
        <v>0.92</v>
      </c>
      <c r="U204" s="84">
        <v>0.92</v>
      </c>
      <c r="V204" s="85">
        <v>0</v>
      </c>
      <c r="W204" s="85">
        <v>0</v>
      </c>
      <c r="X204" s="85">
        <v>0</v>
      </c>
      <c r="Y204" s="85">
        <v>0</v>
      </c>
      <c r="Z204" s="85">
        <v>0</v>
      </c>
      <c r="AA204" s="80"/>
      <c r="AB204" s="80"/>
      <c r="AC204" s="83">
        <v>137.91939591078068</v>
      </c>
      <c r="AD204" s="80"/>
      <c r="AE204" s="85">
        <v>0</v>
      </c>
      <c r="AF204" s="82">
        <v>0</v>
      </c>
      <c r="AG204" s="80"/>
      <c r="AH204" s="80">
        <v>0</v>
      </c>
      <c r="AI204" s="83">
        <v>137.91939591078068</v>
      </c>
      <c r="AJ204" s="146" t="s">
        <v>409</v>
      </c>
      <c r="AK204" s="85">
        <v>0</v>
      </c>
      <c r="AL204" s="82">
        <v>0</v>
      </c>
      <c r="AM204" s="80"/>
      <c r="AN204" s="80"/>
      <c r="AO204" s="83">
        <v>137.91939591078068</v>
      </c>
      <c r="AP204" s="146" t="s">
        <v>409</v>
      </c>
      <c r="AQ204" s="85">
        <v>0</v>
      </c>
      <c r="AR204" s="82">
        <v>0</v>
      </c>
      <c r="AS204" s="80"/>
      <c r="AT204" s="80"/>
      <c r="AU204" s="83">
        <v>137.91939591078068</v>
      </c>
      <c r="AV204" s="146" t="s">
        <v>409</v>
      </c>
      <c r="AW204" s="85">
        <v>0</v>
      </c>
      <c r="AX204" s="82">
        <v>0</v>
      </c>
      <c r="AY204" s="85">
        <v>0</v>
      </c>
      <c r="AZ204" s="85">
        <v>0</v>
      </c>
      <c r="BA204" s="85">
        <v>0</v>
      </c>
      <c r="BB204" s="85">
        <v>0</v>
      </c>
      <c r="BC204" s="86">
        <v>0</v>
      </c>
      <c r="BD204" s="80" t="s">
        <v>364</v>
      </c>
      <c r="BE204" s="87" t="s">
        <v>407</v>
      </c>
      <c r="BF204" s="89"/>
    </row>
    <row r="205" spans="1:58" ht="15.75" customHeight="1">
      <c r="A205" s="80" t="s">
        <v>337</v>
      </c>
      <c r="B205" s="80" t="s">
        <v>214</v>
      </c>
      <c r="C205" s="81">
        <v>1</v>
      </c>
      <c r="D205" s="80" t="s">
        <v>212</v>
      </c>
      <c r="E205" s="153">
        <v>6</v>
      </c>
      <c r="F205" s="153">
        <v>6</v>
      </c>
      <c r="G205" s="80" t="s">
        <v>144</v>
      </c>
      <c r="H205" s="82">
        <v>7</v>
      </c>
      <c r="I205" s="82">
        <v>7</v>
      </c>
      <c r="J205" s="82">
        <v>7</v>
      </c>
      <c r="K205" s="82">
        <v>7</v>
      </c>
      <c r="L205" s="80" t="s">
        <v>211</v>
      </c>
      <c r="M205" s="146" t="s">
        <v>407</v>
      </c>
      <c r="N205" s="83">
        <v>88.453924126394057</v>
      </c>
      <c r="O205" s="83">
        <v>88.453924126394057</v>
      </c>
      <c r="P205" s="83">
        <v>88.453924126394057</v>
      </c>
      <c r="Q205" s="83">
        <v>88.453924126394057</v>
      </c>
      <c r="R205" s="84">
        <v>0.92</v>
      </c>
      <c r="S205" s="84">
        <v>0.92</v>
      </c>
      <c r="T205" s="84">
        <v>0.92</v>
      </c>
      <c r="U205" s="84">
        <v>0.92</v>
      </c>
      <c r="V205" s="85">
        <v>569.64327137397765</v>
      </c>
      <c r="W205" s="85">
        <v>569.64327137397765</v>
      </c>
      <c r="X205" s="85">
        <v>569.64327137397765</v>
      </c>
      <c r="Y205" s="85">
        <v>569.64327137397765</v>
      </c>
      <c r="Z205" s="85">
        <v>2278.5730854959106</v>
      </c>
      <c r="AA205" s="80"/>
      <c r="AB205" s="80"/>
      <c r="AC205" s="83">
        <v>88.453924126394057</v>
      </c>
      <c r="AD205" s="80"/>
      <c r="AE205" s="85">
        <v>569.64327137397765</v>
      </c>
      <c r="AF205" s="82">
        <v>0</v>
      </c>
      <c r="AG205" s="80"/>
      <c r="AH205" s="80">
        <v>0</v>
      </c>
      <c r="AI205" s="83">
        <v>88.453924126394057</v>
      </c>
      <c r="AJ205" s="146" t="s">
        <v>409</v>
      </c>
      <c r="AK205" s="85">
        <v>569.64327137397765</v>
      </c>
      <c r="AL205" s="82">
        <v>0</v>
      </c>
      <c r="AM205" s="80"/>
      <c r="AN205" s="80"/>
      <c r="AO205" s="83">
        <v>88.453924126394057</v>
      </c>
      <c r="AP205" s="146" t="s">
        <v>409</v>
      </c>
      <c r="AQ205" s="85">
        <v>569.64327137397765</v>
      </c>
      <c r="AR205" s="82">
        <v>0</v>
      </c>
      <c r="AS205" s="80"/>
      <c r="AT205" s="80"/>
      <c r="AU205" s="83">
        <v>88.453924126394057</v>
      </c>
      <c r="AV205" s="146" t="s">
        <v>409</v>
      </c>
      <c r="AW205" s="85">
        <v>569.64327137397765</v>
      </c>
      <c r="AX205" s="82">
        <v>0</v>
      </c>
      <c r="AY205" s="85">
        <v>569.64327137397765</v>
      </c>
      <c r="AZ205" s="85">
        <v>569.64327137397765</v>
      </c>
      <c r="BA205" s="85">
        <v>569.64327137397765</v>
      </c>
      <c r="BB205" s="85">
        <v>569.64327137397765</v>
      </c>
      <c r="BC205" s="86">
        <v>2278.5730854959106</v>
      </c>
      <c r="BD205" s="80" t="s">
        <v>364</v>
      </c>
      <c r="BE205" s="87" t="s">
        <v>407</v>
      </c>
      <c r="BF205" s="89"/>
    </row>
    <row r="206" spans="1:58" ht="15.75" customHeight="1">
      <c r="A206" s="80" t="s">
        <v>337</v>
      </c>
      <c r="B206" s="80" t="s">
        <v>213</v>
      </c>
      <c r="C206" s="81">
        <v>1</v>
      </c>
      <c r="D206" s="80" t="s">
        <v>212</v>
      </c>
      <c r="E206" s="153">
        <v>6</v>
      </c>
      <c r="F206" s="153">
        <v>6</v>
      </c>
      <c r="G206" s="80" t="s">
        <v>144</v>
      </c>
      <c r="H206" s="82">
        <v>2</v>
      </c>
      <c r="I206" s="82">
        <v>2</v>
      </c>
      <c r="J206" s="82">
        <v>2</v>
      </c>
      <c r="K206" s="82">
        <v>2</v>
      </c>
      <c r="L206" s="80" t="s">
        <v>211</v>
      </c>
      <c r="M206" s="146" t="s">
        <v>407</v>
      </c>
      <c r="N206" s="83">
        <v>88.453924126394057</v>
      </c>
      <c r="O206" s="83">
        <v>88.453924126394057</v>
      </c>
      <c r="P206" s="83">
        <v>88.453924126394057</v>
      </c>
      <c r="Q206" s="83">
        <v>88.453924126394057</v>
      </c>
      <c r="R206" s="84">
        <v>0.92</v>
      </c>
      <c r="S206" s="84">
        <v>0.92</v>
      </c>
      <c r="T206" s="84">
        <v>0.92</v>
      </c>
      <c r="U206" s="84">
        <v>0.92</v>
      </c>
      <c r="V206" s="85">
        <v>162.75522039256506</v>
      </c>
      <c r="W206" s="85">
        <v>162.75522039256506</v>
      </c>
      <c r="X206" s="85">
        <v>162.75522039256506</v>
      </c>
      <c r="Y206" s="85">
        <v>162.75522039256506</v>
      </c>
      <c r="Z206" s="85">
        <v>651.02088157026026</v>
      </c>
      <c r="AA206" s="80"/>
      <c r="AB206" s="80"/>
      <c r="AC206" s="83">
        <v>88.453924126394057</v>
      </c>
      <c r="AD206" s="80"/>
      <c r="AE206" s="85">
        <v>162.75522039256506</v>
      </c>
      <c r="AF206" s="82">
        <v>0</v>
      </c>
      <c r="AG206" s="80"/>
      <c r="AH206" s="80">
        <v>0</v>
      </c>
      <c r="AI206" s="83">
        <v>88.453924126394057</v>
      </c>
      <c r="AJ206" s="146" t="s">
        <v>409</v>
      </c>
      <c r="AK206" s="85">
        <v>162.75522039256506</v>
      </c>
      <c r="AL206" s="82">
        <v>0</v>
      </c>
      <c r="AM206" s="80"/>
      <c r="AN206" s="80"/>
      <c r="AO206" s="83">
        <v>88.453924126394057</v>
      </c>
      <c r="AP206" s="146" t="s">
        <v>409</v>
      </c>
      <c r="AQ206" s="85">
        <v>162.75522039256506</v>
      </c>
      <c r="AR206" s="82">
        <v>0</v>
      </c>
      <c r="AS206" s="80"/>
      <c r="AT206" s="80"/>
      <c r="AU206" s="83">
        <v>88.453924126394057</v>
      </c>
      <c r="AV206" s="146" t="s">
        <v>409</v>
      </c>
      <c r="AW206" s="85">
        <v>162.75522039256506</v>
      </c>
      <c r="AX206" s="82">
        <v>0</v>
      </c>
      <c r="AY206" s="85">
        <v>162.75522039256506</v>
      </c>
      <c r="AZ206" s="85">
        <v>162.75522039256506</v>
      </c>
      <c r="BA206" s="85">
        <v>162.75522039256506</v>
      </c>
      <c r="BB206" s="85">
        <v>162.75522039256506</v>
      </c>
      <c r="BC206" s="86">
        <v>651.02088157026026</v>
      </c>
      <c r="BD206" s="80" t="s">
        <v>364</v>
      </c>
      <c r="BE206" s="87" t="s">
        <v>407</v>
      </c>
      <c r="BF206" s="89"/>
    </row>
    <row r="207" spans="1:58" ht="15.75" customHeight="1">
      <c r="A207" s="80" t="s">
        <v>337</v>
      </c>
      <c r="B207" s="80" t="s">
        <v>210</v>
      </c>
      <c r="C207" s="81">
        <v>0</v>
      </c>
      <c r="D207" s="80" t="s">
        <v>141</v>
      </c>
      <c r="E207" s="153">
        <v>3</v>
      </c>
      <c r="F207" s="153">
        <v>3</v>
      </c>
      <c r="G207" s="80" t="s">
        <v>144</v>
      </c>
      <c r="H207" s="82">
        <v>3</v>
      </c>
      <c r="I207" s="82">
        <v>3</v>
      </c>
      <c r="J207" s="82">
        <v>3</v>
      </c>
      <c r="K207" s="82">
        <v>3</v>
      </c>
      <c r="L207" s="80" t="s">
        <v>141</v>
      </c>
      <c r="M207" s="146" t="s">
        <v>141</v>
      </c>
      <c r="N207" s="83">
        <v>0</v>
      </c>
      <c r="O207" s="83">
        <v>0</v>
      </c>
      <c r="P207" s="83">
        <v>0</v>
      </c>
      <c r="Q207" s="83">
        <v>0</v>
      </c>
      <c r="R207" s="84">
        <v>0.92</v>
      </c>
      <c r="S207" s="84">
        <v>0.92</v>
      </c>
      <c r="T207" s="84">
        <v>0.92</v>
      </c>
      <c r="U207" s="84">
        <v>0.92</v>
      </c>
      <c r="V207" s="85">
        <v>0</v>
      </c>
      <c r="W207" s="85">
        <v>0</v>
      </c>
      <c r="X207" s="85">
        <v>0</v>
      </c>
      <c r="Y207" s="85">
        <v>0</v>
      </c>
      <c r="Z207" s="85">
        <v>0</v>
      </c>
      <c r="AA207" s="147"/>
      <c r="AB207" s="147"/>
      <c r="AC207" s="150">
        <v>0</v>
      </c>
      <c r="AD207" s="147"/>
      <c r="AE207" s="148">
        <v>0</v>
      </c>
      <c r="AF207" s="149">
        <v>0</v>
      </c>
      <c r="AG207" s="147"/>
      <c r="AH207" s="147">
        <v>0</v>
      </c>
      <c r="AI207" s="150">
        <v>0</v>
      </c>
      <c r="AJ207" s="151" t="s">
        <v>409</v>
      </c>
      <c r="AK207" s="148">
        <v>0</v>
      </c>
      <c r="AL207" s="149">
        <v>0</v>
      </c>
      <c r="AM207" s="147"/>
      <c r="AN207" s="147"/>
      <c r="AO207" s="150">
        <v>0</v>
      </c>
      <c r="AP207" s="151" t="s">
        <v>409</v>
      </c>
      <c r="AQ207" s="148">
        <v>0</v>
      </c>
      <c r="AR207" s="149">
        <v>0</v>
      </c>
      <c r="AS207" s="147"/>
      <c r="AT207" s="147"/>
      <c r="AU207" s="150">
        <v>0</v>
      </c>
      <c r="AV207" s="151" t="s">
        <v>409</v>
      </c>
      <c r="AW207" s="148">
        <v>0</v>
      </c>
      <c r="AX207" s="149">
        <v>0</v>
      </c>
      <c r="AY207" s="85">
        <v>0</v>
      </c>
      <c r="AZ207" s="85">
        <v>0</v>
      </c>
      <c r="BA207" s="85">
        <v>0</v>
      </c>
      <c r="BB207" s="85">
        <v>0</v>
      </c>
      <c r="BC207" s="86">
        <v>0</v>
      </c>
      <c r="BD207" s="80" t="s">
        <v>364</v>
      </c>
      <c r="BE207" s="87" t="s">
        <v>141</v>
      </c>
      <c r="BF207" s="89"/>
    </row>
    <row r="208" spans="1:58" ht="15.75" customHeight="1">
      <c r="A208" s="80" t="s">
        <v>337</v>
      </c>
      <c r="B208" s="80" t="s">
        <v>198</v>
      </c>
      <c r="C208" s="81">
        <v>1</v>
      </c>
      <c r="D208" s="80" t="s">
        <v>197</v>
      </c>
      <c r="E208" s="153">
        <v>4</v>
      </c>
      <c r="F208" s="153">
        <v>4</v>
      </c>
      <c r="G208" s="80" t="s">
        <v>144</v>
      </c>
      <c r="H208" s="82">
        <v>5</v>
      </c>
      <c r="I208" s="82">
        <v>5</v>
      </c>
      <c r="J208" s="82">
        <v>5</v>
      </c>
      <c r="K208" s="82">
        <v>5</v>
      </c>
      <c r="L208" s="80" t="s">
        <v>196</v>
      </c>
      <c r="M208" s="146" t="s">
        <v>408</v>
      </c>
      <c r="N208" s="83">
        <v>124.68584320000001</v>
      </c>
      <c r="O208" s="83">
        <v>124.68584320000001</v>
      </c>
      <c r="P208" s="83">
        <v>124.68584320000001</v>
      </c>
      <c r="Q208" s="83">
        <v>124.68584320000001</v>
      </c>
      <c r="R208" s="84">
        <v>0.92</v>
      </c>
      <c r="S208" s="84">
        <v>0.92</v>
      </c>
      <c r="T208" s="84">
        <v>0.92</v>
      </c>
      <c r="U208" s="84">
        <v>0.92</v>
      </c>
      <c r="V208" s="85">
        <v>573.55487872000003</v>
      </c>
      <c r="W208" s="85">
        <v>573.55487872000003</v>
      </c>
      <c r="X208" s="85">
        <v>573.55487872000003</v>
      </c>
      <c r="Y208" s="85">
        <v>573.55487872000003</v>
      </c>
      <c r="Z208" s="85">
        <v>2294.2195148800001</v>
      </c>
      <c r="AA208" s="80"/>
      <c r="AB208" s="80"/>
      <c r="AC208" s="83">
        <v>124.68584320000001</v>
      </c>
      <c r="AD208" s="80"/>
      <c r="AE208" s="85">
        <v>573.55487872000003</v>
      </c>
      <c r="AF208" s="82">
        <v>0</v>
      </c>
      <c r="AG208" s="80"/>
      <c r="AH208" s="80">
        <v>0</v>
      </c>
      <c r="AI208" s="83">
        <v>124.68584320000001</v>
      </c>
      <c r="AJ208" s="146" t="s">
        <v>409</v>
      </c>
      <c r="AK208" s="85">
        <v>573.55487872000003</v>
      </c>
      <c r="AL208" s="82">
        <v>0</v>
      </c>
      <c r="AM208" s="80"/>
      <c r="AN208" s="80"/>
      <c r="AO208" s="83">
        <v>124.68584320000001</v>
      </c>
      <c r="AP208" s="146" t="s">
        <v>409</v>
      </c>
      <c r="AQ208" s="85">
        <v>573.55487872000003</v>
      </c>
      <c r="AR208" s="82">
        <v>0</v>
      </c>
      <c r="AS208" s="80"/>
      <c r="AT208" s="80"/>
      <c r="AU208" s="83">
        <v>124.68584320000001</v>
      </c>
      <c r="AV208" s="146" t="s">
        <v>409</v>
      </c>
      <c r="AW208" s="85">
        <v>573.55487872000003</v>
      </c>
      <c r="AX208" s="82">
        <v>0</v>
      </c>
      <c r="AY208" s="85">
        <v>573.55487872000003</v>
      </c>
      <c r="AZ208" s="85">
        <v>573.55487872000003</v>
      </c>
      <c r="BA208" s="85">
        <v>573.55487872000003</v>
      </c>
      <c r="BB208" s="85">
        <v>573.55487872000003</v>
      </c>
      <c r="BC208" s="86">
        <v>2294.2195148800001</v>
      </c>
      <c r="BD208" s="80" t="s">
        <v>364</v>
      </c>
      <c r="BE208" s="87" t="s">
        <v>408</v>
      </c>
      <c r="BF208" s="89"/>
    </row>
    <row r="209" spans="1:58" ht="15.75" customHeight="1">
      <c r="A209" s="80" t="s">
        <v>337</v>
      </c>
      <c r="B209" s="80" t="s">
        <v>209</v>
      </c>
      <c r="C209" s="81">
        <v>1</v>
      </c>
      <c r="D209" s="80" t="s">
        <v>208</v>
      </c>
      <c r="E209" s="153">
        <v>15</v>
      </c>
      <c r="F209" s="153">
        <v>15</v>
      </c>
      <c r="G209" s="80" t="s">
        <v>144</v>
      </c>
      <c r="H209" s="82">
        <v>0</v>
      </c>
      <c r="I209" s="82">
        <v>0</v>
      </c>
      <c r="J209" s="82">
        <v>0</v>
      </c>
      <c r="K209" s="82">
        <v>0</v>
      </c>
      <c r="L209" s="80" t="s">
        <v>207</v>
      </c>
      <c r="M209" s="146" t="s">
        <v>407</v>
      </c>
      <c r="N209" s="83">
        <v>135.66827090062347</v>
      </c>
      <c r="O209" s="83">
        <v>135.66827090062347</v>
      </c>
      <c r="P209" s="83">
        <v>135.66827090062347</v>
      </c>
      <c r="Q209" s="83">
        <v>135.66827090062347</v>
      </c>
      <c r="R209" s="84">
        <v>0.92</v>
      </c>
      <c r="S209" s="84">
        <v>0.92</v>
      </c>
      <c r="T209" s="84">
        <v>0.92</v>
      </c>
      <c r="U209" s="84">
        <v>0.92</v>
      </c>
      <c r="V209" s="85">
        <v>0</v>
      </c>
      <c r="W209" s="85">
        <v>0</v>
      </c>
      <c r="X209" s="85">
        <v>0</v>
      </c>
      <c r="Y209" s="85">
        <v>0</v>
      </c>
      <c r="Z209" s="85">
        <v>0</v>
      </c>
      <c r="AA209" s="80"/>
      <c r="AB209" s="80"/>
      <c r="AC209" s="83">
        <v>1514.573584976577</v>
      </c>
      <c r="AD209" s="80"/>
      <c r="AE209" s="85">
        <v>0</v>
      </c>
      <c r="AF209" s="82">
        <v>0</v>
      </c>
      <c r="AG209" s="80"/>
      <c r="AH209" s="80">
        <v>0</v>
      </c>
      <c r="AI209" s="83">
        <v>1514.573584976577</v>
      </c>
      <c r="AJ209" s="146" t="s">
        <v>410</v>
      </c>
      <c r="AK209" s="85">
        <v>0</v>
      </c>
      <c r="AL209" s="82">
        <v>0</v>
      </c>
      <c r="AM209" s="80"/>
      <c r="AN209" s="80"/>
      <c r="AO209" s="83">
        <v>1514.573584976577</v>
      </c>
      <c r="AP209" s="146" t="s">
        <v>410</v>
      </c>
      <c r="AQ209" s="85">
        <v>0</v>
      </c>
      <c r="AR209" s="82">
        <v>0</v>
      </c>
      <c r="AS209" s="80"/>
      <c r="AT209" s="80"/>
      <c r="AU209" s="83">
        <v>1514.573584976577</v>
      </c>
      <c r="AV209" s="146" t="s">
        <v>410</v>
      </c>
      <c r="AW209" s="85">
        <v>0</v>
      </c>
      <c r="AX209" s="82">
        <v>0</v>
      </c>
      <c r="AY209" s="85">
        <v>0</v>
      </c>
      <c r="AZ209" s="85">
        <v>0</v>
      </c>
      <c r="BA209" s="85">
        <v>0</v>
      </c>
      <c r="BB209" s="85">
        <v>0</v>
      </c>
      <c r="BC209" s="86">
        <v>0</v>
      </c>
      <c r="BD209" s="80" t="s">
        <v>364</v>
      </c>
      <c r="BE209" s="87" t="s">
        <v>407</v>
      </c>
      <c r="BF209" s="89"/>
    </row>
    <row r="210" spans="1:58" ht="15.75" customHeight="1">
      <c r="A210" s="80" t="s">
        <v>337</v>
      </c>
      <c r="B210" s="80" t="s">
        <v>206</v>
      </c>
      <c r="C210" s="81">
        <v>0</v>
      </c>
      <c r="D210" s="80" t="s">
        <v>141</v>
      </c>
      <c r="E210" s="153">
        <v>15</v>
      </c>
      <c r="F210" s="153">
        <v>15</v>
      </c>
      <c r="G210" s="80" t="s">
        <v>204</v>
      </c>
      <c r="H210" s="82">
        <v>0</v>
      </c>
      <c r="I210" s="82">
        <v>0</v>
      </c>
      <c r="J210" s="82">
        <v>0</v>
      </c>
      <c r="K210" s="82">
        <v>0</v>
      </c>
      <c r="L210" s="80" t="s">
        <v>141</v>
      </c>
      <c r="M210" s="146" t="s">
        <v>405</v>
      </c>
      <c r="N210" s="83">
        <v>1.0567132867132856</v>
      </c>
      <c r="O210" s="83">
        <v>1.0567132867132856</v>
      </c>
      <c r="P210" s="83">
        <v>1.0567132867132856</v>
      </c>
      <c r="Q210" s="83">
        <v>1.0567132867132856</v>
      </c>
      <c r="R210" s="84">
        <v>0.92</v>
      </c>
      <c r="S210" s="84">
        <v>0.92</v>
      </c>
      <c r="T210" s="84">
        <v>0.92</v>
      </c>
      <c r="U210" s="84">
        <v>0.92</v>
      </c>
      <c r="V210" s="85">
        <v>0</v>
      </c>
      <c r="W210" s="85">
        <v>0</v>
      </c>
      <c r="X210" s="85">
        <v>0</v>
      </c>
      <c r="Y210" s="85">
        <v>0</v>
      </c>
      <c r="Z210" s="85">
        <v>0</v>
      </c>
      <c r="AA210" s="147"/>
      <c r="AB210" s="147"/>
      <c r="AC210" s="150">
        <v>1.0567132867132856</v>
      </c>
      <c r="AD210" s="147"/>
      <c r="AE210" s="148">
        <v>0</v>
      </c>
      <c r="AF210" s="149">
        <v>0</v>
      </c>
      <c r="AG210" s="147"/>
      <c r="AH210" s="147">
        <v>0</v>
      </c>
      <c r="AI210" s="150">
        <v>1.0567132867132856</v>
      </c>
      <c r="AJ210" s="151" t="s">
        <v>409</v>
      </c>
      <c r="AK210" s="148">
        <v>0</v>
      </c>
      <c r="AL210" s="149">
        <v>0</v>
      </c>
      <c r="AM210" s="147"/>
      <c r="AN210" s="147"/>
      <c r="AO210" s="150">
        <v>1.0567132867132856</v>
      </c>
      <c r="AP210" s="151" t="s">
        <v>409</v>
      </c>
      <c r="AQ210" s="148">
        <v>0</v>
      </c>
      <c r="AR210" s="149">
        <v>0</v>
      </c>
      <c r="AS210" s="147"/>
      <c r="AT210" s="147"/>
      <c r="AU210" s="150">
        <v>1.0567132867132856</v>
      </c>
      <c r="AV210" s="151" t="s">
        <v>409</v>
      </c>
      <c r="AW210" s="148">
        <v>0</v>
      </c>
      <c r="AX210" s="149">
        <v>0</v>
      </c>
      <c r="AY210" s="85">
        <v>0</v>
      </c>
      <c r="AZ210" s="85">
        <v>0</v>
      </c>
      <c r="BA210" s="85">
        <v>0</v>
      </c>
      <c r="BB210" s="85">
        <v>0</v>
      </c>
      <c r="BC210" s="86">
        <v>0</v>
      </c>
      <c r="BD210" s="80" t="s">
        <v>364</v>
      </c>
      <c r="BE210" s="87" t="s">
        <v>405</v>
      </c>
      <c r="BF210" s="89"/>
    </row>
    <row r="211" spans="1:58" ht="15.75" customHeight="1">
      <c r="A211" s="80" t="s">
        <v>337</v>
      </c>
      <c r="B211" s="80" t="s">
        <v>205</v>
      </c>
      <c r="C211" s="81">
        <v>0</v>
      </c>
      <c r="D211" s="80" t="s">
        <v>141</v>
      </c>
      <c r="E211" s="153">
        <v>15</v>
      </c>
      <c r="F211" s="153">
        <v>15</v>
      </c>
      <c r="G211" s="80" t="s">
        <v>204</v>
      </c>
      <c r="H211" s="82">
        <v>0</v>
      </c>
      <c r="I211" s="82">
        <v>0</v>
      </c>
      <c r="J211" s="82">
        <v>0</v>
      </c>
      <c r="K211" s="82">
        <v>0</v>
      </c>
      <c r="L211" s="80" t="s">
        <v>141</v>
      </c>
      <c r="M211" s="146" t="s">
        <v>405</v>
      </c>
      <c r="N211" s="83">
        <v>1.8353441295546562</v>
      </c>
      <c r="O211" s="83">
        <v>1.8353441295546562</v>
      </c>
      <c r="P211" s="83">
        <v>1.8353441295546562</v>
      </c>
      <c r="Q211" s="83">
        <v>1.8353441295546562</v>
      </c>
      <c r="R211" s="84">
        <v>0.92</v>
      </c>
      <c r="S211" s="84">
        <v>0.92</v>
      </c>
      <c r="T211" s="84">
        <v>0.92</v>
      </c>
      <c r="U211" s="84">
        <v>0.92</v>
      </c>
      <c r="V211" s="85">
        <v>0</v>
      </c>
      <c r="W211" s="85">
        <v>0</v>
      </c>
      <c r="X211" s="85">
        <v>0</v>
      </c>
      <c r="Y211" s="85">
        <v>0</v>
      </c>
      <c r="Z211" s="85">
        <v>0</v>
      </c>
      <c r="AA211" s="147"/>
      <c r="AB211" s="147"/>
      <c r="AC211" s="150">
        <v>1.8353441295546562</v>
      </c>
      <c r="AD211" s="147"/>
      <c r="AE211" s="148">
        <v>0</v>
      </c>
      <c r="AF211" s="149">
        <v>0</v>
      </c>
      <c r="AG211" s="147"/>
      <c r="AH211" s="147">
        <v>0</v>
      </c>
      <c r="AI211" s="150">
        <v>1.8353441295546562</v>
      </c>
      <c r="AJ211" s="151" t="s">
        <v>409</v>
      </c>
      <c r="AK211" s="148">
        <v>0</v>
      </c>
      <c r="AL211" s="149">
        <v>0</v>
      </c>
      <c r="AM211" s="147"/>
      <c r="AN211" s="147"/>
      <c r="AO211" s="150">
        <v>1.8353441295546562</v>
      </c>
      <c r="AP211" s="151" t="s">
        <v>409</v>
      </c>
      <c r="AQ211" s="148">
        <v>0</v>
      </c>
      <c r="AR211" s="149">
        <v>0</v>
      </c>
      <c r="AS211" s="147"/>
      <c r="AT211" s="147"/>
      <c r="AU211" s="150">
        <v>1.8353441295546562</v>
      </c>
      <c r="AV211" s="151" t="s">
        <v>409</v>
      </c>
      <c r="AW211" s="148">
        <v>0</v>
      </c>
      <c r="AX211" s="149">
        <v>0</v>
      </c>
      <c r="AY211" s="85">
        <v>0</v>
      </c>
      <c r="AZ211" s="85">
        <v>0</v>
      </c>
      <c r="BA211" s="85">
        <v>0</v>
      </c>
      <c r="BB211" s="85">
        <v>0</v>
      </c>
      <c r="BC211" s="86">
        <v>0</v>
      </c>
      <c r="BD211" s="80" t="s">
        <v>364</v>
      </c>
      <c r="BE211" s="87" t="s">
        <v>405</v>
      </c>
      <c r="BF211" s="89"/>
    </row>
    <row r="212" spans="1:58" ht="15.75" customHeight="1">
      <c r="A212" s="80" t="s">
        <v>391</v>
      </c>
      <c r="B212" s="80" t="s">
        <v>385</v>
      </c>
      <c r="C212" s="81">
        <v>1</v>
      </c>
      <c r="D212" s="80" t="s">
        <v>245</v>
      </c>
      <c r="E212" s="153">
        <v>20</v>
      </c>
      <c r="F212" s="153">
        <v>20</v>
      </c>
      <c r="G212" s="80" t="s">
        <v>204</v>
      </c>
      <c r="H212" s="82">
        <v>0</v>
      </c>
      <c r="I212" s="82">
        <v>0</v>
      </c>
      <c r="J212" s="82">
        <v>0</v>
      </c>
      <c r="K212" s="82">
        <v>0</v>
      </c>
      <c r="L212" s="80" t="s">
        <v>244</v>
      </c>
      <c r="M212" s="146" t="s">
        <v>407</v>
      </c>
      <c r="N212" s="83">
        <v>1.161219512195123</v>
      </c>
      <c r="O212" s="83">
        <v>1.161219512195123</v>
      </c>
      <c r="P212" s="83">
        <v>1.161219512195123</v>
      </c>
      <c r="Q212" s="83">
        <v>1.161219512195123</v>
      </c>
      <c r="R212" s="84">
        <v>0.92</v>
      </c>
      <c r="S212" s="84">
        <v>0.92</v>
      </c>
      <c r="T212" s="84">
        <v>0.92</v>
      </c>
      <c r="U212" s="84">
        <v>0.92</v>
      </c>
      <c r="V212" s="85">
        <v>0</v>
      </c>
      <c r="W212" s="85">
        <v>0</v>
      </c>
      <c r="X212" s="85">
        <v>0</v>
      </c>
      <c r="Y212" s="85">
        <v>0</v>
      </c>
      <c r="Z212" s="85">
        <v>0</v>
      </c>
      <c r="AA212" s="80"/>
      <c r="AB212" s="80"/>
      <c r="AC212" s="83">
        <v>1.1253658536585376</v>
      </c>
      <c r="AD212" s="80"/>
      <c r="AE212" s="85">
        <v>0</v>
      </c>
      <c r="AF212" s="82">
        <v>0</v>
      </c>
      <c r="AG212" s="80"/>
      <c r="AH212" s="80">
        <v>0</v>
      </c>
      <c r="AI212" s="83">
        <v>1.1253658536585376</v>
      </c>
      <c r="AJ212" s="146" t="s">
        <v>409</v>
      </c>
      <c r="AK212" s="85">
        <v>0</v>
      </c>
      <c r="AL212" s="82">
        <v>0</v>
      </c>
      <c r="AM212" s="80"/>
      <c r="AN212" s="80"/>
      <c r="AO212" s="83">
        <v>1.1253658536585376</v>
      </c>
      <c r="AP212" s="146" t="s">
        <v>409</v>
      </c>
      <c r="AQ212" s="85">
        <v>0</v>
      </c>
      <c r="AR212" s="82">
        <v>0</v>
      </c>
      <c r="AS212" s="80"/>
      <c r="AT212" s="80"/>
      <c r="AU212" s="83">
        <v>1.1253658536585376</v>
      </c>
      <c r="AV212" s="146" t="s">
        <v>409</v>
      </c>
      <c r="AW212" s="85">
        <v>0</v>
      </c>
      <c r="AX212" s="82">
        <v>0</v>
      </c>
      <c r="AY212" s="85">
        <v>0</v>
      </c>
      <c r="AZ212" s="85">
        <v>0</v>
      </c>
      <c r="BA212" s="85">
        <v>0</v>
      </c>
      <c r="BB212" s="85">
        <v>0</v>
      </c>
      <c r="BC212" s="86">
        <v>0</v>
      </c>
      <c r="BD212" s="80" t="s">
        <v>364</v>
      </c>
      <c r="BE212" s="87" t="s">
        <v>407</v>
      </c>
      <c r="BF212" s="89"/>
    </row>
    <row r="213" spans="1:58" ht="15.75" customHeight="1">
      <c r="A213" s="80" t="s">
        <v>391</v>
      </c>
      <c r="B213" s="80" t="s">
        <v>386</v>
      </c>
      <c r="C213" s="81">
        <v>1</v>
      </c>
      <c r="D213" s="80" t="s">
        <v>245</v>
      </c>
      <c r="E213" s="153">
        <v>20</v>
      </c>
      <c r="F213" s="153">
        <v>20</v>
      </c>
      <c r="G213" s="80" t="s">
        <v>204</v>
      </c>
      <c r="H213" s="82">
        <v>700</v>
      </c>
      <c r="I213" s="82">
        <v>700</v>
      </c>
      <c r="J213" s="82">
        <v>700</v>
      </c>
      <c r="K213" s="82">
        <v>700</v>
      </c>
      <c r="L213" s="80" t="s">
        <v>244</v>
      </c>
      <c r="M213" s="146" t="s">
        <v>407</v>
      </c>
      <c r="N213" s="83">
        <v>1.5869999999999991</v>
      </c>
      <c r="O213" s="83">
        <v>1.5869999999999991</v>
      </c>
      <c r="P213" s="83">
        <v>1.5869999999999991</v>
      </c>
      <c r="Q213" s="83">
        <v>1.5869999999999991</v>
      </c>
      <c r="R213" s="84">
        <v>0.92</v>
      </c>
      <c r="S213" s="84">
        <v>0.92</v>
      </c>
      <c r="T213" s="84">
        <v>0.92</v>
      </c>
      <c r="U213" s="84">
        <v>0.92</v>
      </c>
      <c r="V213" s="85">
        <v>1022.0279999999995</v>
      </c>
      <c r="W213" s="85">
        <v>1022.0279999999995</v>
      </c>
      <c r="X213" s="85">
        <v>1022.0279999999995</v>
      </c>
      <c r="Y213" s="85">
        <v>1022.0279999999995</v>
      </c>
      <c r="Z213" s="85">
        <v>4088.1119999999978</v>
      </c>
      <c r="AA213" s="80"/>
      <c r="AB213" s="80"/>
      <c r="AC213" s="83">
        <v>1.5379999999999991</v>
      </c>
      <c r="AD213" s="80"/>
      <c r="AE213" s="85">
        <v>990.47199999999953</v>
      </c>
      <c r="AF213" s="82">
        <v>-31.555999999999926</v>
      </c>
      <c r="AG213" s="80"/>
      <c r="AH213" s="80">
        <v>0</v>
      </c>
      <c r="AI213" s="83">
        <v>1.5379999999999991</v>
      </c>
      <c r="AJ213" s="146" t="s">
        <v>409</v>
      </c>
      <c r="AK213" s="85">
        <v>990.47199999999953</v>
      </c>
      <c r="AL213" s="82">
        <v>-31.555999999999926</v>
      </c>
      <c r="AM213" s="80"/>
      <c r="AN213" s="80"/>
      <c r="AO213" s="83">
        <v>1.5379999999999991</v>
      </c>
      <c r="AP213" s="146" t="s">
        <v>409</v>
      </c>
      <c r="AQ213" s="85">
        <v>990.47199999999953</v>
      </c>
      <c r="AR213" s="82">
        <v>-31.555999999999926</v>
      </c>
      <c r="AS213" s="80"/>
      <c r="AT213" s="80"/>
      <c r="AU213" s="83">
        <v>1.5379999999999991</v>
      </c>
      <c r="AV213" s="146" t="s">
        <v>409</v>
      </c>
      <c r="AW213" s="85">
        <v>990.47199999999953</v>
      </c>
      <c r="AX213" s="82">
        <v>-31.555999999999926</v>
      </c>
      <c r="AY213" s="85">
        <v>990.47199999999953</v>
      </c>
      <c r="AZ213" s="85">
        <v>990.47199999999953</v>
      </c>
      <c r="BA213" s="85">
        <v>990.47199999999953</v>
      </c>
      <c r="BB213" s="85">
        <v>990.47199999999953</v>
      </c>
      <c r="BC213" s="86">
        <v>3961.8879999999981</v>
      </c>
      <c r="BD213" s="80" t="s">
        <v>364</v>
      </c>
      <c r="BE213" s="87" t="s">
        <v>407</v>
      </c>
      <c r="BF213" s="89"/>
    </row>
    <row r="214" spans="1:58" ht="15.75" customHeight="1">
      <c r="A214" s="80" t="s">
        <v>391</v>
      </c>
      <c r="B214" s="80" t="s">
        <v>387</v>
      </c>
      <c r="C214" s="81">
        <v>1</v>
      </c>
      <c r="D214" s="80" t="s">
        <v>243</v>
      </c>
      <c r="E214" s="153">
        <v>20</v>
      </c>
      <c r="F214" s="153">
        <v>20</v>
      </c>
      <c r="G214" s="80" t="s">
        <v>204</v>
      </c>
      <c r="H214" s="82">
        <v>1000</v>
      </c>
      <c r="I214" s="82">
        <v>1000</v>
      </c>
      <c r="J214" s="82">
        <v>1000</v>
      </c>
      <c r="K214" s="82">
        <v>1000</v>
      </c>
      <c r="L214" s="80" t="s">
        <v>242</v>
      </c>
      <c r="M214" s="146" t="s">
        <v>407</v>
      </c>
      <c r="N214" s="83">
        <v>1.2696000000000001</v>
      </c>
      <c r="O214" s="83">
        <v>1.2696000000000001</v>
      </c>
      <c r="P214" s="83">
        <v>1.2696000000000001</v>
      </c>
      <c r="Q214" s="83">
        <v>1.2696000000000001</v>
      </c>
      <c r="R214" s="84">
        <v>0.92</v>
      </c>
      <c r="S214" s="84">
        <v>0.92</v>
      </c>
      <c r="T214" s="84">
        <v>0.92</v>
      </c>
      <c r="U214" s="84">
        <v>0.92</v>
      </c>
      <c r="V214" s="85">
        <v>1168.0320000000002</v>
      </c>
      <c r="W214" s="85">
        <v>1168.0320000000002</v>
      </c>
      <c r="X214" s="85">
        <v>1168.0320000000002</v>
      </c>
      <c r="Y214" s="85">
        <v>1168.0320000000002</v>
      </c>
      <c r="Z214" s="85">
        <v>4672.1280000000006</v>
      </c>
      <c r="AA214" s="80"/>
      <c r="AB214" s="80"/>
      <c r="AC214" s="83">
        <v>1.2304000000000002</v>
      </c>
      <c r="AD214" s="80"/>
      <c r="AE214" s="85">
        <v>1131.9680000000001</v>
      </c>
      <c r="AF214" s="82">
        <v>-36.064000000000078</v>
      </c>
      <c r="AG214" s="80"/>
      <c r="AH214" s="80">
        <v>0</v>
      </c>
      <c r="AI214" s="83">
        <v>1.2304000000000002</v>
      </c>
      <c r="AJ214" s="146" t="s">
        <v>409</v>
      </c>
      <c r="AK214" s="85">
        <v>1131.9680000000001</v>
      </c>
      <c r="AL214" s="82">
        <v>-36.064000000000078</v>
      </c>
      <c r="AM214" s="80"/>
      <c r="AN214" s="80"/>
      <c r="AO214" s="83">
        <v>1.2304000000000002</v>
      </c>
      <c r="AP214" s="146" t="s">
        <v>409</v>
      </c>
      <c r="AQ214" s="85">
        <v>1131.9680000000001</v>
      </c>
      <c r="AR214" s="82">
        <v>-36.064000000000078</v>
      </c>
      <c r="AS214" s="80"/>
      <c r="AT214" s="80"/>
      <c r="AU214" s="83">
        <v>1.2304000000000002</v>
      </c>
      <c r="AV214" s="146" t="s">
        <v>409</v>
      </c>
      <c r="AW214" s="85">
        <v>1131.9680000000001</v>
      </c>
      <c r="AX214" s="82">
        <v>-36.064000000000078</v>
      </c>
      <c r="AY214" s="85">
        <v>1131.9680000000001</v>
      </c>
      <c r="AZ214" s="85">
        <v>1131.9680000000001</v>
      </c>
      <c r="BA214" s="85">
        <v>1131.9680000000001</v>
      </c>
      <c r="BB214" s="85">
        <v>1131.9680000000001</v>
      </c>
      <c r="BC214" s="86">
        <v>4527.8720000000003</v>
      </c>
      <c r="BD214" s="80" t="s">
        <v>364</v>
      </c>
      <c r="BE214" s="87" t="s">
        <v>407</v>
      </c>
      <c r="BF214" s="89"/>
    </row>
    <row r="215" spans="1:58" ht="15.75" customHeight="1">
      <c r="A215" s="80" t="s">
        <v>391</v>
      </c>
      <c r="B215" s="80" t="s">
        <v>241</v>
      </c>
      <c r="C215" s="81">
        <v>1</v>
      </c>
      <c r="D215" s="80" t="s">
        <v>240</v>
      </c>
      <c r="E215" s="153">
        <v>3</v>
      </c>
      <c r="F215" s="153">
        <v>3</v>
      </c>
      <c r="G215" s="80" t="s">
        <v>204</v>
      </c>
      <c r="H215" s="82">
        <v>0</v>
      </c>
      <c r="I215" s="82">
        <v>0</v>
      </c>
      <c r="J215" s="82">
        <v>0</v>
      </c>
      <c r="K215" s="82">
        <v>0</v>
      </c>
      <c r="L215" s="80" t="s">
        <v>239</v>
      </c>
      <c r="M215" s="146" t="s">
        <v>407</v>
      </c>
      <c r="N215" s="83">
        <v>0.83823507428978783</v>
      </c>
      <c r="O215" s="83">
        <v>0.83823507428978783</v>
      </c>
      <c r="P215" s="83">
        <v>0.83823507428978783</v>
      </c>
      <c r="Q215" s="83">
        <v>0.83823507428978783</v>
      </c>
      <c r="R215" s="84">
        <v>0.92</v>
      </c>
      <c r="S215" s="84">
        <v>0.92</v>
      </c>
      <c r="T215" s="84">
        <v>0.92</v>
      </c>
      <c r="U215" s="84">
        <v>0.92</v>
      </c>
      <c r="V215" s="85">
        <v>0</v>
      </c>
      <c r="W215" s="85">
        <v>0</v>
      </c>
      <c r="X215" s="85">
        <v>0</v>
      </c>
      <c r="Y215" s="85">
        <v>0</v>
      </c>
      <c r="Z215" s="85">
        <v>0</v>
      </c>
      <c r="AA215" s="80"/>
      <c r="AB215" s="80"/>
      <c r="AC215" s="83">
        <v>0.83823507428978783</v>
      </c>
      <c r="AD215" s="80"/>
      <c r="AE215" s="85">
        <v>0</v>
      </c>
      <c r="AF215" s="82">
        <v>0</v>
      </c>
      <c r="AG215" s="80"/>
      <c r="AH215" s="80">
        <v>0</v>
      </c>
      <c r="AI215" s="83">
        <v>0.83823507428978783</v>
      </c>
      <c r="AJ215" s="146" t="s">
        <v>409</v>
      </c>
      <c r="AK215" s="85">
        <v>0</v>
      </c>
      <c r="AL215" s="82">
        <v>0</v>
      </c>
      <c r="AM215" s="80"/>
      <c r="AN215" s="80"/>
      <c r="AO215" s="83">
        <v>0.83823507428978783</v>
      </c>
      <c r="AP215" s="146" t="s">
        <v>409</v>
      </c>
      <c r="AQ215" s="85">
        <v>0</v>
      </c>
      <c r="AR215" s="82">
        <v>0</v>
      </c>
      <c r="AS215" s="80"/>
      <c r="AT215" s="80"/>
      <c r="AU215" s="83">
        <v>0.83823507428978783</v>
      </c>
      <c r="AV215" s="146" t="s">
        <v>409</v>
      </c>
      <c r="AW215" s="85">
        <v>0</v>
      </c>
      <c r="AX215" s="82">
        <v>0</v>
      </c>
      <c r="AY215" s="85">
        <v>0</v>
      </c>
      <c r="AZ215" s="85">
        <v>0</v>
      </c>
      <c r="BA215" s="85">
        <v>0</v>
      </c>
      <c r="BB215" s="85">
        <v>0</v>
      </c>
      <c r="BC215" s="86">
        <v>0</v>
      </c>
      <c r="BD215" s="80" t="s">
        <v>364</v>
      </c>
      <c r="BE215" s="87" t="s">
        <v>407</v>
      </c>
      <c r="BF215" s="89"/>
    </row>
    <row r="216" spans="1:58" ht="15.75" customHeight="1">
      <c r="A216" s="80" t="s">
        <v>391</v>
      </c>
      <c r="B216" s="80" t="s">
        <v>388</v>
      </c>
      <c r="C216" s="81">
        <v>1</v>
      </c>
      <c r="D216" s="80" t="s">
        <v>238</v>
      </c>
      <c r="E216" s="153">
        <v>3</v>
      </c>
      <c r="F216" s="153">
        <v>3</v>
      </c>
      <c r="G216" s="80" t="s">
        <v>204</v>
      </c>
      <c r="H216" s="82">
        <v>400</v>
      </c>
      <c r="I216" s="82">
        <v>400</v>
      </c>
      <c r="J216" s="82">
        <v>400</v>
      </c>
      <c r="K216" s="82">
        <v>400</v>
      </c>
      <c r="L216" s="80" t="s">
        <v>237</v>
      </c>
      <c r="M216" s="146" t="s">
        <v>407</v>
      </c>
      <c r="N216" s="83">
        <v>0.37064104123585789</v>
      </c>
      <c r="O216" s="83">
        <v>0.37064104123585789</v>
      </c>
      <c r="P216" s="83">
        <v>0.37064104123585789</v>
      </c>
      <c r="Q216" s="83">
        <v>0.37064104123585789</v>
      </c>
      <c r="R216" s="84">
        <v>0.92</v>
      </c>
      <c r="S216" s="84">
        <v>0.92</v>
      </c>
      <c r="T216" s="84">
        <v>0.92</v>
      </c>
      <c r="U216" s="84">
        <v>0.92</v>
      </c>
      <c r="V216" s="85">
        <v>136.39590317479573</v>
      </c>
      <c r="W216" s="85">
        <v>136.39590317479573</v>
      </c>
      <c r="X216" s="85">
        <v>136.39590317479573</v>
      </c>
      <c r="Y216" s="85">
        <v>136.39590317479573</v>
      </c>
      <c r="Z216" s="85">
        <v>545.58361269918294</v>
      </c>
      <c r="AA216" s="80"/>
      <c r="AB216" s="80"/>
      <c r="AC216" s="83">
        <v>0.35919717795888428</v>
      </c>
      <c r="AD216" s="80"/>
      <c r="AE216" s="85">
        <v>132.18456148886943</v>
      </c>
      <c r="AF216" s="82">
        <v>-4.2113416859262998</v>
      </c>
      <c r="AG216" s="80"/>
      <c r="AH216" s="80">
        <v>0</v>
      </c>
      <c r="AI216" s="83">
        <v>0.35919717795888428</v>
      </c>
      <c r="AJ216" s="146" t="s">
        <v>409</v>
      </c>
      <c r="AK216" s="85">
        <v>132.18456148886943</v>
      </c>
      <c r="AL216" s="82">
        <v>-4.2113416859262998</v>
      </c>
      <c r="AM216" s="80"/>
      <c r="AN216" s="80"/>
      <c r="AO216" s="83">
        <v>0.35919717795888428</v>
      </c>
      <c r="AP216" s="146" t="s">
        <v>409</v>
      </c>
      <c r="AQ216" s="85">
        <v>132.18456148886943</v>
      </c>
      <c r="AR216" s="82">
        <v>-4.2113416859262998</v>
      </c>
      <c r="AS216" s="80"/>
      <c r="AT216" s="80"/>
      <c r="AU216" s="83">
        <v>0.35919717795888428</v>
      </c>
      <c r="AV216" s="146" t="s">
        <v>409</v>
      </c>
      <c r="AW216" s="85">
        <v>132.18456148886943</v>
      </c>
      <c r="AX216" s="82">
        <v>-4.2113416859262998</v>
      </c>
      <c r="AY216" s="85">
        <v>132.18456148886943</v>
      </c>
      <c r="AZ216" s="85">
        <v>132.18456148886943</v>
      </c>
      <c r="BA216" s="85">
        <v>132.18456148886943</v>
      </c>
      <c r="BB216" s="85">
        <v>132.18456148886943</v>
      </c>
      <c r="BC216" s="86">
        <v>528.73824595547774</v>
      </c>
      <c r="BD216" s="80" t="s">
        <v>364</v>
      </c>
      <c r="BE216" s="87" t="s">
        <v>407</v>
      </c>
      <c r="BF216" s="89"/>
    </row>
    <row r="217" spans="1:58" ht="15.75" customHeight="1">
      <c r="A217" s="80" t="s">
        <v>391</v>
      </c>
      <c r="B217" s="80" t="s">
        <v>236</v>
      </c>
      <c r="C217" s="81">
        <v>1</v>
      </c>
      <c r="D217" s="80" t="s">
        <v>235</v>
      </c>
      <c r="E217" s="153">
        <v>12</v>
      </c>
      <c r="F217" s="153">
        <v>12</v>
      </c>
      <c r="G217" s="80" t="s">
        <v>204</v>
      </c>
      <c r="H217" s="82">
        <v>0</v>
      </c>
      <c r="I217" s="82">
        <v>0</v>
      </c>
      <c r="J217" s="82">
        <v>0</v>
      </c>
      <c r="K217" s="82">
        <v>0</v>
      </c>
      <c r="L217" s="80" t="s">
        <v>234</v>
      </c>
      <c r="M217" s="146" t="s">
        <v>407</v>
      </c>
      <c r="N217" s="83">
        <v>1.7733333333333334</v>
      </c>
      <c r="O217" s="83">
        <v>1.7733333333333334</v>
      </c>
      <c r="P217" s="83">
        <v>1.7733333333333334</v>
      </c>
      <c r="Q217" s="83">
        <v>1.7733333333333334</v>
      </c>
      <c r="R217" s="84">
        <v>0.92</v>
      </c>
      <c r="S217" s="84">
        <v>0.92</v>
      </c>
      <c r="T217" s="84">
        <v>0.92</v>
      </c>
      <c r="U217" s="84">
        <v>0.92</v>
      </c>
      <c r="V217" s="85">
        <v>0</v>
      </c>
      <c r="W217" s="85">
        <v>0</v>
      </c>
      <c r="X217" s="85">
        <v>0</v>
      </c>
      <c r="Y217" s="85">
        <v>0</v>
      </c>
      <c r="Z217" s="85">
        <v>0</v>
      </c>
      <c r="AA217" s="80"/>
      <c r="AB217" s="80"/>
      <c r="AC217" s="83">
        <v>1.7733333333333334</v>
      </c>
      <c r="AD217" s="80"/>
      <c r="AE217" s="85">
        <v>0</v>
      </c>
      <c r="AF217" s="82">
        <v>0</v>
      </c>
      <c r="AG217" s="80"/>
      <c r="AH217" s="80">
        <v>0</v>
      </c>
      <c r="AI217" s="83">
        <v>1.7733333333333334</v>
      </c>
      <c r="AJ217" s="146" t="s">
        <v>409</v>
      </c>
      <c r="AK217" s="85">
        <v>0</v>
      </c>
      <c r="AL217" s="82">
        <v>0</v>
      </c>
      <c r="AM217" s="80"/>
      <c r="AN217" s="80"/>
      <c r="AO217" s="83">
        <v>1.7733333333333334</v>
      </c>
      <c r="AP217" s="146" t="s">
        <v>409</v>
      </c>
      <c r="AQ217" s="85">
        <v>0</v>
      </c>
      <c r="AR217" s="82">
        <v>0</v>
      </c>
      <c r="AS217" s="80"/>
      <c r="AT217" s="80"/>
      <c r="AU217" s="83">
        <v>1.7733333333333334</v>
      </c>
      <c r="AV217" s="146" t="s">
        <v>409</v>
      </c>
      <c r="AW217" s="85">
        <v>0</v>
      </c>
      <c r="AX217" s="82">
        <v>0</v>
      </c>
      <c r="AY217" s="85">
        <v>0</v>
      </c>
      <c r="AZ217" s="85">
        <v>0</v>
      </c>
      <c r="BA217" s="85">
        <v>0</v>
      </c>
      <c r="BB217" s="85">
        <v>0</v>
      </c>
      <c r="BC217" s="86">
        <v>0</v>
      </c>
      <c r="BD217" s="80" t="s">
        <v>364</v>
      </c>
      <c r="BE217" s="87" t="s">
        <v>407</v>
      </c>
      <c r="BF217" s="89"/>
    </row>
    <row r="218" spans="1:58" ht="15.75" customHeight="1">
      <c r="A218" s="80" t="s">
        <v>391</v>
      </c>
      <c r="B218" s="80" t="s">
        <v>232</v>
      </c>
      <c r="C218" s="81">
        <v>1</v>
      </c>
      <c r="D218" s="80" t="s">
        <v>231</v>
      </c>
      <c r="E218" s="153">
        <v>15</v>
      </c>
      <c r="F218" s="153">
        <v>15</v>
      </c>
      <c r="G218" s="80" t="s">
        <v>144</v>
      </c>
      <c r="H218" s="82">
        <v>0</v>
      </c>
      <c r="I218" s="82">
        <v>0</v>
      </c>
      <c r="J218" s="82">
        <v>0</v>
      </c>
      <c r="K218" s="82">
        <v>0</v>
      </c>
      <c r="L218" s="80" t="s">
        <v>230</v>
      </c>
      <c r="M218" s="146" t="s">
        <v>407</v>
      </c>
      <c r="N218" s="83">
        <v>5998.5</v>
      </c>
      <c r="O218" s="83">
        <v>5998.5</v>
      </c>
      <c r="P218" s="83">
        <v>5998.5</v>
      </c>
      <c r="Q218" s="83">
        <v>5998.5</v>
      </c>
      <c r="R218" s="84">
        <v>0.92</v>
      </c>
      <c r="S218" s="84">
        <v>0.92</v>
      </c>
      <c r="T218" s="84">
        <v>0.92</v>
      </c>
      <c r="U218" s="84">
        <v>0.92</v>
      </c>
      <c r="V218" s="85">
        <v>0</v>
      </c>
      <c r="W218" s="85">
        <v>0</v>
      </c>
      <c r="X218" s="85">
        <v>0</v>
      </c>
      <c r="Y218" s="85">
        <v>0</v>
      </c>
      <c r="Z218" s="85">
        <v>0</v>
      </c>
      <c r="AA218" s="80"/>
      <c r="AB218" s="80"/>
      <c r="AC218" s="83">
        <v>5998.5</v>
      </c>
      <c r="AD218" s="80"/>
      <c r="AE218" s="85">
        <v>0</v>
      </c>
      <c r="AF218" s="82">
        <v>0</v>
      </c>
      <c r="AG218" s="80"/>
      <c r="AH218" s="80">
        <v>0</v>
      </c>
      <c r="AI218" s="83">
        <v>5998.5</v>
      </c>
      <c r="AJ218" s="146" t="s">
        <v>409</v>
      </c>
      <c r="AK218" s="85">
        <v>0</v>
      </c>
      <c r="AL218" s="82">
        <v>0</v>
      </c>
      <c r="AM218" s="80"/>
      <c r="AN218" s="80"/>
      <c r="AO218" s="83">
        <v>5998.5</v>
      </c>
      <c r="AP218" s="146" t="s">
        <v>409</v>
      </c>
      <c r="AQ218" s="85">
        <v>0</v>
      </c>
      <c r="AR218" s="82">
        <v>0</v>
      </c>
      <c r="AS218" s="80"/>
      <c r="AT218" s="80"/>
      <c r="AU218" s="83">
        <v>5998.5</v>
      </c>
      <c r="AV218" s="146" t="s">
        <v>409</v>
      </c>
      <c r="AW218" s="85">
        <v>0</v>
      </c>
      <c r="AX218" s="82">
        <v>0</v>
      </c>
      <c r="AY218" s="85">
        <v>0</v>
      </c>
      <c r="AZ218" s="85">
        <v>0</v>
      </c>
      <c r="BA218" s="85">
        <v>0</v>
      </c>
      <c r="BB218" s="85">
        <v>0</v>
      </c>
      <c r="BC218" s="86">
        <v>0</v>
      </c>
      <c r="BD218" s="80" t="s">
        <v>364</v>
      </c>
      <c r="BE218" s="87" t="s">
        <v>407</v>
      </c>
      <c r="BF218" s="89"/>
    </row>
    <row r="219" spans="1:58" ht="15.75" customHeight="1">
      <c r="A219" s="80" t="s">
        <v>391</v>
      </c>
      <c r="B219" s="80" t="s">
        <v>233</v>
      </c>
      <c r="C219" s="81">
        <v>0</v>
      </c>
      <c r="D219" s="80" t="s">
        <v>141</v>
      </c>
      <c r="E219" s="153">
        <v>20</v>
      </c>
      <c r="F219" s="153">
        <v>20</v>
      </c>
      <c r="G219" s="80" t="s">
        <v>204</v>
      </c>
      <c r="H219" s="82">
        <v>0</v>
      </c>
      <c r="I219" s="82">
        <v>0</v>
      </c>
      <c r="J219" s="82">
        <v>0</v>
      </c>
      <c r="K219" s="82">
        <v>0</v>
      </c>
      <c r="L219" s="80" t="s">
        <v>141</v>
      </c>
      <c r="M219" s="146" t="s">
        <v>141</v>
      </c>
      <c r="N219" s="83">
        <v>2.3084999999999987</v>
      </c>
      <c r="O219" s="83">
        <v>2.3084999999999987</v>
      </c>
      <c r="P219" s="83">
        <v>2.3084999999999987</v>
      </c>
      <c r="Q219" s="83">
        <v>2.3084999999999987</v>
      </c>
      <c r="R219" s="84">
        <v>0.92</v>
      </c>
      <c r="S219" s="84">
        <v>0.92</v>
      </c>
      <c r="T219" s="84">
        <v>0.92</v>
      </c>
      <c r="U219" s="84">
        <v>0.92</v>
      </c>
      <c r="V219" s="85">
        <v>0</v>
      </c>
      <c r="W219" s="85">
        <v>0</v>
      </c>
      <c r="X219" s="85">
        <v>0</v>
      </c>
      <c r="Y219" s="85">
        <v>0</v>
      </c>
      <c r="Z219" s="85">
        <v>0</v>
      </c>
      <c r="AA219" s="147"/>
      <c r="AB219" s="147"/>
      <c r="AC219" s="150">
        <v>2.3084999999999987</v>
      </c>
      <c r="AD219" s="147"/>
      <c r="AE219" s="148">
        <v>0</v>
      </c>
      <c r="AF219" s="149">
        <v>0</v>
      </c>
      <c r="AG219" s="147"/>
      <c r="AH219" s="147">
        <v>0</v>
      </c>
      <c r="AI219" s="150">
        <v>2.3084999999999987</v>
      </c>
      <c r="AJ219" s="151" t="s">
        <v>409</v>
      </c>
      <c r="AK219" s="148">
        <v>0</v>
      </c>
      <c r="AL219" s="149">
        <v>0</v>
      </c>
      <c r="AM219" s="147"/>
      <c r="AN219" s="147"/>
      <c r="AO219" s="150">
        <v>2.3084999999999987</v>
      </c>
      <c r="AP219" s="151" t="s">
        <v>409</v>
      </c>
      <c r="AQ219" s="148">
        <v>0</v>
      </c>
      <c r="AR219" s="149">
        <v>0</v>
      </c>
      <c r="AS219" s="147"/>
      <c r="AT219" s="147"/>
      <c r="AU219" s="150">
        <v>2.3084999999999987</v>
      </c>
      <c r="AV219" s="151" t="s">
        <v>409</v>
      </c>
      <c r="AW219" s="148">
        <v>0</v>
      </c>
      <c r="AX219" s="149">
        <v>0</v>
      </c>
      <c r="AY219" s="85">
        <v>0</v>
      </c>
      <c r="AZ219" s="85">
        <v>0</v>
      </c>
      <c r="BA219" s="85">
        <v>0</v>
      </c>
      <c r="BB219" s="85">
        <v>0</v>
      </c>
      <c r="BC219" s="86">
        <v>0</v>
      </c>
      <c r="BD219" s="80" t="s">
        <v>364</v>
      </c>
      <c r="BE219" s="87" t="s">
        <v>141</v>
      </c>
      <c r="BF219" s="89"/>
    </row>
    <row r="220" spans="1:58" ht="15.75" customHeight="1">
      <c r="A220" s="80" t="s">
        <v>391</v>
      </c>
      <c r="B220" s="80" t="s">
        <v>202</v>
      </c>
      <c r="C220" s="81">
        <v>1</v>
      </c>
      <c r="D220" s="80" t="s">
        <v>200</v>
      </c>
      <c r="E220" s="153">
        <v>7</v>
      </c>
      <c r="F220" s="153">
        <v>7</v>
      </c>
      <c r="G220" s="80" t="s">
        <v>201</v>
      </c>
      <c r="H220" s="82">
        <v>1000</v>
      </c>
      <c r="I220" s="82">
        <v>1000</v>
      </c>
      <c r="J220" s="82">
        <v>1000</v>
      </c>
      <c r="K220" s="82">
        <v>1000</v>
      </c>
      <c r="L220" s="80" t="s">
        <v>199</v>
      </c>
      <c r="M220" s="146" t="s">
        <v>407</v>
      </c>
      <c r="N220" s="83">
        <v>11.243232000000003</v>
      </c>
      <c r="O220" s="83">
        <v>11.243232000000003</v>
      </c>
      <c r="P220" s="83">
        <v>11.243232000000003</v>
      </c>
      <c r="Q220" s="83">
        <v>11.243232000000003</v>
      </c>
      <c r="R220" s="84">
        <v>0.92</v>
      </c>
      <c r="S220" s="84">
        <v>0.92</v>
      </c>
      <c r="T220" s="84">
        <v>0.92</v>
      </c>
      <c r="U220" s="84">
        <v>0.92</v>
      </c>
      <c r="V220" s="85">
        <v>10343.773440000003</v>
      </c>
      <c r="W220" s="85">
        <v>10343.773440000003</v>
      </c>
      <c r="X220" s="85">
        <v>10343.773440000003</v>
      </c>
      <c r="Y220" s="85">
        <v>10343.773440000003</v>
      </c>
      <c r="Z220" s="85">
        <v>41375.093760000011</v>
      </c>
      <c r="AA220" s="80"/>
      <c r="AB220" s="80"/>
      <c r="AC220" s="83">
        <v>11.243232000000003</v>
      </c>
      <c r="AD220" s="80"/>
      <c r="AE220" s="85">
        <v>10343.773440000003</v>
      </c>
      <c r="AF220" s="82">
        <v>0</v>
      </c>
      <c r="AG220" s="80"/>
      <c r="AH220" s="80">
        <v>0</v>
      </c>
      <c r="AI220" s="83">
        <v>11.243232000000003</v>
      </c>
      <c r="AJ220" s="146" t="s">
        <v>409</v>
      </c>
      <c r="AK220" s="85">
        <v>10343.773440000003</v>
      </c>
      <c r="AL220" s="82">
        <v>0</v>
      </c>
      <c r="AM220" s="80"/>
      <c r="AN220" s="80"/>
      <c r="AO220" s="83">
        <v>11.243232000000003</v>
      </c>
      <c r="AP220" s="146" t="s">
        <v>409</v>
      </c>
      <c r="AQ220" s="85">
        <v>10343.773440000003</v>
      </c>
      <c r="AR220" s="82">
        <v>0</v>
      </c>
      <c r="AS220" s="80"/>
      <c r="AT220" s="80"/>
      <c r="AU220" s="83">
        <v>11.243232000000003</v>
      </c>
      <c r="AV220" s="146" t="s">
        <v>409</v>
      </c>
      <c r="AW220" s="85">
        <v>10343.773440000003</v>
      </c>
      <c r="AX220" s="82">
        <v>0</v>
      </c>
      <c r="AY220" s="85">
        <v>10343.773440000003</v>
      </c>
      <c r="AZ220" s="85">
        <v>10343.773440000003</v>
      </c>
      <c r="BA220" s="85">
        <v>10343.773440000003</v>
      </c>
      <c r="BB220" s="85">
        <v>10343.773440000003</v>
      </c>
      <c r="BC220" s="86">
        <v>41375.093760000011</v>
      </c>
      <c r="BD220" s="80" t="s">
        <v>364</v>
      </c>
      <c r="BE220" s="87" t="s">
        <v>407</v>
      </c>
      <c r="BF220" s="89"/>
    </row>
    <row r="221" spans="1:58" ht="15.75" customHeight="1">
      <c r="A221" s="80" t="s">
        <v>391</v>
      </c>
      <c r="B221" s="80" t="s">
        <v>203</v>
      </c>
      <c r="C221" s="81">
        <v>1</v>
      </c>
      <c r="D221" s="80" t="s">
        <v>200</v>
      </c>
      <c r="E221" s="153">
        <v>7</v>
      </c>
      <c r="F221" s="153">
        <v>7</v>
      </c>
      <c r="G221" s="80" t="s">
        <v>201</v>
      </c>
      <c r="H221" s="82">
        <v>0</v>
      </c>
      <c r="I221" s="82">
        <v>0</v>
      </c>
      <c r="J221" s="82">
        <v>0</v>
      </c>
      <c r="K221" s="82">
        <v>0</v>
      </c>
      <c r="L221" s="80" t="s">
        <v>199</v>
      </c>
      <c r="M221" s="146" t="s">
        <v>407</v>
      </c>
      <c r="N221" s="83">
        <v>4.648644</v>
      </c>
      <c r="O221" s="83">
        <v>4.648644</v>
      </c>
      <c r="P221" s="83">
        <v>4.648644</v>
      </c>
      <c r="Q221" s="83">
        <v>4.648644</v>
      </c>
      <c r="R221" s="84">
        <v>0.92</v>
      </c>
      <c r="S221" s="84">
        <v>0.92</v>
      </c>
      <c r="T221" s="84">
        <v>0.92</v>
      </c>
      <c r="U221" s="84">
        <v>0.92</v>
      </c>
      <c r="V221" s="85">
        <v>0</v>
      </c>
      <c r="W221" s="85">
        <v>0</v>
      </c>
      <c r="X221" s="85">
        <v>0</v>
      </c>
      <c r="Y221" s="85">
        <v>0</v>
      </c>
      <c r="Z221" s="85">
        <v>0</v>
      </c>
      <c r="AA221" s="80"/>
      <c r="AB221" s="80"/>
      <c r="AC221" s="83">
        <v>4.648644</v>
      </c>
      <c r="AD221" s="80"/>
      <c r="AE221" s="85">
        <v>0</v>
      </c>
      <c r="AF221" s="82">
        <v>0</v>
      </c>
      <c r="AG221" s="80"/>
      <c r="AH221" s="80">
        <v>0</v>
      </c>
      <c r="AI221" s="83">
        <v>4.648644</v>
      </c>
      <c r="AJ221" s="146" t="s">
        <v>409</v>
      </c>
      <c r="AK221" s="85">
        <v>0</v>
      </c>
      <c r="AL221" s="82">
        <v>0</v>
      </c>
      <c r="AM221" s="80"/>
      <c r="AN221" s="80"/>
      <c r="AO221" s="83">
        <v>4.648644</v>
      </c>
      <c r="AP221" s="146" t="s">
        <v>409</v>
      </c>
      <c r="AQ221" s="85">
        <v>0</v>
      </c>
      <c r="AR221" s="82">
        <v>0</v>
      </c>
      <c r="AS221" s="80"/>
      <c r="AT221" s="80"/>
      <c r="AU221" s="83">
        <v>4.648644</v>
      </c>
      <c r="AV221" s="146" t="s">
        <v>409</v>
      </c>
      <c r="AW221" s="85">
        <v>0</v>
      </c>
      <c r="AX221" s="82">
        <v>0</v>
      </c>
      <c r="AY221" s="85">
        <v>0</v>
      </c>
      <c r="AZ221" s="85">
        <v>0</v>
      </c>
      <c r="BA221" s="85">
        <v>0</v>
      </c>
      <c r="BB221" s="85">
        <v>0</v>
      </c>
      <c r="BC221" s="86">
        <v>0</v>
      </c>
      <c r="BD221" s="80" t="s">
        <v>364</v>
      </c>
      <c r="BE221" s="87" t="s">
        <v>407</v>
      </c>
      <c r="BF221" s="89"/>
    </row>
    <row r="222" spans="1:58" ht="15.75" customHeight="1">
      <c r="A222" s="80" t="s">
        <v>391</v>
      </c>
      <c r="B222" s="80" t="s">
        <v>227</v>
      </c>
      <c r="C222" s="81">
        <v>1</v>
      </c>
      <c r="D222" s="80" t="s">
        <v>226</v>
      </c>
      <c r="E222" s="153">
        <v>12</v>
      </c>
      <c r="F222" s="153">
        <v>12</v>
      </c>
      <c r="G222" s="80" t="s">
        <v>204</v>
      </c>
      <c r="H222" s="82">
        <v>0</v>
      </c>
      <c r="I222" s="82">
        <v>0</v>
      </c>
      <c r="J222" s="82">
        <v>0</v>
      </c>
      <c r="K222" s="82">
        <v>0</v>
      </c>
      <c r="L222" s="80" t="s">
        <v>225</v>
      </c>
      <c r="M222" s="146" t="s">
        <v>407</v>
      </c>
      <c r="N222" s="83">
        <v>3.0066666666666668</v>
      </c>
      <c r="O222" s="83">
        <v>3.0066666666666668</v>
      </c>
      <c r="P222" s="83">
        <v>3.0066666666666668</v>
      </c>
      <c r="Q222" s="83">
        <v>3.0066666666666668</v>
      </c>
      <c r="R222" s="84">
        <v>0.92</v>
      </c>
      <c r="S222" s="84">
        <v>0.92</v>
      </c>
      <c r="T222" s="84">
        <v>0.92</v>
      </c>
      <c r="U222" s="84">
        <v>0.92</v>
      </c>
      <c r="V222" s="85">
        <v>0</v>
      </c>
      <c r="W222" s="85">
        <v>0</v>
      </c>
      <c r="X222" s="85">
        <v>0</v>
      </c>
      <c r="Y222" s="85">
        <v>0</v>
      </c>
      <c r="Z222" s="85">
        <v>0</v>
      </c>
      <c r="AA222" s="80"/>
      <c r="AB222" s="80"/>
      <c r="AC222" s="83">
        <v>3.0066666666666668</v>
      </c>
      <c r="AD222" s="80"/>
      <c r="AE222" s="85">
        <v>0</v>
      </c>
      <c r="AF222" s="82">
        <v>0</v>
      </c>
      <c r="AG222" s="80"/>
      <c r="AH222" s="80">
        <v>0</v>
      </c>
      <c r="AI222" s="83">
        <v>3.0066666666666668</v>
      </c>
      <c r="AJ222" s="146" t="s">
        <v>409</v>
      </c>
      <c r="AK222" s="85">
        <v>0</v>
      </c>
      <c r="AL222" s="82">
        <v>0</v>
      </c>
      <c r="AM222" s="80"/>
      <c r="AN222" s="80"/>
      <c r="AO222" s="83">
        <v>3.0066666666666668</v>
      </c>
      <c r="AP222" s="146" t="s">
        <v>409</v>
      </c>
      <c r="AQ222" s="85">
        <v>0</v>
      </c>
      <c r="AR222" s="82">
        <v>0</v>
      </c>
      <c r="AS222" s="80"/>
      <c r="AT222" s="80"/>
      <c r="AU222" s="83">
        <v>3.0066666666666668</v>
      </c>
      <c r="AV222" s="146" t="s">
        <v>409</v>
      </c>
      <c r="AW222" s="85">
        <v>0</v>
      </c>
      <c r="AX222" s="82">
        <v>0</v>
      </c>
      <c r="AY222" s="85">
        <v>0</v>
      </c>
      <c r="AZ222" s="85">
        <v>0</v>
      </c>
      <c r="BA222" s="85">
        <v>0</v>
      </c>
      <c r="BB222" s="85">
        <v>0</v>
      </c>
      <c r="BC222" s="86">
        <v>0</v>
      </c>
      <c r="BD222" s="80" t="s">
        <v>364</v>
      </c>
      <c r="BE222" s="87" t="s">
        <v>407</v>
      </c>
      <c r="BF222" s="89"/>
    </row>
    <row r="223" spans="1:58" ht="15.75" customHeight="1">
      <c r="A223" s="80" t="s">
        <v>391</v>
      </c>
      <c r="B223" s="80" t="s">
        <v>224</v>
      </c>
      <c r="C223" s="81">
        <v>1</v>
      </c>
      <c r="D223" s="80" t="s">
        <v>223</v>
      </c>
      <c r="E223" s="153">
        <v>14</v>
      </c>
      <c r="F223" s="153">
        <v>14</v>
      </c>
      <c r="G223" s="80" t="s">
        <v>144</v>
      </c>
      <c r="H223" s="82">
        <v>0</v>
      </c>
      <c r="I223" s="82">
        <v>0</v>
      </c>
      <c r="J223" s="82">
        <v>0</v>
      </c>
      <c r="K223" s="82">
        <v>0</v>
      </c>
      <c r="L223" s="80" t="s">
        <v>222</v>
      </c>
      <c r="M223" s="146" t="s">
        <v>407</v>
      </c>
      <c r="N223" s="83">
        <v>266.94</v>
      </c>
      <c r="O223" s="83">
        <v>266.94</v>
      </c>
      <c r="P223" s="83">
        <v>266.94</v>
      </c>
      <c r="Q223" s="83">
        <v>266.94</v>
      </c>
      <c r="R223" s="84">
        <v>0.92</v>
      </c>
      <c r="S223" s="84">
        <v>0.92</v>
      </c>
      <c r="T223" s="84">
        <v>0.92</v>
      </c>
      <c r="U223" s="84">
        <v>0.92</v>
      </c>
      <c r="V223" s="85">
        <v>0</v>
      </c>
      <c r="W223" s="85">
        <v>0</v>
      </c>
      <c r="X223" s="85">
        <v>0</v>
      </c>
      <c r="Y223" s="85">
        <v>0</v>
      </c>
      <c r="Z223" s="85">
        <v>0</v>
      </c>
      <c r="AA223" s="80"/>
      <c r="AB223" s="80"/>
      <c r="AC223" s="83">
        <v>266.94</v>
      </c>
      <c r="AD223" s="80"/>
      <c r="AE223" s="85">
        <v>0</v>
      </c>
      <c r="AF223" s="82">
        <v>0</v>
      </c>
      <c r="AG223" s="80"/>
      <c r="AH223" s="80">
        <v>0</v>
      </c>
      <c r="AI223" s="83">
        <v>266.94</v>
      </c>
      <c r="AJ223" s="146" t="s">
        <v>409</v>
      </c>
      <c r="AK223" s="85">
        <v>0</v>
      </c>
      <c r="AL223" s="82">
        <v>0</v>
      </c>
      <c r="AM223" s="80"/>
      <c r="AN223" s="80"/>
      <c r="AO223" s="83">
        <v>266.94</v>
      </c>
      <c r="AP223" s="146" t="s">
        <v>409</v>
      </c>
      <c r="AQ223" s="85">
        <v>0</v>
      </c>
      <c r="AR223" s="82">
        <v>0</v>
      </c>
      <c r="AS223" s="80"/>
      <c r="AT223" s="80"/>
      <c r="AU223" s="83">
        <v>266.94</v>
      </c>
      <c r="AV223" s="146" t="s">
        <v>409</v>
      </c>
      <c r="AW223" s="85">
        <v>0</v>
      </c>
      <c r="AX223" s="82">
        <v>0</v>
      </c>
      <c r="AY223" s="85">
        <v>0</v>
      </c>
      <c r="AZ223" s="85">
        <v>0</v>
      </c>
      <c r="BA223" s="85">
        <v>0</v>
      </c>
      <c r="BB223" s="85">
        <v>0</v>
      </c>
      <c r="BC223" s="86">
        <v>0</v>
      </c>
      <c r="BD223" s="80" t="s">
        <v>364</v>
      </c>
      <c r="BE223" s="87" t="s">
        <v>407</v>
      </c>
      <c r="BF223" s="89"/>
    </row>
    <row r="224" spans="1:58" ht="15.75" customHeight="1">
      <c r="A224" s="80" t="s">
        <v>391</v>
      </c>
      <c r="B224" s="80" t="s">
        <v>221</v>
      </c>
      <c r="C224" s="81">
        <v>1</v>
      </c>
      <c r="D224" s="80" t="s">
        <v>220</v>
      </c>
      <c r="E224" s="153">
        <v>10</v>
      </c>
      <c r="F224" s="153">
        <v>10</v>
      </c>
      <c r="G224" s="80" t="s">
        <v>201</v>
      </c>
      <c r="H224" s="82">
        <v>0</v>
      </c>
      <c r="I224" s="82">
        <v>0</v>
      </c>
      <c r="J224" s="82">
        <v>0</v>
      </c>
      <c r="K224" s="82">
        <v>0</v>
      </c>
      <c r="L224" s="80" t="s">
        <v>219</v>
      </c>
      <c r="M224" s="146" t="s">
        <v>407</v>
      </c>
      <c r="N224" s="83">
        <v>30.722664192350027</v>
      </c>
      <c r="O224" s="83">
        <v>30.722664192350027</v>
      </c>
      <c r="P224" s="83">
        <v>30.722664192350027</v>
      </c>
      <c r="Q224" s="83">
        <v>30.722664192350027</v>
      </c>
      <c r="R224" s="84">
        <v>0.92</v>
      </c>
      <c r="S224" s="84">
        <v>0.92</v>
      </c>
      <c r="T224" s="84">
        <v>0.92</v>
      </c>
      <c r="U224" s="84">
        <v>0.92</v>
      </c>
      <c r="V224" s="85">
        <v>0</v>
      </c>
      <c r="W224" s="85">
        <v>0</v>
      </c>
      <c r="X224" s="85">
        <v>0</v>
      </c>
      <c r="Y224" s="85">
        <v>0</v>
      </c>
      <c r="Z224" s="85">
        <v>0</v>
      </c>
      <c r="AA224" s="80"/>
      <c r="AB224" s="80"/>
      <c r="AC224" s="83">
        <v>30.722664192350027</v>
      </c>
      <c r="AD224" s="80"/>
      <c r="AE224" s="85">
        <v>0</v>
      </c>
      <c r="AF224" s="82">
        <v>0</v>
      </c>
      <c r="AG224" s="80"/>
      <c r="AH224" s="80">
        <v>0</v>
      </c>
      <c r="AI224" s="83">
        <v>30.722664192350027</v>
      </c>
      <c r="AJ224" s="146" t="s">
        <v>409</v>
      </c>
      <c r="AK224" s="85">
        <v>0</v>
      </c>
      <c r="AL224" s="82">
        <v>0</v>
      </c>
      <c r="AM224" s="80"/>
      <c r="AN224" s="80"/>
      <c r="AO224" s="83">
        <v>30.722664192350027</v>
      </c>
      <c r="AP224" s="146" t="s">
        <v>409</v>
      </c>
      <c r="AQ224" s="85">
        <v>0</v>
      </c>
      <c r="AR224" s="82">
        <v>0</v>
      </c>
      <c r="AS224" s="80"/>
      <c r="AT224" s="80"/>
      <c r="AU224" s="83">
        <v>30.722664192350027</v>
      </c>
      <c r="AV224" s="146" t="s">
        <v>409</v>
      </c>
      <c r="AW224" s="85">
        <v>0</v>
      </c>
      <c r="AX224" s="82">
        <v>0</v>
      </c>
      <c r="AY224" s="85">
        <v>0</v>
      </c>
      <c r="AZ224" s="85">
        <v>0</v>
      </c>
      <c r="BA224" s="85">
        <v>0</v>
      </c>
      <c r="BB224" s="85">
        <v>0</v>
      </c>
      <c r="BC224" s="86">
        <v>0</v>
      </c>
      <c r="BD224" s="80" t="s">
        <v>364</v>
      </c>
      <c r="BE224" s="87" t="s">
        <v>407</v>
      </c>
      <c r="BF224" s="89"/>
    </row>
    <row r="225" spans="1:58" ht="15.75" customHeight="1">
      <c r="A225" s="80" t="s">
        <v>391</v>
      </c>
      <c r="B225" s="80" t="s">
        <v>195</v>
      </c>
      <c r="C225" s="81">
        <v>1</v>
      </c>
      <c r="D225" s="80" t="s">
        <v>177</v>
      </c>
      <c r="E225" s="153">
        <v>15</v>
      </c>
      <c r="F225" s="153">
        <v>15</v>
      </c>
      <c r="G225" s="80" t="s">
        <v>184</v>
      </c>
      <c r="H225" s="82">
        <v>0</v>
      </c>
      <c r="I225" s="82">
        <v>0</v>
      </c>
      <c r="J225" s="82">
        <v>0</v>
      </c>
      <c r="K225" s="82">
        <v>0</v>
      </c>
      <c r="L225" s="80" t="s">
        <v>176</v>
      </c>
      <c r="M225" s="146" t="s">
        <v>406</v>
      </c>
      <c r="N225" s="83">
        <v>4.1509563815028345</v>
      </c>
      <c r="O225" s="83">
        <v>4.1509563815028345</v>
      </c>
      <c r="P225" s="83">
        <v>4.1509563815028345</v>
      </c>
      <c r="Q225" s="83">
        <v>4.1509563815028345</v>
      </c>
      <c r="R225" s="84">
        <v>0.92</v>
      </c>
      <c r="S225" s="84">
        <v>0.92</v>
      </c>
      <c r="T225" s="84">
        <v>0.92</v>
      </c>
      <c r="U225" s="84">
        <v>0.92</v>
      </c>
      <c r="V225" s="85">
        <v>0</v>
      </c>
      <c r="W225" s="85">
        <v>0</v>
      </c>
      <c r="X225" s="85">
        <v>0</v>
      </c>
      <c r="Y225" s="85">
        <v>0</v>
      </c>
      <c r="Z225" s="85">
        <v>0</v>
      </c>
      <c r="AA225" s="80"/>
      <c r="AB225" s="80"/>
      <c r="AC225" s="83">
        <v>4.1509563815028345</v>
      </c>
      <c r="AD225" s="80"/>
      <c r="AE225" s="85">
        <v>0</v>
      </c>
      <c r="AF225" s="82">
        <v>0</v>
      </c>
      <c r="AG225" s="80"/>
      <c r="AH225" s="80">
        <v>0</v>
      </c>
      <c r="AI225" s="83">
        <v>4.1509563815028345</v>
      </c>
      <c r="AJ225" s="146" t="s">
        <v>409</v>
      </c>
      <c r="AK225" s="85">
        <v>0</v>
      </c>
      <c r="AL225" s="82">
        <v>0</v>
      </c>
      <c r="AM225" s="80"/>
      <c r="AN225" s="80"/>
      <c r="AO225" s="83">
        <v>4.1509563815028345</v>
      </c>
      <c r="AP225" s="146" t="s">
        <v>409</v>
      </c>
      <c r="AQ225" s="85">
        <v>0</v>
      </c>
      <c r="AR225" s="82">
        <v>0</v>
      </c>
      <c r="AS225" s="80"/>
      <c r="AT225" s="80"/>
      <c r="AU225" s="83">
        <v>4.1509563815028345</v>
      </c>
      <c r="AV225" s="146" t="s">
        <v>409</v>
      </c>
      <c r="AW225" s="85">
        <v>0</v>
      </c>
      <c r="AX225" s="82">
        <v>0</v>
      </c>
      <c r="AY225" s="85">
        <v>0</v>
      </c>
      <c r="AZ225" s="85">
        <v>0</v>
      </c>
      <c r="BA225" s="85">
        <v>0</v>
      </c>
      <c r="BB225" s="85">
        <v>0</v>
      </c>
      <c r="BC225" s="86">
        <v>0</v>
      </c>
      <c r="BD225" s="80" t="s">
        <v>364</v>
      </c>
      <c r="BE225" s="87" t="s">
        <v>406</v>
      </c>
      <c r="BF225" s="89"/>
    </row>
    <row r="226" spans="1:58" ht="15.75" customHeight="1">
      <c r="A226" s="80" t="s">
        <v>391</v>
      </c>
      <c r="B226" s="80" t="s">
        <v>194</v>
      </c>
      <c r="C226" s="81">
        <v>1</v>
      </c>
      <c r="D226" s="80" t="s">
        <v>177</v>
      </c>
      <c r="E226" s="153">
        <v>15</v>
      </c>
      <c r="F226" s="153">
        <v>15</v>
      </c>
      <c r="G226" s="80" t="s">
        <v>184</v>
      </c>
      <c r="H226" s="82">
        <v>0</v>
      </c>
      <c r="I226" s="82">
        <v>0</v>
      </c>
      <c r="J226" s="82">
        <v>0</v>
      </c>
      <c r="K226" s="82">
        <v>0</v>
      </c>
      <c r="L226" s="80" t="s">
        <v>176</v>
      </c>
      <c r="M226" s="146" t="s">
        <v>406</v>
      </c>
      <c r="N226" s="83">
        <v>1.9924590631213606</v>
      </c>
      <c r="O226" s="83">
        <v>1.9924590631213606</v>
      </c>
      <c r="P226" s="83">
        <v>1.9924590631213606</v>
      </c>
      <c r="Q226" s="83">
        <v>1.9924590631213606</v>
      </c>
      <c r="R226" s="84">
        <v>0.92</v>
      </c>
      <c r="S226" s="84">
        <v>0.92</v>
      </c>
      <c r="T226" s="84">
        <v>0.92</v>
      </c>
      <c r="U226" s="84">
        <v>0.92</v>
      </c>
      <c r="V226" s="85">
        <v>0</v>
      </c>
      <c r="W226" s="85">
        <v>0</v>
      </c>
      <c r="X226" s="85">
        <v>0</v>
      </c>
      <c r="Y226" s="85">
        <v>0</v>
      </c>
      <c r="Z226" s="85">
        <v>0</v>
      </c>
      <c r="AA226" s="80"/>
      <c r="AB226" s="80"/>
      <c r="AC226" s="83">
        <v>1.9924590631213606</v>
      </c>
      <c r="AD226" s="80"/>
      <c r="AE226" s="85">
        <v>0</v>
      </c>
      <c r="AF226" s="82">
        <v>0</v>
      </c>
      <c r="AG226" s="80"/>
      <c r="AH226" s="80">
        <v>0</v>
      </c>
      <c r="AI226" s="83">
        <v>1.9924590631213606</v>
      </c>
      <c r="AJ226" s="146" t="s">
        <v>409</v>
      </c>
      <c r="AK226" s="85">
        <v>0</v>
      </c>
      <c r="AL226" s="82">
        <v>0</v>
      </c>
      <c r="AM226" s="80"/>
      <c r="AN226" s="80"/>
      <c r="AO226" s="83">
        <v>1.9924590631213606</v>
      </c>
      <c r="AP226" s="146" t="s">
        <v>409</v>
      </c>
      <c r="AQ226" s="85">
        <v>0</v>
      </c>
      <c r="AR226" s="82">
        <v>0</v>
      </c>
      <c r="AS226" s="80"/>
      <c r="AT226" s="80"/>
      <c r="AU226" s="83">
        <v>1.9924590631213606</v>
      </c>
      <c r="AV226" s="146" t="s">
        <v>409</v>
      </c>
      <c r="AW226" s="85">
        <v>0</v>
      </c>
      <c r="AX226" s="82">
        <v>0</v>
      </c>
      <c r="AY226" s="85">
        <v>0</v>
      </c>
      <c r="AZ226" s="85">
        <v>0</v>
      </c>
      <c r="BA226" s="85">
        <v>0</v>
      </c>
      <c r="BB226" s="85">
        <v>0</v>
      </c>
      <c r="BC226" s="86">
        <v>0</v>
      </c>
      <c r="BD226" s="80" t="s">
        <v>364</v>
      </c>
      <c r="BE226" s="87" t="s">
        <v>406</v>
      </c>
      <c r="BF226" s="89"/>
    </row>
    <row r="227" spans="1:58" ht="15.75" customHeight="1">
      <c r="A227" s="80" t="s">
        <v>391</v>
      </c>
      <c r="B227" s="80" t="s">
        <v>191</v>
      </c>
      <c r="C227" s="81">
        <v>1</v>
      </c>
      <c r="D227" s="80" t="s">
        <v>177</v>
      </c>
      <c r="E227" s="153">
        <v>15</v>
      </c>
      <c r="F227" s="153">
        <v>15</v>
      </c>
      <c r="G227" s="80" t="s">
        <v>184</v>
      </c>
      <c r="H227" s="82">
        <v>150</v>
      </c>
      <c r="I227" s="82">
        <v>150</v>
      </c>
      <c r="J227" s="82">
        <v>150</v>
      </c>
      <c r="K227" s="82">
        <v>150</v>
      </c>
      <c r="L227" s="80" t="s">
        <v>176</v>
      </c>
      <c r="M227" s="146" t="s">
        <v>406</v>
      </c>
      <c r="N227" s="83">
        <v>2.6588140926267867</v>
      </c>
      <c r="O227" s="83">
        <v>2.6588140926267867</v>
      </c>
      <c r="P227" s="83">
        <v>2.6588140926267867</v>
      </c>
      <c r="Q227" s="83">
        <v>2.6588140926267867</v>
      </c>
      <c r="R227" s="84">
        <v>0.92</v>
      </c>
      <c r="S227" s="84">
        <v>0.92</v>
      </c>
      <c r="T227" s="84">
        <v>0.92</v>
      </c>
      <c r="U227" s="84">
        <v>0.92</v>
      </c>
      <c r="V227" s="85">
        <v>366.91634478249659</v>
      </c>
      <c r="W227" s="85">
        <v>366.91634478249659</v>
      </c>
      <c r="X227" s="85">
        <v>366.91634478249659</v>
      </c>
      <c r="Y227" s="85">
        <v>366.91634478249659</v>
      </c>
      <c r="Z227" s="85">
        <v>1467.6653791299864</v>
      </c>
      <c r="AA227" s="80"/>
      <c r="AB227" s="80"/>
      <c r="AC227" s="83">
        <v>2.6588140926267867</v>
      </c>
      <c r="AD227" s="80"/>
      <c r="AE227" s="85">
        <v>366.91634478249659</v>
      </c>
      <c r="AF227" s="82">
        <v>0</v>
      </c>
      <c r="AG227" s="80"/>
      <c r="AH227" s="80">
        <v>0</v>
      </c>
      <c r="AI227" s="83">
        <v>2.6588140926267867</v>
      </c>
      <c r="AJ227" s="146" t="s">
        <v>409</v>
      </c>
      <c r="AK227" s="85">
        <v>366.91634478249659</v>
      </c>
      <c r="AL227" s="82">
        <v>0</v>
      </c>
      <c r="AM227" s="80"/>
      <c r="AN227" s="80"/>
      <c r="AO227" s="83">
        <v>2.6588140926267867</v>
      </c>
      <c r="AP227" s="146" t="s">
        <v>409</v>
      </c>
      <c r="AQ227" s="85">
        <v>366.91634478249659</v>
      </c>
      <c r="AR227" s="82">
        <v>0</v>
      </c>
      <c r="AS227" s="80"/>
      <c r="AT227" s="80"/>
      <c r="AU227" s="83">
        <v>2.6588140926267867</v>
      </c>
      <c r="AV227" s="146" t="s">
        <v>409</v>
      </c>
      <c r="AW227" s="85">
        <v>366.91634478249659</v>
      </c>
      <c r="AX227" s="82">
        <v>0</v>
      </c>
      <c r="AY227" s="85">
        <v>366.91634478249659</v>
      </c>
      <c r="AZ227" s="85">
        <v>366.91634478249659</v>
      </c>
      <c r="BA227" s="85">
        <v>366.91634478249659</v>
      </c>
      <c r="BB227" s="85">
        <v>366.91634478249659</v>
      </c>
      <c r="BC227" s="86">
        <v>1467.6653791299864</v>
      </c>
      <c r="BD227" s="80" t="s">
        <v>364</v>
      </c>
      <c r="BE227" s="87" t="s">
        <v>406</v>
      </c>
      <c r="BF227" s="89"/>
    </row>
    <row r="228" spans="1:58" ht="15.75" customHeight="1">
      <c r="A228" s="80" t="s">
        <v>391</v>
      </c>
      <c r="B228" s="80" t="s">
        <v>190</v>
      </c>
      <c r="C228" s="81">
        <v>1</v>
      </c>
      <c r="D228" s="80" t="s">
        <v>177</v>
      </c>
      <c r="E228" s="153">
        <v>15</v>
      </c>
      <c r="F228" s="153">
        <v>15</v>
      </c>
      <c r="G228" s="80" t="s">
        <v>184</v>
      </c>
      <c r="H228" s="82">
        <v>750</v>
      </c>
      <c r="I228" s="82">
        <v>750</v>
      </c>
      <c r="J228" s="82">
        <v>750</v>
      </c>
      <c r="K228" s="82">
        <v>750</v>
      </c>
      <c r="L228" s="80" t="s">
        <v>176</v>
      </c>
      <c r="M228" s="146" t="s">
        <v>406</v>
      </c>
      <c r="N228" s="83">
        <v>5.2492031493764015</v>
      </c>
      <c r="O228" s="83">
        <v>5.2492031493764015</v>
      </c>
      <c r="P228" s="83">
        <v>5.2492031493764015</v>
      </c>
      <c r="Q228" s="83">
        <v>5.2492031493764015</v>
      </c>
      <c r="R228" s="84">
        <v>0.92</v>
      </c>
      <c r="S228" s="84">
        <v>0.92</v>
      </c>
      <c r="T228" s="84">
        <v>0.92</v>
      </c>
      <c r="U228" s="84">
        <v>0.92</v>
      </c>
      <c r="V228" s="85">
        <v>3621.950173069717</v>
      </c>
      <c r="W228" s="85">
        <v>3621.950173069717</v>
      </c>
      <c r="X228" s="85">
        <v>3621.950173069717</v>
      </c>
      <c r="Y228" s="85">
        <v>3621.950173069717</v>
      </c>
      <c r="Z228" s="85">
        <v>14487.800692278868</v>
      </c>
      <c r="AA228" s="80"/>
      <c r="AB228" s="80"/>
      <c r="AC228" s="83">
        <v>5.2492031493764015</v>
      </c>
      <c r="AD228" s="80"/>
      <c r="AE228" s="85">
        <v>3621.950173069717</v>
      </c>
      <c r="AF228" s="82">
        <v>0</v>
      </c>
      <c r="AG228" s="80"/>
      <c r="AH228" s="80">
        <v>0</v>
      </c>
      <c r="AI228" s="83">
        <v>5.2492031493764015</v>
      </c>
      <c r="AJ228" s="146" t="s">
        <v>409</v>
      </c>
      <c r="AK228" s="85">
        <v>3621.950173069717</v>
      </c>
      <c r="AL228" s="82">
        <v>0</v>
      </c>
      <c r="AM228" s="80"/>
      <c r="AN228" s="80"/>
      <c r="AO228" s="83">
        <v>5.2492031493764015</v>
      </c>
      <c r="AP228" s="146" t="s">
        <v>409</v>
      </c>
      <c r="AQ228" s="85">
        <v>3621.950173069717</v>
      </c>
      <c r="AR228" s="82">
        <v>0</v>
      </c>
      <c r="AS228" s="80"/>
      <c r="AT228" s="80"/>
      <c r="AU228" s="83">
        <v>5.2492031493764015</v>
      </c>
      <c r="AV228" s="146" t="s">
        <v>409</v>
      </c>
      <c r="AW228" s="85">
        <v>3621.950173069717</v>
      </c>
      <c r="AX228" s="82">
        <v>0</v>
      </c>
      <c r="AY228" s="85">
        <v>3621.950173069717</v>
      </c>
      <c r="AZ228" s="85">
        <v>3621.950173069717</v>
      </c>
      <c r="BA228" s="85">
        <v>3621.950173069717</v>
      </c>
      <c r="BB228" s="85">
        <v>3621.950173069717</v>
      </c>
      <c r="BC228" s="86">
        <v>14487.800692278868</v>
      </c>
      <c r="BD228" s="80" t="s">
        <v>364</v>
      </c>
      <c r="BE228" s="87" t="s">
        <v>406</v>
      </c>
      <c r="BF228" s="89"/>
    </row>
    <row r="229" spans="1:58" ht="15.75" customHeight="1">
      <c r="A229" s="80" t="s">
        <v>391</v>
      </c>
      <c r="B229" s="80" t="s">
        <v>189</v>
      </c>
      <c r="C229" s="81">
        <v>1</v>
      </c>
      <c r="D229" s="80" t="s">
        <v>177</v>
      </c>
      <c r="E229" s="153">
        <v>15</v>
      </c>
      <c r="F229" s="153">
        <v>15</v>
      </c>
      <c r="G229" s="80" t="s">
        <v>184</v>
      </c>
      <c r="H229" s="82">
        <v>150</v>
      </c>
      <c r="I229" s="82">
        <v>150</v>
      </c>
      <c r="J229" s="82">
        <v>150</v>
      </c>
      <c r="K229" s="82">
        <v>150</v>
      </c>
      <c r="L229" s="80" t="s">
        <v>176</v>
      </c>
      <c r="M229" s="146" t="s">
        <v>406</v>
      </c>
      <c r="N229" s="83">
        <v>9.0407613085908682</v>
      </c>
      <c r="O229" s="83">
        <v>9.0407613085908682</v>
      </c>
      <c r="P229" s="83">
        <v>9.0407613085908682</v>
      </c>
      <c r="Q229" s="83">
        <v>9.0407613085908682</v>
      </c>
      <c r="R229" s="84">
        <v>0.92</v>
      </c>
      <c r="S229" s="84">
        <v>0.92</v>
      </c>
      <c r="T229" s="84">
        <v>0.92</v>
      </c>
      <c r="U229" s="84">
        <v>0.92</v>
      </c>
      <c r="V229" s="85">
        <v>1247.6250605855398</v>
      </c>
      <c r="W229" s="85">
        <v>1247.6250605855398</v>
      </c>
      <c r="X229" s="85">
        <v>1247.6250605855398</v>
      </c>
      <c r="Y229" s="85">
        <v>1247.6250605855398</v>
      </c>
      <c r="Z229" s="85">
        <v>4990.5002423421593</v>
      </c>
      <c r="AA229" s="80"/>
      <c r="AB229" s="80"/>
      <c r="AC229" s="83">
        <v>9.0407613085908682</v>
      </c>
      <c r="AD229" s="80"/>
      <c r="AE229" s="85">
        <v>1247.6250605855398</v>
      </c>
      <c r="AF229" s="82">
        <v>0</v>
      </c>
      <c r="AG229" s="80"/>
      <c r="AH229" s="80">
        <v>0</v>
      </c>
      <c r="AI229" s="83">
        <v>9.0407613085908682</v>
      </c>
      <c r="AJ229" s="146" t="s">
        <v>409</v>
      </c>
      <c r="AK229" s="85">
        <v>1247.6250605855398</v>
      </c>
      <c r="AL229" s="82">
        <v>0</v>
      </c>
      <c r="AM229" s="80"/>
      <c r="AN229" s="80"/>
      <c r="AO229" s="83">
        <v>9.0407613085908682</v>
      </c>
      <c r="AP229" s="146" t="s">
        <v>409</v>
      </c>
      <c r="AQ229" s="85">
        <v>1247.6250605855398</v>
      </c>
      <c r="AR229" s="82">
        <v>0</v>
      </c>
      <c r="AS229" s="80"/>
      <c r="AT229" s="80"/>
      <c r="AU229" s="83">
        <v>9.0407613085908682</v>
      </c>
      <c r="AV229" s="146" t="s">
        <v>409</v>
      </c>
      <c r="AW229" s="85">
        <v>1247.6250605855398</v>
      </c>
      <c r="AX229" s="82">
        <v>0</v>
      </c>
      <c r="AY229" s="85">
        <v>1247.6250605855398</v>
      </c>
      <c r="AZ229" s="85">
        <v>1247.6250605855398</v>
      </c>
      <c r="BA229" s="85">
        <v>1247.6250605855398</v>
      </c>
      <c r="BB229" s="85">
        <v>1247.6250605855398</v>
      </c>
      <c r="BC229" s="86">
        <v>4990.5002423421593</v>
      </c>
      <c r="BD229" s="80" t="s">
        <v>364</v>
      </c>
      <c r="BE229" s="87" t="s">
        <v>406</v>
      </c>
      <c r="BF229" s="89"/>
    </row>
    <row r="230" spans="1:58" ht="15.75" customHeight="1">
      <c r="A230" s="80" t="s">
        <v>391</v>
      </c>
      <c r="B230" s="80" t="s">
        <v>188</v>
      </c>
      <c r="C230" s="81">
        <v>1</v>
      </c>
      <c r="D230" s="80" t="s">
        <v>177</v>
      </c>
      <c r="E230" s="153">
        <v>15</v>
      </c>
      <c r="F230" s="153">
        <v>15</v>
      </c>
      <c r="G230" s="80" t="s">
        <v>184</v>
      </c>
      <c r="H230" s="82">
        <v>300</v>
      </c>
      <c r="I230" s="82">
        <v>300</v>
      </c>
      <c r="J230" s="82">
        <v>300</v>
      </c>
      <c r="K230" s="82">
        <v>300</v>
      </c>
      <c r="L230" s="80" t="s">
        <v>176</v>
      </c>
      <c r="M230" s="146" t="s">
        <v>406</v>
      </c>
      <c r="N230" s="83">
        <v>3.1854757047967208</v>
      </c>
      <c r="O230" s="83">
        <v>3.1854757047967208</v>
      </c>
      <c r="P230" s="83">
        <v>3.1854757047967208</v>
      </c>
      <c r="Q230" s="83">
        <v>3.1854757047967208</v>
      </c>
      <c r="R230" s="84">
        <v>0.92</v>
      </c>
      <c r="S230" s="84">
        <v>0.92</v>
      </c>
      <c r="T230" s="84">
        <v>0.92</v>
      </c>
      <c r="U230" s="84">
        <v>0.92</v>
      </c>
      <c r="V230" s="85">
        <v>879.19129452389495</v>
      </c>
      <c r="W230" s="85">
        <v>879.19129452389495</v>
      </c>
      <c r="X230" s="85">
        <v>879.19129452389495</v>
      </c>
      <c r="Y230" s="85">
        <v>879.19129452389495</v>
      </c>
      <c r="Z230" s="85">
        <v>3516.7651780955798</v>
      </c>
      <c r="AA230" s="80"/>
      <c r="AB230" s="80"/>
      <c r="AC230" s="83">
        <v>3.1854757047967208</v>
      </c>
      <c r="AD230" s="80"/>
      <c r="AE230" s="85">
        <v>879.19129452389495</v>
      </c>
      <c r="AF230" s="82">
        <v>0</v>
      </c>
      <c r="AG230" s="80"/>
      <c r="AH230" s="80">
        <v>0</v>
      </c>
      <c r="AI230" s="83">
        <v>3.1854757047967208</v>
      </c>
      <c r="AJ230" s="146" t="s">
        <v>409</v>
      </c>
      <c r="AK230" s="85">
        <v>879.19129452389495</v>
      </c>
      <c r="AL230" s="82">
        <v>0</v>
      </c>
      <c r="AM230" s="80"/>
      <c r="AN230" s="80"/>
      <c r="AO230" s="83">
        <v>3.1854757047967208</v>
      </c>
      <c r="AP230" s="146" t="s">
        <v>409</v>
      </c>
      <c r="AQ230" s="85">
        <v>879.19129452389495</v>
      </c>
      <c r="AR230" s="82">
        <v>0</v>
      </c>
      <c r="AS230" s="80"/>
      <c r="AT230" s="80"/>
      <c r="AU230" s="83">
        <v>3.1854757047967208</v>
      </c>
      <c r="AV230" s="146" t="s">
        <v>409</v>
      </c>
      <c r="AW230" s="85">
        <v>879.19129452389495</v>
      </c>
      <c r="AX230" s="82">
        <v>0</v>
      </c>
      <c r="AY230" s="85">
        <v>879.19129452389495</v>
      </c>
      <c r="AZ230" s="85">
        <v>879.19129452389495</v>
      </c>
      <c r="BA230" s="85">
        <v>879.19129452389495</v>
      </c>
      <c r="BB230" s="85">
        <v>879.19129452389495</v>
      </c>
      <c r="BC230" s="86">
        <v>3516.7651780955798</v>
      </c>
      <c r="BD230" s="80" t="s">
        <v>364</v>
      </c>
      <c r="BE230" s="87" t="s">
        <v>406</v>
      </c>
      <c r="BF230" s="89"/>
    </row>
    <row r="231" spans="1:58" ht="15.75" customHeight="1">
      <c r="A231" s="80" t="s">
        <v>391</v>
      </c>
      <c r="B231" s="80" t="s">
        <v>187</v>
      </c>
      <c r="C231" s="81">
        <v>1</v>
      </c>
      <c r="D231" s="80" t="s">
        <v>177</v>
      </c>
      <c r="E231" s="153">
        <v>15</v>
      </c>
      <c r="F231" s="153">
        <v>15</v>
      </c>
      <c r="G231" s="80" t="s">
        <v>184</v>
      </c>
      <c r="H231" s="82">
        <v>450</v>
      </c>
      <c r="I231" s="82">
        <v>450</v>
      </c>
      <c r="J231" s="82">
        <v>450</v>
      </c>
      <c r="K231" s="82">
        <v>450</v>
      </c>
      <c r="L231" s="80" t="s">
        <v>176</v>
      </c>
      <c r="M231" s="146" t="s">
        <v>406</v>
      </c>
      <c r="N231" s="83">
        <v>13.148126788517139</v>
      </c>
      <c r="O231" s="83">
        <v>13.148126788517139</v>
      </c>
      <c r="P231" s="83">
        <v>13.148126788517139</v>
      </c>
      <c r="Q231" s="83">
        <v>13.148126788517139</v>
      </c>
      <c r="R231" s="84">
        <v>0.92</v>
      </c>
      <c r="S231" s="84">
        <v>0.92</v>
      </c>
      <c r="T231" s="84">
        <v>0.92</v>
      </c>
      <c r="U231" s="84">
        <v>0.92</v>
      </c>
      <c r="V231" s="85">
        <v>5443.3244904460962</v>
      </c>
      <c r="W231" s="85">
        <v>5443.3244904460962</v>
      </c>
      <c r="X231" s="85">
        <v>5443.3244904460962</v>
      </c>
      <c r="Y231" s="85">
        <v>5443.3244904460962</v>
      </c>
      <c r="Z231" s="85">
        <v>21773.297961784385</v>
      </c>
      <c r="AA231" s="80"/>
      <c r="AB231" s="80"/>
      <c r="AC231" s="83">
        <v>13.148126788517139</v>
      </c>
      <c r="AD231" s="80"/>
      <c r="AE231" s="85">
        <v>5443.3244904460962</v>
      </c>
      <c r="AF231" s="82">
        <v>0</v>
      </c>
      <c r="AG231" s="80"/>
      <c r="AH231" s="80">
        <v>0</v>
      </c>
      <c r="AI231" s="83">
        <v>13.148126788517139</v>
      </c>
      <c r="AJ231" s="146" t="s">
        <v>409</v>
      </c>
      <c r="AK231" s="85">
        <v>5443.3244904460962</v>
      </c>
      <c r="AL231" s="82">
        <v>0</v>
      </c>
      <c r="AM231" s="80"/>
      <c r="AN231" s="80"/>
      <c r="AO231" s="83">
        <v>13.148126788517139</v>
      </c>
      <c r="AP231" s="146" t="s">
        <v>409</v>
      </c>
      <c r="AQ231" s="85">
        <v>5443.3244904460962</v>
      </c>
      <c r="AR231" s="82">
        <v>0</v>
      </c>
      <c r="AS231" s="80"/>
      <c r="AT231" s="80"/>
      <c r="AU231" s="83">
        <v>13.148126788517139</v>
      </c>
      <c r="AV231" s="146" t="s">
        <v>409</v>
      </c>
      <c r="AW231" s="85">
        <v>5443.3244904460962</v>
      </c>
      <c r="AX231" s="82">
        <v>0</v>
      </c>
      <c r="AY231" s="85">
        <v>5443.3244904460962</v>
      </c>
      <c r="AZ231" s="85">
        <v>5443.3244904460962</v>
      </c>
      <c r="BA231" s="85">
        <v>5443.3244904460962</v>
      </c>
      <c r="BB231" s="85">
        <v>5443.3244904460962</v>
      </c>
      <c r="BC231" s="86">
        <v>21773.297961784385</v>
      </c>
      <c r="BD231" s="80" t="s">
        <v>364</v>
      </c>
      <c r="BE231" s="87" t="s">
        <v>406</v>
      </c>
      <c r="BF231" s="89"/>
    </row>
    <row r="232" spans="1:58" ht="15.75" customHeight="1">
      <c r="A232" s="80" t="s">
        <v>391</v>
      </c>
      <c r="B232" s="80" t="s">
        <v>186</v>
      </c>
      <c r="C232" s="81">
        <v>1</v>
      </c>
      <c r="D232" s="80" t="s">
        <v>177</v>
      </c>
      <c r="E232" s="153">
        <v>15</v>
      </c>
      <c r="F232" s="153">
        <v>15</v>
      </c>
      <c r="G232" s="80" t="s">
        <v>184</v>
      </c>
      <c r="H232" s="82">
        <v>300</v>
      </c>
      <c r="I232" s="82">
        <v>300</v>
      </c>
      <c r="J232" s="82">
        <v>300</v>
      </c>
      <c r="K232" s="82">
        <v>300</v>
      </c>
      <c r="L232" s="80" t="s">
        <v>176</v>
      </c>
      <c r="M232" s="146" t="s">
        <v>406</v>
      </c>
      <c r="N232" s="83">
        <v>24.25563238537794</v>
      </c>
      <c r="O232" s="83">
        <v>24.25563238537794</v>
      </c>
      <c r="P232" s="83">
        <v>24.25563238537794</v>
      </c>
      <c r="Q232" s="83">
        <v>24.25563238537794</v>
      </c>
      <c r="R232" s="84">
        <v>0.92</v>
      </c>
      <c r="S232" s="84">
        <v>0.92</v>
      </c>
      <c r="T232" s="84">
        <v>0.92</v>
      </c>
      <c r="U232" s="84">
        <v>0.92</v>
      </c>
      <c r="V232" s="85">
        <v>6694.5545383643112</v>
      </c>
      <c r="W232" s="85">
        <v>6694.5545383643112</v>
      </c>
      <c r="X232" s="85">
        <v>6694.5545383643112</v>
      </c>
      <c r="Y232" s="85">
        <v>6694.5545383643112</v>
      </c>
      <c r="Z232" s="85">
        <v>26778.218153457245</v>
      </c>
      <c r="AA232" s="80"/>
      <c r="AB232" s="80"/>
      <c r="AC232" s="83">
        <v>24.25563238537794</v>
      </c>
      <c r="AD232" s="80"/>
      <c r="AE232" s="85">
        <v>6694.5545383643112</v>
      </c>
      <c r="AF232" s="82">
        <v>0</v>
      </c>
      <c r="AG232" s="80"/>
      <c r="AH232" s="80">
        <v>0</v>
      </c>
      <c r="AI232" s="83">
        <v>24.25563238537794</v>
      </c>
      <c r="AJ232" s="146" t="s">
        <v>409</v>
      </c>
      <c r="AK232" s="85">
        <v>6694.5545383643112</v>
      </c>
      <c r="AL232" s="82">
        <v>0</v>
      </c>
      <c r="AM232" s="80"/>
      <c r="AN232" s="80"/>
      <c r="AO232" s="83">
        <v>24.25563238537794</v>
      </c>
      <c r="AP232" s="146" t="s">
        <v>409</v>
      </c>
      <c r="AQ232" s="85">
        <v>6694.5545383643112</v>
      </c>
      <c r="AR232" s="82">
        <v>0</v>
      </c>
      <c r="AS232" s="80"/>
      <c r="AT232" s="80"/>
      <c r="AU232" s="83">
        <v>24.25563238537794</v>
      </c>
      <c r="AV232" s="146" t="s">
        <v>409</v>
      </c>
      <c r="AW232" s="85">
        <v>6694.5545383643112</v>
      </c>
      <c r="AX232" s="82">
        <v>0</v>
      </c>
      <c r="AY232" s="85">
        <v>6694.5545383643112</v>
      </c>
      <c r="AZ232" s="85">
        <v>6694.5545383643112</v>
      </c>
      <c r="BA232" s="85">
        <v>6694.5545383643112</v>
      </c>
      <c r="BB232" s="85">
        <v>6694.5545383643112</v>
      </c>
      <c r="BC232" s="86">
        <v>26778.218153457245</v>
      </c>
      <c r="BD232" s="80" t="s">
        <v>364</v>
      </c>
      <c r="BE232" s="87" t="s">
        <v>406</v>
      </c>
      <c r="BF232" s="89"/>
    </row>
    <row r="233" spans="1:58" ht="15.75" customHeight="1">
      <c r="A233" s="80" t="s">
        <v>391</v>
      </c>
      <c r="B233" s="80" t="s">
        <v>185</v>
      </c>
      <c r="C233" s="81">
        <v>1</v>
      </c>
      <c r="D233" s="80" t="s">
        <v>177</v>
      </c>
      <c r="E233" s="153">
        <v>15</v>
      </c>
      <c r="F233" s="153">
        <v>15</v>
      </c>
      <c r="G233" s="80" t="s">
        <v>184</v>
      </c>
      <c r="H233" s="82">
        <v>0</v>
      </c>
      <c r="I233" s="82">
        <v>0</v>
      </c>
      <c r="J233" s="82">
        <v>0</v>
      </c>
      <c r="K233" s="82">
        <v>0</v>
      </c>
      <c r="L233" s="80" t="s">
        <v>176</v>
      </c>
      <c r="M233" s="146" t="s">
        <v>406</v>
      </c>
      <c r="N233" s="83">
        <v>35.984797966765058</v>
      </c>
      <c r="O233" s="83">
        <v>35.984797966765058</v>
      </c>
      <c r="P233" s="83">
        <v>35.984797966765058</v>
      </c>
      <c r="Q233" s="83">
        <v>35.984797966765058</v>
      </c>
      <c r="R233" s="84">
        <v>0.92</v>
      </c>
      <c r="S233" s="84">
        <v>0.92</v>
      </c>
      <c r="T233" s="84">
        <v>0.92</v>
      </c>
      <c r="U233" s="84">
        <v>0.92</v>
      </c>
      <c r="V233" s="85">
        <v>0</v>
      </c>
      <c r="W233" s="85">
        <v>0</v>
      </c>
      <c r="X233" s="85">
        <v>0</v>
      </c>
      <c r="Y233" s="85">
        <v>0</v>
      </c>
      <c r="Z233" s="85">
        <v>0</v>
      </c>
      <c r="AA233" s="80"/>
      <c r="AB233" s="80"/>
      <c r="AC233" s="83">
        <v>35.984797966765058</v>
      </c>
      <c r="AD233" s="80"/>
      <c r="AE233" s="85">
        <v>0</v>
      </c>
      <c r="AF233" s="82">
        <v>0</v>
      </c>
      <c r="AG233" s="80"/>
      <c r="AH233" s="80">
        <v>0</v>
      </c>
      <c r="AI233" s="83">
        <v>35.984797966765058</v>
      </c>
      <c r="AJ233" s="146" t="s">
        <v>409</v>
      </c>
      <c r="AK233" s="85">
        <v>0</v>
      </c>
      <c r="AL233" s="82">
        <v>0</v>
      </c>
      <c r="AM233" s="80"/>
      <c r="AN233" s="80"/>
      <c r="AO233" s="83">
        <v>35.984797966765058</v>
      </c>
      <c r="AP233" s="146" t="s">
        <v>409</v>
      </c>
      <c r="AQ233" s="85">
        <v>0</v>
      </c>
      <c r="AR233" s="82">
        <v>0</v>
      </c>
      <c r="AS233" s="80"/>
      <c r="AT233" s="80"/>
      <c r="AU233" s="83">
        <v>35.984797966765058</v>
      </c>
      <c r="AV233" s="146" t="s">
        <v>409</v>
      </c>
      <c r="AW233" s="85">
        <v>0</v>
      </c>
      <c r="AX233" s="82">
        <v>0</v>
      </c>
      <c r="AY233" s="85">
        <v>0</v>
      </c>
      <c r="AZ233" s="85">
        <v>0</v>
      </c>
      <c r="BA233" s="85">
        <v>0</v>
      </c>
      <c r="BB233" s="85">
        <v>0</v>
      </c>
      <c r="BC233" s="86">
        <v>0</v>
      </c>
      <c r="BD233" s="80" t="s">
        <v>364</v>
      </c>
      <c r="BE233" s="87" t="s">
        <v>406</v>
      </c>
      <c r="BF233" s="89"/>
    </row>
    <row r="234" spans="1:58" ht="15.75" customHeight="1">
      <c r="A234" s="80" t="s">
        <v>391</v>
      </c>
      <c r="B234" s="80" t="s">
        <v>183</v>
      </c>
      <c r="C234" s="81">
        <v>1</v>
      </c>
      <c r="D234" s="80" t="s">
        <v>177</v>
      </c>
      <c r="E234" s="153">
        <v>15</v>
      </c>
      <c r="F234" s="153">
        <v>15</v>
      </c>
      <c r="G234" s="80" t="s">
        <v>144</v>
      </c>
      <c r="H234" s="82">
        <v>0</v>
      </c>
      <c r="I234" s="82">
        <v>0</v>
      </c>
      <c r="J234" s="82">
        <v>0</v>
      </c>
      <c r="K234" s="82">
        <v>0</v>
      </c>
      <c r="L234" s="80" t="s">
        <v>176</v>
      </c>
      <c r="M234" s="146" t="s">
        <v>406</v>
      </c>
      <c r="N234" s="83">
        <v>12.515179237984789</v>
      </c>
      <c r="O234" s="83">
        <v>12.515179237984789</v>
      </c>
      <c r="P234" s="83">
        <v>12.515179237984789</v>
      </c>
      <c r="Q234" s="83">
        <v>12.515179237984789</v>
      </c>
      <c r="R234" s="84">
        <v>0.92</v>
      </c>
      <c r="S234" s="84">
        <v>0.92</v>
      </c>
      <c r="T234" s="84">
        <v>0.92</v>
      </c>
      <c r="U234" s="84">
        <v>0.92</v>
      </c>
      <c r="V234" s="85">
        <v>0</v>
      </c>
      <c r="W234" s="85">
        <v>0</v>
      </c>
      <c r="X234" s="85">
        <v>0</v>
      </c>
      <c r="Y234" s="85">
        <v>0</v>
      </c>
      <c r="Z234" s="85">
        <v>0</v>
      </c>
      <c r="AA234" s="80"/>
      <c r="AB234" s="80"/>
      <c r="AC234" s="83">
        <v>12.515179237984789</v>
      </c>
      <c r="AD234" s="80"/>
      <c r="AE234" s="85">
        <v>0</v>
      </c>
      <c r="AF234" s="82">
        <v>0</v>
      </c>
      <c r="AG234" s="80"/>
      <c r="AH234" s="80">
        <v>0</v>
      </c>
      <c r="AI234" s="83">
        <v>12.515179237984789</v>
      </c>
      <c r="AJ234" s="146" t="s">
        <v>409</v>
      </c>
      <c r="AK234" s="85">
        <v>0</v>
      </c>
      <c r="AL234" s="82">
        <v>0</v>
      </c>
      <c r="AM234" s="80"/>
      <c r="AN234" s="80"/>
      <c r="AO234" s="83">
        <v>12.515179237984789</v>
      </c>
      <c r="AP234" s="146" t="s">
        <v>409</v>
      </c>
      <c r="AQ234" s="85">
        <v>0</v>
      </c>
      <c r="AR234" s="82">
        <v>0</v>
      </c>
      <c r="AS234" s="80"/>
      <c r="AT234" s="80"/>
      <c r="AU234" s="83">
        <v>12.515179237984789</v>
      </c>
      <c r="AV234" s="146" t="s">
        <v>409</v>
      </c>
      <c r="AW234" s="85">
        <v>0</v>
      </c>
      <c r="AX234" s="82">
        <v>0</v>
      </c>
      <c r="AY234" s="85">
        <v>0</v>
      </c>
      <c r="AZ234" s="85">
        <v>0</v>
      </c>
      <c r="BA234" s="85">
        <v>0</v>
      </c>
      <c r="BB234" s="85">
        <v>0</v>
      </c>
      <c r="BC234" s="86">
        <v>0</v>
      </c>
      <c r="BD234" s="80" t="s">
        <v>364</v>
      </c>
      <c r="BE234" s="87" t="s">
        <v>406</v>
      </c>
      <c r="BF234" s="89"/>
    </row>
    <row r="235" spans="1:58" ht="15.75" customHeight="1">
      <c r="A235" s="80" t="s">
        <v>391</v>
      </c>
      <c r="B235" s="80" t="s">
        <v>182</v>
      </c>
      <c r="C235" s="81">
        <v>1</v>
      </c>
      <c r="D235" s="80" t="s">
        <v>177</v>
      </c>
      <c r="E235" s="153">
        <v>15</v>
      </c>
      <c r="F235" s="153">
        <v>15</v>
      </c>
      <c r="G235" s="80" t="s">
        <v>144</v>
      </c>
      <c r="H235" s="82">
        <v>0</v>
      </c>
      <c r="I235" s="82">
        <v>0</v>
      </c>
      <c r="J235" s="82">
        <v>0</v>
      </c>
      <c r="K235" s="82">
        <v>0</v>
      </c>
      <c r="L235" s="80" t="s">
        <v>176</v>
      </c>
      <c r="M235" s="146" t="s">
        <v>406</v>
      </c>
      <c r="N235" s="83">
        <v>51.249515380658096</v>
      </c>
      <c r="O235" s="83">
        <v>51.249515380658096</v>
      </c>
      <c r="P235" s="83">
        <v>51.249515380658096</v>
      </c>
      <c r="Q235" s="83">
        <v>51.249515380658096</v>
      </c>
      <c r="R235" s="84">
        <v>0.92</v>
      </c>
      <c r="S235" s="84">
        <v>0.92</v>
      </c>
      <c r="T235" s="84">
        <v>0.92</v>
      </c>
      <c r="U235" s="84">
        <v>0.92</v>
      </c>
      <c r="V235" s="85">
        <v>0</v>
      </c>
      <c r="W235" s="85">
        <v>0</v>
      </c>
      <c r="X235" s="85">
        <v>0</v>
      </c>
      <c r="Y235" s="85">
        <v>0</v>
      </c>
      <c r="Z235" s="85">
        <v>0</v>
      </c>
      <c r="AA235" s="80"/>
      <c r="AB235" s="80"/>
      <c r="AC235" s="83">
        <v>51.249515380658096</v>
      </c>
      <c r="AD235" s="80"/>
      <c r="AE235" s="85">
        <v>0</v>
      </c>
      <c r="AF235" s="82">
        <v>0</v>
      </c>
      <c r="AG235" s="80"/>
      <c r="AH235" s="80">
        <v>0</v>
      </c>
      <c r="AI235" s="83">
        <v>51.249515380658096</v>
      </c>
      <c r="AJ235" s="146" t="s">
        <v>409</v>
      </c>
      <c r="AK235" s="85">
        <v>0</v>
      </c>
      <c r="AL235" s="82">
        <v>0</v>
      </c>
      <c r="AM235" s="80"/>
      <c r="AN235" s="80"/>
      <c r="AO235" s="83">
        <v>51.249515380658096</v>
      </c>
      <c r="AP235" s="146" t="s">
        <v>409</v>
      </c>
      <c r="AQ235" s="85">
        <v>0</v>
      </c>
      <c r="AR235" s="82">
        <v>0</v>
      </c>
      <c r="AS235" s="80"/>
      <c r="AT235" s="80"/>
      <c r="AU235" s="83">
        <v>51.249515380658096</v>
      </c>
      <c r="AV235" s="146" t="s">
        <v>409</v>
      </c>
      <c r="AW235" s="85">
        <v>0</v>
      </c>
      <c r="AX235" s="82">
        <v>0</v>
      </c>
      <c r="AY235" s="85">
        <v>0</v>
      </c>
      <c r="AZ235" s="85">
        <v>0</v>
      </c>
      <c r="BA235" s="85">
        <v>0</v>
      </c>
      <c r="BB235" s="85">
        <v>0</v>
      </c>
      <c r="BC235" s="86">
        <v>0</v>
      </c>
      <c r="BD235" s="80" t="s">
        <v>364</v>
      </c>
      <c r="BE235" s="87" t="s">
        <v>406</v>
      </c>
      <c r="BF235" s="89"/>
    </row>
    <row r="236" spans="1:58" ht="15.75" customHeight="1">
      <c r="A236" s="80" t="s">
        <v>391</v>
      </c>
      <c r="B236" s="80" t="s">
        <v>181</v>
      </c>
      <c r="C236" s="81">
        <v>1</v>
      </c>
      <c r="D236" s="80" t="s">
        <v>177</v>
      </c>
      <c r="E236" s="153">
        <v>15</v>
      </c>
      <c r="F236" s="153">
        <v>15</v>
      </c>
      <c r="G236" s="80" t="s">
        <v>144</v>
      </c>
      <c r="H236" s="82">
        <v>0</v>
      </c>
      <c r="I236" s="82">
        <v>0</v>
      </c>
      <c r="J236" s="82">
        <v>0</v>
      </c>
      <c r="K236" s="82">
        <v>0</v>
      </c>
      <c r="L236" s="80" t="s">
        <v>176</v>
      </c>
      <c r="M236" s="146" t="s">
        <v>406</v>
      </c>
      <c r="N236" s="83">
        <v>99.138118398437726</v>
      </c>
      <c r="O236" s="83">
        <v>99.138118398437726</v>
      </c>
      <c r="P236" s="83">
        <v>99.138118398437726</v>
      </c>
      <c r="Q236" s="83">
        <v>99.138118398437726</v>
      </c>
      <c r="R236" s="84">
        <v>0.92</v>
      </c>
      <c r="S236" s="84">
        <v>0.92</v>
      </c>
      <c r="T236" s="84">
        <v>0.92</v>
      </c>
      <c r="U236" s="84">
        <v>0.92</v>
      </c>
      <c r="V236" s="85">
        <v>0</v>
      </c>
      <c r="W236" s="85">
        <v>0</v>
      </c>
      <c r="X236" s="85">
        <v>0</v>
      </c>
      <c r="Y236" s="85">
        <v>0</v>
      </c>
      <c r="Z236" s="85">
        <v>0</v>
      </c>
      <c r="AA236" s="80"/>
      <c r="AB236" s="80"/>
      <c r="AC236" s="83">
        <v>99.138118398437726</v>
      </c>
      <c r="AD236" s="80"/>
      <c r="AE236" s="85">
        <v>0</v>
      </c>
      <c r="AF236" s="82">
        <v>0</v>
      </c>
      <c r="AG236" s="80"/>
      <c r="AH236" s="80">
        <v>0</v>
      </c>
      <c r="AI236" s="83">
        <v>99.138118398437726</v>
      </c>
      <c r="AJ236" s="146" t="s">
        <v>409</v>
      </c>
      <c r="AK236" s="85">
        <v>0</v>
      </c>
      <c r="AL236" s="82">
        <v>0</v>
      </c>
      <c r="AM236" s="80"/>
      <c r="AN236" s="80"/>
      <c r="AO236" s="83">
        <v>99.138118398437726</v>
      </c>
      <c r="AP236" s="146" t="s">
        <v>409</v>
      </c>
      <c r="AQ236" s="85">
        <v>0</v>
      </c>
      <c r="AR236" s="82">
        <v>0</v>
      </c>
      <c r="AS236" s="80"/>
      <c r="AT236" s="80"/>
      <c r="AU236" s="83">
        <v>99.138118398437726</v>
      </c>
      <c r="AV236" s="146" t="s">
        <v>409</v>
      </c>
      <c r="AW236" s="85">
        <v>0</v>
      </c>
      <c r="AX236" s="82">
        <v>0</v>
      </c>
      <c r="AY236" s="85">
        <v>0</v>
      </c>
      <c r="AZ236" s="85">
        <v>0</v>
      </c>
      <c r="BA236" s="85">
        <v>0</v>
      </c>
      <c r="BB236" s="85">
        <v>0</v>
      </c>
      <c r="BC236" s="86">
        <v>0</v>
      </c>
      <c r="BD236" s="80" t="s">
        <v>364</v>
      </c>
      <c r="BE236" s="87" t="s">
        <v>406</v>
      </c>
      <c r="BF236" s="89"/>
    </row>
    <row r="237" spans="1:58" ht="15.75" customHeight="1">
      <c r="A237" s="80" t="s">
        <v>391</v>
      </c>
      <c r="B237" s="80" t="s">
        <v>180</v>
      </c>
      <c r="C237" s="81">
        <v>1</v>
      </c>
      <c r="D237" s="80" t="s">
        <v>177</v>
      </c>
      <c r="E237" s="153">
        <v>15</v>
      </c>
      <c r="F237" s="153">
        <v>15</v>
      </c>
      <c r="G237" s="80" t="s">
        <v>144</v>
      </c>
      <c r="H237" s="82">
        <v>0</v>
      </c>
      <c r="I237" s="82">
        <v>0</v>
      </c>
      <c r="J237" s="82">
        <v>0</v>
      </c>
      <c r="K237" s="82">
        <v>0</v>
      </c>
      <c r="L237" s="80" t="s">
        <v>176</v>
      </c>
      <c r="M237" s="146" t="s">
        <v>406</v>
      </c>
      <c r="N237" s="83">
        <v>37.423389683572815</v>
      </c>
      <c r="O237" s="83">
        <v>37.423389683572815</v>
      </c>
      <c r="P237" s="83">
        <v>37.423389683572815</v>
      </c>
      <c r="Q237" s="83">
        <v>37.423389683572815</v>
      </c>
      <c r="R237" s="84">
        <v>0.92</v>
      </c>
      <c r="S237" s="84">
        <v>0.92</v>
      </c>
      <c r="T237" s="84">
        <v>0.92</v>
      </c>
      <c r="U237" s="84">
        <v>0.92</v>
      </c>
      <c r="V237" s="85">
        <v>0</v>
      </c>
      <c r="W237" s="85">
        <v>0</v>
      </c>
      <c r="X237" s="85">
        <v>0</v>
      </c>
      <c r="Y237" s="85">
        <v>0</v>
      </c>
      <c r="Z237" s="85">
        <v>0</v>
      </c>
      <c r="AA237" s="80"/>
      <c r="AB237" s="80"/>
      <c r="AC237" s="83">
        <v>37.423389683572815</v>
      </c>
      <c r="AD237" s="80"/>
      <c r="AE237" s="85">
        <v>0</v>
      </c>
      <c r="AF237" s="82">
        <v>0</v>
      </c>
      <c r="AG237" s="80"/>
      <c r="AH237" s="80">
        <v>0</v>
      </c>
      <c r="AI237" s="83">
        <v>37.423389683572815</v>
      </c>
      <c r="AJ237" s="146" t="s">
        <v>409</v>
      </c>
      <c r="AK237" s="85">
        <v>0</v>
      </c>
      <c r="AL237" s="82">
        <v>0</v>
      </c>
      <c r="AM237" s="80"/>
      <c r="AN237" s="80"/>
      <c r="AO237" s="83">
        <v>37.423389683572815</v>
      </c>
      <c r="AP237" s="146" t="s">
        <v>409</v>
      </c>
      <c r="AQ237" s="85">
        <v>0</v>
      </c>
      <c r="AR237" s="82">
        <v>0</v>
      </c>
      <c r="AS237" s="80"/>
      <c r="AT237" s="80"/>
      <c r="AU237" s="83">
        <v>37.423389683572815</v>
      </c>
      <c r="AV237" s="146" t="s">
        <v>409</v>
      </c>
      <c r="AW237" s="85">
        <v>0</v>
      </c>
      <c r="AX237" s="82">
        <v>0</v>
      </c>
      <c r="AY237" s="85">
        <v>0</v>
      </c>
      <c r="AZ237" s="85">
        <v>0</v>
      </c>
      <c r="BA237" s="85">
        <v>0</v>
      </c>
      <c r="BB237" s="85">
        <v>0</v>
      </c>
      <c r="BC237" s="86">
        <v>0</v>
      </c>
      <c r="BD237" s="80" t="s">
        <v>364</v>
      </c>
      <c r="BE237" s="87" t="s">
        <v>406</v>
      </c>
      <c r="BF237" s="89"/>
    </row>
    <row r="238" spans="1:58" ht="15.75" customHeight="1">
      <c r="A238" s="80" t="s">
        <v>391</v>
      </c>
      <c r="B238" s="80" t="s">
        <v>179</v>
      </c>
      <c r="C238" s="81">
        <v>1</v>
      </c>
      <c r="D238" s="80" t="s">
        <v>177</v>
      </c>
      <c r="E238" s="153">
        <v>15</v>
      </c>
      <c r="F238" s="153">
        <v>15</v>
      </c>
      <c r="G238" s="80" t="s">
        <v>144</v>
      </c>
      <c r="H238" s="82">
        <v>0</v>
      </c>
      <c r="I238" s="82">
        <v>0</v>
      </c>
      <c r="J238" s="82">
        <v>0</v>
      </c>
      <c r="K238" s="82">
        <v>0</v>
      </c>
      <c r="L238" s="80" t="s">
        <v>176</v>
      </c>
      <c r="M238" s="146" t="s">
        <v>406</v>
      </c>
      <c r="N238" s="83">
        <v>107.52607289087437</v>
      </c>
      <c r="O238" s="83">
        <v>107.52607289087437</v>
      </c>
      <c r="P238" s="83">
        <v>107.52607289087437</v>
      </c>
      <c r="Q238" s="83">
        <v>107.52607289087437</v>
      </c>
      <c r="R238" s="84">
        <v>0.92</v>
      </c>
      <c r="S238" s="84">
        <v>0.92</v>
      </c>
      <c r="T238" s="84">
        <v>0.92</v>
      </c>
      <c r="U238" s="84">
        <v>0.92</v>
      </c>
      <c r="V238" s="85">
        <v>0</v>
      </c>
      <c r="W238" s="85">
        <v>0</v>
      </c>
      <c r="X238" s="85">
        <v>0</v>
      </c>
      <c r="Y238" s="85">
        <v>0</v>
      </c>
      <c r="Z238" s="85">
        <v>0</v>
      </c>
      <c r="AA238" s="80"/>
      <c r="AB238" s="80"/>
      <c r="AC238" s="83">
        <v>107.52607289087437</v>
      </c>
      <c r="AD238" s="80"/>
      <c r="AE238" s="85">
        <v>0</v>
      </c>
      <c r="AF238" s="82">
        <v>0</v>
      </c>
      <c r="AG238" s="80"/>
      <c r="AH238" s="80">
        <v>0</v>
      </c>
      <c r="AI238" s="83">
        <v>107.52607289087437</v>
      </c>
      <c r="AJ238" s="146" t="s">
        <v>409</v>
      </c>
      <c r="AK238" s="85">
        <v>0</v>
      </c>
      <c r="AL238" s="82">
        <v>0</v>
      </c>
      <c r="AM238" s="80"/>
      <c r="AN238" s="80"/>
      <c r="AO238" s="83">
        <v>107.52607289087437</v>
      </c>
      <c r="AP238" s="146" t="s">
        <v>409</v>
      </c>
      <c r="AQ238" s="85">
        <v>0</v>
      </c>
      <c r="AR238" s="82">
        <v>0</v>
      </c>
      <c r="AS238" s="80"/>
      <c r="AT238" s="80"/>
      <c r="AU238" s="83">
        <v>107.52607289087437</v>
      </c>
      <c r="AV238" s="146" t="s">
        <v>409</v>
      </c>
      <c r="AW238" s="85">
        <v>0</v>
      </c>
      <c r="AX238" s="82">
        <v>0</v>
      </c>
      <c r="AY238" s="85">
        <v>0</v>
      </c>
      <c r="AZ238" s="85">
        <v>0</v>
      </c>
      <c r="BA238" s="85">
        <v>0</v>
      </c>
      <c r="BB238" s="85">
        <v>0</v>
      </c>
      <c r="BC238" s="86">
        <v>0</v>
      </c>
      <c r="BD238" s="80" t="s">
        <v>364</v>
      </c>
      <c r="BE238" s="87" t="s">
        <v>406</v>
      </c>
      <c r="BF238" s="89"/>
    </row>
    <row r="239" spans="1:58" ht="15.75" customHeight="1">
      <c r="A239" s="80" t="s">
        <v>391</v>
      </c>
      <c r="B239" s="80" t="s">
        <v>178</v>
      </c>
      <c r="C239" s="81">
        <v>1</v>
      </c>
      <c r="D239" s="80" t="s">
        <v>177</v>
      </c>
      <c r="E239" s="153">
        <v>15</v>
      </c>
      <c r="F239" s="153">
        <v>15</v>
      </c>
      <c r="G239" s="80" t="s">
        <v>144</v>
      </c>
      <c r="H239" s="82">
        <v>0</v>
      </c>
      <c r="I239" s="82">
        <v>0</v>
      </c>
      <c r="J239" s="82">
        <v>0</v>
      </c>
      <c r="K239" s="82">
        <v>0</v>
      </c>
      <c r="L239" s="80" t="s">
        <v>176</v>
      </c>
      <c r="M239" s="146" t="s">
        <v>406</v>
      </c>
      <c r="N239" s="83">
        <v>175.06254164158375</v>
      </c>
      <c r="O239" s="83">
        <v>175.06254164158375</v>
      </c>
      <c r="P239" s="83">
        <v>175.06254164158375</v>
      </c>
      <c r="Q239" s="83">
        <v>175.06254164158375</v>
      </c>
      <c r="R239" s="84">
        <v>0.92</v>
      </c>
      <c r="S239" s="84">
        <v>0.92</v>
      </c>
      <c r="T239" s="84">
        <v>0.92</v>
      </c>
      <c r="U239" s="84">
        <v>0.92</v>
      </c>
      <c r="V239" s="85">
        <v>0</v>
      </c>
      <c r="W239" s="85">
        <v>0</v>
      </c>
      <c r="X239" s="85">
        <v>0</v>
      </c>
      <c r="Y239" s="85">
        <v>0</v>
      </c>
      <c r="Z239" s="85">
        <v>0</v>
      </c>
      <c r="AA239" s="80"/>
      <c r="AB239" s="80"/>
      <c r="AC239" s="83">
        <v>175.06254164158375</v>
      </c>
      <c r="AD239" s="80"/>
      <c r="AE239" s="85">
        <v>0</v>
      </c>
      <c r="AF239" s="82">
        <v>0</v>
      </c>
      <c r="AG239" s="80"/>
      <c r="AH239" s="80">
        <v>0</v>
      </c>
      <c r="AI239" s="83">
        <v>175.06254164158375</v>
      </c>
      <c r="AJ239" s="146" t="s">
        <v>409</v>
      </c>
      <c r="AK239" s="85">
        <v>0</v>
      </c>
      <c r="AL239" s="82">
        <v>0</v>
      </c>
      <c r="AM239" s="80"/>
      <c r="AN239" s="80"/>
      <c r="AO239" s="83">
        <v>175.06254164158375</v>
      </c>
      <c r="AP239" s="146" t="s">
        <v>409</v>
      </c>
      <c r="AQ239" s="85">
        <v>0</v>
      </c>
      <c r="AR239" s="82">
        <v>0</v>
      </c>
      <c r="AS239" s="80"/>
      <c r="AT239" s="80"/>
      <c r="AU239" s="83">
        <v>175.06254164158375</v>
      </c>
      <c r="AV239" s="146" t="s">
        <v>409</v>
      </c>
      <c r="AW239" s="85">
        <v>0</v>
      </c>
      <c r="AX239" s="82">
        <v>0</v>
      </c>
      <c r="AY239" s="85">
        <v>0</v>
      </c>
      <c r="AZ239" s="85">
        <v>0</v>
      </c>
      <c r="BA239" s="85">
        <v>0</v>
      </c>
      <c r="BB239" s="85">
        <v>0</v>
      </c>
      <c r="BC239" s="86">
        <v>0</v>
      </c>
      <c r="BD239" s="80" t="s">
        <v>364</v>
      </c>
      <c r="BE239" s="87" t="s">
        <v>406</v>
      </c>
      <c r="BF239" s="89"/>
    </row>
    <row r="240" spans="1:58" ht="15.75" customHeight="1">
      <c r="A240" s="80" t="s">
        <v>391</v>
      </c>
      <c r="B240" s="80" t="s">
        <v>389</v>
      </c>
      <c r="C240" s="81">
        <v>1</v>
      </c>
      <c r="D240" s="80" t="s">
        <v>247</v>
      </c>
      <c r="E240" s="153">
        <v>5</v>
      </c>
      <c r="F240" s="153">
        <v>5</v>
      </c>
      <c r="G240" s="80" t="s">
        <v>144</v>
      </c>
      <c r="H240" s="82">
        <v>0</v>
      </c>
      <c r="I240" s="82">
        <v>0</v>
      </c>
      <c r="J240" s="82">
        <v>0</v>
      </c>
      <c r="K240" s="82">
        <v>0</v>
      </c>
      <c r="L240" s="80" t="s">
        <v>246</v>
      </c>
      <c r="M240" s="146" t="s">
        <v>406</v>
      </c>
      <c r="N240" s="83">
        <v>110.52077400000002</v>
      </c>
      <c r="O240" s="83">
        <v>110.52077400000002</v>
      </c>
      <c r="P240" s="83">
        <v>110.52077400000002</v>
      </c>
      <c r="Q240" s="83">
        <v>110.52077400000002</v>
      </c>
      <c r="R240" s="84">
        <v>0.92</v>
      </c>
      <c r="S240" s="84">
        <v>0.92</v>
      </c>
      <c r="T240" s="84">
        <v>0.92</v>
      </c>
      <c r="U240" s="84">
        <v>0.92</v>
      </c>
      <c r="V240" s="85">
        <v>0</v>
      </c>
      <c r="W240" s="85">
        <v>0</v>
      </c>
      <c r="X240" s="85">
        <v>0</v>
      </c>
      <c r="Y240" s="85">
        <v>0</v>
      </c>
      <c r="Z240" s="85">
        <v>0</v>
      </c>
      <c r="AA240" s="80"/>
      <c r="AB240" s="80"/>
      <c r="AC240" s="83">
        <v>110.52077400000002</v>
      </c>
      <c r="AD240" s="80"/>
      <c r="AE240" s="85">
        <v>0</v>
      </c>
      <c r="AF240" s="82">
        <v>0</v>
      </c>
      <c r="AG240" s="80"/>
      <c r="AH240" s="80">
        <v>0</v>
      </c>
      <c r="AI240" s="83">
        <v>110.52077400000002</v>
      </c>
      <c r="AJ240" s="146" t="s">
        <v>409</v>
      </c>
      <c r="AK240" s="85">
        <v>0</v>
      </c>
      <c r="AL240" s="82">
        <v>0</v>
      </c>
      <c r="AM240" s="80"/>
      <c r="AN240" s="80"/>
      <c r="AO240" s="83">
        <v>110.52077400000002</v>
      </c>
      <c r="AP240" s="146" t="s">
        <v>409</v>
      </c>
      <c r="AQ240" s="85">
        <v>0</v>
      </c>
      <c r="AR240" s="82">
        <v>0</v>
      </c>
      <c r="AS240" s="80"/>
      <c r="AT240" s="80"/>
      <c r="AU240" s="83">
        <v>110.52077400000002</v>
      </c>
      <c r="AV240" s="146" t="s">
        <v>409</v>
      </c>
      <c r="AW240" s="85">
        <v>0</v>
      </c>
      <c r="AX240" s="82">
        <v>0</v>
      </c>
      <c r="AY240" s="85">
        <v>0</v>
      </c>
      <c r="AZ240" s="85">
        <v>0</v>
      </c>
      <c r="BA240" s="85">
        <v>0</v>
      </c>
      <c r="BB240" s="85">
        <v>0</v>
      </c>
      <c r="BC240" s="86">
        <v>0</v>
      </c>
      <c r="BD240" s="80" t="s">
        <v>364</v>
      </c>
      <c r="BE240" s="87" t="s">
        <v>406</v>
      </c>
      <c r="BF240" s="89"/>
    </row>
    <row r="241" spans="1:58" ht="15.75" customHeight="1">
      <c r="A241" s="80" t="s">
        <v>391</v>
      </c>
      <c r="B241" s="80" t="s">
        <v>390</v>
      </c>
      <c r="C241" s="81">
        <v>1</v>
      </c>
      <c r="D241" s="80" t="s">
        <v>245</v>
      </c>
      <c r="E241" s="153">
        <v>20</v>
      </c>
      <c r="F241" s="153">
        <v>20</v>
      </c>
      <c r="G241" s="80" t="s">
        <v>204</v>
      </c>
      <c r="H241" s="82">
        <v>0</v>
      </c>
      <c r="I241" s="82">
        <v>0</v>
      </c>
      <c r="J241" s="82">
        <v>0</v>
      </c>
      <c r="K241" s="82">
        <v>0</v>
      </c>
      <c r="L241" s="80" t="s">
        <v>244</v>
      </c>
      <c r="M241" s="146" t="s">
        <v>407</v>
      </c>
      <c r="N241" s="83">
        <v>0.60265822784809941</v>
      </c>
      <c r="O241" s="83">
        <v>0.60265822784809941</v>
      </c>
      <c r="P241" s="83">
        <v>0.60265822784809941</v>
      </c>
      <c r="Q241" s="83">
        <v>0.60265822784809941</v>
      </c>
      <c r="R241" s="84">
        <v>0.92</v>
      </c>
      <c r="S241" s="84">
        <v>0.92</v>
      </c>
      <c r="T241" s="84">
        <v>0.92</v>
      </c>
      <c r="U241" s="84">
        <v>0.92</v>
      </c>
      <c r="V241" s="85">
        <v>0</v>
      </c>
      <c r="W241" s="85">
        <v>0</v>
      </c>
      <c r="X241" s="85">
        <v>0</v>
      </c>
      <c r="Y241" s="85">
        <v>0</v>
      </c>
      <c r="Z241" s="85">
        <v>0</v>
      </c>
      <c r="AA241" s="80"/>
      <c r="AB241" s="80"/>
      <c r="AC241" s="83">
        <v>0.5840506329113907</v>
      </c>
      <c r="AD241" s="80"/>
      <c r="AE241" s="85">
        <v>0</v>
      </c>
      <c r="AF241" s="82">
        <v>0</v>
      </c>
      <c r="AG241" s="80"/>
      <c r="AH241" s="80">
        <v>0</v>
      </c>
      <c r="AI241" s="83">
        <v>0.5840506329113907</v>
      </c>
      <c r="AJ241" s="146" t="s">
        <v>409</v>
      </c>
      <c r="AK241" s="85">
        <v>0</v>
      </c>
      <c r="AL241" s="82">
        <v>0</v>
      </c>
      <c r="AM241" s="80"/>
      <c r="AN241" s="80"/>
      <c r="AO241" s="83">
        <v>0.5840506329113907</v>
      </c>
      <c r="AP241" s="146" t="s">
        <v>409</v>
      </c>
      <c r="AQ241" s="85">
        <v>0</v>
      </c>
      <c r="AR241" s="82">
        <v>0</v>
      </c>
      <c r="AS241" s="80"/>
      <c r="AT241" s="80"/>
      <c r="AU241" s="83">
        <v>0.5840506329113907</v>
      </c>
      <c r="AV241" s="146" t="s">
        <v>409</v>
      </c>
      <c r="AW241" s="85">
        <v>0</v>
      </c>
      <c r="AX241" s="82">
        <v>0</v>
      </c>
      <c r="AY241" s="85">
        <v>0</v>
      </c>
      <c r="AZ241" s="85">
        <v>0</v>
      </c>
      <c r="BA241" s="85">
        <v>0</v>
      </c>
      <c r="BB241" s="85">
        <v>0</v>
      </c>
      <c r="BC241" s="86">
        <v>0</v>
      </c>
      <c r="BD241" s="80" t="s">
        <v>364</v>
      </c>
      <c r="BE241" s="87" t="s">
        <v>407</v>
      </c>
      <c r="BF241" s="89"/>
    </row>
    <row r="242" spans="1:58" ht="15.75" customHeight="1">
      <c r="A242" s="80" t="s">
        <v>391</v>
      </c>
      <c r="B242" s="80" t="s">
        <v>215</v>
      </c>
      <c r="C242" s="81">
        <v>1</v>
      </c>
      <c r="D242" s="80" t="s">
        <v>212</v>
      </c>
      <c r="E242" s="153">
        <v>6</v>
      </c>
      <c r="F242" s="153">
        <v>6</v>
      </c>
      <c r="G242" s="80" t="s">
        <v>144</v>
      </c>
      <c r="H242" s="82">
        <v>5</v>
      </c>
      <c r="I242" s="82">
        <v>5</v>
      </c>
      <c r="J242" s="82">
        <v>5</v>
      </c>
      <c r="K242" s="82">
        <v>5</v>
      </c>
      <c r="L242" s="80" t="s">
        <v>211</v>
      </c>
      <c r="M242" s="146" t="s">
        <v>407</v>
      </c>
      <c r="N242" s="83">
        <v>137.91939591078068</v>
      </c>
      <c r="O242" s="83">
        <v>137.91939591078068</v>
      </c>
      <c r="P242" s="83">
        <v>137.91939591078068</v>
      </c>
      <c r="Q242" s="83">
        <v>137.91939591078068</v>
      </c>
      <c r="R242" s="84">
        <v>0.92</v>
      </c>
      <c r="S242" s="84">
        <v>0.92</v>
      </c>
      <c r="T242" s="84">
        <v>0.92</v>
      </c>
      <c r="U242" s="84">
        <v>0.92</v>
      </c>
      <c r="V242" s="85">
        <v>634.42922118959109</v>
      </c>
      <c r="W242" s="85">
        <v>634.42922118959109</v>
      </c>
      <c r="X242" s="85">
        <v>634.42922118959109</v>
      </c>
      <c r="Y242" s="85">
        <v>634.42922118959109</v>
      </c>
      <c r="Z242" s="85">
        <v>2537.7168847583644</v>
      </c>
      <c r="AA242" s="80"/>
      <c r="AB242" s="80"/>
      <c r="AC242" s="83">
        <v>137.91939591078068</v>
      </c>
      <c r="AD242" s="80"/>
      <c r="AE242" s="85">
        <v>634.42922118959109</v>
      </c>
      <c r="AF242" s="82">
        <v>0</v>
      </c>
      <c r="AG242" s="80"/>
      <c r="AH242" s="80">
        <v>0</v>
      </c>
      <c r="AI242" s="83">
        <v>137.91939591078068</v>
      </c>
      <c r="AJ242" s="146" t="s">
        <v>409</v>
      </c>
      <c r="AK242" s="85">
        <v>634.42922118959109</v>
      </c>
      <c r="AL242" s="82">
        <v>0</v>
      </c>
      <c r="AM242" s="80"/>
      <c r="AN242" s="80"/>
      <c r="AO242" s="83">
        <v>137.91939591078068</v>
      </c>
      <c r="AP242" s="146" t="s">
        <v>409</v>
      </c>
      <c r="AQ242" s="85">
        <v>634.42922118959109</v>
      </c>
      <c r="AR242" s="82">
        <v>0</v>
      </c>
      <c r="AS242" s="80"/>
      <c r="AT242" s="80"/>
      <c r="AU242" s="83">
        <v>137.91939591078068</v>
      </c>
      <c r="AV242" s="146" t="s">
        <v>409</v>
      </c>
      <c r="AW242" s="85">
        <v>634.42922118959109</v>
      </c>
      <c r="AX242" s="82">
        <v>0</v>
      </c>
      <c r="AY242" s="85">
        <v>634.42922118959109</v>
      </c>
      <c r="AZ242" s="85">
        <v>634.42922118959109</v>
      </c>
      <c r="BA242" s="85">
        <v>634.42922118959109</v>
      </c>
      <c r="BB242" s="85">
        <v>634.42922118959109</v>
      </c>
      <c r="BC242" s="86">
        <v>2537.7168847583644</v>
      </c>
      <c r="BD242" s="80" t="s">
        <v>364</v>
      </c>
      <c r="BE242" s="87" t="s">
        <v>407</v>
      </c>
      <c r="BF242" s="89"/>
    </row>
    <row r="243" spans="1:58" ht="15.75" customHeight="1">
      <c r="A243" s="80" t="s">
        <v>391</v>
      </c>
      <c r="B243" s="80" t="s">
        <v>214</v>
      </c>
      <c r="C243" s="81">
        <v>1</v>
      </c>
      <c r="D243" s="80" t="s">
        <v>212</v>
      </c>
      <c r="E243" s="153">
        <v>6</v>
      </c>
      <c r="F243" s="153">
        <v>6</v>
      </c>
      <c r="G243" s="80" t="s">
        <v>144</v>
      </c>
      <c r="H243" s="82">
        <v>2</v>
      </c>
      <c r="I243" s="82">
        <v>2</v>
      </c>
      <c r="J243" s="82">
        <v>2</v>
      </c>
      <c r="K243" s="82">
        <v>2</v>
      </c>
      <c r="L243" s="80" t="s">
        <v>211</v>
      </c>
      <c r="M243" s="146" t="s">
        <v>407</v>
      </c>
      <c r="N243" s="83">
        <v>88.453924126394057</v>
      </c>
      <c r="O243" s="83">
        <v>88.453924126394057</v>
      </c>
      <c r="P243" s="83">
        <v>88.453924126394057</v>
      </c>
      <c r="Q243" s="83">
        <v>88.453924126394057</v>
      </c>
      <c r="R243" s="84">
        <v>0.92</v>
      </c>
      <c r="S243" s="84">
        <v>0.92</v>
      </c>
      <c r="T243" s="84">
        <v>0.92</v>
      </c>
      <c r="U243" s="84">
        <v>0.92</v>
      </c>
      <c r="V243" s="85">
        <v>162.75522039256506</v>
      </c>
      <c r="W243" s="85">
        <v>162.75522039256506</v>
      </c>
      <c r="X243" s="85">
        <v>162.75522039256506</v>
      </c>
      <c r="Y243" s="85">
        <v>162.75522039256506</v>
      </c>
      <c r="Z243" s="85">
        <v>651.02088157026026</v>
      </c>
      <c r="AA243" s="80"/>
      <c r="AB243" s="80"/>
      <c r="AC243" s="83">
        <v>88.453924126394057</v>
      </c>
      <c r="AD243" s="80"/>
      <c r="AE243" s="85">
        <v>162.75522039256506</v>
      </c>
      <c r="AF243" s="82">
        <v>0</v>
      </c>
      <c r="AG243" s="80"/>
      <c r="AH243" s="80">
        <v>0</v>
      </c>
      <c r="AI243" s="83">
        <v>88.453924126394057</v>
      </c>
      <c r="AJ243" s="146" t="s">
        <v>409</v>
      </c>
      <c r="AK243" s="85">
        <v>162.75522039256506</v>
      </c>
      <c r="AL243" s="82">
        <v>0</v>
      </c>
      <c r="AM243" s="80"/>
      <c r="AN243" s="80"/>
      <c r="AO243" s="83">
        <v>88.453924126394057</v>
      </c>
      <c r="AP243" s="146" t="s">
        <v>409</v>
      </c>
      <c r="AQ243" s="85">
        <v>162.75522039256506</v>
      </c>
      <c r="AR243" s="82">
        <v>0</v>
      </c>
      <c r="AS243" s="80"/>
      <c r="AT243" s="80"/>
      <c r="AU243" s="83">
        <v>88.453924126394057</v>
      </c>
      <c r="AV243" s="146" t="s">
        <v>409</v>
      </c>
      <c r="AW243" s="85">
        <v>162.75522039256506</v>
      </c>
      <c r="AX243" s="82">
        <v>0</v>
      </c>
      <c r="AY243" s="85">
        <v>162.75522039256506</v>
      </c>
      <c r="AZ243" s="85">
        <v>162.75522039256506</v>
      </c>
      <c r="BA243" s="85">
        <v>162.75522039256506</v>
      </c>
      <c r="BB243" s="85">
        <v>162.75522039256506</v>
      </c>
      <c r="BC243" s="86">
        <v>651.02088157026026</v>
      </c>
      <c r="BD243" s="80" t="s">
        <v>364</v>
      </c>
      <c r="BE243" s="87" t="s">
        <v>407</v>
      </c>
      <c r="BF243" s="89"/>
    </row>
    <row r="244" spans="1:58" ht="15.75" customHeight="1">
      <c r="A244" s="80" t="s">
        <v>391</v>
      </c>
      <c r="B244" s="80" t="s">
        <v>213</v>
      </c>
      <c r="C244" s="81">
        <v>1</v>
      </c>
      <c r="D244" s="80" t="s">
        <v>212</v>
      </c>
      <c r="E244" s="153">
        <v>6</v>
      </c>
      <c r="F244" s="153">
        <v>6</v>
      </c>
      <c r="G244" s="80" t="s">
        <v>144</v>
      </c>
      <c r="H244" s="82">
        <v>2</v>
      </c>
      <c r="I244" s="82">
        <v>2</v>
      </c>
      <c r="J244" s="82">
        <v>2</v>
      </c>
      <c r="K244" s="82">
        <v>2</v>
      </c>
      <c r="L244" s="80" t="s">
        <v>211</v>
      </c>
      <c r="M244" s="146" t="s">
        <v>407</v>
      </c>
      <c r="N244" s="83">
        <v>88.453924126394057</v>
      </c>
      <c r="O244" s="83">
        <v>88.453924126394057</v>
      </c>
      <c r="P244" s="83">
        <v>88.453924126394057</v>
      </c>
      <c r="Q244" s="83">
        <v>88.453924126394057</v>
      </c>
      <c r="R244" s="84">
        <v>0.92</v>
      </c>
      <c r="S244" s="84">
        <v>0.92</v>
      </c>
      <c r="T244" s="84">
        <v>0.92</v>
      </c>
      <c r="U244" s="84">
        <v>0.92</v>
      </c>
      <c r="V244" s="85">
        <v>162.75522039256506</v>
      </c>
      <c r="W244" s="85">
        <v>162.75522039256506</v>
      </c>
      <c r="X244" s="85">
        <v>162.75522039256506</v>
      </c>
      <c r="Y244" s="85">
        <v>162.75522039256506</v>
      </c>
      <c r="Z244" s="85">
        <v>651.02088157026026</v>
      </c>
      <c r="AA244" s="80"/>
      <c r="AB244" s="80"/>
      <c r="AC244" s="83">
        <v>88.453924126394057</v>
      </c>
      <c r="AD244" s="80"/>
      <c r="AE244" s="85">
        <v>162.75522039256506</v>
      </c>
      <c r="AF244" s="82">
        <v>0</v>
      </c>
      <c r="AG244" s="80"/>
      <c r="AH244" s="80">
        <v>0</v>
      </c>
      <c r="AI244" s="83">
        <v>88.453924126394057</v>
      </c>
      <c r="AJ244" s="146" t="s">
        <v>409</v>
      </c>
      <c r="AK244" s="85">
        <v>162.75522039256506</v>
      </c>
      <c r="AL244" s="82">
        <v>0</v>
      </c>
      <c r="AM244" s="80"/>
      <c r="AN244" s="80"/>
      <c r="AO244" s="83">
        <v>88.453924126394057</v>
      </c>
      <c r="AP244" s="146" t="s">
        <v>409</v>
      </c>
      <c r="AQ244" s="85">
        <v>162.75522039256506</v>
      </c>
      <c r="AR244" s="82">
        <v>0</v>
      </c>
      <c r="AS244" s="80"/>
      <c r="AT244" s="80"/>
      <c r="AU244" s="83">
        <v>88.453924126394057</v>
      </c>
      <c r="AV244" s="146" t="s">
        <v>409</v>
      </c>
      <c r="AW244" s="85">
        <v>162.75522039256506</v>
      </c>
      <c r="AX244" s="82">
        <v>0</v>
      </c>
      <c r="AY244" s="85">
        <v>162.75522039256506</v>
      </c>
      <c r="AZ244" s="85">
        <v>162.75522039256506</v>
      </c>
      <c r="BA244" s="85">
        <v>162.75522039256506</v>
      </c>
      <c r="BB244" s="85">
        <v>162.75522039256506</v>
      </c>
      <c r="BC244" s="86">
        <v>651.02088157026026</v>
      </c>
      <c r="BD244" s="80" t="s">
        <v>364</v>
      </c>
      <c r="BE244" s="87" t="s">
        <v>407</v>
      </c>
      <c r="BF244" s="89"/>
    </row>
    <row r="245" spans="1:58" ht="15.75" customHeight="1">
      <c r="A245" s="80" t="s">
        <v>391</v>
      </c>
      <c r="B245" s="80" t="s">
        <v>210</v>
      </c>
      <c r="C245" s="81">
        <v>0</v>
      </c>
      <c r="D245" s="80" t="s">
        <v>141</v>
      </c>
      <c r="E245" s="153">
        <v>3</v>
      </c>
      <c r="F245" s="153">
        <v>3</v>
      </c>
      <c r="G245" s="80" t="s">
        <v>144</v>
      </c>
      <c r="H245" s="82">
        <v>0</v>
      </c>
      <c r="I245" s="82">
        <v>0</v>
      </c>
      <c r="J245" s="82">
        <v>0</v>
      </c>
      <c r="K245" s="82">
        <v>0</v>
      </c>
      <c r="L245" s="80" t="s">
        <v>141</v>
      </c>
      <c r="M245" s="146" t="s">
        <v>141</v>
      </c>
      <c r="N245" s="83">
        <v>0</v>
      </c>
      <c r="O245" s="83">
        <v>0</v>
      </c>
      <c r="P245" s="83">
        <v>0</v>
      </c>
      <c r="Q245" s="83">
        <v>0</v>
      </c>
      <c r="R245" s="84">
        <v>0.92</v>
      </c>
      <c r="S245" s="84">
        <v>0.92</v>
      </c>
      <c r="T245" s="84">
        <v>0.92</v>
      </c>
      <c r="U245" s="84">
        <v>0.92</v>
      </c>
      <c r="V245" s="85">
        <v>0</v>
      </c>
      <c r="W245" s="85">
        <v>0</v>
      </c>
      <c r="X245" s="85">
        <v>0</v>
      </c>
      <c r="Y245" s="85">
        <v>0</v>
      </c>
      <c r="Z245" s="85">
        <v>0</v>
      </c>
      <c r="AA245" s="147"/>
      <c r="AB245" s="147"/>
      <c r="AC245" s="150">
        <v>0</v>
      </c>
      <c r="AD245" s="147"/>
      <c r="AE245" s="148">
        <v>0</v>
      </c>
      <c r="AF245" s="149">
        <v>0</v>
      </c>
      <c r="AG245" s="147"/>
      <c r="AH245" s="147">
        <v>0</v>
      </c>
      <c r="AI245" s="150">
        <v>0</v>
      </c>
      <c r="AJ245" s="151" t="s">
        <v>409</v>
      </c>
      <c r="AK245" s="148">
        <v>0</v>
      </c>
      <c r="AL245" s="149">
        <v>0</v>
      </c>
      <c r="AM245" s="147"/>
      <c r="AN245" s="147"/>
      <c r="AO245" s="150">
        <v>0</v>
      </c>
      <c r="AP245" s="151" t="s">
        <v>409</v>
      </c>
      <c r="AQ245" s="148">
        <v>0</v>
      </c>
      <c r="AR245" s="149">
        <v>0</v>
      </c>
      <c r="AS245" s="147"/>
      <c r="AT245" s="147"/>
      <c r="AU245" s="150">
        <v>0</v>
      </c>
      <c r="AV245" s="151" t="s">
        <v>409</v>
      </c>
      <c r="AW245" s="148">
        <v>0</v>
      </c>
      <c r="AX245" s="149">
        <v>0</v>
      </c>
      <c r="AY245" s="85">
        <v>0</v>
      </c>
      <c r="AZ245" s="85">
        <v>0</v>
      </c>
      <c r="BA245" s="85">
        <v>0</v>
      </c>
      <c r="BB245" s="85">
        <v>0</v>
      </c>
      <c r="BC245" s="86">
        <v>0</v>
      </c>
      <c r="BD245" s="80" t="s">
        <v>364</v>
      </c>
      <c r="BE245" s="87" t="s">
        <v>141</v>
      </c>
      <c r="BF245" s="89"/>
    </row>
    <row r="246" spans="1:58" ht="15.75" customHeight="1">
      <c r="A246" s="80" t="s">
        <v>391</v>
      </c>
      <c r="B246" s="80" t="s">
        <v>198</v>
      </c>
      <c r="C246" s="81">
        <v>1</v>
      </c>
      <c r="D246" s="80" t="s">
        <v>197</v>
      </c>
      <c r="E246" s="153">
        <v>4</v>
      </c>
      <c r="F246" s="153">
        <v>4</v>
      </c>
      <c r="G246" s="80" t="s">
        <v>144</v>
      </c>
      <c r="H246" s="82">
        <v>0</v>
      </c>
      <c r="I246" s="82">
        <v>0</v>
      </c>
      <c r="J246" s="82">
        <v>0</v>
      </c>
      <c r="K246" s="82">
        <v>0</v>
      </c>
      <c r="L246" s="80" t="s">
        <v>196</v>
      </c>
      <c r="M246" s="146" t="s">
        <v>408</v>
      </c>
      <c r="N246" s="83">
        <v>124.68584320000001</v>
      </c>
      <c r="O246" s="83">
        <v>124.68584320000001</v>
      </c>
      <c r="P246" s="83">
        <v>124.68584320000001</v>
      </c>
      <c r="Q246" s="83">
        <v>124.68584320000001</v>
      </c>
      <c r="R246" s="84">
        <v>0.92</v>
      </c>
      <c r="S246" s="84">
        <v>0.92</v>
      </c>
      <c r="T246" s="84">
        <v>0.92</v>
      </c>
      <c r="U246" s="84">
        <v>0.92</v>
      </c>
      <c r="V246" s="85">
        <v>0</v>
      </c>
      <c r="W246" s="85">
        <v>0</v>
      </c>
      <c r="X246" s="85">
        <v>0</v>
      </c>
      <c r="Y246" s="85">
        <v>0</v>
      </c>
      <c r="Z246" s="85">
        <v>0</v>
      </c>
      <c r="AA246" s="80"/>
      <c r="AB246" s="80"/>
      <c r="AC246" s="83">
        <v>124.68584320000001</v>
      </c>
      <c r="AD246" s="80"/>
      <c r="AE246" s="85">
        <v>0</v>
      </c>
      <c r="AF246" s="82">
        <v>0</v>
      </c>
      <c r="AG246" s="80"/>
      <c r="AH246" s="80">
        <v>0</v>
      </c>
      <c r="AI246" s="83">
        <v>124.68584320000001</v>
      </c>
      <c r="AJ246" s="146" t="s">
        <v>409</v>
      </c>
      <c r="AK246" s="85">
        <v>0</v>
      </c>
      <c r="AL246" s="82">
        <v>0</v>
      </c>
      <c r="AM246" s="80"/>
      <c r="AN246" s="80"/>
      <c r="AO246" s="83">
        <v>124.68584320000001</v>
      </c>
      <c r="AP246" s="146" t="s">
        <v>409</v>
      </c>
      <c r="AQ246" s="85">
        <v>0</v>
      </c>
      <c r="AR246" s="82">
        <v>0</v>
      </c>
      <c r="AS246" s="80"/>
      <c r="AT246" s="80"/>
      <c r="AU246" s="83">
        <v>124.68584320000001</v>
      </c>
      <c r="AV246" s="146" t="s">
        <v>409</v>
      </c>
      <c r="AW246" s="85">
        <v>0</v>
      </c>
      <c r="AX246" s="82">
        <v>0</v>
      </c>
      <c r="AY246" s="85">
        <v>0</v>
      </c>
      <c r="AZ246" s="85">
        <v>0</v>
      </c>
      <c r="BA246" s="85">
        <v>0</v>
      </c>
      <c r="BB246" s="85">
        <v>0</v>
      </c>
      <c r="BC246" s="86">
        <v>0</v>
      </c>
      <c r="BD246" s="80" t="s">
        <v>364</v>
      </c>
      <c r="BE246" s="87" t="s">
        <v>408</v>
      </c>
      <c r="BF246" s="89"/>
    </row>
    <row r="247" spans="1:58" ht="15.75" customHeight="1">
      <c r="A247" s="80" t="s">
        <v>391</v>
      </c>
      <c r="B247" s="80" t="s">
        <v>209</v>
      </c>
      <c r="C247" s="81">
        <v>1</v>
      </c>
      <c r="D247" s="80" t="s">
        <v>208</v>
      </c>
      <c r="E247" s="153">
        <v>15</v>
      </c>
      <c r="F247" s="153">
        <v>15</v>
      </c>
      <c r="G247" s="80" t="s">
        <v>144</v>
      </c>
      <c r="H247" s="82">
        <v>0</v>
      </c>
      <c r="I247" s="82">
        <v>0</v>
      </c>
      <c r="J247" s="82">
        <v>0</v>
      </c>
      <c r="K247" s="82">
        <v>0</v>
      </c>
      <c r="L247" s="80" t="s">
        <v>207</v>
      </c>
      <c r="M247" s="146" t="s">
        <v>407</v>
      </c>
      <c r="N247" s="83">
        <v>135.66827090062347</v>
      </c>
      <c r="O247" s="83">
        <v>135.66827090062347</v>
      </c>
      <c r="P247" s="83">
        <v>135.66827090062347</v>
      </c>
      <c r="Q247" s="83">
        <v>135.66827090062347</v>
      </c>
      <c r="R247" s="84">
        <v>0.92</v>
      </c>
      <c r="S247" s="84">
        <v>0.92</v>
      </c>
      <c r="T247" s="84">
        <v>0.92</v>
      </c>
      <c r="U247" s="84">
        <v>0.92</v>
      </c>
      <c r="V247" s="85">
        <v>0</v>
      </c>
      <c r="W247" s="85">
        <v>0</v>
      </c>
      <c r="X247" s="85">
        <v>0</v>
      </c>
      <c r="Y247" s="85">
        <v>0</v>
      </c>
      <c r="Z247" s="85">
        <v>0</v>
      </c>
      <c r="AA247" s="80"/>
      <c r="AB247" s="80"/>
      <c r="AC247" s="83">
        <v>1514.573584976577</v>
      </c>
      <c r="AD247" s="80"/>
      <c r="AE247" s="85">
        <v>0</v>
      </c>
      <c r="AF247" s="82">
        <v>0</v>
      </c>
      <c r="AG247" s="80"/>
      <c r="AH247" s="80">
        <v>0</v>
      </c>
      <c r="AI247" s="83">
        <v>1514.573584976577</v>
      </c>
      <c r="AJ247" s="146" t="s">
        <v>410</v>
      </c>
      <c r="AK247" s="85">
        <v>0</v>
      </c>
      <c r="AL247" s="82">
        <v>0</v>
      </c>
      <c r="AM247" s="80"/>
      <c r="AN247" s="80"/>
      <c r="AO247" s="83">
        <v>1514.573584976577</v>
      </c>
      <c r="AP247" s="146" t="s">
        <v>410</v>
      </c>
      <c r="AQ247" s="85">
        <v>0</v>
      </c>
      <c r="AR247" s="82">
        <v>0</v>
      </c>
      <c r="AS247" s="80"/>
      <c r="AT247" s="80"/>
      <c r="AU247" s="83">
        <v>1514.573584976577</v>
      </c>
      <c r="AV247" s="146" t="s">
        <v>410</v>
      </c>
      <c r="AW247" s="85">
        <v>0</v>
      </c>
      <c r="AX247" s="82">
        <v>0</v>
      </c>
      <c r="AY247" s="85">
        <v>0</v>
      </c>
      <c r="AZ247" s="85">
        <v>0</v>
      </c>
      <c r="BA247" s="85">
        <v>0</v>
      </c>
      <c r="BB247" s="85">
        <v>0</v>
      </c>
      <c r="BC247" s="86">
        <v>0</v>
      </c>
      <c r="BD247" s="80" t="s">
        <v>364</v>
      </c>
      <c r="BE247" s="87" t="s">
        <v>407</v>
      </c>
      <c r="BF247" s="89"/>
    </row>
    <row r="248" spans="1:58" ht="15.75" customHeight="1">
      <c r="A248" s="80" t="s">
        <v>391</v>
      </c>
      <c r="B248" s="80" t="s">
        <v>206</v>
      </c>
      <c r="C248" s="81">
        <v>0</v>
      </c>
      <c r="D248" s="80" t="s">
        <v>141</v>
      </c>
      <c r="E248" s="153">
        <v>15</v>
      </c>
      <c r="F248" s="153">
        <v>15</v>
      </c>
      <c r="G248" s="80" t="s">
        <v>204</v>
      </c>
      <c r="H248" s="82">
        <v>0</v>
      </c>
      <c r="I248" s="82">
        <v>0</v>
      </c>
      <c r="J248" s="82">
        <v>0</v>
      </c>
      <c r="K248" s="82">
        <v>0</v>
      </c>
      <c r="L248" s="80" t="s">
        <v>141</v>
      </c>
      <c r="M248" s="146" t="s">
        <v>405</v>
      </c>
      <c r="N248" s="83">
        <v>1.0567132867132856</v>
      </c>
      <c r="O248" s="83">
        <v>1.0567132867132856</v>
      </c>
      <c r="P248" s="83">
        <v>1.0567132867132856</v>
      </c>
      <c r="Q248" s="83">
        <v>1.0567132867132856</v>
      </c>
      <c r="R248" s="84">
        <v>0.92</v>
      </c>
      <c r="S248" s="84">
        <v>0.92</v>
      </c>
      <c r="T248" s="84">
        <v>0.92</v>
      </c>
      <c r="U248" s="84">
        <v>0.92</v>
      </c>
      <c r="V248" s="85">
        <v>0</v>
      </c>
      <c r="W248" s="85">
        <v>0</v>
      </c>
      <c r="X248" s="85">
        <v>0</v>
      </c>
      <c r="Y248" s="85">
        <v>0</v>
      </c>
      <c r="Z248" s="85">
        <v>0</v>
      </c>
      <c r="AA248" s="147"/>
      <c r="AB248" s="147"/>
      <c r="AC248" s="150">
        <v>1.0567132867132856</v>
      </c>
      <c r="AD248" s="147"/>
      <c r="AE248" s="148">
        <v>0</v>
      </c>
      <c r="AF248" s="149">
        <v>0</v>
      </c>
      <c r="AG248" s="147"/>
      <c r="AH248" s="147">
        <v>0</v>
      </c>
      <c r="AI248" s="150">
        <v>1.0567132867132856</v>
      </c>
      <c r="AJ248" s="151" t="s">
        <v>409</v>
      </c>
      <c r="AK248" s="148">
        <v>0</v>
      </c>
      <c r="AL248" s="149">
        <v>0</v>
      </c>
      <c r="AM248" s="147"/>
      <c r="AN248" s="147"/>
      <c r="AO248" s="150">
        <v>1.0567132867132856</v>
      </c>
      <c r="AP248" s="151" t="s">
        <v>409</v>
      </c>
      <c r="AQ248" s="148">
        <v>0</v>
      </c>
      <c r="AR248" s="149">
        <v>0</v>
      </c>
      <c r="AS248" s="147"/>
      <c r="AT248" s="147"/>
      <c r="AU248" s="150">
        <v>1.0567132867132856</v>
      </c>
      <c r="AV248" s="151" t="s">
        <v>409</v>
      </c>
      <c r="AW248" s="148">
        <v>0</v>
      </c>
      <c r="AX248" s="149">
        <v>0</v>
      </c>
      <c r="AY248" s="85">
        <v>0</v>
      </c>
      <c r="AZ248" s="85">
        <v>0</v>
      </c>
      <c r="BA248" s="85">
        <v>0</v>
      </c>
      <c r="BB248" s="85">
        <v>0</v>
      </c>
      <c r="BC248" s="86">
        <v>0</v>
      </c>
      <c r="BD248" s="80" t="s">
        <v>364</v>
      </c>
      <c r="BE248" s="87" t="s">
        <v>405</v>
      </c>
      <c r="BF248" s="89"/>
    </row>
    <row r="249" spans="1:58" ht="15.75" customHeight="1">
      <c r="A249" s="80" t="s">
        <v>391</v>
      </c>
      <c r="B249" s="80" t="s">
        <v>205</v>
      </c>
      <c r="C249" s="81">
        <v>0</v>
      </c>
      <c r="D249" s="80" t="s">
        <v>141</v>
      </c>
      <c r="E249" s="153">
        <v>15</v>
      </c>
      <c r="F249" s="153">
        <v>15</v>
      </c>
      <c r="G249" s="80" t="s">
        <v>204</v>
      </c>
      <c r="H249" s="82">
        <v>0</v>
      </c>
      <c r="I249" s="82">
        <v>0</v>
      </c>
      <c r="J249" s="82">
        <v>0</v>
      </c>
      <c r="K249" s="82">
        <v>0</v>
      </c>
      <c r="L249" s="80" t="s">
        <v>141</v>
      </c>
      <c r="M249" s="146" t="s">
        <v>405</v>
      </c>
      <c r="N249" s="83">
        <v>1.8353441295546562</v>
      </c>
      <c r="O249" s="83">
        <v>1.8353441295546562</v>
      </c>
      <c r="P249" s="83">
        <v>1.8353441295546562</v>
      </c>
      <c r="Q249" s="83">
        <v>1.8353441295546562</v>
      </c>
      <c r="R249" s="84">
        <v>0.92</v>
      </c>
      <c r="S249" s="84">
        <v>0.92</v>
      </c>
      <c r="T249" s="84">
        <v>0.92</v>
      </c>
      <c r="U249" s="84">
        <v>0.92</v>
      </c>
      <c r="V249" s="85">
        <v>0</v>
      </c>
      <c r="W249" s="85">
        <v>0</v>
      </c>
      <c r="X249" s="85">
        <v>0</v>
      </c>
      <c r="Y249" s="85">
        <v>0</v>
      </c>
      <c r="Z249" s="85">
        <v>0</v>
      </c>
      <c r="AA249" s="147"/>
      <c r="AB249" s="147"/>
      <c r="AC249" s="150">
        <v>1.8353441295546562</v>
      </c>
      <c r="AD249" s="147"/>
      <c r="AE249" s="148">
        <v>0</v>
      </c>
      <c r="AF249" s="149">
        <v>0</v>
      </c>
      <c r="AG249" s="147"/>
      <c r="AH249" s="147">
        <v>0</v>
      </c>
      <c r="AI249" s="150">
        <v>1.8353441295546562</v>
      </c>
      <c r="AJ249" s="151" t="s">
        <v>409</v>
      </c>
      <c r="AK249" s="148">
        <v>0</v>
      </c>
      <c r="AL249" s="149">
        <v>0</v>
      </c>
      <c r="AM249" s="147"/>
      <c r="AN249" s="147"/>
      <c r="AO249" s="150">
        <v>1.8353441295546562</v>
      </c>
      <c r="AP249" s="151" t="s">
        <v>409</v>
      </c>
      <c r="AQ249" s="148">
        <v>0</v>
      </c>
      <c r="AR249" s="149">
        <v>0</v>
      </c>
      <c r="AS249" s="147"/>
      <c r="AT249" s="147"/>
      <c r="AU249" s="150">
        <v>1.8353441295546562</v>
      </c>
      <c r="AV249" s="151" t="s">
        <v>409</v>
      </c>
      <c r="AW249" s="148">
        <v>0</v>
      </c>
      <c r="AX249" s="149">
        <v>0</v>
      </c>
      <c r="AY249" s="85">
        <v>0</v>
      </c>
      <c r="AZ249" s="85">
        <v>0</v>
      </c>
      <c r="BA249" s="85">
        <v>0</v>
      </c>
      <c r="BB249" s="85">
        <v>0</v>
      </c>
      <c r="BC249" s="86">
        <v>0</v>
      </c>
      <c r="BD249" s="80" t="s">
        <v>364</v>
      </c>
      <c r="BE249" s="87" t="s">
        <v>405</v>
      </c>
      <c r="BF249" s="89"/>
    </row>
    <row r="250" spans="1:58" ht="15.75" customHeight="1">
      <c r="A250" s="80" t="s">
        <v>336</v>
      </c>
      <c r="B250" s="80" t="s">
        <v>343</v>
      </c>
      <c r="C250" s="81">
        <v>1</v>
      </c>
      <c r="D250" s="80" t="s">
        <v>245</v>
      </c>
      <c r="E250" s="153">
        <v>20</v>
      </c>
      <c r="F250" s="153">
        <v>20</v>
      </c>
      <c r="G250" s="80" t="s">
        <v>204</v>
      </c>
      <c r="H250" s="82">
        <v>600</v>
      </c>
      <c r="I250" s="82">
        <v>600</v>
      </c>
      <c r="J250" s="82">
        <v>600</v>
      </c>
      <c r="K250" s="82">
        <v>600</v>
      </c>
      <c r="L250" s="80" t="s">
        <v>244</v>
      </c>
      <c r="M250" s="146" t="s">
        <v>407</v>
      </c>
      <c r="N250" s="83">
        <v>1.126097560975611</v>
      </c>
      <c r="O250" s="83">
        <v>1.126097560975611</v>
      </c>
      <c r="P250" s="83">
        <v>1.126097560975611</v>
      </c>
      <c r="Q250" s="83">
        <v>1.126097560975611</v>
      </c>
      <c r="R250" s="84">
        <v>0.79</v>
      </c>
      <c r="S250" s="84">
        <v>0.79</v>
      </c>
      <c r="T250" s="84">
        <v>0.79</v>
      </c>
      <c r="U250" s="84">
        <v>0.79</v>
      </c>
      <c r="V250" s="85">
        <v>533.77024390243969</v>
      </c>
      <c r="W250" s="85">
        <v>533.77024390243969</v>
      </c>
      <c r="X250" s="85">
        <v>533.77024390243969</v>
      </c>
      <c r="Y250" s="85">
        <v>533.77024390243969</v>
      </c>
      <c r="Z250" s="85">
        <v>2135.0809756097588</v>
      </c>
      <c r="AA250" s="80"/>
      <c r="AB250" s="80"/>
      <c r="AC250" s="83">
        <v>1.126097560975611</v>
      </c>
      <c r="AD250" s="80"/>
      <c r="AE250" s="85">
        <v>533.77024390243969</v>
      </c>
      <c r="AF250" s="82">
        <v>0</v>
      </c>
      <c r="AG250" s="80"/>
      <c r="AH250" s="80">
        <v>0</v>
      </c>
      <c r="AI250" s="83">
        <v>1.126097560975611</v>
      </c>
      <c r="AJ250" s="146" t="s">
        <v>409</v>
      </c>
      <c r="AK250" s="85">
        <v>533.77024390243969</v>
      </c>
      <c r="AL250" s="82">
        <v>0</v>
      </c>
      <c r="AM250" s="80"/>
      <c r="AN250" s="80"/>
      <c r="AO250" s="83">
        <v>1.126097560975611</v>
      </c>
      <c r="AP250" s="146" t="s">
        <v>409</v>
      </c>
      <c r="AQ250" s="85">
        <v>533.77024390243969</v>
      </c>
      <c r="AR250" s="82">
        <v>0</v>
      </c>
      <c r="AS250" s="80"/>
      <c r="AT250" s="80"/>
      <c r="AU250" s="83">
        <v>1.126097560975611</v>
      </c>
      <c r="AV250" s="146" t="s">
        <v>409</v>
      </c>
      <c r="AW250" s="85">
        <v>533.77024390243969</v>
      </c>
      <c r="AX250" s="82">
        <v>0</v>
      </c>
      <c r="AY250" s="85">
        <v>533.77024390243969</v>
      </c>
      <c r="AZ250" s="85">
        <v>533.77024390243969</v>
      </c>
      <c r="BA250" s="85">
        <v>533.77024390243969</v>
      </c>
      <c r="BB250" s="85">
        <v>533.77024390243969</v>
      </c>
      <c r="BC250" s="86">
        <v>2135.0809756097588</v>
      </c>
      <c r="BD250" s="80" t="s">
        <v>364</v>
      </c>
      <c r="BE250" s="87" t="s">
        <v>407</v>
      </c>
      <c r="BF250" s="89"/>
    </row>
    <row r="251" spans="1:58" ht="15.75" customHeight="1">
      <c r="A251" s="80" t="s">
        <v>336</v>
      </c>
      <c r="B251" s="80" t="s">
        <v>344</v>
      </c>
      <c r="C251" s="81">
        <v>1</v>
      </c>
      <c r="D251" s="80" t="s">
        <v>245</v>
      </c>
      <c r="E251" s="153">
        <v>20</v>
      </c>
      <c r="F251" s="153">
        <v>20</v>
      </c>
      <c r="G251" s="80" t="s">
        <v>204</v>
      </c>
      <c r="H251" s="82">
        <v>2000</v>
      </c>
      <c r="I251" s="82">
        <v>2000</v>
      </c>
      <c r="J251" s="82">
        <v>2000</v>
      </c>
      <c r="K251" s="82">
        <v>2000</v>
      </c>
      <c r="L251" s="80" t="s">
        <v>244</v>
      </c>
      <c r="M251" s="146" t="s">
        <v>407</v>
      </c>
      <c r="N251" s="83">
        <v>1.5389999999999993</v>
      </c>
      <c r="O251" s="83">
        <v>1.5389999999999993</v>
      </c>
      <c r="P251" s="83">
        <v>1.5389999999999993</v>
      </c>
      <c r="Q251" s="83">
        <v>1.5389999999999993</v>
      </c>
      <c r="R251" s="84">
        <v>0.79</v>
      </c>
      <c r="S251" s="84">
        <v>0.79</v>
      </c>
      <c r="T251" s="84">
        <v>0.79</v>
      </c>
      <c r="U251" s="84">
        <v>0.79</v>
      </c>
      <c r="V251" s="85">
        <v>2431.619999999999</v>
      </c>
      <c r="W251" s="85">
        <v>2431.619999999999</v>
      </c>
      <c r="X251" s="85">
        <v>2431.619999999999</v>
      </c>
      <c r="Y251" s="85">
        <v>2431.619999999999</v>
      </c>
      <c r="Z251" s="85">
        <v>9726.4799999999959</v>
      </c>
      <c r="AA251" s="80"/>
      <c r="AB251" s="80"/>
      <c r="AC251" s="83">
        <v>1.5389999999999993</v>
      </c>
      <c r="AD251" s="80"/>
      <c r="AE251" s="85">
        <v>2431.619999999999</v>
      </c>
      <c r="AF251" s="82">
        <v>0</v>
      </c>
      <c r="AG251" s="80"/>
      <c r="AH251" s="80">
        <v>0</v>
      </c>
      <c r="AI251" s="83">
        <v>1.5389999999999993</v>
      </c>
      <c r="AJ251" s="146" t="s">
        <v>409</v>
      </c>
      <c r="AK251" s="85">
        <v>2431.619999999999</v>
      </c>
      <c r="AL251" s="82">
        <v>0</v>
      </c>
      <c r="AM251" s="80"/>
      <c r="AN251" s="80"/>
      <c r="AO251" s="83">
        <v>1.5389999999999993</v>
      </c>
      <c r="AP251" s="146" t="s">
        <v>409</v>
      </c>
      <c r="AQ251" s="85">
        <v>2431.619999999999</v>
      </c>
      <c r="AR251" s="82">
        <v>0</v>
      </c>
      <c r="AS251" s="80"/>
      <c r="AT251" s="80"/>
      <c r="AU251" s="83">
        <v>1.5389999999999993</v>
      </c>
      <c r="AV251" s="146" t="s">
        <v>409</v>
      </c>
      <c r="AW251" s="85">
        <v>2431.619999999999</v>
      </c>
      <c r="AX251" s="82">
        <v>0</v>
      </c>
      <c r="AY251" s="85">
        <v>2431.619999999999</v>
      </c>
      <c r="AZ251" s="85">
        <v>2431.619999999999</v>
      </c>
      <c r="BA251" s="85">
        <v>2431.619999999999</v>
      </c>
      <c r="BB251" s="85">
        <v>2431.619999999999</v>
      </c>
      <c r="BC251" s="86">
        <v>9726.4799999999959</v>
      </c>
      <c r="BD251" s="80" t="s">
        <v>364</v>
      </c>
      <c r="BE251" s="87" t="s">
        <v>407</v>
      </c>
      <c r="BF251" s="89"/>
    </row>
    <row r="252" spans="1:58" ht="15.75" customHeight="1">
      <c r="A252" s="80" t="s">
        <v>336</v>
      </c>
      <c r="B252" s="80" t="s">
        <v>432</v>
      </c>
      <c r="C252" s="81">
        <v>1</v>
      </c>
      <c r="D252" s="80" t="s">
        <v>243</v>
      </c>
      <c r="E252" s="153">
        <v>20</v>
      </c>
      <c r="F252" s="153">
        <v>20</v>
      </c>
      <c r="G252" s="80" t="s">
        <v>144</v>
      </c>
      <c r="H252" s="82">
        <v>2400</v>
      </c>
      <c r="I252" s="82">
        <v>2400</v>
      </c>
      <c r="J252" s="82">
        <v>2400</v>
      </c>
      <c r="K252" s="82">
        <v>2400</v>
      </c>
      <c r="L252" s="80" t="s">
        <v>242</v>
      </c>
      <c r="M252" s="146" t="s">
        <v>407</v>
      </c>
      <c r="N252" s="83">
        <v>1.2312000000000001</v>
      </c>
      <c r="O252" s="83">
        <v>1.2312000000000001</v>
      </c>
      <c r="P252" s="83">
        <v>1.2312000000000001</v>
      </c>
      <c r="Q252" s="83">
        <v>1.2312000000000001</v>
      </c>
      <c r="R252" s="84">
        <v>0.79</v>
      </c>
      <c r="S252" s="84">
        <v>0.79</v>
      </c>
      <c r="T252" s="84">
        <v>0.79</v>
      </c>
      <c r="U252" s="84">
        <v>0.79</v>
      </c>
      <c r="V252" s="85">
        <v>2334.3552</v>
      </c>
      <c r="W252" s="85">
        <v>2334.3552</v>
      </c>
      <c r="X252" s="85">
        <v>2334.3552</v>
      </c>
      <c r="Y252" s="85">
        <v>2334.3552</v>
      </c>
      <c r="Z252" s="85">
        <v>9337.4207999999999</v>
      </c>
      <c r="AA252" s="80"/>
      <c r="AB252" s="80"/>
      <c r="AC252" s="83">
        <v>1.2312000000000001</v>
      </c>
      <c r="AD252" s="80"/>
      <c r="AE252" s="85">
        <v>2334.3552</v>
      </c>
      <c r="AF252" s="82">
        <v>0</v>
      </c>
      <c r="AG252" s="80"/>
      <c r="AH252" s="80">
        <v>0</v>
      </c>
      <c r="AI252" s="83">
        <v>1.2312000000000001</v>
      </c>
      <c r="AJ252" s="146" t="s">
        <v>409</v>
      </c>
      <c r="AK252" s="85">
        <v>2334.3552</v>
      </c>
      <c r="AL252" s="82">
        <v>0</v>
      </c>
      <c r="AM252" s="80"/>
      <c r="AN252" s="80"/>
      <c r="AO252" s="83">
        <v>1.2312000000000001</v>
      </c>
      <c r="AP252" s="146" t="s">
        <v>409</v>
      </c>
      <c r="AQ252" s="85">
        <v>2334.3552</v>
      </c>
      <c r="AR252" s="82">
        <v>0</v>
      </c>
      <c r="AS252" s="80"/>
      <c r="AT252" s="80"/>
      <c r="AU252" s="83">
        <v>1.2312000000000001</v>
      </c>
      <c r="AV252" s="146" t="s">
        <v>409</v>
      </c>
      <c r="AW252" s="85">
        <v>2334.3552</v>
      </c>
      <c r="AX252" s="82">
        <v>0</v>
      </c>
      <c r="AY252" s="85">
        <v>2334.3552</v>
      </c>
      <c r="AZ252" s="85">
        <v>2334.3552</v>
      </c>
      <c r="BA252" s="85">
        <v>2334.3552</v>
      </c>
      <c r="BB252" s="85">
        <v>2334.3552</v>
      </c>
      <c r="BC252" s="86">
        <v>9337.4207999999999</v>
      </c>
      <c r="BD252" s="80" t="s">
        <v>364</v>
      </c>
      <c r="BE252" s="87" t="s">
        <v>407</v>
      </c>
      <c r="BF252" s="89"/>
    </row>
    <row r="253" spans="1:58" ht="15.75" customHeight="1">
      <c r="A253" s="80" t="s">
        <v>336</v>
      </c>
      <c r="B253" s="80" t="s">
        <v>241</v>
      </c>
      <c r="C253" s="81">
        <v>1</v>
      </c>
      <c r="D253" s="80" t="s">
        <v>240</v>
      </c>
      <c r="E253" s="153">
        <v>3</v>
      </c>
      <c r="F253" s="153">
        <v>3</v>
      </c>
      <c r="G253" s="80" t="s">
        <v>204</v>
      </c>
      <c r="H253" s="82">
        <v>45000</v>
      </c>
      <c r="I253" s="82">
        <v>45000</v>
      </c>
      <c r="J253" s="82">
        <v>45000</v>
      </c>
      <c r="K253" s="82">
        <v>45000</v>
      </c>
      <c r="L253" s="80" t="s">
        <v>239</v>
      </c>
      <c r="M253" s="146" t="s">
        <v>407</v>
      </c>
      <c r="N253" s="83">
        <v>0.83823507428978783</v>
      </c>
      <c r="O253" s="83">
        <v>0.83823507428978783</v>
      </c>
      <c r="P253" s="83">
        <v>0.83823507428978783</v>
      </c>
      <c r="Q253" s="83">
        <v>0.83823507428978783</v>
      </c>
      <c r="R253" s="84">
        <v>0.79</v>
      </c>
      <c r="S253" s="84">
        <v>0.79</v>
      </c>
      <c r="T253" s="84">
        <v>0.79</v>
      </c>
      <c r="U253" s="84">
        <v>0.79</v>
      </c>
      <c r="V253" s="85">
        <v>29799.256891001962</v>
      </c>
      <c r="W253" s="85">
        <v>29799.256891001962</v>
      </c>
      <c r="X253" s="85">
        <v>29799.256891001962</v>
      </c>
      <c r="Y253" s="85">
        <v>29799.256891001962</v>
      </c>
      <c r="Z253" s="85">
        <v>119197.02756400785</v>
      </c>
      <c r="AA253" s="80"/>
      <c r="AB253" s="80"/>
      <c r="AC253" s="83">
        <v>0.83823507428978783</v>
      </c>
      <c r="AD253" s="80"/>
      <c r="AE253" s="85">
        <v>29799.256891001962</v>
      </c>
      <c r="AF253" s="82">
        <v>0</v>
      </c>
      <c r="AG253" s="80"/>
      <c r="AH253" s="80">
        <v>0</v>
      </c>
      <c r="AI253" s="83">
        <v>0.83823507428978783</v>
      </c>
      <c r="AJ253" s="146" t="s">
        <v>409</v>
      </c>
      <c r="AK253" s="85">
        <v>29799.256891001962</v>
      </c>
      <c r="AL253" s="82">
        <v>0</v>
      </c>
      <c r="AM253" s="80"/>
      <c r="AN253" s="80"/>
      <c r="AO253" s="83">
        <v>0.83823507428978783</v>
      </c>
      <c r="AP253" s="146" t="s">
        <v>409</v>
      </c>
      <c r="AQ253" s="85">
        <v>29799.256891001962</v>
      </c>
      <c r="AR253" s="82">
        <v>0</v>
      </c>
      <c r="AS253" s="80"/>
      <c r="AT253" s="80"/>
      <c r="AU253" s="83">
        <v>0.83823507428978783</v>
      </c>
      <c r="AV253" s="146" t="s">
        <v>409</v>
      </c>
      <c r="AW253" s="85">
        <v>29799.256891001962</v>
      </c>
      <c r="AX253" s="82">
        <v>0</v>
      </c>
      <c r="AY253" s="85">
        <v>29799.256891001962</v>
      </c>
      <c r="AZ253" s="85">
        <v>29799.256891001962</v>
      </c>
      <c r="BA253" s="85">
        <v>29799.256891001962</v>
      </c>
      <c r="BB253" s="85">
        <v>29799.256891001962</v>
      </c>
      <c r="BC253" s="86">
        <v>119197.02756400785</v>
      </c>
      <c r="BD253" s="80" t="s">
        <v>364</v>
      </c>
      <c r="BE253" s="87" t="s">
        <v>407</v>
      </c>
      <c r="BF253" s="89"/>
    </row>
    <row r="254" spans="1:58" ht="15.75" customHeight="1">
      <c r="A254" s="80" t="s">
        <v>336</v>
      </c>
      <c r="B254" s="80" t="s">
        <v>349</v>
      </c>
      <c r="C254" s="81">
        <v>1</v>
      </c>
      <c r="D254" s="80" t="s">
        <v>238</v>
      </c>
      <c r="E254" s="153">
        <v>3</v>
      </c>
      <c r="F254" s="153">
        <v>3</v>
      </c>
      <c r="G254" s="80" t="s">
        <v>204</v>
      </c>
      <c r="H254" s="82">
        <v>5000</v>
      </c>
      <c r="I254" s="82">
        <v>5000</v>
      </c>
      <c r="J254" s="82">
        <v>5000</v>
      </c>
      <c r="K254" s="82">
        <v>5000</v>
      </c>
      <c r="L254" s="80" t="s">
        <v>237</v>
      </c>
      <c r="M254" s="146" t="s">
        <v>407</v>
      </c>
      <c r="N254" s="83">
        <v>0.35943072618902666</v>
      </c>
      <c r="O254" s="83">
        <v>0.35943072618902666</v>
      </c>
      <c r="P254" s="83">
        <v>0.35943072618902666</v>
      </c>
      <c r="Q254" s="83">
        <v>0.35943072618902666</v>
      </c>
      <c r="R254" s="84">
        <v>0.79</v>
      </c>
      <c r="S254" s="84">
        <v>0.79</v>
      </c>
      <c r="T254" s="84">
        <v>0.79</v>
      </c>
      <c r="U254" s="84">
        <v>0.79</v>
      </c>
      <c r="V254" s="85">
        <v>1419.7513684466553</v>
      </c>
      <c r="W254" s="85">
        <v>1419.7513684466553</v>
      </c>
      <c r="X254" s="85">
        <v>1419.7513684466553</v>
      </c>
      <c r="Y254" s="85">
        <v>1419.7513684466553</v>
      </c>
      <c r="Z254" s="85">
        <v>5679.0054737866212</v>
      </c>
      <c r="AA254" s="80"/>
      <c r="AB254" s="80"/>
      <c r="AC254" s="83">
        <v>0.35943072618902666</v>
      </c>
      <c r="AD254" s="80"/>
      <c r="AE254" s="85">
        <v>1419.7513684466553</v>
      </c>
      <c r="AF254" s="82">
        <v>0</v>
      </c>
      <c r="AG254" s="80"/>
      <c r="AH254" s="80">
        <v>0</v>
      </c>
      <c r="AI254" s="83">
        <v>0.35943072618902666</v>
      </c>
      <c r="AJ254" s="146" t="s">
        <v>409</v>
      </c>
      <c r="AK254" s="85">
        <v>1419.7513684466553</v>
      </c>
      <c r="AL254" s="82">
        <v>0</v>
      </c>
      <c r="AM254" s="80"/>
      <c r="AN254" s="80"/>
      <c r="AO254" s="83">
        <v>0.35943072618902666</v>
      </c>
      <c r="AP254" s="146" t="s">
        <v>409</v>
      </c>
      <c r="AQ254" s="85">
        <v>1419.7513684466553</v>
      </c>
      <c r="AR254" s="82">
        <v>0</v>
      </c>
      <c r="AS254" s="80"/>
      <c r="AT254" s="80"/>
      <c r="AU254" s="83">
        <v>0.35943072618902666</v>
      </c>
      <c r="AV254" s="146" t="s">
        <v>409</v>
      </c>
      <c r="AW254" s="85">
        <v>1419.7513684466553</v>
      </c>
      <c r="AX254" s="82">
        <v>0</v>
      </c>
      <c r="AY254" s="85">
        <v>1419.7513684466553</v>
      </c>
      <c r="AZ254" s="85">
        <v>1419.7513684466553</v>
      </c>
      <c r="BA254" s="85">
        <v>1419.7513684466553</v>
      </c>
      <c r="BB254" s="85">
        <v>1419.7513684466553</v>
      </c>
      <c r="BC254" s="86">
        <v>5679.0054737866212</v>
      </c>
      <c r="BD254" s="80" t="s">
        <v>364</v>
      </c>
      <c r="BE254" s="87" t="s">
        <v>407</v>
      </c>
      <c r="BF254" s="89"/>
    </row>
    <row r="255" spans="1:58" ht="15.75" customHeight="1">
      <c r="A255" s="80" t="s">
        <v>336</v>
      </c>
      <c r="B255" s="80" t="s">
        <v>236</v>
      </c>
      <c r="C255" s="81">
        <v>1</v>
      </c>
      <c r="D255" s="80" t="s">
        <v>235</v>
      </c>
      <c r="E255" s="153">
        <v>12</v>
      </c>
      <c r="F255" s="153">
        <v>12</v>
      </c>
      <c r="G255" s="80" t="s">
        <v>204</v>
      </c>
      <c r="H255" s="82">
        <v>0</v>
      </c>
      <c r="I255" s="82">
        <v>0</v>
      </c>
      <c r="J255" s="82">
        <v>0</v>
      </c>
      <c r="K255" s="82">
        <v>0</v>
      </c>
      <c r="L255" s="80" t="s">
        <v>234</v>
      </c>
      <c r="M255" s="146" t="s">
        <v>407</v>
      </c>
      <c r="N255" s="83">
        <v>1.7733333333333334</v>
      </c>
      <c r="O255" s="83">
        <v>1.7733333333333334</v>
      </c>
      <c r="P255" s="83">
        <v>1.7733333333333334</v>
      </c>
      <c r="Q255" s="83">
        <v>1.7733333333333334</v>
      </c>
      <c r="R255" s="84">
        <v>0.79</v>
      </c>
      <c r="S255" s="84">
        <v>0.79</v>
      </c>
      <c r="T255" s="84">
        <v>0.79</v>
      </c>
      <c r="U255" s="84">
        <v>0.79</v>
      </c>
      <c r="V255" s="85">
        <v>0</v>
      </c>
      <c r="W255" s="85">
        <v>0</v>
      </c>
      <c r="X255" s="85">
        <v>0</v>
      </c>
      <c r="Y255" s="85">
        <v>0</v>
      </c>
      <c r="Z255" s="85">
        <v>0</v>
      </c>
      <c r="AA255" s="80"/>
      <c r="AB255" s="80"/>
      <c r="AC255" s="83">
        <v>1.7733333333333334</v>
      </c>
      <c r="AD255" s="80"/>
      <c r="AE255" s="85">
        <v>0</v>
      </c>
      <c r="AF255" s="82">
        <v>0</v>
      </c>
      <c r="AG255" s="80"/>
      <c r="AH255" s="80">
        <v>0</v>
      </c>
      <c r="AI255" s="83">
        <v>1.7733333333333334</v>
      </c>
      <c r="AJ255" s="146" t="s">
        <v>409</v>
      </c>
      <c r="AK255" s="85">
        <v>0</v>
      </c>
      <c r="AL255" s="82">
        <v>0</v>
      </c>
      <c r="AM255" s="80"/>
      <c r="AN255" s="80"/>
      <c r="AO255" s="83">
        <v>1.7733333333333334</v>
      </c>
      <c r="AP255" s="146" t="s">
        <v>409</v>
      </c>
      <c r="AQ255" s="85">
        <v>0</v>
      </c>
      <c r="AR255" s="82">
        <v>0</v>
      </c>
      <c r="AS255" s="80"/>
      <c r="AT255" s="80"/>
      <c r="AU255" s="83">
        <v>1.7733333333333334</v>
      </c>
      <c r="AV255" s="146" t="s">
        <v>409</v>
      </c>
      <c r="AW255" s="85">
        <v>0</v>
      </c>
      <c r="AX255" s="82">
        <v>0</v>
      </c>
      <c r="AY255" s="85">
        <v>0</v>
      </c>
      <c r="AZ255" s="85">
        <v>0</v>
      </c>
      <c r="BA255" s="85">
        <v>0</v>
      </c>
      <c r="BB255" s="85">
        <v>0</v>
      </c>
      <c r="BC255" s="86">
        <v>0</v>
      </c>
      <c r="BD255" s="80" t="s">
        <v>364</v>
      </c>
      <c r="BE255" s="87" t="s">
        <v>407</v>
      </c>
      <c r="BF255" s="89"/>
    </row>
    <row r="256" spans="1:58" ht="15.75" customHeight="1">
      <c r="A256" s="80" t="s">
        <v>336</v>
      </c>
      <c r="B256" s="80" t="s">
        <v>232</v>
      </c>
      <c r="C256" s="81">
        <v>1</v>
      </c>
      <c r="D256" s="80" t="s">
        <v>231</v>
      </c>
      <c r="E256" s="153">
        <v>15</v>
      </c>
      <c r="F256" s="153">
        <v>15</v>
      </c>
      <c r="G256" s="80" t="s">
        <v>144</v>
      </c>
      <c r="H256" s="82">
        <v>5</v>
      </c>
      <c r="I256" s="82">
        <v>5</v>
      </c>
      <c r="J256" s="82">
        <v>5</v>
      </c>
      <c r="K256" s="82">
        <v>5</v>
      </c>
      <c r="L256" s="80" t="s">
        <v>230</v>
      </c>
      <c r="M256" s="146" t="s">
        <v>407</v>
      </c>
      <c r="N256" s="83">
        <v>5998.5</v>
      </c>
      <c r="O256" s="83">
        <v>5998.5</v>
      </c>
      <c r="P256" s="83">
        <v>5998.5</v>
      </c>
      <c r="Q256" s="83">
        <v>5998.5</v>
      </c>
      <c r="R256" s="84">
        <v>0.79</v>
      </c>
      <c r="S256" s="84">
        <v>0.79</v>
      </c>
      <c r="T256" s="84">
        <v>0.79</v>
      </c>
      <c r="U256" s="84">
        <v>0.79</v>
      </c>
      <c r="V256" s="85">
        <v>23694.075000000001</v>
      </c>
      <c r="W256" s="85">
        <v>23694.075000000001</v>
      </c>
      <c r="X256" s="85">
        <v>23694.075000000001</v>
      </c>
      <c r="Y256" s="85">
        <v>23694.075000000001</v>
      </c>
      <c r="Z256" s="85">
        <v>94776.3</v>
      </c>
      <c r="AA256" s="80"/>
      <c r="AB256" s="80"/>
      <c r="AC256" s="83">
        <v>5998.5</v>
      </c>
      <c r="AD256" s="80"/>
      <c r="AE256" s="85">
        <v>23694.075000000001</v>
      </c>
      <c r="AF256" s="82">
        <v>0</v>
      </c>
      <c r="AG256" s="80"/>
      <c r="AH256" s="80">
        <v>0</v>
      </c>
      <c r="AI256" s="83">
        <v>5998.5</v>
      </c>
      <c r="AJ256" s="146" t="s">
        <v>409</v>
      </c>
      <c r="AK256" s="85">
        <v>23694.075000000001</v>
      </c>
      <c r="AL256" s="82">
        <v>0</v>
      </c>
      <c r="AM256" s="80"/>
      <c r="AN256" s="80"/>
      <c r="AO256" s="83">
        <v>5998.5</v>
      </c>
      <c r="AP256" s="146" t="s">
        <v>409</v>
      </c>
      <c r="AQ256" s="85">
        <v>23694.075000000001</v>
      </c>
      <c r="AR256" s="82">
        <v>0</v>
      </c>
      <c r="AS256" s="80"/>
      <c r="AT256" s="80"/>
      <c r="AU256" s="83">
        <v>5998.5</v>
      </c>
      <c r="AV256" s="146" t="s">
        <v>409</v>
      </c>
      <c r="AW256" s="85">
        <v>23694.075000000001</v>
      </c>
      <c r="AX256" s="82">
        <v>0</v>
      </c>
      <c r="AY256" s="85">
        <v>23694.075000000001</v>
      </c>
      <c r="AZ256" s="85">
        <v>23694.075000000001</v>
      </c>
      <c r="BA256" s="85">
        <v>23694.075000000001</v>
      </c>
      <c r="BB256" s="85">
        <v>23694.075000000001</v>
      </c>
      <c r="BC256" s="86">
        <v>94776.3</v>
      </c>
      <c r="BD256" s="80" t="s">
        <v>364</v>
      </c>
      <c r="BE256" s="87" t="s">
        <v>407</v>
      </c>
      <c r="BF256" s="89"/>
    </row>
    <row r="257" spans="1:58" ht="15.75" customHeight="1">
      <c r="A257" s="80" t="s">
        <v>336</v>
      </c>
      <c r="B257" s="80" t="s">
        <v>233</v>
      </c>
      <c r="C257" s="81">
        <v>0</v>
      </c>
      <c r="D257" s="80" t="s">
        <v>141</v>
      </c>
      <c r="E257" s="153">
        <v>20</v>
      </c>
      <c r="F257" s="153">
        <v>20</v>
      </c>
      <c r="G257" s="80" t="s">
        <v>204</v>
      </c>
      <c r="H257" s="82">
        <v>0</v>
      </c>
      <c r="I257" s="82">
        <v>0</v>
      </c>
      <c r="J257" s="82">
        <v>0</v>
      </c>
      <c r="K257" s="82">
        <v>0</v>
      </c>
      <c r="L257" s="80" t="s">
        <v>141</v>
      </c>
      <c r="M257" s="146" t="s">
        <v>141</v>
      </c>
      <c r="N257" s="83">
        <v>2.3084999999999987</v>
      </c>
      <c r="O257" s="83">
        <v>2.3084999999999987</v>
      </c>
      <c r="P257" s="83">
        <v>2.3084999999999987</v>
      </c>
      <c r="Q257" s="83">
        <v>2.3084999999999987</v>
      </c>
      <c r="R257" s="84">
        <v>0.79</v>
      </c>
      <c r="S257" s="84">
        <v>0.79</v>
      </c>
      <c r="T257" s="84">
        <v>0.79</v>
      </c>
      <c r="U257" s="84">
        <v>0.79</v>
      </c>
      <c r="V257" s="85">
        <v>0</v>
      </c>
      <c r="W257" s="85">
        <v>0</v>
      </c>
      <c r="X257" s="85">
        <v>0</v>
      </c>
      <c r="Y257" s="85">
        <v>0</v>
      </c>
      <c r="Z257" s="85">
        <v>0</v>
      </c>
      <c r="AA257" s="147"/>
      <c r="AB257" s="147"/>
      <c r="AC257" s="150">
        <v>2.3084999999999987</v>
      </c>
      <c r="AD257" s="147"/>
      <c r="AE257" s="148">
        <v>0</v>
      </c>
      <c r="AF257" s="149">
        <v>0</v>
      </c>
      <c r="AG257" s="147"/>
      <c r="AH257" s="147">
        <v>0</v>
      </c>
      <c r="AI257" s="150">
        <v>2.3084999999999987</v>
      </c>
      <c r="AJ257" s="151" t="s">
        <v>409</v>
      </c>
      <c r="AK257" s="148">
        <v>0</v>
      </c>
      <c r="AL257" s="149">
        <v>0</v>
      </c>
      <c r="AM257" s="147"/>
      <c r="AN257" s="147"/>
      <c r="AO257" s="150">
        <v>2.3084999999999987</v>
      </c>
      <c r="AP257" s="151" t="s">
        <v>409</v>
      </c>
      <c r="AQ257" s="148">
        <v>0</v>
      </c>
      <c r="AR257" s="149">
        <v>0</v>
      </c>
      <c r="AS257" s="147"/>
      <c r="AT257" s="147"/>
      <c r="AU257" s="150">
        <v>2.3084999999999987</v>
      </c>
      <c r="AV257" s="151" t="s">
        <v>409</v>
      </c>
      <c r="AW257" s="148">
        <v>0</v>
      </c>
      <c r="AX257" s="149">
        <v>0</v>
      </c>
      <c r="AY257" s="85">
        <v>0</v>
      </c>
      <c r="AZ257" s="85">
        <v>0</v>
      </c>
      <c r="BA257" s="85">
        <v>0</v>
      </c>
      <c r="BB257" s="85">
        <v>0</v>
      </c>
      <c r="BC257" s="86">
        <v>0</v>
      </c>
      <c r="BD257" s="80" t="s">
        <v>364</v>
      </c>
      <c r="BE257" s="87" t="s">
        <v>141</v>
      </c>
      <c r="BF257" s="89"/>
    </row>
    <row r="258" spans="1:58" ht="15.75" customHeight="1">
      <c r="A258" s="80" t="s">
        <v>336</v>
      </c>
      <c r="B258" s="80" t="s">
        <v>202</v>
      </c>
      <c r="C258" s="81">
        <v>1</v>
      </c>
      <c r="D258" s="80" t="s">
        <v>200</v>
      </c>
      <c r="E258" s="153">
        <v>7</v>
      </c>
      <c r="F258" s="153">
        <v>7</v>
      </c>
      <c r="G258" s="80" t="s">
        <v>201</v>
      </c>
      <c r="H258" s="82">
        <v>500</v>
      </c>
      <c r="I258" s="82">
        <v>500</v>
      </c>
      <c r="J258" s="82">
        <v>500</v>
      </c>
      <c r="K258" s="82">
        <v>500</v>
      </c>
      <c r="L258" s="80" t="s">
        <v>199</v>
      </c>
      <c r="M258" s="146" t="s">
        <v>407</v>
      </c>
      <c r="N258" s="83">
        <v>11.243232000000003</v>
      </c>
      <c r="O258" s="83">
        <v>11.243232000000003</v>
      </c>
      <c r="P258" s="83">
        <v>11.243232000000003</v>
      </c>
      <c r="Q258" s="83">
        <v>11.243232000000003</v>
      </c>
      <c r="R258" s="84">
        <v>0.79</v>
      </c>
      <c r="S258" s="84">
        <v>0.79</v>
      </c>
      <c r="T258" s="84">
        <v>0.79</v>
      </c>
      <c r="U258" s="84">
        <v>0.79</v>
      </c>
      <c r="V258" s="85">
        <v>4441.0766400000011</v>
      </c>
      <c r="W258" s="85">
        <v>4441.0766400000011</v>
      </c>
      <c r="X258" s="85">
        <v>4441.0766400000011</v>
      </c>
      <c r="Y258" s="85">
        <v>4441.0766400000011</v>
      </c>
      <c r="Z258" s="85">
        <v>17764.306560000005</v>
      </c>
      <c r="AA258" s="80"/>
      <c r="AB258" s="80"/>
      <c r="AC258" s="83">
        <v>11.243232000000003</v>
      </c>
      <c r="AD258" s="80"/>
      <c r="AE258" s="85">
        <v>4441.0766400000011</v>
      </c>
      <c r="AF258" s="82">
        <v>0</v>
      </c>
      <c r="AG258" s="80"/>
      <c r="AH258" s="80">
        <v>0</v>
      </c>
      <c r="AI258" s="83">
        <v>11.243232000000003</v>
      </c>
      <c r="AJ258" s="146" t="s">
        <v>409</v>
      </c>
      <c r="AK258" s="85">
        <v>4441.0766400000011</v>
      </c>
      <c r="AL258" s="82">
        <v>0</v>
      </c>
      <c r="AM258" s="80"/>
      <c r="AN258" s="80"/>
      <c r="AO258" s="83">
        <v>11.243232000000003</v>
      </c>
      <c r="AP258" s="146" t="s">
        <v>409</v>
      </c>
      <c r="AQ258" s="85">
        <v>4441.0766400000011</v>
      </c>
      <c r="AR258" s="82">
        <v>0</v>
      </c>
      <c r="AS258" s="80"/>
      <c r="AT258" s="80"/>
      <c r="AU258" s="83">
        <v>11.243232000000003</v>
      </c>
      <c r="AV258" s="146" t="s">
        <v>409</v>
      </c>
      <c r="AW258" s="85">
        <v>4441.0766400000011</v>
      </c>
      <c r="AX258" s="82">
        <v>0</v>
      </c>
      <c r="AY258" s="85">
        <v>4441.0766400000011</v>
      </c>
      <c r="AZ258" s="85">
        <v>4441.0766400000011</v>
      </c>
      <c r="BA258" s="85">
        <v>4441.0766400000011</v>
      </c>
      <c r="BB258" s="85">
        <v>4441.0766400000011</v>
      </c>
      <c r="BC258" s="86">
        <v>17764.306560000005</v>
      </c>
      <c r="BD258" s="80" t="s">
        <v>364</v>
      </c>
      <c r="BE258" s="87" t="s">
        <v>407</v>
      </c>
      <c r="BF258" s="89"/>
    </row>
    <row r="259" spans="1:58" ht="15.75" customHeight="1">
      <c r="A259" s="80" t="s">
        <v>336</v>
      </c>
      <c r="B259" s="80" t="s">
        <v>227</v>
      </c>
      <c r="C259" s="81">
        <v>1</v>
      </c>
      <c r="D259" s="80" t="s">
        <v>226</v>
      </c>
      <c r="E259" s="153">
        <v>12</v>
      </c>
      <c r="F259" s="153">
        <v>12</v>
      </c>
      <c r="G259" s="80" t="s">
        <v>204</v>
      </c>
      <c r="H259" s="82">
        <v>0</v>
      </c>
      <c r="I259" s="82">
        <v>0</v>
      </c>
      <c r="J259" s="82">
        <v>0</v>
      </c>
      <c r="K259" s="82">
        <v>0</v>
      </c>
      <c r="L259" s="80" t="s">
        <v>225</v>
      </c>
      <c r="M259" s="146" t="s">
        <v>407</v>
      </c>
      <c r="N259" s="83">
        <v>3.0066666666666668</v>
      </c>
      <c r="O259" s="83">
        <v>3.0066666666666668</v>
      </c>
      <c r="P259" s="83">
        <v>3.0066666666666668</v>
      </c>
      <c r="Q259" s="83">
        <v>3.0066666666666668</v>
      </c>
      <c r="R259" s="84">
        <v>0.79</v>
      </c>
      <c r="S259" s="84">
        <v>0.79</v>
      </c>
      <c r="T259" s="84">
        <v>0.79</v>
      </c>
      <c r="U259" s="84">
        <v>0.79</v>
      </c>
      <c r="V259" s="85">
        <v>0</v>
      </c>
      <c r="W259" s="85">
        <v>0</v>
      </c>
      <c r="X259" s="85">
        <v>0</v>
      </c>
      <c r="Y259" s="85">
        <v>0</v>
      </c>
      <c r="Z259" s="85">
        <v>0</v>
      </c>
      <c r="AA259" s="80"/>
      <c r="AB259" s="80"/>
      <c r="AC259" s="83">
        <v>3.0066666666666668</v>
      </c>
      <c r="AD259" s="80"/>
      <c r="AE259" s="85">
        <v>0</v>
      </c>
      <c r="AF259" s="82">
        <v>0</v>
      </c>
      <c r="AG259" s="80"/>
      <c r="AH259" s="80">
        <v>0</v>
      </c>
      <c r="AI259" s="83">
        <v>3.0066666666666668</v>
      </c>
      <c r="AJ259" s="146" t="s">
        <v>409</v>
      </c>
      <c r="AK259" s="85">
        <v>0</v>
      </c>
      <c r="AL259" s="82">
        <v>0</v>
      </c>
      <c r="AM259" s="80"/>
      <c r="AN259" s="80"/>
      <c r="AO259" s="83">
        <v>3.0066666666666668</v>
      </c>
      <c r="AP259" s="146" t="s">
        <v>409</v>
      </c>
      <c r="AQ259" s="85">
        <v>0</v>
      </c>
      <c r="AR259" s="82">
        <v>0</v>
      </c>
      <c r="AS259" s="80"/>
      <c r="AT259" s="80"/>
      <c r="AU259" s="83">
        <v>3.0066666666666668</v>
      </c>
      <c r="AV259" s="146" t="s">
        <v>409</v>
      </c>
      <c r="AW259" s="85">
        <v>0</v>
      </c>
      <c r="AX259" s="82">
        <v>0</v>
      </c>
      <c r="AY259" s="85">
        <v>0</v>
      </c>
      <c r="AZ259" s="85">
        <v>0</v>
      </c>
      <c r="BA259" s="85">
        <v>0</v>
      </c>
      <c r="BB259" s="85">
        <v>0</v>
      </c>
      <c r="BC259" s="86">
        <v>0</v>
      </c>
      <c r="BD259" s="80" t="s">
        <v>364</v>
      </c>
      <c r="BE259" s="87" t="s">
        <v>407</v>
      </c>
      <c r="BF259" s="89"/>
    </row>
    <row r="260" spans="1:58" ht="15.75" customHeight="1">
      <c r="A260" s="80" t="s">
        <v>336</v>
      </c>
      <c r="B260" s="80" t="s">
        <v>224</v>
      </c>
      <c r="C260" s="81">
        <v>1</v>
      </c>
      <c r="D260" s="80" t="s">
        <v>223</v>
      </c>
      <c r="E260" s="153">
        <v>14</v>
      </c>
      <c r="F260" s="153">
        <v>14</v>
      </c>
      <c r="G260" s="80" t="s">
        <v>144</v>
      </c>
      <c r="H260" s="82">
        <v>0</v>
      </c>
      <c r="I260" s="82">
        <v>0</v>
      </c>
      <c r="J260" s="82">
        <v>0</v>
      </c>
      <c r="K260" s="82">
        <v>0</v>
      </c>
      <c r="L260" s="80" t="s">
        <v>222</v>
      </c>
      <c r="M260" s="146" t="s">
        <v>407</v>
      </c>
      <c r="N260" s="83">
        <v>266.94</v>
      </c>
      <c r="O260" s="83">
        <v>266.94</v>
      </c>
      <c r="P260" s="83">
        <v>266.94</v>
      </c>
      <c r="Q260" s="83">
        <v>266.94</v>
      </c>
      <c r="R260" s="84">
        <v>0.79</v>
      </c>
      <c r="S260" s="84">
        <v>0.79</v>
      </c>
      <c r="T260" s="84">
        <v>0.79</v>
      </c>
      <c r="U260" s="84">
        <v>0.79</v>
      </c>
      <c r="V260" s="85">
        <v>0</v>
      </c>
      <c r="W260" s="85">
        <v>0</v>
      </c>
      <c r="X260" s="85">
        <v>0</v>
      </c>
      <c r="Y260" s="85">
        <v>0</v>
      </c>
      <c r="Z260" s="85">
        <v>0</v>
      </c>
      <c r="AA260" s="80"/>
      <c r="AB260" s="80"/>
      <c r="AC260" s="83">
        <v>266.94</v>
      </c>
      <c r="AD260" s="80"/>
      <c r="AE260" s="85">
        <v>0</v>
      </c>
      <c r="AF260" s="82">
        <v>0</v>
      </c>
      <c r="AG260" s="80"/>
      <c r="AH260" s="80">
        <v>0</v>
      </c>
      <c r="AI260" s="83">
        <v>266.94</v>
      </c>
      <c r="AJ260" s="146" t="s">
        <v>409</v>
      </c>
      <c r="AK260" s="85">
        <v>0</v>
      </c>
      <c r="AL260" s="82">
        <v>0</v>
      </c>
      <c r="AM260" s="80"/>
      <c r="AN260" s="80"/>
      <c r="AO260" s="83">
        <v>266.94</v>
      </c>
      <c r="AP260" s="146" t="s">
        <v>409</v>
      </c>
      <c r="AQ260" s="85">
        <v>0</v>
      </c>
      <c r="AR260" s="82">
        <v>0</v>
      </c>
      <c r="AS260" s="80"/>
      <c r="AT260" s="80"/>
      <c r="AU260" s="83">
        <v>266.94</v>
      </c>
      <c r="AV260" s="146" t="s">
        <v>409</v>
      </c>
      <c r="AW260" s="85">
        <v>0</v>
      </c>
      <c r="AX260" s="82">
        <v>0</v>
      </c>
      <c r="AY260" s="85">
        <v>0</v>
      </c>
      <c r="AZ260" s="85">
        <v>0</v>
      </c>
      <c r="BA260" s="85">
        <v>0</v>
      </c>
      <c r="BB260" s="85">
        <v>0</v>
      </c>
      <c r="BC260" s="86">
        <v>0</v>
      </c>
      <c r="BD260" s="80" t="s">
        <v>364</v>
      </c>
      <c r="BE260" s="87" t="s">
        <v>407</v>
      </c>
      <c r="BF260" s="89"/>
    </row>
    <row r="261" spans="1:58" ht="15.75" customHeight="1">
      <c r="A261" s="80" t="s">
        <v>336</v>
      </c>
      <c r="B261" s="80" t="s">
        <v>221</v>
      </c>
      <c r="C261" s="81">
        <v>1</v>
      </c>
      <c r="D261" s="80" t="s">
        <v>220</v>
      </c>
      <c r="E261" s="153">
        <v>10</v>
      </c>
      <c r="F261" s="153">
        <v>10</v>
      </c>
      <c r="G261" s="80" t="s">
        <v>201</v>
      </c>
      <c r="H261" s="82">
        <v>0</v>
      </c>
      <c r="I261" s="82">
        <v>0</v>
      </c>
      <c r="J261" s="82">
        <v>0</v>
      </c>
      <c r="K261" s="82">
        <v>0</v>
      </c>
      <c r="L261" s="80" t="s">
        <v>219</v>
      </c>
      <c r="M261" s="146" t="s">
        <v>407</v>
      </c>
      <c r="N261" s="83">
        <v>30.722664192350027</v>
      </c>
      <c r="O261" s="83">
        <v>30.722664192350027</v>
      </c>
      <c r="P261" s="83">
        <v>30.722664192350027</v>
      </c>
      <c r="Q261" s="83">
        <v>30.722664192350027</v>
      </c>
      <c r="R261" s="84">
        <v>0.79</v>
      </c>
      <c r="S261" s="84">
        <v>0.79</v>
      </c>
      <c r="T261" s="84">
        <v>0.79</v>
      </c>
      <c r="U261" s="84">
        <v>0.79</v>
      </c>
      <c r="V261" s="85">
        <v>0</v>
      </c>
      <c r="W261" s="85">
        <v>0</v>
      </c>
      <c r="X261" s="85">
        <v>0</v>
      </c>
      <c r="Y261" s="85">
        <v>0</v>
      </c>
      <c r="Z261" s="85">
        <v>0</v>
      </c>
      <c r="AA261" s="80"/>
      <c r="AB261" s="80"/>
      <c r="AC261" s="83">
        <v>30.722664192350027</v>
      </c>
      <c r="AD261" s="80"/>
      <c r="AE261" s="85">
        <v>0</v>
      </c>
      <c r="AF261" s="82">
        <v>0</v>
      </c>
      <c r="AG261" s="80"/>
      <c r="AH261" s="80">
        <v>0</v>
      </c>
      <c r="AI261" s="83">
        <v>30.722664192350027</v>
      </c>
      <c r="AJ261" s="146" t="s">
        <v>409</v>
      </c>
      <c r="AK261" s="85">
        <v>0</v>
      </c>
      <c r="AL261" s="82">
        <v>0</v>
      </c>
      <c r="AM261" s="80"/>
      <c r="AN261" s="80"/>
      <c r="AO261" s="83">
        <v>30.722664192350027</v>
      </c>
      <c r="AP261" s="146" t="s">
        <v>409</v>
      </c>
      <c r="AQ261" s="85">
        <v>0</v>
      </c>
      <c r="AR261" s="82">
        <v>0</v>
      </c>
      <c r="AS261" s="80"/>
      <c r="AT261" s="80"/>
      <c r="AU261" s="83">
        <v>30.722664192350027</v>
      </c>
      <c r="AV261" s="146" t="s">
        <v>409</v>
      </c>
      <c r="AW261" s="85">
        <v>0</v>
      </c>
      <c r="AX261" s="82">
        <v>0</v>
      </c>
      <c r="AY261" s="85">
        <v>0</v>
      </c>
      <c r="AZ261" s="85">
        <v>0</v>
      </c>
      <c r="BA261" s="85">
        <v>0</v>
      </c>
      <c r="BB261" s="85">
        <v>0</v>
      </c>
      <c r="BC261" s="86">
        <v>0</v>
      </c>
      <c r="BD261" s="80" t="s">
        <v>364</v>
      </c>
      <c r="BE261" s="87" t="s">
        <v>407</v>
      </c>
      <c r="BF261" s="89"/>
    </row>
    <row r="262" spans="1:58" ht="15.75" customHeight="1">
      <c r="A262" s="80" t="s">
        <v>336</v>
      </c>
      <c r="B262" s="80" t="s">
        <v>191</v>
      </c>
      <c r="C262" s="81">
        <v>1</v>
      </c>
      <c r="D262" s="80" t="s">
        <v>177</v>
      </c>
      <c r="E262" s="153">
        <v>15</v>
      </c>
      <c r="F262" s="153">
        <v>15</v>
      </c>
      <c r="G262" s="80" t="s">
        <v>184</v>
      </c>
      <c r="H262" s="82">
        <v>2625</v>
      </c>
      <c r="I262" s="82">
        <v>2625</v>
      </c>
      <c r="J262" s="82">
        <v>2625</v>
      </c>
      <c r="K262" s="82">
        <v>2625</v>
      </c>
      <c r="L262" s="80" t="s">
        <v>176</v>
      </c>
      <c r="M262" s="146" t="s">
        <v>406</v>
      </c>
      <c r="N262" s="83">
        <v>2.6588140926267867</v>
      </c>
      <c r="O262" s="83">
        <v>2.6588140926267867</v>
      </c>
      <c r="P262" s="83">
        <v>2.6588140926267867</v>
      </c>
      <c r="Q262" s="83">
        <v>2.6588140926267867</v>
      </c>
      <c r="R262" s="84">
        <v>0.79</v>
      </c>
      <c r="S262" s="84">
        <v>0.79</v>
      </c>
      <c r="T262" s="84">
        <v>0.79</v>
      </c>
      <c r="U262" s="84">
        <v>0.79</v>
      </c>
      <c r="V262" s="85">
        <v>5513.7157245847993</v>
      </c>
      <c r="W262" s="85">
        <v>5513.7157245847993</v>
      </c>
      <c r="X262" s="85">
        <v>5513.7157245847993</v>
      </c>
      <c r="Y262" s="85">
        <v>5513.7157245847993</v>
      </c>
      <c r="Z262" s="85">
        <v>22054.862898339197</v>
      </c>
      <c r="AA262" s="80"/>
      <c r="AB262" s="80"/>
      <c r="AC262" s="83">
        <v>2.6588140926267867</v>
      </c>
      <c r="AD262" s="80"/>
      <c r="AE262" s="85">
        <v>5513.7157245847993</v>
      </c>
      <c r="AF262" s="82">
        <v>0</v>
      </c>
      <c r="AG262" s="80"/>
      <c r="AH262" s="80">
        <v>0</v>
      </c>
      <c r="AI262" s="83">
        <v>2.6588140926267867</v>
      </c>
      <c r="AJ262" s="146" t="s">
        <v>409</v>
      </c>
      <c r="AK262" s="85">
        <v>5513.7157245847993</v>
      </c>
      <c r="AL262" s="82">
        <v>0</v>
      </c>
      <c r="AM262" s="80"/>
      <c r="AN262" s="80"/>
      <c r="AO262" s="83">
        <v>2.6588140926267867</v>
      </c>
      <c r="AP262" s="146" t="s">
        <v>409</v>
      </c>
      <c r="AQ262" s="85">
        <v>5513.7157245847993</v>
      </c>
      <c r="AR262" s="82">
        <v>0</v>
      </c>
      <c r="AS262" s="80"/>
      <c r="AT262" s="80"/>
      <c r="AU262" s="83">
        <v>2.6588140926267867</v>
      </c>
      <c r="AV262" s="146" t="s">
        <v>409</v>
      </c>
      <c r="AW262" s="85">
        <v>5513.7157245847993</v>
      </c>
      <c r="AX262" s="82">
        <v>0</v>
      </c>
      <c r="AY262" s="85">
        <v>5513.7157245847993</v>
      </c>
      <c r="AZ262" s="85">
        <v>5513.7157245847993</v>
      </c>
      <c r="BA262" s="85">
        <v>5513.7157245847993</v>
      </c>
      <c r="BB262" s="85">
        <v>5513.7157245847993</v>
      </c>
      <c r="BC262" s="86">
        <v>22054.862898339197</v>
      </c>
      <c r="BD262" s="80" t="s">
        <v>364</v>
      </c>
      <c r="BE262" s="87" t="s">
        <v>406</v>
      </c>
      <c r="BF262" s="89"/>
    </row>
    <row r="263" spans="1:58" ht="15.75" customHeight="1">
      <c r="A263" s="80" t="s">
        <v>336</v>
      </c>
      <c r="B263" s="80" t="s">
        <v>190</v>
      </c>
      <c r="C263" s="81">
        <v>1</v>
      </c>
      <c r="D263" s="80" t="s">
        <v>177</v>
      </c>
      <c r="E263" s="153">
        <v>15</v>
      </c>
      <c r="F263" s="153">
        <v>15</v>
      </c>
      <c r="G263" s="80" t="s">
        <v>184</v>
      </c>
      <c r="H263" s="82">
        <v>2625</v>
      </c>
      <c r="I263" s="82">
        <v>2625</v>
      </c>
      <c r="J263" s="82">
        <v>2625</v>
      </c>
      <c r="K263" s="82">
        <v>2625</v>
      </c>
      <c r="L263" s="80" t="s">
        <v>176</v>
      </c>
      <c r="M263" s="146" t="s">
        <v>406</v>
      </c>
      <c r="N263" s="83">
        <v>5.2492031493764015</v>
      </c>
      <c r="O263" s="83">
        <v>5.2492031493764015</v>
      </c>
      <c r="P263" s="83">
        <v>5.2492031493764015</v>
      </c>
      <c r="Q263" s="83">
        <v>5.2492031493764015</v>
      </c>
      <c r="R263" s="84">
        <v>0.79</v>
      </c>
      <c r="S263" s="84">
        <v>0.79</v>
      </c>
      <c r="T263" s="84">
        <v>0.79</v>
      </c>
      <c r="U263" s="84">
        <v>0.79</v>
      </c>
      <c r="V263" s="85">
        <v>10885.535031019313</v>
      </c>
      <c r="W263" s="85">
        <v>10885.535031019313</v>
      </c>
      <c r="X263" s="85">
        <v>10885.535031019313</v>
      </c>
      <c r="Y263" s="85">
        <v>10885.535031019313</v>
      </c>
      <c r="Z263" s="85">
        <v>43542.140124077254</v>
      </c>
      <c r="AA263" s="80"/>
      <c r="AB263" s="80"/>
      <c r="AC263" s="83">
        <v>5.2492031493764015</v>
      </c>
      <c r="AD263" s="80"/>
      <c r="AE263" s="85">
        <v>10885.535031019313</v>
      </c>
      <c r="AF263" s="82">
        <v>0</v>
      </c>
      <c r="AG263" s="80"/>
      <c r="AH263" s="80">
        <v>0</v>
      </c>
      <c r="AI263" s="83">
        <v>5.2492031493764015</v>
      </c>
      <c r="AJ263" s="146" t="s">
        <v>409</v>
      </c>
      <c r="AK263" s="85">
        <v>10885.535031019313</v>
      </c>
      <c r="AL263" s="82">
        <v>0</v>
      </c>
      <c r="AM263" s="80"/>
      <c r="AN263" s="80"/>
      <c r="AO263" s="83">
        <v>5.2492031493764015</v>
      </c>
      <c r="AP263" s="146" t="s">
        <v>409</v>
      </c>
      <c r="AQ263" s="85">
        <v>10885.535031019313</v>
      </c>
      <c r="AR263" s="82">
        <v>0</v>
      </c>
      <c r="AS263" s="80"/>
      <c r="AT263" s="80"/>
      <c r="AU263" s="83">
        <v>5.2492031493764015</v>
      </c>
      <c r="AV263" s="146" t="s">
        <v>409</v>
      </c>
      <c r="AW263" s="85">
        <v>10885.535031019313</v>
      </c>
      <c r="AX263" s="82">
        <v>0</v>
      </c>
      <c r="AY263" s="85">
        <v>10885.535031019313</v>
      </c>
      <c r="AZ263" s="85">
        <v>10885.535031019313</v>
      </c>
      <c r="BA263" s="85">
        <v>10885.535031019313</v>
      </c>
      <c r="BB263" s="85">
        <v>10885.535031019313</v>
      </c>
      <c r="BC263" s="86">
        <v>43542.140124077254</v>
      </c>
      <c r="BD263" s="80" t="s">
        <v>364</v>
      </c>
      <c r="BE263" s="87" t="s">
        <v>406</v>
      </c>
      <c r="BF263" s="89"/>
    </row>
    <row r="264" spans="1:58" ht="15.75" customHeight="1">
      <c r="A264" s="80" t="s">
        <v>336</v>
      </c>
      <c r="B264" s="80" t="s">
        <v>189</v>
      </c>
      <c r="C264" s="81">
        <v>1</v>
      </c>
      <c r="D264" s="80" t="s">
        <v>177</v>
      </c>
      <c r="E264" s="153">
        <v>15</v>
      </c>
      <c r="F264" s="153">
        <v>15</v>
      </c>
      <c r="G264" s="80" t="s">
        <v>184</v>
      </c>
      <c r="H264" s="82">
        <v>900</v>
      </c>
      <c r="I264" s="82">
        <v>900</v>
      </c>
      <c r="J264" s="82">
        <v>900</v>
      </c>
      <c r="K264" s="82">
        <v>900</v>
      </c>
      <c r="L264" s="80" t="s">
        <v>176</v>
      </c>
      <c r="M264" s="146" t="s">
        <v>406</v>
      </c>
      <c r="N264" s="83">
        <v>9.0407613085908682</v>
      </c>
      <c r="O264" s="83">
        <v>9.0407613085908682</v>
      </c>
      <c r="P264" s="83">
        <v>9.0407613085908682</v>
      </c>
      <c r="Q264" s="83">
        <v>9.0407613085908682</v>
      </c>
      <c r="R264" s="84">
        <v>0.79</v>
      </c>
      <c r="S264" s="84">
        <v>0.79</v>
      </c>
      <c r="T264" s="84">
        <v>0.79</v>
      </c>
      <c r="U264" s="84">
        <v>0.79</v>
      </c>
      <c r="V264" s="85">
        <v>6427.9812904081073</v>
      </c>
      <c r="W264" s="85">
        <v>6427.9812904081073</v>
      </c>
      <c r="X264" s="85">
        <v>6427.9812904081073</v>
      </c>
      <c r="Y264" s="85">
        <v>6427.9812904081073</v>
      </c>
      <c r="Z264" s="85">
        <v>25711.925161632429</v>
      </c>
      <c r="AA264" s="80"/>
      <c r="AB264" s="80"/>
      <c r="AC264" s="83">
        <v>9.0407613085908682</v>
      </c>
      <c r="AD264" s="80"/>
      <c r="AE264" s="85">
        <v>6427.9812904081073</v>
      </c>
      <c r="AF264" s="82">
        <v>0</v>
      </c>
      <c r="AG264" s="80"/>
      <c r="AH264" s="80">
        <v>0</v>
      </c>
      <c r="AI264" s="83">
        <v>9.0407613085908682</v>
      </c>
      <c r="AJ264" s="146" t="s">
        <v>409</v>
      </c>
      <c r="AK264" s="85">
        <v>6427.9812904081073</v>
      </c>
      <c r="AL264" s="82">
        <v>0</v>
      </c>
      <c r="AM264" s="80"/>
      <c r="AN264" s="80"/>
      <c r="AO264" s="83">
        <v>9.0407613085908682</v>
      </c>
      <c r="AP264" s="146" t="s">
        <v>409</v>
      </c>
      <c r="AQ264" s="85">
        <v>6427.9812904081073</v>
      </c>
      <c r="AR264" s="82">
        <v>0</v>
      </c>
      <c r="AS264" s="80"/>
      <c r="AT264" s="80"/>
      <c r="AU264" s="83">
        <v>9.0407613085908682</v>
      </c>
      <c r="AV264" s="146" t="s">
        <v>409</v>
      </c>
      <c r="AW264" s="85">
        <v>6427.9812904081073</v>
      </c>
      <c r="AX264" s="82">
        <v>0</v>
      </c>
      <c r="AY264" s="85">
        <v>6427.9812904081073</v>
      </c>
      <c r="AZ264" s="85">
        <v>6427.9812904081073</v>
      </c>
      <c r="BA264" s="85">
        <v>6427.9812904081073</v>
      </c>
      <c r="BB264" s="85">
        <v>6427.9812904081073</v>
      </c>
      <c r="BC264" s="86">
        <v>25711.925161632429</v>
      </c>
      <c r="BD264" s="80" t="s">
        <v>364</v>
      </c>
      <c r="BE264" s="87" t="s">
        <v>406</v>
      </c>
      <c r="BF264" s="89"/>
    </row>
    <row r="265" spans="1:58" ht="15.75" customHeight="1">
      <c r="A265" s="80" t="s">
        <v>336</v>
      </c>
      <c r="B265" s="80" t="s">
        <v>188</v>
      </c>
      <c r="C265" s="81">
        <v>1</v>
      </c>
      <c r="D265" s="80" t="s">
        <v>177</v>
      </c>
      <c r="E265" s="153">
        <v>15</v>
      </c>
      <c r="F265" s="153">
        <v>15</v>
      </c>
      <c r="G265" s="80" t="s">
        <v>184</v>
      </c>
      <c r="H265" s="82">
        <v>0</v>
      </c>
      <c r="I265" s="82">
        <v>0</v>
      </c>
      <c r="J265" s="82">
        <v>0</v>
      </c>
      <c r="K265" s="82">
        <v>0</v>
      </c>
      <c r="L265" s="80" t="s">
        <v>176</v>
      </c>
      <c r="M265" s="146" t="s">
        <v>406</v>
      </c>
      <c r="N265" s="83">
        <v>3.1854757047967208</v>
      </c>
      <c r="O265" s="83">
        <v>3.1854757047967208</v>
      </c>
      <c r="P265" s="83">
        <v>3.1854757047967208</v>
      </c>
      <c r="Q265" s="83">
        <v>3.1854757047967208</v>
      </c>
      <c r="R265" s="84">
        <v>0.79</v>
      </c>
      <c r="S265" s="84">
        <v>0.79</v>
      </c>
      <c r="T265" s="84">
        <v>0.79</v>
      </c>
      <c r="U265" s="84">
        <v>0.79</v>
      </c>
      <c r="V265" s="85">
        <v>0</v>
      </c>
      <c r="W265" s="85">
        <v>0</v>
      </c>
      <c r="X265" s="85">
        <v>0</v>
      </c>
      <c r="Y265" s="85">
        <v>0</v>
      </c>
      <c r="Z265" s="85">
        <v>0</v>
      </c>
      <c r="AA265" s="80"/>
      <c r="AB265" s="80"/>
      <c r="AC265" s="83">
        <v>3.1854757047967208</v>
      </c>
      <c r="AD265" s="80"/>
      <c r="AE265" s="85">
        <v>0</v>
      </c>
      <c r="AF265" s="82">
        <v>0</v>
      </c>
      <c r="AG265" s="80"/>
      <c r="AH265" s="80">
        <v>0</v>
      </c>
      <c r="AI265" s="83">
        <v>3.1854757047967208</v>
      </c>
      <c r="AJ265" s="146" t="s">
        <v>409</v>
      </c>
      <c r="AK265" s="85">
        <v>0</v>
      </c>
      <c r="AL265" s="82">
        <v>0</v>
      </c>
      <c r="AM265" s="80"/>
      <c r="AN265" s="80"/>
      <c r="AO265" s="83">
        <v>3.1854757047967208</v>
      </c>
      <c r="AP265" s="146" t="s">
        <v>409</v>
      </c>
      <c r="AQ265" s="85">
        <v>0</v>
      </c>
      <c r="AR265" s="82">
        <v>0</v>
      </c>
      <c r="AS265" s="80"/>
      <c r="AT265" s="80"/>
      <c r="AU265" s="83">
        <v>3.1854757047967208</v>
      </c>
      <c r="AV265" s="146" t="s">
        <v>409</v>
      </c>
      <c r="AW265" s="85">
        <v>0</v>
      </c>
      <c r="AX265" s="82">
        <v>0</v>
      </c>
      <c r="AY265" s="85">
        <v>0</v>
      </c>
      <c r="AZ265" s="85">
        <v>0</v>
      </c>
      <c r="BA265" s="85">
        <v>0</v>
      </c>
      <c r="BB265" s="85">
        <v>0</v>
      </c>
      <c r="BC265" s="86">
        <v>0</v>
      </c>
      <c r="BD265" s="80" t="s">
        <v>364</v>
      </c>
      <c r="BE265" s="87" t="s">
        <v>406</v>
      </c>
      <c r="BF265" s="89"/>
    </row>
    <row r="266" spans="1:58" ht="15.75" customHeight="1">
      <c r="A266" s="80" t="s">
        <v>336</v>
      </c>
      <c r="B266" s="80" t="s">
        <v>187</v>
      </c>
      <c r="C266" s="81">
        <v>1</v>
      </c>
      <c r="D266" s="80" t="s">
        <v>177</v>
      </c>
      <c r="E266" s="153">
        <v>15</v>
      </c>
      <c r="F266" s="153">
        <v>15</v>
      </c>
      <c r="G266" s="80" t="s">
        <v>184</v>
      </c>
      <c r="H266" s="82">
        <v>2625</v>
      </c>
      <c r="I266" s="82">
        <v>2625</v>
      </c>
      <c r="J266" s="82">
        <v>2625</v>
      </c>
      <c r="K266" s="82">
        <v>2625</v>
      </c>
      <c r="L266" s="80" t="s">
        <v>176</v>
      </c>
      <c r="M266" s="146" t="s">
        <v>406</v>
      </c>
      <c r="N266" s="83">
        <v>13.148126788517139</v>
      </c>
      <c r="O266" s="83">
        <v>13.148126788517139</v>
      </c>
      <c r="P266" s="83">
        <v>13.148126788517139</v>
      </c>
      <c r="Q266" s="83">
        <v>13.148126788517139</v>
      </c>
      <c r="R266" s="84">
        <v>0.79</v>
      </c>
      <c r="S266" s="84">
        <v>0.79</v>
      </c>
      <c r="T266" s="84">
        <v>0.79</v>
      </c>
      <c r="U266" s="84">
        <v>0.79</v>
      </c>
      <c r="V266" s="85">
        <v>27265.927927687419</v>
      </c>
      <c r="W266" s="85">
        <v>27265.927927687419</v>
      </c>
      <c r="X266" s="85">
        <v>27265.927927687419</v>
      </c>
      <c r="Y266" s="85">
        <v>27265.927927687419</v>
      </c>
      <c r="Z266" s="85">
        <v>109063.71171074967</v>
      </c>
      <c r="AA266" s="80"/>
      <c r="AB266" s="80"/>
      <c r="AC266" s="83">
        <v>13.148126788517139</v>
      </c>
      <c r="AD266" s="80"/>
      <c r="AE266" s="85">
        <v>27265.927927687419</v>
      </c>
      <c r="AF266" s="82">
        <v>0</v>
      </c>
      <c r="AG266" s="80"/>
      <c r="AH266" s="80">
        <v>0</v>
      </c>
      <c r="AI266" s="83">
        <v>13.148126788517139</v>
      </c>
      <c r="AJ266" s="146" t="s">
        <v>409</v>
      </c>
      <c r="AK266" s="85">
        <v>27265.927927687419</v>
      </c>
      <c r="AL266" s="82">
        <v>0</v>
      </c>
      <c r="AM266" s="80"/>
      <c r="AN266" s="80"/>
      <c r="AO266" s="83">
        <v>13.148126788517139</v>
      </c>
      <c r="AP266" s="146" t="s">
        <v>409</v>
      </c>
      <c r="AQ266" s="85">
        <v>27265.927927687419</v>
      </c>
      <c r="AR266" s="82">
        <v>0</v>
      </c>
      <c r="AS266" s="80"/>
      <c r="AT266" s="80"/>
      <c r="AU266" s="83">
        <v>13.148126788517139</v>
      </c>
      <c r="AV266" s="146" t="s">
        <v>409</v>
      </c>
      <c r="AW266" s="85">
        <v>27265.927927687419</v>
      </c>
      <c r="AX266" s="82">
        <v>0</v>
      </c>
      <c r="AY266" s="85">
        <v>27265.927927687419</v>
      </c>
      <c r="AZ266" s="85">
        <v>27265.927927687419</v>
      </c>
      <c r="BA266" s="85">
        <v>27265.927927687419</v>
      </c>
      <c r="BB266" s="85">
        <v>27265.927927687419</v>
      </c>
      <c r="BC266" s="86">
        <v>109063.71171074967</v>
      </c>
      <c r="BD266" s="80" t="s">
        <v>364</v>
      </c>
      <c r="BE266" s="87" t="s">
        <v>406</v>
      </c>
      <c r="BF266" s="89"/>
    </row>
    <row r="267" spans="1:58" ht="15.75" customHeight="1">
      <c r="A267" s="80" t="s">
        <v>336</v>
      </c>
      <c r="B267" s="80" t="s">
        <v>186</v>
      </c>
      <c r="C267" s="81">
        <v>1</v>
      </c>
      <c r="D267" s="80" t="s">
        <v>177</v>
      </c>
      <c r="E267" s="153">
        <v>15</v>
      </c>
      <c r="F267" s="153">
        <v>15</v>
      </c>
      <c r="G267" s="80" t="s">
        <v>184</v>
      </c>
      <c r="H267" s="82">
        <v>300</v>
      </c>
      <c r="I267" s="82">
        <v>300</v>
      </c>
      <c r="J267" s="82">
        <v>300</v>
      </c>
      <c r="K267" s="82">
        <v>300</v>
      </c>
      <c r="L267" s="80" t="s">
        <v>176</v>
      </c>
      <c r="M267" s="146" t="s">
        <v>406</v>
      </c>
      <c r="N267" s="83">
        <v>24.25563238537794</v>
      </c>
      <c r="O267" s="83">
        <v>24.25563238537794</v>
      </c>
      <c r="P267" s="83">
        <v>24.25563238537794</v>
      </c>
      <c r="Q267" s="83">
        <v>24.25563238537794</v>
      </c>
      <c r="R267" s="84">
        <v>0.79</v>
      </c>
      <c r="S267" s="84">
        <v>0.79</v>
      </c>
      <c r="T267" s="84">
        <v>0.79</v>
      </c>
      <c r="U267" s="84">
        <v>0.79</v>
      </c>
      <c r="V267" s="85">
        <v>5748.5848753345717</v>
      </c>
      <c r="W267" s="85">
        <v>5748.5848753345717</v>
      </c>
      <c r="X267" s="85">
        <v>5748.5848753345717</v>
      </c>
      <c r="Y267" s="85">
        <v>5748.5848753345717</v>
      </c>
      <c r="Z267" s="85">
        <v>22994.339501338287</v>
      </c>
      <c r="AA267" s="80"/>
      <c r="AB267" s="80"/>
      <c r="AC267" s="83">
        <v>24.25563238537794</v>
      </c>
      <c r="AD267" s="80"/>
      <c r="AE267" s="85">
        <v>5748.5848753345717</v>
      </c>
      <c r="AF267" s="82">
        <v>0</v>
      </c>
      <c r="AG267" s="80"/>
      <c r="AH267" s="80">
        <v>0</v>
      </c>
      <c r="AI267" s="83">
        <v>24.25563238537794</v>
      </c>
      <c r="AJ267" s="146" t="s">
        <v>409</v>
      </c>
      <c r="AK267" s="85">
        <v>5748.5848753345717</v>
      </c>
      <c r="AL267" s="82">
        <v>0</v>
      </c>
      <c r="AM267" s="80"/>
      <c r="AN267" s="80"/>
      <c r="AO267" s="83">
        <v>24.25563238537794</v>
      </c>
      <c r="AP267" s="146" t="s">
        <v>409</v>
      </c>
      <c r="AQ267" s="85">
        <v>5748.5848753345717</v>
      </c>
      <c r="AR267" s="82">
        <v>0</v>
      </c>
      <c r="AS267" s="80"/>
      <c r="AT267" s="80"/>
      <c r="AU267" s="83">
        <v>24.25563238537794</v>
      </c>
      <c r="AV267" s="146" t="s">
        <v>409</v>
      </c>
      <c r="AW267" s="85">
        <v>5748.5848753345717</v>
      </c>
      <c r="AX267" s="82">
        <v>0</v>
      </c>
      <c r="AY267" s="85">
        <v>5748.5848753345717</v>
      </c>
      <c r="AZ267" s="85">
        <v>5748.5848753345717</v>
      </c>
      <c r="BA267" s="85">
        <v>5748.5848753345717</v>
      </c>
      <c r="BB267" s="85">
        <v>5748.5848753345717</v>
      </c>
      <c r="BC267" s="86">
        <v>22994.339501338287</v>
      </c>
      <c r="BD267" s="80" t="s">
        <v>364</v>
      </c>
      <c r="BE267" s="87" t="s">
        <v>406</v>
      </c>
      <c r="BF267" s="89"/>
    </row>
    <row r="268" spans="1:58" ht="15.75" customHeight="1">
      <c r="A268" s="80" t="s">
        <v>336</v>
      </c>
      <c r="B268" s="80" t="s">
        <v>185</v>
      </c>
      <c r="C268" s="81">
        <v>1</v>
      </c>
      <c r="D268" s="80" t="s">
        <v>177</v>
      </c>
      <c r="E268" s="153">
        <v>15</v>
      </c>
      <c r="F268" s="153">
        <v>15</v>
      </c>
      <c r="G268" s="80" t="s">
        <v>184</v>
      </c>
      <c r="H268" s="82">
        <v>0</v>
      </c>
      <c r="I268" s="82">
        <v>0</v>
      </c>
      <c r="J268" s="82">
        <v>0</v>
      </c>
      <c r="K268" s="82">
        <v>0</v>
      </c>
      <c r="L268" s="80" t="s">
        <v>176</v>
      </c>
      <c r="M268" s="146" t="s">
        <v>406</v>
      </c>
      <c r="N268" s="83">
        <v>35.984797966765058</v>
      </c>
      <c r="O268" s="83">
        <v>35.984797966765058</v>
      </c>
      <c r="P268" s="83">
        <v>35.984797966765058</v>
      </c>
      <c r="Q268" s="83">
        <v>35.984797966765058</v>
      </c>
      <c r="R268" s="84">
        <v>0.79</v>
      </c>
      <c r="S268" s="84">
        <v>0.79</v>
      </c>
      <c r="T268" s="84">
        <v>0.79</v>
      </c>
      <c r="U268" s="84">
        <v>0.79</v>
      </c>
      <c r="V268" s="85">
        <v>0</v>
      </c>
      <c r="W268" s="85">
        <v>0</v>
      </c>
      <c r="X268" s="85">
        <v>0</v>
      </c>
      <c r="Y268" s="85">
        <v>0</v>
      </c>
      <c r="Z268" s="85">
        <v>0</v>
      </c>
      <c r="AA268" s="80"/>
      <c r="AB268" s="80"/>
      <c r="AC268" s="83">
        <v>35.984797966765058</v>
      </c>
      <c r="AD268" s="80"/>
      <c r="AE268" s="85">
        <v>0</v>
      </c>
      <c r="AF268" s="82">
        <v>0</v>
      </c>
      <c r="AG268" s="80"/>
      <c r="AH268" s="80">
        <v>0</v>
      </c>
      <c r="AI268" s="83">
        <v>35.984797966765058</v>
      </c>
      <c r="AJ268" s="146" t="s">
        <v>409</v>
      </c>
      <c r="AK268" s="85">
        <v>0</v>
      </c>
      <c r="AL268" s="82">
        <v>0</v>
      </c>
      <c r="AM268" s="80"/>
      <c r="AN268" s="80"/>
      <c r="AO268" s="83">
        <v>35.984797966765058</v>
      </c>
      <c r="AP268" s="146" t="s">
        <v>409</v>
      </c>
      <c r="AQ268" s="85">
        <v>0</v>
      </c>
      <c r="AR268" s="82">
        <v>0</v>
      </c>
      <c r="AS268" s="80"/>
      <c r="AT268" s="80"/>
      <c r="AU268" s="83">
        <v>35.984797966765058</v>
      </c>
      <c r="AV268" s="146" t="s">
        <v>409</v>
      </c>
      <c r="AW268" s="85">
        <v>0</v>
      </c>
      <c r="AX268" s="82">
        <v>0</v>
      </c>
      <c r="AY268" s="85">
        <v>0</v>
      </c>
      <c r="AZ268" s="85">
        <v>0</v>
      </c>
      <c r="BA268" s="85">
        <v>0</v>
      </c>
      <c r="BB268" s="85">
        <v>0</v>
      </c>
      <c r="BC268" s="86">
        <v>0</v>
      </c>
      <c r="BD268" s="80" t="s">
        <v>364</v>
      </c>
      <c r="BE268" s="87" t="s">
        <v>406</v>
      </c>
      <c r="BF268" s="89"/>
    </row>
    <row r="269" spans="1:58" ht="15.75" customHeight="1">
      <c r="A269" s="80" t="s">
        <v>336</v>
      </c>
      <c r="B269" s="80" t="s">
        <v>183</v>
      </c>
      <c r="C269" s="81">
        <v>1</v>
      </c>
      <c r="D269" s="80" t="s">
        <v>177</v>
      </c>
      <c r="E269" s="153">
        <v>15</v>
      </c>
      <c r="F269" s="153">
        <v>15</v>
      </c>
      <c r="G269" s="80" t="s">
        <v>144</v>
      </c>
      <c r="H269" s="82">
        <v>0</v>
      </c>
      <c r="I269" s="82">
        <v>0</v>
      </c>
      <c r="J269" s="82">
        <v>0</v>
      </c>
      <c r="K269" s="82">
        <v>0</v>
      </c>
      <c r="L269" s="80" t="s">
        <v>176</v>
      </c>
      <c r="M269" s="146" t="s">
        <v>406</v>
      </c>
      <c r="N269" s="83">
        <v>12.515179237984789</v>
      </c>
      <c r="O269" s="83">
        <v>12.515179237984789</v>
      </c>
      <c r="P269" s="83">
        <v>12.515179237984789</v>
      </c>
      <c r="Q269" s="83">
        <v>12.515179237984789</v>
      </c>
      <c r="R269" s="84">
        <v>0.79</v>
      </c>
      <c r="S269" s="84">
        <v>0.79</v>
      </c>
      <c r="T269" s="84">
        <v>0.79</v>
      </c>
      <c r="U269" s="84">
        <v>0.79</v>
      </c>
      <c r="V269" s="85">
        <v>0</v>
      </c>
      <c r="W269" s="85">
        <v>0</v>
      </c>
      <c r="X269" s="85">
        <v>0</v>
      </c>
      <c r="Y269" s="85">
        <v>0</v>
      </c>
      <c r="Z269" s="85">
        <v>0</v>
      </c>
      <c r="AA269" s="80"/>
      <c r="AB269" s="80"/>
      <c r="AC269" s="83">
        <v>12.515179237984789</v>
      </c>
      <c r="AD269" s="80"/>
      <c r="AE269" s="85">
        <v>0</v>
      </c>
      <c r="AF269" s="82">
        <v>0</v>
      </c>
      <c r="AG269" s="80"/>
      <c r="AH269" s="80">
        <v>0</v>
      </c>
      <c r="AI269" s="83">
        <v>12.515179237984789</v>
      </c>
      <c r="AJ269" s="146" t="s">
        <v>409</v>
      </c>
      <c r="AK269" s="85">
        <v>0</v>
      </c>
      <c r="AL269" s="82">
        <v>0</v>
      </c>
      <c r="AM269" s="80"/>
      <c r="AN269" s="80"/>
      <c r="AO269" s="83">
        <v>12.515179237984789</v>
      </c>
      <c r="AP269" s="146" t="s">
        <v>409</v>
      </c>
      <c r="AQ269" s="85">
        <v>0</v>
      </c>
      <c r="AR269" s="82">
        <v>0</v>
      </c>
      <c r="AS269" s="80"/>
      <c r="AT269" s="80"/>
      <c r="AU269" s="83">
        <v>12.515179237984789</v>
      </c>
      <c r="AV269" s="146" t="s">
        <v>409</v>
      </c>
      <c r="AW269" s="85">
        <v>0</v>
      </c>
      <c r="AX269" s="82">
        <v>0</v>
      </c>
      <c r="AY269" s="85">
        <v>0</v>
      </c>
      <c r="AZ269" s="85">
        <v>0</v>
      </c>
      <c r="BA269" s="85">
        <v>0</v>
      </c>
      <c r="BB269" s="85">
        <v>0</v>
      </c>
      <c r="BC269" s="86">
        <v>0</v>
      </c>
      <c r="BD269" s="80" t="s">
        <v>364</v>
      </c>
      <c r="BE269" s="87" t="s">
        <v>406</v>
      </c>
      <c r="BF269" s="89"/>
    </row>
    <row r="270" spans="1:58" ht="15.75" customHeight="1">
      <c r="A270" s="80" t="s">
        <v>336</v>
      </c>
      <c r="B270" s="80" t="s">
        <v>182</v>
      </c>
      <c r="C270" s="81">
        <v>1</v>
      </c>
      <c r="D270" s="80" t="s">
        <v>177</v>
      </c>
      <c r="E270" s="153">
        <v>15</v>
      </c>
      <c r="F270" s="153">
        <v>15</v>
      </c>
      <c r="G270" s="80" t="s">
        <v>144</v>
      </c>
      <c r="H270" s="82">
        <v>35</v>
      </c>
      <c r="I270" s="82">
        <v>35</v>
      </c>
      <c r="J270" s="82">
        <v>35</v>
      </c>
      <c r="K270" s="82">
        <v>35</v>
      </c>
      <c r="L270" s="80" t="s">
        <v>176</v>
      </c>
      <c r="M270" s="146" t="s">
        <v>406</v>
      </c>
      <c r="N270" s="83">
        <v>51.249515380658096</v>
      </c>
      <c r="O270" s="83">
        <v>51.249515380658096</v>
      </c>
      <c r="P270" s="83">
        <v>51.249515380658096</v>
      </c>
      <c r="Q270" s="83">
        <v>51.249515380658096</v>
      </c>
      <c r="R270" s="84">
        <v>0.79</v>
      </c>
      <c r="S270" s="84">
        <v>0.79</v>
      </c>
      <c r="T270" s="84">
        <v>0.79</v>
      </c>
      <c r="U270" s="84">
        <v>0.79</v>
      </c>
      <c r="V270" s="85">
        <v>1417.0491002751965</v>
      </c>
      <c r="W270" s="85">
        <v>1417.0491002751965</v>
      </c>
      <c r="X270" s="85">
        <v>1417.0491002751965</v>
      </c>
      <c r="Y270" s="85">
        <v>1417.0491002751965</v>
      </c>
      <c r="Z270" s="85">
        <v>5668.1964011007858</v>
      </c>
      <c r="AA270" s="80"/>
      <c r="AB270" s="80"/>
      <c r="AC270" s="83">
        <v>51.249515380658096</v>
      </c>
      <c r="AD270" s="80"/>
      <c r="AE270" s="85">
        <v>1417.0491002751965</v>
      </c>
      <c r="AF270" s="82">
        <v>0</v>
      </c>
      <c r="AG270" s="80"/>
      <c r="AH270" s="80">
        <v>0</v>
      </c>
      <c r="AI270" s="83">
        <v>51.249515380658096</v>
      </c>
      <c r="AJ270" s="146" t="s">
        <v>409</v>
      </c>
      <c r="AK270" s="85">
        <v>1417.0491002751965</v>
      </c>
      <c r="AL270" s="82">
        <v>0</v>
      </c>
      <c r="AM270" s="80"/>
      <c r="AN270" s="80"/>
      <c r="AO270" s="83">
        <v>51.249515380658096</v>
      </c>
      <c r="AP270" s="146" t="s">
        <v>409</v>
      </c>
      <c r="AQ270" s="85">
        <v>1417.0491002751965</v>
      </c>
      <c r="AR270" s="82">
        <v>0</v>
      </c>
      <c r="AS270" s="80"/>
      <c r="AT270" s="80"/>
      <c r="AU270" s="83">
        <v>51.249515380658096</v>
      </c>
      <c r="AV270" s="146" t="s">
        <v>409</v>
      </c>
      <c r="AW270" s="85">
        <v>1417.0491002751965</v>
      </c>
      <c r="AX270" s="82">
        <v>0</v>
      </c>
      <c r="AY270" s="85">
        <v>1417.0491002751965</v>
      </c>
      <c r="AZ270" s="85">
        <v>1417.0491002751965</v>
      </c>
      <c r="BA270" s="85">
        <v>1417.0491002751965</v>
      </c>
      <c r="BB270" s="85">
        <v>1417.0491002751965</v>
      </c>
      <c r="BC270" s="86">
        <v>5668.1964011007858</v>
      </c>
      <c r="BD270" s="80" t="s">
        <v>364</v>
      </c>
      <c r="BE270" s="87" t="s">
        <v>406</v>
      </c>
      <c r="BF270" s="89"/>
    </row>
    <row r="271" spans="1:58" ht="15.75" customHeight="1">
      <c r="A271" s="80" t="s">
        <v>336</v>
      </c>
      <c r="B271" s="80" t="s">
        <v>181</v>
      </c>
      <c r="C271" s="81">
        <v>1</v>
      </c>
      <c r="D271" s="80" t="s">
        <v>177</v>
      </c>
      <c r="E271" s="153">
        <v>15</v>
      </c>
      <c r="F271" s="153">
        <v>15</v>
      </c>
      <c r="G271" s="80" t="s">
        <v>144</v>
      </c>
      <c r="H271" s="82">
        <v>0</v>
      </c>
      <c r="I271" s="82">
        <v>0</v>
      </c>
      <c r="J271" s="82">
        <v>0</v>
      </c>
      <c r="K271" s="82">
        <v>0</v>
      </c>
      <c r="L271" s="80" t="s">
        <v>176</v>
      </c>
      <c r="M271" s="146" t="s">
        <v>406</v>
      </c>
      <c r="N271" s="83">
        <v>99.138118398437726</v>
      </c>
      <c r="O271" s="83">
        <v>99.138118398437726</v>
      </c>
      <c r="P271" s="83">
        <v>99.138118398437726</v>
      </c>
      <c r="Q271" s="83">
        <v>99.138118398437726</v>
      </c>
      <c r="R271" s="84">
        <v>0.79</v>
      </c>
      <c r="S271" s="84">
        <v>0.79</v>
      </c>
      <c r="T271" s="84">
        <v>0.79</v>
      </c>
      <c r="U271" s="84">
        <v>0.79</v>
      </c>
      <c r="V271" s="85">
        <v>0</v>
      </c>
      <c r="W271" s="85">
        <v>0</v>
      </c>
      <c r="X271" s="85">
        <v>0</v>
      </c>
      <c r="Y271" s="85">
        <v>0</v>
      </c>
      <c r="Z271" s="85">
        <v>0</v>
      </c>
      <c r="AA271" s="80"/>
      <c r="AB271" s="80"/>
      <c r="AC271" s="83">
        <v>99.138118398437726</v>
      </c>
      <c r="AD271" s="80"/>
      <c r="AE271" s="85">
        <v>0</v>
      </c>
      <c r="AF271" s="82">
        <v>0</v>
      </c>
      <c r="AG271" s="80"/>
      <c r="AH271" s="80">
        <v>0</v>
      </c>
      <c r="AI271" s="83">
        <v>99.138118398437726</v>
      </c>
      <c r="AJ271" s="146" t="s">
        <v>409</v>
      </c>
      <c r="AK271" s="85">
        <v>0</v>
      </c>
      <c r="AL271" s="82">
        <v>0</v>
      </c>
      <c r="AM271" s="80"/>
      <c r="AN271" s="80"/>
      <c r="AO271" s="83">
        <v>99.138118398437726</v>
      </c>
      <c r="AP271" s="146" t="s">
        <v>409</v>
      </c>
      <c r="AQ271" s="85">
        <v>0</v>
      </c>
      <c r="AR271" s="82">
        <v>0</v>
      </c>
      <c r="AS271" s="80"/>
      <c r="AT271" s="80"/>
      <c r="AU271" s="83">
        <v>99.138118398437726</v>
      </c>
      <c r="AV271" s="146" t="s">
        <v>409</v>
      </c>
      <c r="AW271" s="85">
        <v>0</v>
      </c>
      <c r="AX271" s="82">
        <v>0</v>
      </c>
      <c r="AY271" s="85">
        <v>0</v>
      </c>
      <c r="AZ271" s="85">
        <v>0</v>
      </c>
      <c r="BA271" s="85">
        <v>0</v>
      </c>
      <c r="BB271" s="85">
        <v>0</v>
      </c>
      <c r="BC271" s="86">
        <v>0</v>
      </c>
      <c r="BD271" s="80" t="s">
        <v>364</v>
      </c>
      <c r="BE271" s="87" t="s">
        <v>406</v>
      </c>
      <c r="BF271" s="89"/>
    </row>
    <row r="272" spans="1:58" ht="15.75" customHeight="1">
      <c r="A272" s="80" t="s">
        <v>336</v>
      </c>
      <c r="B272" s="80" t="s">
        <v>180</v>
      </c>
      <c r="C272" s="81">
        <v>1</v>
      </c>
      <c r="D272" s="80" t="s">
        <v>177</v>
      </c>
      <c r="E272" s="153">
        <v>15</v>
      </c>
      <c r="F272" s="153">
        <v>15</v>
      </c>
      <c r="G272" s="80" t="s">
        <v>144</v>
      </c>
      <c r="H272" s="82">
        <v>0</v>
      </c>
      <c r="I272" s="82">
        <v>0</v>
      </c>
      <c r="J272" s="82">
        <v>0</v>
      </c>
      <c r="K272" s="82">
        <v>0</v>
      </c>
      <c r="L272" s="80" t="s">
        <v>176</v>
      </c>
      <c r="M272" s="146" t="s">
        <v>406</v>
      </c>
      <c r="N272" s="83">
        <v>37.423389683572815</v>
      </c>
      <c r="O272" s="83">
        <v>37.423389683572815</v>
      </c>
      <c r="P272" s="83">
        <v>37.423389683572815</v>
      </c>
      <c r="Q272" s="83">
        <v>37.423389683572815</v>
      </c>
      <c r="R272" s="84">
        <v>0.79</v>
      </c>
      <c r="S272" s="84">
        <v>0.79</v>
      </c>
      <c r="T272" s="84">
        <v>0.79</v>
      </c>
      <c r="U272" s="84">
        <v>0.79</v>
      </c>
      <c r="V272" s="85">
        <v>0</v>
      </c>
      <c r="W272" s="85">
        <v>0</v>
      </c>
      <c r="X272" s="85">
        <v>0</v>
      </c>
      <c r="Y272" s="85">
        <v>0</v>
      </c>
      <c r="Z272" s="85">
        <v>0</v>
      </c>
      <c r="AA272" s="80"/>
      <c r="AB272" s="80"/>
      <c r="AC272" s="83">
        <v>37.423389683572815</v>
      </c>
      <c r="AD272" s="80"/>
      <c r="AE272" s="85">
        <v>0</v>
      </c>
      <c r="AF272" s="82">
        <v>0</v>
      </c>
      <c r="AG272" s="80"/>
      <c r="AH272" s="80">
        <v>0</v>
      </c>
      <c r="AI272" s="83">
        <v>37.423389683572815</v>
      </c>
      <c r="AJ272" s="146" t="s">
        <v>409</v>
      </c>
      <c r="AK272" s="85">
        <v>0</v>
      </c>
      <c r="AL272" s="82">
        <v>0</v>
      </c>
      <c r="AM272" s="80"/>
      <c r="AN272" s="80"/>
      <c r="AO272" s="83">
        <v>37.423389683572815</v>
      </c>
      <c r="AP272" s="146" t="s">
        <v>409</v>
      </c>
      <c r="AQ272" s="85">
        <v>0</v>
      </c>
      <c r="AR272" s="82">
        <v>0</v>
      </c>
      <c r="AS272" s="80"/>
      <c r="AT272" s="80"/>
      <c r="AU272" s="83">
        <v>37.423389683572815</v>
      </c>
      <c r="AV272" s="146" t="s">
        <v>409</v>
      </c>
      <c r="AW272" s="85">
        <v>0</v>
      </c>
      <c r="AX272" s="82">
        <v>0</v>
      </c>
      <c r="AY272" s="85">
        <v>0</v>
      </c>
      <c r="AZ272" s="85">
        <v>0</v>
      </c>
      <c r="BA272" s="85">
        <v>0</v>
      </c>
      <c r="BB272" s="85">
        <v>0</v>
      </c>
      <c r="BC272" s="86">
        <v>0</v>
      </c>
      <c r="BD272" s="80" t="s">
        <v>364</v>
      </c>
      <c r="BE272" s="87" t="s">
        <v>406</v>
      </c>
      <c r="BF272" s="89"/>
    </row>
    <row r="273" spans="1:58" ht="15.75" customHeight="1">
      <c r="A273" s="80" t="s">
        <v>336</v>
      </c>
      <c r="B273" s="80" t="s">
        <v>179</v>
      </c>
      <c r="C273" s="81">
        <v>1</v>
      </c>
      <c r="D273" s="80" t="s">
        <v>177</v>
      </c>
      <c r="E273" s="153">
        <v>15</v>
      </c>
      <c r="F273" s="153">
        <v>15</v>
      </c>
      <c r="G273" s="80" t="s">
        <v>144</v>
      </c>
      <c r="H273" s="82">
        <v>12</v>
      </c>
      <c r="I273" s="82">
        <v>12</v>
      </c>
      <c r="J273" s="82">
        <v>12</v>
      </c>
      <c r="K273" s="82">
        <v>12</v>
      </c>
      <c r="L273" s="80" t="s">
        <v>176</v>
      </c>
      <c r="M273" s="146" t="s">
        <v>406</v>
      </c>
      <c r="N273" s="83">
        <v>107.52607289087437</v>
      </c>
      <c r="O273" s="83">
        <v>107.52607289087437</v>
      </c>
      <c r="P273" s="83">
        <v>107.52607289087437</v>
      </c>
      <c r="Q273" s="83">
        <v>107.52607289087437</v>
      </c>
      <c r="R273" s="84">
        <v>0.79</v>
      </c>
      <c r="S273" s="84">
        <v>0.79</v>
      </c>
      <c r="T273" s="84">
        <v>0.79</v>
      </c>
      <c r="U273" s="84">
        <v>0.79</v>
      </c>
      <c r="V273" s="85">
        <v>1019.347171005489</v>
      </c>
      <c r="W273" s="85">
        <v>1019.347171005489</v>
      </c>
      <c r="X273" s="85">
        <v>1019.347171005489</v>
      </c>
      <c r="Y273" s="85">
        <v>1019.347171005489</v>
      </c>
      <c r="Z273" s="85">
        <v>4077.3886840219561</v>
      </c>
      <c r="AA273" s="80"/>
      <c r="AB273" s="80"/>
      <c r="AC273" s="83">
        <v>107.52607289087437</v>
      </c>
      <c r="AD273" s="80"/>
      <c r="AE273" s="85">
        <v>1019.347171005489</v>
      </c>
      <c r="AF273" s="82">
        <v>0</v>
      </c>
      <c r="AG273" s="80"/>
      <c r="AH273" s="80">
        <v>0</v>
      </c>
      <c r="AI273" s="83">
        <v>107.52607289087437</v>
      </c>
      <c r="AJ273" s="146" t="s">
        <v>409</v>
      </c>
      <c r="AK273" s="85">
        <v>1019.347171005489</v>
      </c>
      <c r="AL273" s="82">
        <v>0</v>
      </c>
      <c r="AM273" s="80"/>
      <c r="AN273" s="80"/>
      <c r="AO273" s="83">
        <v>107.52607289087437</v>
      </c>
      <c r="AP273" s="146" t="s">
        <v>409</v>
      </c>
      <c r="AQ273" s="85">
        <v>1019.347171005489</v>
      </c>
      <c r="AR273" s="82">
        <v>0</v>
      </c>
      <c r="AS273" s="80"/>
      <c r="AT273" s="80"/>
      <c r="AU273" s="83">
        <v>107.52607289087437</v>
      </c>
      <c r="AV273" s="146" t="s">
        <v>409</v>
      </c>
      <c r="AW273" s="85">
        <v>1019.347171005489</v>
      </c>
      <c r="AX273" s="82">
        <v>0</v>
      </c>
      <c r="AY273" s="85">
        <v>1019.347171005489</v>
      </c>
      <c r="AZ273" s="85">
        <v>1019.347171005489</v>
      </c>
      <c r="BA273" s="85">
        <v>1019.347171005489</v>
      </c>
      <c r="BB273" s="85">
        <v>1019.347171005489</v>
      </c>
      <c r="BC273" s="86">
        <v>4077.3886840219561</v>
      </c>
      <c r="BD273" s="80" t="s">
        <v>364</v>
      </c>
      <c r="BE273" s="87" t="s">
        <v>406</v>
      </c>
      <c r="BF273" s="89"/>
    </row>
    <row r="274" spans="1:58" ht="15.75" customHeight="1">
      <c r="A274" s="80" t="s">
        <v>336</v>
      </c>
      <c r="B274" s="80" t="s">
        <v>178</v>
      </c>
      <c r="C274" s="81">
        <v>1</v>
      </c>
      <c r="D274" s="80" t="s">
        <v>177</v>
      </c>
      <c r="E274" s="153">
        <v>15</v>
      </c>
      <c r="F274" s="153">
        <v>15</v>
      </c>
      <c r="G274" s="80" t="s">
        <v>144</v>
      </c>
      <c r="H274" s="82">
        <v>0</v>
      </c>
      <c r="I274" s="82">
        <v>0</v>
      </c>
      <c r="J274" s="82">
        <v>0</v>
      </c>
      <c r="K274" s="82">
        <v>0</v>
      </c>
      <c r="L274" s="80" t="s">
        <v>176</v>
      </c>
      <c r="M274" s="146" t="s">
        <v>406</v>
      </c>
      <c r="N274" s="83">
        <v>175.06254164158375</v>
      </c>
      <c r="O274" s="83">
        <v>175.06254164158375</v>
      </c>
      <c r="P274" s="83">
        <v>175.06254164158375</v>
      </c>
      <c r="Q274" s="83">
        <v>175.06254164158375</v>
      </c>
      <c r="R274" s="84">
        <v>0.79</v>
      </c>
      <c r="S274" s="84">
        <v>0.79</v>
      </c>
      <c r="T274" s="84">
        <v>0.79</v>
      </c>
      <c r="U274" s="84">
        <v>0.79</v>
      </c>
      <c r="V274" s="85">
        <v>0</v>
      </c>
      <c r="W274" s="85">
        <v>0</v>
      </c>
      <c r="X274" s="85">
        <v>0</v>
      </c>
      <c r="Y274" s="85">
        <v>0</v>
      </c>
      <c r="Z274" s="85">
        <v>0</v>
      </c>
      <c r="AA274" s="80"/>
      <c r="AB274" s="80"/>
      <c r="AC274" s="83">
        <v>175.06254164158375</v>
      </c>
      <c r="AD274" s="80"/>
      <c r="AE274" s="85">
        <v>0</v>
      </c>
      <c r="AF274" s="82">
        <v>0</v>
      </c>
      <c r="AG274" s="80"/>
      <c r="AH274" s="80">
        <v>0</v>
      </c>
      <c r="AI274" s="83">
        <v>175.06254164158375</v>
      </c>
      <c r="AJ274" s="146" t="s">
        <v>409</v>
      </c>
      <c r="AK274" s="85">
        <v>0</v>
      </c>
      <c r="AL274" s="82">
        <v>0</v>
      </c>
      <c r="AM274" s="80"/>
      <c r="AN274" s="80"/>
      <c r="AO274" s="83">
        <v>175.06254164158375</v>
      </c>
      <c r="AP274" s="146" t="s">
        <v>409</v>
      </c>
      <c r="AQ274" s="85">
        <v>0</v>
      </c>
      <c r="AR274" s="82">
        <v>0</v>
      </c>
      <c r="AS274" s="80"/>
      <c r="AT274" s="80"/>
      <c r="AU274" s="83">
        <v>175.06254164158375</v>
      </c>
      <c r="AV274" s="146" t="s">
        <v>409</v>
      </c>
      <c r="AW274" s="85">
        <v>0</v>
      </c>
      <c r="AX274" s="82">
        <v>0</v>
      </c>
      <c r="AY274" s="85">
        <v>0</v>
      </c>
      <c r="AZ274" s="85">
        <v>0</v>
      </c>
      <c r="BA274" s="85">
        <v>0</v>
      </c>
      <c r="BB274" s="85">
        <v>0</v>
      </c>
      <c r="BC274" s="86">
        <v>0</v>
      </c>
      <c r="BD274" s="80" t="s">
        <v>364</v>
      </c>
      <c r="BE274" s="87" t="s">
        <v>406</v>
      </c>
      <c r="BF274" s="89"/>
    </row>
    <row r="275" spans="1:58" ht="15.75" customHeight="1">
      <c r="A275" s="80" t="s">
        <v>336</v>
      </c>
      <c r="B275" s="80" t="s">
        <v>335</v>
      </c>
      <c r="C275" s="81">
        <v>1</v>
      </c>
      <c r="D275" s="80" t="s">
        <v>247</v>
      </c>
      <c r="E275" s="153">
        <v>5</v>
      </c>
      <c r="F275" s="153">
        <v>5</v>
      </c>
      <c r="G275" s="80" t="s">
        <v>144</v>
      </c>
      <c r="H275" s="82">
        <v>0</v>
      </c>
      <c r="I275" s="82">
        <v>0</v>
      </c>
      <c r="J275" s="82">
        <v>0</v>
      </c>
      <c r="K275" s="82">
        <v>0</v>
      </c>
      <c r="L275" s="80" t="s">
        <v>246</v>
      </c>
      <c r="M275" s="146" t="s">
        <v>407</v>
      </c>
      <c r="N275" s="83">
        <v>221.04154800000003</v>
      </c>
      <c r="O275" s="83">
        <v>221.04154800000003</v>
      </c>
      <c r="P275" s="83">
        <v>221.04154800000003</v>
      </c>
      <c r="Q275" s="83">
        <v>221.04154800000003</v>
      </c>
      <c r="R275" s="84">
        <v>0.79</v>
      </c>
      <c r="S275" s="84">
        <v>0.79</v>
      </c>
      <c r="T275" s="84">
        <v>0.79</v>
      </c>
      <c r="U275" s="84">
        <v>0.79</v>
      </c>
      <c r="V275" s="85">
        <v>0</v>
      </c>
      <c r="W275" s="85">
        <v>0</v>
      </c>
      <c r="X275" s="85">
        <v>0</v>
      </c>
      <c r="Y275" s="85">
        <v>0</v>
      </c>
      <c r="Z275" s="85">
        <v>0</v>
      </c>
      <c r="AA275" s="80"/>
      <c r="AB275" s="80"/>
      <c r="AC275" s="83">
        <v>221.04154800000003</v>
      </c>
      <c r="AD275" s="80"/>
      <c r="AE275" s="85">
        <v>0</v>
      </c>
      <c r="AF275" s="82">
        <v>0</v>
      </c>
      <c r="AG275" s="80"/>
      <c r="AH275" s="80">
        <v>0</v>
      </c>
      <c r="AI275" s="83">
        <v>221.04154800000003</v>
      </c>
      <c r="AJ275" s="146" t="s">
        <v>409</v>
      </c>
      <c r="AK275" s="85">
        <v>0</v>
      </c>
      <c r="AL275" s="82">
        <v>0</v>
      </c>
      <c r="AM275" s="80"/>
      <c r="AN275" s="80"/>
      <c r="AO275" s="83">
        <v>221.04154800000003</v>
      </c>
      <c r="AP275" s="146" t="s">
        <v>409</v>
      </c>
      <c r="AQ275" s="85">
        <v>0</v>
      </c>
      <c r="AR275" s="82">
        <v>0</v>
      </c>
      <c r="AS275" s="80"/>
      <c r="AT275" s="80"/>
      <c r="AU275" s="83">
        <v>221.04154800000003</v>
      </c>
      <c r="AV275" s="146" t="s">
        <v>409</v>
      </c>
      <c r="AW275" s="85">
        <v>0</v>
      </c>
      <c r="AX275" s="82">
        <v>0</v>
      </c>
      <c r="AY275" s="85">
        <v>0</v>
      </c>
      <c r="AZ275" s="85">
        <v>0</v>
      </c>
      <c r="BA275" s="85">
        <v>0</v>
      </c>
      <c r="BB275" s="85">
        <v>0</v>
      </c>
      <c r="BC275" s="86">
        <v>0</v>
      </c>
      <c r="BD275" s="80" t="s">
        <v>364</v>
      </c>
      <c r="BE275" s="87" t="s">
        <v>407</v>
      </c>
      <c r="BF275" s="89"/>
    </row>
    <row r="276" spans="1:58" ht="15.75" customHeight="1">
      <c r="A276" s="80" t="s">
        <v>336</v>
      </c>
      <c r="B276" s="80" t="s">
        <v>348</v>
      </c>
      <c r="C276" s="81">
        <v>1</v>
      </c>
      <c r="D276" s="80" t="s">
        <v>245</v>
      </c>
      <c r="E276" s="153">
        <v>20</v>
      </c>
      <c r="F276" s="153">
        <v>20</v>
      </c>
      <c r="G276" s="80" t="s">
        <v>204</v>
      </c>
      <c r="H276" s="82">
        <v>2500</v>
      </c>
      <c r="I276" s="82">
        <v>2500</v>
      </c>
      <c r="J276" s="82">
        <v>2500</v>
      </c>
      <c r="K276" s="82">
        <v>2500</v>
      </c>
      <c r="L276" s="80" t="s">
        <v>244</v>
      </c>
      <c r="M276" s="146" t="s">
        <v>407</v>
      </c>
      <c r="N276" s="83">
        <v>0.58443037974683376</v>
      </c>
      <c r="O276" s="83">
        <v>0.58443037974683376</v>
      </c>
      <c r="P276" s="83">
        <v>0.58443037974683376</v>
      </c>
      <c r="Q276" s="83">
        <v>0.58443037974683376</v>
      </c>
      <c r="R276" s="84">
        <v>0.79</v>
      </c>
      <c r="S276" s="84">
        <v>0.79</v>
      </c>
      <c r="T276" s="84">
        <v>0.79</v>
      </c>
      <c r="U276" s="84">
        <v>0.79</v>
      </c>
      <c r="V276" s="85">
        <v>1154.2499999999968</v>
      </c>
      <c r="W276" s="85">
        <v>1154.2499999999968</v>
      </c>
      <c r="X276" s="85">
        <v>1154.2499999999968</v>
      </c>
      <c r="Y276" s="85">
        <v>1154.2499999999968</v>
      </c>
      <c r="Z276" s="85">
        <v>4616.9999999999873</v>
      </c>
      <c r="AA276" s="80"/>
      <c r="AB276" s="80"/>
      <c r="AC276" s="83">
        <v>0.58443037974683376</v>
      </c>
      <c r="AD276" s="80"/>
      <c r="AE276" s="85">
        <v>1154.2499999999968</v>
      </c>
      <c r="AF276" s="82">
        <v>0</v>
      </c>
      <c r="AG276" s="80"/>
      <c r="AH276" s="80">
        <v>0</v>
      </c>
      <c r="AI276" s="83">
        <v>0.58443037974683376</v>
      </c>
      <c r="AJ276" s="146" t="s">
        <v>409</v>
      </c>
      <c r="AK276" s="85">
        <v>1154.2499999999968</v>
      </c>
      <c r="AL276" s="82">
        <v>0</v>
      </c>
      <c r="AM276" s="80"/>
      <c r="AN276" s="80"/>
      <c r="AO276" s="83">
        <v>0.58443037974683376</v>
      </c>
      <c r="AP276" s="146" t="s">
        <v>409</v>
      </c>
      <c r="AQ276" s="85">
        <v>1154.2499999999968</v>
      </c>
      <c r="AR276" s="82">
        <v>0</v>
      </c>
      <c r="AS276" s="80"/>
      <c r="AT276" s="80"/>
      <c r="AU276" s="83">
        <v>0.58443037974683376</v>
      </c>
      <c r="AV276" s="146" t="s">
        <v>409</v>
      </c>
      <c r="AW276" s="85">
        <v>1154.2499999999968</v>
      </c>
      <c r="AX276" s="82">
        <v>0</v>
      </c>
      <c r="AY276" s="85">
        <v>1154.2499999999968</v>
      </c>
      <c r="AZ276" s="85">
        <v>1154.2499999999968</v>
      </c>
      <c r="BA276" s="85">
        <v>1154.2499999999968</v>
      </c>
      <c r="BB276" s="85">
        <v>1154.2499999999968</v>
      </c>
      <c r="BC276" s="86">
        <v>4616.9999999999873</v>
      </c>
      <c r="BD276" s="80" t="s">
        <v>364</v>
      </c>
      <c r="BE276" s="87" t="s">
        <v>407</v>
      </c>
      <c r="BF276" s="89"/>
    </row>
    <row r="277" spans="1:58" ht="15.75" customHeight="1">
      <c r="A277" s="80" t="s">
        <v>336</v>
      </c>
      <c r="B277" s="80" t="s">
        <v>215</v>
      </c>
      <c r="C277" s="81">
        <v>1</v>
      </c>
      <c r="D277" s="80" t="s">
        <v>212</v>
      </c>
      <c r="E277" s="153">
        <v>6</v>
      </c>
      <c r="F277" s="153">
        <v>6</v>
      </c>
      <c r="G277" s="80" t="s">
        <v>144</v>
      </c>
      <c r="H277" s="82">
        <v>75</v>
      </c>
      <c r="I277" s="82">
        <v>75</v>
      </c>
      <c r="J277" s="82">
        <v>75</v>
      </c>
      <c r="K277" s="82">
        <v>75</v>
      </c>
      <c r="L277" s="80" t="s">
        <v>211</v>
      </c>
      <c r="M277" s="146" t="s">
        <v>407</v>
      </c>
      <c r="N277" s="83">
        <v>137.91939591078068</v>
      </c>
      <c r="O277" s="83">
        <v>137.91939591078068</v>
      </c>
      <c r="P277" s="83">
        <v>137.91939591078068</v>
      </c>
      <c r="Q277" s="83">
        <v>137.91939591078068</v>
      </c>
      <c r="R277" s="84">
        <v>0.79</v>
      </c>
      <c r="S277" s="84">
        <v>0.79</v>
      </c>
      <c r="T277" s="84">
        <v>0.79</v>
      </c>
      <c r="U277" s="84">
        <v>0.79</v>
      </c>
      <c r="V277" s="85">
        <v>8171.7242077137562</v>
      </c>
      <c r="W277" s="85">
        <v>8171.7242077137562</v>
      </c>
      <c r="X277" s="85">
        <v>8171.7242077137562</v>
      </c>
      <c r="Y277" s="85">
        <v>8171.7242077137562</v>
      </c>
      <c r="Z277" s="85">
        <v>32686.896830855025</v>
      </c>
      <c r="AA277" s="80"/>
      <c r="AB277" s="80"/>
      <c r="AC277" s="83">
        <v>137.91939591078068</v>
      </c>
      <c r="AD277" s="80"/>
      <c r="AE277" s="85">
        <v>8171.7242077137562</v>
      </c>
      <c r="AF277" s="82">
        <v>0</v>
      </c>
      <c r="AG277" s="80"/>
      <c r="AH277" s="80">
        <v>0</v>
      </c>
      <c r="AI277" s="83">
        <v>137.91939591078068</v>
      </c>
      <c r="AJ277" s="146" t="s">
        <v>409</v>
      </c>
      <c r="AK277" s="85">
        <v>8171.7242077137562</v>
      </c>
      <c r="AL277" s="82">
        <v>0</v>
      </c>
      <c r="AM277" s="80"/>
      <c r="AN277" s="80"/>
      <c r="AO277" s="83">
        <v>137.91939591078068</v>
      </c>
      <c r="AP277" s="146" t="s">
        <v>409</v>
      </c>
      <c r="AQ277" s="85">
        <v>8171.7242077137562</v>
      </c>
      <c r="AR277" s="82">
        <v>0</v>
      </c>
      <c r="AS277" s="80"/>
      <c r="AT277" s="80"/>
      <c r="AU277" s="83">
        <v>137.91939591078068</v>
      </c>
      <c r="AV277" s="146" t="s">
        <v>409</v>
      </c>
      <c r="AW277" s="85">
        <v>8171.7242077137562</v>
      </c>
      <c r="AX277" s="82">
        <v>0</v>
      </c>
      <c r="AY277" s="85">
        <v>8171.7242077137562</v>
      </c>
      <c r="AZ277" s="85">
        <v>8171.7242077137562</v>
      </c>
      <c r="BA277" s="85">
        <v>8171.7242077137562</v>
      </c>
      <c r="BB277" s="85">
        <v>8171.7242077137562</v>
      </c>
      <c r="BC277" s="86">
        <v>32686.896830855025</v>
      </c>
      <c r="BD277" s="80" t="s">
        <v>364</v>
      </c>
      <c r="BE277" s="87" t="s">
        <v>407</v>
      </c>
      <c r="BF277" s="89"/>
    </row>
    <row r="278" spans="1:58" ht="15.75" customHeight="1">
      <c r="A278" s="80" t="s">
        <v>336</v>
      </c>
      <c r="B278" s="80" t="s">
        <v>214</v>
      </c>
      <c r="C278" s="81">
        <v>1</v>
      </c>
      <c r="D278" s="80" t="s">
        <v>212</v>
      </c>
      <c r="E278" s="153">
        <v>6</v>
      </c>
      <c r="F278" s="153">
        <v>6</v>
      </c>
      <c r="G278" s="80" t="s">
        <v>144</v>
      </c>
      <c r="H278" s="82">
        <v>75</v>
      </c>
      <c r="I278" s="82">
        <v>75</v>
      </c>
      <c r="J278" s="82">
        <v>75</v>
      </c>
      <c r="K278" s="82">
        <v>75</v>
      </c>
      <c r="L278" s="80" t="s">
        <v>211</v>
      </c>
      <c r="M278" s="146" t="s">
        <v>407</v>
      </c>
      <c r="N278" s="83">
        <v>88.453924126394057</v>
      </c>
      <c r="O278" s="83">
        <v>88.453924126394057</v>
      </c>
      <c r="P278" s="83">
        <v>88.453924126394057</v>
      </c>
      <c r="Q278" s="83">
        <v>88.453924126394057</v>
      </c>
      <c r="R278" s="84">
        <v>0.79</v>
      </c>
      <c r="S278" s="84">
        <v>0.79</v>
      </c>
      <c r="T278" s="84">
        <v>0.79</v>
      </c>
      <c r="U278" s="84">
        <v>0.79</v>
      </c>
      <c r="V278" s="85">
        <v>5240.8950044888488</v>
      </c>
      <c r="W278" s="85">
        <v>5240.8950044888488</v>
      </c>
      <c r="X278" s="85">
        <v>5240.8950044888488</v>
      </c>
      <c r="Y278" s="85">
        <v>5240.8950044888488</v>
      </c>
      <c r="Z278" s="85">
        <v>20963.580017955395</v>
      </c>
      <c r="AA278" s="80"/>
      <c r="AB278" s="80"/>
      <c r="AC278" s="83">
        <v>88.453924126394057</v>
      </c>
      <c r="AD278" s="80"/>
      <c r="AE278" s="85">
        <v>5240.8950044888488</v>
      </c>
      <c r="AF278" s="82">
        <v>0</v>
      </c>
      <c r="AG278" s="80"/>
      <c r="AH278" s="80">
        <v>0</v>
      </c>
      <c r="AI278" s="83">
        <v>88.453924126394057</v>
      </c>
      <c r="AJ278" s="146" t="s">
        <v>409</v>
      </c>
      <c r="AK278" s="85">
        <v>5240.8950044888488</v>
      </c>
      <c r="AL278" s="82">
        <v>0</v>
      </c>
      <c r="AM278" s="80"/>
      <c r="AN278" s="80"/>
      <c r="AO278" s="83">
        <v>88.453924126394057</v>
      </c>
      <c r="AP278" s="146" t="s">
        <v>409</v>
      </c>
      <c r="AQ278" s="85">
        <v>5240.8950044888488</v>
      </c>
      <c r="AR278" s="82">
        <v>0</v>
      </c>
      <c r="AS278" s="80"/>
      <c r="AT278" s="80"/>
      <c r="AU278" s="83">
        <v>88.453924126394057</v>
      </c>
      <c r="AV278" s="146" t="s">
        <v>409</v>
      </c>
      <c r="AW278" s="85">
        <v>5240.8950044888488</v>
      </c>
      <c r="AX278" s="82">
        <v>0</v>
      </c>
      <c r="AY278" s="85">
        <v>5240.8950044888488</v>
      </c>
      <c r="AZ278" s="85">
        <v>5240.8950044888488</v>
      </c>
      <c r="BA278" s="85">
        <v>5240.8950044888488</v>
      </c>
      <c r="BB278" s="85">
        <v>5240.8950044888488</v>
      </c>
      <c r="BC278" s="86">
        <v>20963.580017955395</v>
      </c>
      <c r="BD278" s="80" t="s">
        <v>364</v>
      </c>
      <c r="BE278" s="87" t="s">
        <v>407</v>
      </c>
      <c r="BF278" s="89"/>
    </row>
    <row r="279" spans="1:58" ht="15.75" customHeight="1">
      <c r="A279" s="80" t="s">
        <v>336</v>
      </c>
      <c r="B279" s="80" t="s">
        <v>213</v>
      </c>
      <c r="C279" s="81">
        <v>1</v>
      </c>
      <c r="D279" s="80" t="s">
        <v>212</v>
      </c>
      <c r="E279" s="153">
        <v>6</v>
      </c>
      <c r="F279" s="153">
        <v>6</v>
      </c>
      <c r="G279" s="80" t="s">
        <v>144</v>
      </c>
      <c r="H279" s="82">
        <v>35</v>
      </c>
      <c r="I279" s="82">
        <v>35</v>
      </c>
      <c r="J279" s="82">
        <v>35</v>
      </c>
      <c r="K279" s="82">
        <v>35</v>
      </c>
      <c r="L279" s="80" t="s">
        <v>211</v>
      </c>
      <c r="M279" s="146" t="s">
        <v>407</v>
      </c>
      <c r="N279" s="83">
        <v>88.453924126394057</v>
      </c>
      <c r="O279" s="83">
        <v>88.453924126394057</v>
      </c>
      <c r="P279" s="83">
        <v>88.453924126394057</v>
      </c>
      <c r="Q279" s="83">
        <v>88.453924126394057</v>
      </c>
      <c r="R279" s="84">
        <v>0.79</v>
      </c>
      <c r="S279" s="84">
        <v>0.79</v>
      </c>
      <c r="T279" s="84">
        <v>0.79</v>
      </c>
      <c r="U279" s="84">
        <v>0.79</v>
      </c>
      <c r="V279" s="85">
        <v>2445.7510020947957</v>
      </c>
      <c r="W279" s="85">
        <v>2445.7510020947957</v>
      </c>
      <c r="X279" s="85">
        <v>2445.7510020947957</v>
      </c>
      <c r="Y279" s="85">
        <v>2445.7510020947957</v>
      </c>
      <c r="Z279" s="85">
        <v>9783.0040083791828</v>
      </c>
      <c r="AA279" s="80"/>
      <c r="AB279" s="80"/>
      <c r="AC279" s="83">
        <v>88.453924126394057</v>
      </c>
      <c r="AD279" s="80"/>
      <c r="AE279" s="85">
        <v>2445.7510020947957</v>
      </c>
      <c r="AF279" s="82">
        <v>0</v>
      </c>
      <c r="AG279" s="80"/>
      <c r="AH279" s="80">
        <v>0</v>
      </c>
      <c r="AI279" s="83">
        <v>88.453924126394057</v>
      </c>
      <c r="AJ279" s="146" t="s">
        <v>409</v>
      </c>
      <c r="AK279" s="85">
        <v>2445.7510020947957</v>
      </c>
      <c r="AL279" s="82">
        <v>0</v>
      </c>
      <c r="AM279" s="80"/>
      <c r="AN279" s="80"/>
      <c r="AO279" s="83">
        <v>88.453924126394057</v>
      </c>
      <c r="AP279" s="146" t="s">
        <v>409</v>
      </c>
      <c r="AQ279" s="85">
        <v>2445.7510020947957</v>
      </c>
      <c r="AR279" s="82">
        <v>0</v>
      </c>
      <c r="AS279" s="80"/>
      <c r="AT279" s="80"/>
      <c r="AU279" s="83">
        <v>88.453924126394057</v>
      </c>
      <c r="AV279" s="146" t="s">
        <v>409</v>
      </c>
      <c r="AW279" s="85">
        <v>2445.7510020947957</v>
      </c>
      <c r="AX279" s="82">
        <v>0</v>
      </c>
      <c r="AY279" s="85">
        <v>2445.7510020947957</v>
      </c>
      <c r="AZ279" s="85">
        <v>2445.7510020947957</v>
      </c>
      <c r="BA279" s="85">
        <v>2445.7510020947957</v>
      </c>
      <c r="BB279" s="85">
        <v>2445.7510020947957</v>
      </c>
      <c r="BC279" s="86">
        <v>9783.0040083791828</v>
      </c>
      <c r="BD279" s="80" t="s">
        <v>364</v>
      </c>
      <c r="BE279" s="87" t="s">
        <v>407</v>
      </c>
      <c r="BF279" s="89"/>
    </row>
    <row r="280" spans="1:58" ht="15.75" customHeight="1">
      <c r="A280" s="80" t="s">
        <v>336</v>
      </c>
      <c r="B280" s="80" t="s">
        <v>210</v>
      </c>
      <c r="C280" s="81">
        <v>0</v>
      </c>
      <c r="D280" s="80" t="s">
        <v>141</v>
      </c>
      <c r="E280" s="153">
        <v>3</v>
      </c>
      <c r="F280" s="153">
        <v>3</v>
      </c>
      <c r="G280" s="80" t="s">
        <v>144</v>
      </c>
      <c r="H280" s="82">
        <v>35</v>
      </c>
      <c r="I280" s="82">
        <v>35</v>
      </c>
      <c r="J280" s="82">
        <v>35</v>
      </c>
      <c r="K280" s="82">
        <v>35</v>
      </c>
      <c r="L280" s="80" t="s">
        <v>141</v>
      </c>
      <c r="M280" s="146" t="s">
        <v>141</v>
      </c>
      <c r="N280" s="83">
        <v>0</v>
      </c>
      <c r="O280" s="83">
        <v>0</v>
      </c>
      <c r="P280" s="83">
        <v>0</v>
      </c>
      <c r="Q280" s="83">
        <v>0</v>
      </c>
      <c r="R280" s="84">
        <v>0.79</v>
      </c>
      <c r="S280" s="84">
        <v>0.79</v>
      </c>
      <c r="T280" s="84">
        <v>0.79</v>
      </c>
      <c r="U280" s="84">
        <v>0.79</v>
      </c>
      <c r="V280" s="85">
        <v>0</v>
      </c>
      <c r="W280" s="85">
        <v>0</v>
      </c>
      <c r="X280" s="85">
        <v>0</v>
      </c>
      <c r="Y280" s="85">
        <v>0</v>
      </c>
      <c r="Z280" s="85">
        <v>0</v>
      </c>
      <c r="AA280" s="147"/>
      <c r="AB280" s="147"/>
      <c r="AC280" s="150">
        <v>0</v>
      </c>
      <c r="AD280" s="147"/>
      <c r="AE280" s="148">
        <v>0</v>
      </c>
      <c r="AF280" s="149">
        <v>0</v>
      </c>
      <c r="AG280" s="147"/>
      <c r="AH280" s="147">
        <v>0</v>
      </c>
      <c r="AI280" s="150">
        <v>0</v>
      </c>
      <c r="AJ280" s="151" t="s">
        <v>409</v>
      </c>
      <c r="AK280" s="148">
        <v>0</v>
      </c>
      <c r="AL280" s="149">
        <v>0</v>
      </c>
      <c r="AM280" s="147"/>
      <c r="AN280" s="147"/>
      <c r="AO280" s="150">
        <v>0</v>
      </c>
      <c r="AP280" s="151" t="s">
        <v>409</v>
      </c>
      <c r="AQ280" s="148">
        <v>0</v>
      </c>
      <c r="AR280" s="149">
        <v>0</v>
      </c>
      <c r="AS280" s="147"/>
      <c r="AT280" s="147"/>
      <c r="AU280" s="150">
        <v>0</v>
      </c>
      <c r="AV280" s="151" t="s">
        <v>409</v>
      </c>
      <c r="AW280" s="148">
        <v>0</v>
      </c>
      <c r="AX280" s="149">
        <v>0</v>
      </c>
      <c r="AY280" s="85">
        <v>0</v>
      </c>
      <c r="AZ280" s="85">
        <v>0</v>
      </c>
      <c r="BA280" s="85">
        <v>0</v>
      </c>
      <c r="BB280" s="85">
        <v>0</v>
      </c>
      <c r="BC280" s="86">
        <v>0</v>
      </c>
      <c r="BD280" s="80" t="s">
        <v>364</v>
      </c>
      <c r="BE280" s="87" t="s">
        <v>141</v>
      </c>
      <c r="BF280" s="89"/>
    </row>
    <row r="281" spans="1:58" ht="15.75" customHeight="1">
      <c r="A281" s="80" t="s">
        <v>336</v>
      </c>
      <c r="B281" s="80" t="s">
        <v>198</v>
      </c>
      <c r="C281" s="81">
        <v>1</v>
      </c>
      <c r="D281" s="80" t="s">
        <v>197</v>
      </c>
      <c r="E281" s="153">
        <v>4</v>
      </c>
      <c r="F281" s="153">
        <v>4</v>
      </c>
      <c r="G281" s="80" t="s">
        <v>144</v>
      </c>
      <c r="H281" s="82">
        <v>150</v>
      </c>
      <c r="I281" s="82">
        <v>150</v>
      </c>
      <c r="J281" s="82">
        <v>150</v>
      </c>
      <c r="K281" s="82">
        <v>150</v>
      </c>
      <c r="L281" s="80" t="s">
        <v>196</v>
      </c>
      <c r="M281" s="146" t="s">
        <v>408</v>
      </c>
      <c r="N281" s="83">
        <v>124.68584320000001</v>
      </c>
      <c r="O281" s="83">
        <v>124.68584320000001</v>
      </c>
      <c r="P281" s="83">
        <v>124.68584320000001</v>
      </c>
      <c r="Q281" s="83">
        <v>124.68584320000001</v>
      </c>
      <c r="R281" s="84">
        <v>0.79</v>
      </c>
      <c r="S281" s="84">
        <v>0.79</v>
      </c>
      <c r="T281" s="84">
        <v>0.79</v>
      </c>
      <c r="U281" s="84">
        <v>0.79</v>
      </c>
      <c r="V281" s="85">
        <v>14775.272419200002</v>
      </c>
      <c r="W281" s="85">
        <v>14775.272419200002</v>
      </c>
      <c r="X281" s="85">
        <v>14775.272419200002</v>
      </c>
      <c r="Y281" s="85">
        <v>14775.272419200002</v>
      </c>
      <c r="Z281" s="85">
        <v>59101.089676800009</v>
      </c>
      <c r="AA281" s="80"/>
      <c r="AB281" s="80"/>
      <c r="AC281" s="83">
        <v>124.68584320000001</v>
      </c>
      <c r="AD281" s="80"/>
      <c r="AE281" s="85">
        <v>14775.272419200002</v>
      </c>
      <c r="AF281" s="82">
        <v>0</v>
      </c>
      <c r="AG281" s="80"/>
      <c r="AH281" s="80">
        <v>0</v>
      </c>
      <c r="AI281" s="83">
        <v>124.68584320000001</v>
      </c>
      <c r="AJ281" s="146" t="s">
        <v>409</v>
      </c>
      <c r="AK281" s="85">
        <v>14775.272419200002</v>
      </c>
      <c r="AL281" s="82">
        <v>0</v>
      </c>
      <c r="AM281" s="80"/>
      <c r="AN281" s="80"/>
      <c r="AO281" s="83">
        <v>124.68584320000001</v>
      </c>
      <c r="AP281" s="146" t="s">
        <v>409</v>
      </c>
      <c r="AQ281" s="85">
        <v>14775.272419200002</v>
      </c>
      <c r="AR281" s="82">
        <v>0</v>
      </c>
      <c r="AS281" s="80"/>
      <c r="AT281" s="80"/>
      <c r="AU281" s="83">
        <v>124.68584320000001</v>
      </c>
      <c r="AV281" s="146" t="s">
        <v>409</v>
      </c>
      <c r="AW281" s="85">
        <v>14775.272419200002</v>
      </c>
      <c r="AX281" s="82">
        <v>0</v>
      </c>
      <c r="AY281" s="85">
        <v>14775.272419200002</v>
      </c>
      <c r="AZ281" s="85">
        <v>14775.272419200002</v>
      </c>
      <c r="BA281" s="85">
        <v>14775.272419200002</v>
      </c>
      <c r="BB281" s="85">
        <v>14775.272419200002</v>
      </c>
      <c r="BC281" s="86">
        <v>59101.089676800009</v>
      </c>
      <c r="BD281" s="80" t="s">
        <v>364</v>
      </c>
      <c r="BE281" s="87" t="s">
        <v>408</v>
      </c>
      <c r="BF281" s="89"/>
    </row>
    <row r="282" spans="1:58" ht="15.75" customHeight="1">
      <c r="A282" s="80" t="s">
        <v>336</v>
      </c>
      <c r="B282" s="80" t="s">
        <v>209</v>
      </c>
      <c r="C282" s="81">
        <v>1</v>
      </c>
      <c r="D282" s="80" t="s">
        <v>208</v>
      </c>
      <c r="E282" s="153">
        <v>15</v>
      </c>
      <c r="F282" s="153">
        <v>15</v>
      </c>
      <c r="G282" s="80" t="s">
        <v>144</v>
      </c>
      <c r="H282" s="82">
        <v>0</v>
      </c>
      <c r="I282" s="82">
        <v>0</v>
      </c>
      <c r="J282" s="82">
        <v>0</v>
      </c>
      <c r="K282" s="82">
        <v>0</v>
      </c>
      <c r="L282" s="80" t="s">
        <v>207</v>
      </c>
      <c r="M282" s="146" t="s">
        <v>407</v>
      </c>
      <c r="N282" s="83">
        <v>135.66827090062347</v>
      </c>
      <c r="O282" s="83">
        <v>135.66827090062347</v>
      </c>
      <c r="P282" s="83">
        <v>135.66827090062347</v>
      </c>
      <c r="Q282" s="83">
        <v>135.66827090062347</v>
      </c>
      <c r="R282" s="84">
        <v>0.79</v>
      </c>
      <c r="S282" s="84">
        <v>0.79</v>
      </c>
      <c r="T282" s="84">
        <v>0.79</v>
      </c>
      <c r="U282" s="84">
        <v>0.79</v>
      </c>
      <c r="V282" s="85">
        <v>0</v>
      </c>
      <c r="W282" s="85">
        <v>0</v>
      </c>
      <c r="X282" s="85">
        <v>0</v>
      </c>
      <c r="Y282" s="85">
        <v>0</v>
      </c>
      <c r="Z282" s="85">
        <v>0</v>
      </c>
      <c r="AA282" s="80"/>
      <c r="AB282" s="80"/>
      <c r="AC282" s="83">
        <v>1514.573584976577</v>
      </c>
      <c r="AD282" s="80"/>
      <c r="AE282" s="85">
        <v>0</v>
      </c>
      <c r="AF282" s="82">
        <v>0</v>
      </c>
      <c r="AG282" s="80"/>
      <c r="AH282" s="80">
        <v>0</v>
      </c>
      <c r="AI282" s="83">
        <v>1514.573584976577</v>
      </c>
      <c r="AJ282" s="146" t="s">
        <v>410</v>
      </c>
      <c r="AK282" s="85">
        <v>0</v>
      </c>
      <c r="AL282" s="82">
        <v>0</v>
      </c>
      <c r="AM282" s="80"/>
      <c r="AN282" s="80"/>
      <c r="AO282" s="83">
        <v>1514.573584976577</v>
      </c>
      <c r="AP282" s="146" t="s">
        <v>410</v>
      </c>
      <c r="AQ282" s="85">
        <v>0</v>
      </c>
      <c r="AR282" s="82">
        <v>0</v>
      </c>
      <c r="AS282" s="80"/>
      <c r="AT282" s="80"/>
      <c r="AU282" s="83">
        <v>1514.573584976577</v>
      </c>
      <c r="AV282" s="146" t="s">
        <v>410</v>
      </c>
      <c r="AW282" s="85">
        <v>0</v>
      </c>
      <c r="AX282" s="82">
        <v>0</v>
      </c>
      <c r="AY282" s="85">
        <v>0</v>
      </c>
      <c r="AZ282" s="85">
        <v>0</v>
      </c>
      <c r="BA282" s="85">
        <v>0</v>
      </c>
      <c r="BB282" s="85">
        <v>0</v>
      </c>
      <c r="BC282" s="86">
        <v>0</v>
      </c>
      <c r="BD282" s="80" t="s">
        <v>364</v>
      </c>
      <c r="BE282" s="87" t="s">
        <v>407</v>
      </c>
      <c r="BF282" s="89"/>
    </row>
    <row r="283" spans="1:58" ht="15.75" customHeight="1">
      <c r="A283" s="80" t="s">
        <v>336</v>
      </c>
      <c r="B283" s="80" t="s">
        <v>166</v>
      </c>
      <c r="C283" s="81">
        <v>1</v>
      </c>
      <c r="D283" s="80" t="s">
        <v>165</v>
      </c>
      <c r="E283" s="153">
        <v>12</v>
      </c>
      <c r="F283" s="153">
        <v>12</v>
      </c>
      <c r="G283" s="80" t="s">
        <v>144</v>
      </c>
      <c r="H283" s="82">
        <v>0</v>
      </c>
      <c r="I283" s="82">
        <v>0</v>
      </c>
      <c r="J283" s="82">
        <v>0</v>
      </c>
      <c r="K283" s="82">
        <v>0</v>
      </c>
      <c r="L283" s="80" t="s">
        <v>164</v>
      </c>
      <c r="M283" s="146" t="s">
        <v>407</v>
      </c>
      <c r="N283" s="83">
        <v>1930</v>
      </c>
      <c r="O283" s="83">
        <v>1930</v>
      </c>
      <c r="P283" s="83">
        <v>1930</v>
      </c>
      <c r="Q283" s="83">
        <v>1930</v>
      </c>
      <c r="R283" s="84">
        <v>0.79</v>
      </c>
      <c r="S283" s="84">
        <v>0.79</v>
      </c>
      <c r="T283" s="84">
        <v>0.79</v>
      </c>
      <c r="U283" s="84">
        <v>0.79</v>
      </c>
      <c r="V283" s="85">
        <v>0</v>
      </c>
      <c r="W283" s="85">
        <v>0</v>
      </c>
      <c r="X283" s="85">
        <v>0</v>
      </c>
      <c r="Y283" s="85">
        <v>0</v>
      </c>
      <c r="Z283" s="85">
        <v>0</v>
      </c>
      <c r="AA283" s="80"/>
      <c r="AB283" s="80"/>
      <c r="AC283" s="83">
        <v>1930</v>
      </c>
      <c r="AD283" s="80"/>
      <c r="AE283" s="85">
        <v>0</v>
      </c>
      <c r="AF283" s="82">
        <v>0</v>
      </c>
      <c r="AG283" s="80"/>
      <c r="AH283" s="80">
        <v>0</v>
      </c>
      <c r="AI283" s="83">
        <v>1930</v>
      </c>
      <c r="AJ283" s="146" t="s">
        <v>409</v>
      </c>
      <c r="AK283" s="85">
        <v>0</v>
      </c>
      <c r="AL283" s="82">
        <v>0</v>
      </c>
      <c r="AM283" s="80"/>
      <c r="AN283" s="80"/>
      <c r="AO283" s="83">
        <v>1930</v>
      </c>
      <c r="AP283" s="146" t="s">
        <v>409</v>
      </c>
      <c r="AQ283" s="85">
        <v>0</v>
      </c>
      <c r="AR283" s="82">
        <v>0</v>
      </c>
      <c r="AS283" s="80"/>
      <c r="AT283" s="80"/>
      <c r="AU283" s="83">
        <v>1930</v>
      </c>
      <c r="AV283" s="146" t="s">
        <v>409</v>
      </c>
      <c r="AW283" s="85">
        <v>0</v>
      </c>
      <c r="AX283" s="82">
        <v>0</v>
      </c>
      <c r="AY283" s="85">
        <v>0</v>
      </c>
      <c r="AZ283" s="85">
        <v>0</v>
      </c>
      <c r="BA283" s="85">
        <v>0</v>
      </c>
      <c r="BB283" s="85">
        <v>0</v>
      </c>
      <c r="BC283" s="86">
        <v>0</v>
      </c>
      <c r="BD283" s="80" t="s">
        <v>364</v>
      </c>
      <c r="BE283" s="87" t="s">
        <v>407</v>
      </c>
      <c r="BF283" s="89"/>
    </row>
    <row r="284" spans="1:58" ht="15.75" customHeight="1">
      <c r="A284" s="80" t="s">
        <v>336</v>
      </c>
      <c r="B284" s="80" t="s">
        <v>172</v>
      </c>
      <c r="C284" s="81">
        <v>1</v>
      </c>
      <c r="D284" s="80" t="s">
        <v>171</v>
      </c>
      <c r="E284" s="153">
        <v>12</v>
      </c>
      <c r="F284" s="153">
        <v>12</v>
      </c>
      <c r="G284" s="80" t="s">
        <v>144</v>
      </c>
      <c r="H284" s="82">
        <v>5</v>
      </c>
      <c r="I284" s="82">
        <v>5</v>
      </c>
      <c r="J284" s="82">
        <v>5</v>
      </c>
      <c r="K284" s="82">
        <v>5</v>
      </c>
      <c r="L284" s="80" t="s">
        <v>170</v>
      </c>
      <c r="M284" s="146" t="s">
        <v>407</v>
      </c>
      <c r="N284" s="83">
        <v>352.14445072463781</v>
      </c>
      <c r="O284" s="83">
        <v>352.14445072463781</v>
      </c>
      <c r="P284" s="83">
        <v>352.14445072463781</v>
      </c>
      <c r="Q284" s="83">
        <v>352.14445072463781</v>
      </c>
      <c r="R284" s="84">
        <v>0.79</v>
      </c>
      <c r="S284" s="84">
        <v>0.79</v>
      </c>
      <c r="T284" s="84">
        <v>0.79</v>
      </c>
      <c r="U284" s="84">
        <v>0.79</v>
      </c>
      <c r="V284" s="85">
        <v>1390.9705803623194</v>
      </c>
      <c r="W284" s="85">
        <v>1390.9705803623194</v>
      </c>
      <c r="X284" s="85">
        <v>1390.9705803623194</v>
      </c>
      <c r="Y284" s="85">
        <v>1390.9705803623194</v>
      </c>
      <c r="Z284" s="85">
        <v>5563.8823214492777</v>
      </c>
      <c r="AA284" s="80"/>
      <c r="AB284" s="80"/>
      <c r="AC284" s="83">
        <v>352.14445072463781</v>
      </c>
      <c r="AD284" s="80"/>
      <c r="AE284" s="85">
        <v>1390.9705803623194</v>
      </c>
      <c r="AF284" s="82">
        <v>0</v>
      </c>
      <c r="AG284" s="80"/>
      <c r="AH284" s="80">
        <v>0</v>
      </c>
      <c r="AI284" s="83">
        <v>352.14445072463781</v>
      </c>
      <c r="AJ284" s="146" t="s">
        <v>409</v>
      </c>
      <c r="AK284" s="85">
        <v>1390.9705803623194</v>
      </c>
      <c r="AL284" s="82">
        <v>0</v>
      </c>
      <c r="AM284" s="80"/>
      <c r="AN284" s="80"/>
      <c r="AO284" s="83">
        <v>352.14445072463781</v>
      </c>
      <c r="AP284" s="146" t="s">
        <v>409</v>
      </c>
      <c r="AQ284" s="85">
        <v>1390.9705803623194</v>
      </c>
      <c r="AR284" s="82">
        <v>0</v>
      </c>
      <c r="AS284" s="80"/>
      <c r="AT284" s="80"/>
      <c r="AU284" s="83">
        <v>352.14445072463781</v>
      </c>
      <c r="AV284" s="146" t="s">
        <v>409</v>
      </c>
      <c r="AW284" s="85">
        <v>1390.9705803623194</v>
      </c>
      <c r="AX284" s="82">
        <v>0</v>
      </c>
      <c r="AY284" s="85">
        <v>1390.9705803623194</v>
      </c>
      <c r="AZ284" s="85">
        <v>1390.9705803623194</v>
      </c>
      <c r="BA284" s="85">
        <v>1390.9705803623194</v>
      </c>
      <c r="BB284" s="85">
        <v>1390.9705803623194</v>
      </c>
      <c r="BC284" s="86">
        <v>5563.8823214492777</v>
      </c>
      <c r="BD284" s="80" t="s">
        <v>364</v>
      </c>
      <c r="BE284" s="87" t="s">
        <v>407</v>
      </c>
      <c r="BF284" s="89"/>
    </row>
    <row r="285" spans="1:58" ht="15.75" customHeight="1">
      <c r="A285" s="80" t="s">
        <v>336</v>
      </c>
      <c r="B285" s="80" t="s">
        <v>175</v>
      </c>
      <c r="C285" s="81">
        <v>1</v>
      </c>
      <c r="D285" s="80" t="s">
        <v>174</v>
      </c>
      <c r="E285" s="153">
        <v>17</v>
      </c>
      <c r="F285" s="153">
        <v>17</v>
      </c>
      <c r="G285" s="80" t="s">
        <v>144</v>
      </c>
      <c r="H285" s="82">
        <v>0</v>
      </c>
      <c r="I285" s="82">
        <v>0</v>
      </c>
      <c r="J285" s="82">
        <v>0</v>
      </c>
      <c r="K285" s="82">
        <v>0</v>
      </c>
      <c r="L285" s="80" t="s">
        <v>173</v>
      </c>
      <c r="M285" s="146" t="s">
        <v>407</v>
      </c>
      <c r="N285" s="83">
        <v>884</v>
      </c>
      <c r="O285" s="83">
        <v>884</v>
      </c>
      <c r="P285" s="83">
        <v>884</v>
      </c>
      <c r="Q285" s="83">
        <v>884</v>
      </c>
      <c r="R285" s="84">
        <v>0.79</v>
      </c>
      <c r="S285" s="84">
        <v>0.79</v>
      </c>
      <c r="T285" s="84">
        <v>0.79</v>
      </c>
      <c r="U285" s="84">
        <v>0.79</v>
      </c>
      <c r="V285" s="85">
        <v>0</v>
      </c>
      <c r="W285" s="85">
        <v>0</v>
      </c>
      <c r="X285" s="85">
        <v>0</v>
      </c>
      <c r="Y285" s="85">
        <v>0</v>
      </c>
      <c r="Z285" s="85">
        <v>0</v>
      </c>
      <c r="AA285" s="80"/>
      <c r="AB285" s="80"/>
      <c r="AC285" s="83">
        <v>884</v>
      </c>
      <c r="AD285" s="80"/>
      <c r="AE285" s="85">
        <v>0</v>
      </c>
      <c r="AF285" s="82">
        <v>0</v>
      </c>
      <c r="AG285" s="80"/>
      <c r="AH285" s="80">
        <v>0</v>
      </c>
      <c r="AI285" s="83">
        <v>884</v>
      </c>
      <c r="AJ285" s="146" t="s">
        <v>409</v>
      </c>
      <c r="AK285" s="85">
        <v>0</v>
      </c>
      <c r="AL285" s="82">
        <v>0</v>
      </c>
      <c r="AM285" s="80"/>
      <c r="AN285" s="80"/>
      <c r="AO285" s="83">
        <v>884</v>
      </c>
      <c r="AP285" s="146" t="s">
        <v>409</v>
      </c>
      <c r="AQ285" s="85">
        <v>0</v>
      </c>
      <c r="AR285" s="82">
        <v>0</v>
      </c>
      <c r="AS285" s="80"/>
      <c r="AT285" s="80"/>
      <c r="AU285" s="83">
        <v>884</v>
      </c>
      <c r="AV285" s="146" t="s">
        <v>409</v>
      </c>
      <c r="AW285" s="85">
        <v>0</v>
      </c>
      <c r="AX285" s="82">
        <v>0</v>
      </c>
      <c r="AY285" s="85">
        <v>0</v>
      </c>
      <c r="AZ285" s="85">
        <v>0</v>
      </c>
      <c r="BA285" s="85">
        <v>0</v>
      </c>
      <c r="BB285" s="85">
        <v>0</v>
      </c>
      <c r="BC285" s="86">
        <v>0</v>
      </c>
      <c r="BD285" s="80" t="s">
        <v>364</v>
      </c>
      <c r="BE285" s="87" t="s">
        <v>407</v>
      </c>
      <c r="BF285" s="89"/>
    </row>
    <row r="286" spans="1:58" ht="15.75" customHeight="1">
      <c r="A286" s="80" t="s">
        <v>336</v>
      </c>
      <c r="B286" s="80" t="s">
        <v>169</v>
      </c>
      <c r="C286" s="81">
        <v>1</v>
      </c>
      <c r="D286" s="80" t="s">
        <v>168</v>
      </c>
      <c r="E286" s="153">
        <v>15</v>
      </c>
      <c r="F286" s="153">
        <v>12</v>
      </c>
      <c r="G286" s="80" t="s">
        <v>144</v>
      </c>
      <c r="H286" s="82">
        <v>0</v>
      </c>
      <c r="I286" s="82">
        <v>0</v>
      </c>
      <c r="J286" s="82">
        <v>0</v>
      </c>
      <c r="K286" s="82">
        <v>0</v>
      </c>
      <c r="L286" s="80" t="s">
        <v>167</v>
      </c>
      <c r="M286" s="146" t="s">
        <v>407</v>
      </c>
      <c r="N286" s="83">
        <v>505.37299714285717</v>
      </c>
      <c r="O286" s="83">
        <v>505.37299714285717</v>
      </c>
      <c r="P286" s="83">
        <v>505.37299714285717</v>
      </c>
      <c r="Q286" s="83">
        <v>505.37299714285717</v>
      </c>
      <c r="R286" s="84">
        <v>0.79</v>
      </c>
      <c r="S286" s="84">
        <v>0.79</v>
      </c>
      <c r="T286" s="84">
        <v>0.79</v>
      </c>
      <c r="U286" s="84">
        <v>0.79</v>
      </c>
      <c r="V286" s="85">
        <v>0</v>
      </c>
      <c r="W286" s="85">
        <v>0</v>
      </c>
      <c r="X286" s="85">
        <v>0</v>
      </c>
      <c r="Y286" s="85">
        <v>0</v>
      </c>
      <c r="Z286" s="85">
        <v>0</v>
      </c>
      <c r="AA286" s="80"/>
      <c r="AB286" s="80"/>
      <c r="AC286" s="83">
        <v>505.37299714285717</v>
      </c>
      <c r="AD286" s="80"/>
      <c r="AE286" s="85">
        <v>0</v>
      </c>
      <c r="AF286" s="82">
        <v>0</v>
      </c>
      <c r="AG286" s="80"/>
      <c r="AH286" s="80">
        <v>0</v>
      </c>
      <c r="AI286" s="83">
        <v>505.37299714285717</v>
      </c>
      <c r="AJ286" s="146" t="s">
        <v>409</v>
      </c>
      <c r="AK286" s="85">
        <v>0</v>
      </c>
      <c r="AL286" s="82">
        <v>0</v>
      </c>
      <c r="AM286" s="80"/>
      <c r="AN286" s="80"/>
      <c r="AO286" s="83">
        <v>505.37299714285717</v>
      </c>
      <c r="AP286" s="146" t="s">
        <v>409</v>
      </c>
      <c r="AQ286" s="85">
        <v>0</v>
      </c>
      <c r="AR286" s="82">
        <v>0</v>
      </c>
      <c r="AS286" s="80"/>
      <c r="AT286" s="80"/>
      <c r="AU286" s="83">
        <v>505.37299714285717</v>
      </c>
      <c r="AV286" s="146" t="s">
        <v>409</v>
      </c>
      <c r="AW286" s="85">
        <v>0</v>
      </c>
      <c r="AX286" s="82">
        <v>0</v>
      </c>
      <c r="AY286" s="85">
        <v>0</v>
      </c>
      <c r="AZ286" s="85">
        <v>0</v>
      </c>
      <c r="BA286" s="85">
        <v>0</v>
      </c>
      <c r="BB286" s="85">
        <v>0</v>
      </c>
      <c r="BC286" s="86">
        <v>0</v>
      </c>
      <c r="BD286" s="80" t="s">
        <v>364</v>
      </c>
      <c r="BE286" s="87" t="s">
        <v>407</v>
      </c>
      <c r="BF286" s="89"/>
    </row>
    <row r="287" spans="1:58" ht="15.75" customHeight="1">
      <c r="A287" s="80" t="s">
        <v>336</v>
      </c>
      <c r="B287" s="80" t="s">
        <v>163</v>
      </c>
      <c r="C287" s="81">
        <v>1</v>
      </c>
      <c r="D287" s="80" t="s">
        <v>159</v>
      </c>
      <c r="E287" s="153">
        <v>12</v>
      </c>
      <c r="F287" s="153">
        <v>12</v>
      </c>
      <c r="G287" s="80" t="s">
        <v>144</v>
      </c>
      <c r="H287" s="82">
        <v>0</v>
      </c>
      <c r="I287" s="82">
        <v>0</v>
      </c>
      <c r="J287" s="82">
        <v>0</v>
      </c>
      <c r="K287" s="82">
        <v>0</v>
      </c>
      <c r="L287" s="80" t="s">
        <v>158</v>
      </c>
      <c r="M287" s="146" t="s">
        <v>404</v>
      </c>
      <c r="N287" s="83">
        <v>752.01231086676478</v>
      </c>
      <c r="O287" s="83">
        <v>752.01231086676478</v>
      </c>
      <c r="P287" s="83">
        <v>752.01231086676478</v>
      </c>
      <c r="Q287" s="83">
        <v>752.01231086676478</v>
      </c>
      <c r="R287" s="84">
        <v>0.79</v>
      </c>
      <c r="S287" s="84">
        <v>0.79</v>
      </c>
      <c r="T287" s="84">
        <v>0.79</v>
      </c>
      <c r="U287" s="84">
        <v>0.79</v>
      </c>
      <c r="V287" s="85">
        <v>0</v>
      </c>
      <c r="W287" s="85">
        <v>0</v>
      </c>
      <c r="X287" s="85">
        <v>0</v>
      </c>
      <c r="Y287" s="85">
        <v>0</v>
      </c>
      <c r="Z287" s="85">
        <v>0</v>
      </c>
      <c r="AA287" s="80"/>
      <c r="AB287" s="80"/>
      <c r="AC287" s="83">
        <v>752.01231086676478</v>
      </c>
      <c r="AD287" s="80"/>
      <c r="AE287" s="85">
        <v>0</v>
      </c>
      <c r="AF287" s="82">
        <v>0</v>
      </c>
      <c r="AG287" s="80"/>
      <c r="AH287" s="80">
        <v>0</v>
      </c>
      <c r="AI287" s="83">
        <v>752.01231086676478</v>
      </c>
      <c r="AJ287" s="146" t="s">
        <v>409</v>
      </c>
      <c r="AK287" s="85">
        <v>0</v>
      </c>
      <c r="AL287" s="82">
        <v>0</v>
      </c>
      <c r="AM287" s="80"/>
      <c r="AN287" s="80"/>
      <c r="AO287" s="83">
        <v>752.01231086676478</v>
      </c>
      <c r="AP287" s="146" t="s">
        <v>409</v>
      </c>
      <c r="AQ287" s="85">
        <v>0</v>
      </c>
      <c r="AR287" s="82">
        <v>0</v>
      </c>
      <c r="AS287" s="80"/>
      <c r="AT287" s="80"/>
      <c r="AU287" s="83">
        <v>752.01231086676478</v>
      </c>
      <c r="AV287" s="146" t="s">
        <v>409</v>
      </c>
      <c r="AW287" s="85">
        <v>0</v>
      </c>
      <c r="AX287" s="82">
        <v>0</v>
      </c>
      <c r="AY287" s="85">
        <v>0</v>
      </c>
      <c r="AZ287" s="85">
        <v>0</v>
      </c>
      <c r="BA287" s="85">
        <v>0</v>
      </c>
      <c r="BB287" s="85">
        <v>0</v>
      </c>
      <c r="BC287" s="86">
        <v>0</v>
      </c>
      <c r="BD287" s="80" t="s">
        <v>364</v>
      </c>
      <c r="BE287" s="87" t="s">
        <v>404</v>
      </c>
      <c r="BF287" s="89"/>
    </row>
    <row r="288" spans="1:58" ht="15.75" customHeight="1">
      <c r="A288" s="80" t="s">
        <v>336</v>
      </c>
      <c r="B288" s="80" t="s">
        <v>162</v>
      </c>
      <c r="C288" s="81">
        <v>1</v>
      </c>
      <c r="D288" s="80" t="s">
        <v>159</v>
      </c>
      <c r="E288" s="153">
        <v>12</v>
      </c>
      <c r="F288" s="153">
        <v>12</v>
      </c>
      <c r="G288" s="80" t="s">
        <v>144</v>
      </c>
      <c r="H288" s="82">
        <v>10</v>
      </c>
      <c r="I288" s="82">
        <v>10</v>
      </c>
      <c r="J288" s="82">
        <v>10</v>
      </c>
      <c r="K288" s="82">
        <v>10</v>
      </c>
      <c r="L288" s="80" t="s">
        <v>158</v>
      </c>
      <c r="M288" s="146" t="s">
        <v>404</v>
      </c>
      <c r="N288" s="83">
        <v>1007.2641787965732</v>
      </c>
      <c r="O288" s="83">
        <v>1007.2641787965732</v>
      </c>
      <c r="P288" s="83">
        <v>1007.2641787965732</v>
      </c>
      <c r="Q288" s="83">
        <v>1007.2641787965732</v>
      </c>
      <c r="R288" s="84">
        <v>0.79</v>
      </c>
      <c r="S288" s="84">
        <v>0.79</v>
      </c>
      <c r="T288" s="84">
        <v>0.79</v>
      </c>
      <c r="U288" s="84">
        <v>0.79</v>
      </c>
      <c r="V288" s="85">
        <v>7957.387012492929</v>
      </c>
      <c r="W288" s="85">
        <v>7957.387012492929</v>
      </c>
      <c r="X288" s="85">
        <v>7957.387012492929</v>
      </c>
      <c r="Y288" s="85">
        <v>7957.387012492929</v>
      </c>
      <c r="Z288" s="85">
        <v>31829.548049971716</v>
      </c>
      <c r="AA288" s="80"/>
      <c r="AB288" s="80"/>
      <c r="AC288" s="83">
        <v>1007.2641787965732</v>
      </c>
      <c r="AD288" s="80"/>
      <c r="AE288" s="85">
        <v>7957.387012492929</v>
      </c>
      <c r="AF288" s="82">
        <v>0</v>
      </c>
      <c r="AG288" s="80"/>
      <c r="AH288" s="80">
        <v>0</v>
      </c>
      <c r="AI288" s="83">
        <v>1007.2641787965732</v>
      </c>
      <c r="AJ288" s="146" t="s">
        <v>409</v>
      </c>
      <c r="AK288" s="85">
        <v>7957.387012492929</v>
      </c>
      <c r="AL288" s="82">
        <v>0</v>
      </c>
      <c r="AM288" s="80"/>
      <c r="AN288" s="80"/>
      <c r="AO288" s="83">
        <v>1007.2641787965732</v>
      </c>
      <c r="AP288" s="146" t="s">
        <v>409</v>
      </c>
      <c r="AQ288" s="85">
        <v>7957.387012492929</v>
      </c>
      <c r="AR288" s="82">
        <v>0</v>
      </c>
      <c r="AS288" s="80"/>
      <c r="AT288" s="80"/>
      <c r="AU288" s="83">
        <v>1007.2641787965732</v>
      </c>
      <c r="AV288" s="146" t="s">
        <v>409</v>
      </c>
      <c r="AW288" s="85">
        <v>7957.387012492929</v>
      </c>
      <c r="AX288" s="82">
        <v>0</v>
      </c>
      <c r="AY288" s="85">
        <v>7957.387012492929</v>
      </c>
      <c r="AZ288" s="85">
        <v>7957.387012492929</v>
      </c>
      <c r="BA288" s="85">
        <v>7957.387012492929</v>
      </c>
      <c r="BB288" s="85">
        <v>7957.387012492929</v>
      </c>
      <c r="BC288" s="86">
        <v>31829.548049971716</v>
      </c>
      <c r="BD288" s="80" t="s">
        <v>364</v>
      </c>
      <c r="BE288" s="87" t="s">
        <v>404</v>
      </c>
      <c r="BF288" s="89"/>
    </row>
    <row r="289" spans="1:58" ht="15.75" customHeight="1">
      <c r="A289" s="80" t="s">
        <v>336</v>
      </c>
      <c r="B289" s="80" t="s">
        <v>161</v>
      </c>
      <c r="C289" s="81">
        <v>1</v>
      </c>
      <c r="D289" s="80" t="s">
        <v>159</v>
      </c>
      <c r="E289" s="153">
        <v>12</v>
      </c>
      <c r="F289" s="153">
        <v>12</v>
      </c>
      <c r="G289" s="80" t="s">
        <v>144</v>
      </c>
      <c r="H289" s="82">
        <v>0</v>
      </c>
      <c r="I289" s="82">
        <v>0</v>
      </c>
      <c r="J289" s="82">
        <v>0</v>
      </c>
      <c r="K289" s="82">
        <v>0</v>
      </c>
      <c r="L289" s="80" t="s">
        <v>158</v>
      </c>
      <c r="M289" s="146" t="s">
        <v>404</v>
      </c>
      <c r="N289" s="83">
        <v>1248.6709419898457</v>
      </c>
      <c r="O289" s="83">
        <v>1248.6709419898457</v>
      </c>
      <c r="P289" s="83">
        <v>1248.6709419898457</v>
      </c>
      <c r="Q289" s="83">
        <v>1248.6709419898457</v>
      </c>
      <c r="R289" s="84">
        <v>0.79</v>
      </c>
      <c r="S289" s="84">
        <v>0.79</v>
      </c>
      <c r="T289" s="84">
        <v>0.79</v>
      </c>
      <c r="U289" s="84">
        <v>0.79</v>
      </c>
      <c r="V289" s="85">
        <v>0</v>
      </c>
      <c r="W289" s="85">
        <v>0</v>
      </c>
      <c r="X289" s="85">
        <v>0</v>
      </c>
      <c r="Y289" s="85">
        <v>0</v>
      </c>
      <c r="Z289" s="85">
        <v>0</v>
      </c>
      <c r="AA289" s="80"/>
      <c r="AB289" s="80"/>
      <c r="AC289" s="83">
        <v>1248.6709419898457</v>
      </c>
      <c r="AD289" s="80"/>
      <c r="AE289" s="85">
        <v>0</v>
      </c>
      <c r="AF289" s="82">
        <v>0</v>
      </c>
      <c r="AG289" s="80"/>
      <c r="AH289" s="80">
        <v>0</v>
      </c>
      <c r="AI289" s="83">
        <v>1248.6709419898457</v>
      </c>
      <c r="AJ289" s="146" t="s">
        <v>409</v>
      </c>
      <c r="AK289" s="85">
        <v>0</v>
      </c>
      <c r="AL289" s="82">
        <v>0</v>
      </c>
      <c r="AM289" s="80"/>
      <c r="AN289" s="80"/>
      <c r="AO289" s="83">
        <v>1248.6709419898457</v>
      </c>
      <c r="AP289" s="146" t="s">
        <v>409</v>
      </c>
      <c r="AQ289" s="85">
        <v>0</v>
      </c>
      <c r="AR289" s="82">
        <v>0</v>
      </c>
      <c r="AS289" s="80"/>
      <c r="AT289" s="80"/>
      <c r="AU289" s="83">
        <v>1248.6709419898457</v>
      </c>
      <c r="AV289" s="146" t="s">
        <v>409</v>
      </c>
      <c r="AW289" s="85">
        <v>0</v>
      </c>
      <c r="AX289" s="82">
        <v>0</v>
      </c>
      <c r="AY289" s="85">
        <v>0</v>
      </c>
      <c r="AZ289" s="85">
        <v>0</v>
      </c>
      <c r="BA289" s="85">
        <v>0</v>
      </c>
      <c r="BB289" s="85">
        <v>0</v>
      </c>
      <c r="BC289" s="86">
        <v>0</v>
      </c>
      <c r="BD289" s="80" t="s">
        <v>364</v>
      </c>
      <c r="BE289" s="87" t="s">
        <v>404</v>
      </c>
      <c r="BF289" s="89"/>
    </row>
    <row r="290" spans="1:58" ht="15.75" customHeight="1">
      <c r="A290" s="80" t="s">
        <v>336</v>
      </c>
      <c r="B290" s="80" t="s">
        <v>160</v>
      </c>
      <c r="C290" s="81">
        <v>1</v>
      </c>
      <c r="D290" s="80" t="s">
        <v>159</v>
      </c>
      <c r="E290" s="153">
        <v>12</v>
      </c>
      <c r="F290" s="153">
        <v>12</v>
      </c>
      <c r="G290" s="80" t="s">
        <v>144</v>
      </c>
      <c r="H290" s="82">
        <v>0</v>
      </c>
      <c r="I290" s="82">
        <v>0</v>
      </c>
      <c r="J290" s="82">
        <v>0</v>
      </c>
      <c r="K290" s="82">
        <v>0</v>
      </c>
      <c r="L290" s="80" t="s">
        <v>158</v>
      </c>
      <c r="M290" s="146" t="s">
        <v>404</v>
      </c>
      <c r="N290" s="83">
        <v>1503.8794358667649</v>
      </c>
      <c r="O290" s="83">
        <v>1503.8794358667649</v>
      </c>
      <c r="P290" s="83">
        <v>1503.8794358667649</v>
      </c>
      <c r="Q290" s="83">
        <v>1503.8794358667649</v>
      </c>
      <c r="R290" s="84">
        <v>0.79</v>
      </c>
      <c r="S290" s="84">
        <v>0.79</v>
      </c>
      <c r="T290" s="84">
        <v>0.79</v>
      </c>
      <c r="U290" s="84">
        <v>0.79</v>
      </c>
      <c r="V290" s="85">
        <v>0</v>
      </c>
      <c r="W290" s="85">
        <v>0</v>
      </c>
      <c r="X290" s="85">
        <v>0</v>
      </c>
      <c r="Y290" s="85">
        <v>0</v>
      </c>
      <c r="Z290" s="85">
        <v>0</v>
      </c>
      <c r="AA290" s="80"/>
      <c r="AB290" s="80"/>
      <c r="AC290" s="83">
        <v>1503.8794358667649</v>
      </c>
      <c r="AD290" s="80"/>
      <c r="AE290" s="85">
        <v>0</v>
      </c>
      <c r="AF290" s="82">
        <v>0</v>
      </c>
      <c r="AG290" s="80"/>
      <c r="AH290" s="80">
        <v>0</v>
      </c>
      <c r="AI290" s="83">
        <v>1503.8794358667649</v>
      </c>
      <c r="AJ290" s="146" t="s">
        <v>409</v>
      </c>
      <c r="AK290" s="85">
        <v>0</v>
      </c>
      <c r="AL290" s="82">
        <v>0</v>
      </c>
      <c r="AM290" s="80"/>
      <c r="AN290" s="80"/>
      <c r="AO290" s="83">
        <v>1503.8794358667649</v>
      </c>
      <c r="AP290" s="146" t="s">
        <v>409</v>
      </c>
      <c r="AQ290" s="85">
        <v>0</v>
      </c>
      <c r="AR290" s="82">
        <v>0</v>
      </c>
      <c r="AS290" s="80"/>
      <c r="AT290" s="80"/>
      <c r="AU290" s="83">
        <v>1503.8794358667649</v>
      </c>
      <c r="AV290" s="146" t="s">
        <v>409</v>
      </c>
      <c r="AW290" s="85">
        <v>0</v>
      </c>
      <c r="AX290" s="82">
        <v>0</v>
      </c>
      <c r="AY290" s="85">
        <v>0</v>
      </c>
      <c r="AZ290" s="85">
        <v>0</v>
      </c>
      <c r="BA290" s="85">
        <v>0</v>
      </c>
      <c r="BB290" s="85">
        <v>0</v>
      </c>
      <c r="BC290" s="86">
        <v>0</v>
      </c>
      <c r="BD290" s="80" t="s">
        <v>364</v>
      </c>
      <c r="BE290" s="87" t="s">
        <v>404</v>
      </c>
      <c r="BF290" s="89"/>
    </row>
    <row r="291" spans="1:58" ht="15.75" customHeight="1">
      <c r="A291" s="80" t="s">
        <v>336</v>
      </c>
      <c r="B291" s="80" t="s">
        <v>145</v>
      </c>
      <c r="C291" s="81">
        <v>1</v>
      </c>
      <c r="D291" s="80" t="s">
        <v>143</v>
      </c>
      <c r="E291" s="153">
        <v>15</v>
      </c>
      <c r="F291" s="153">
        <v>15</v>
      </c>
      <c r="G291" s="80" t="s">
        <v>144</v>
      </c>
      <c r="H291" s="82">
        <v>2</v>
      </c>
      <c r="I291" s="82">
        <v>2</v>
      </c>
      <c r="J291" s="82">
        <v>2</v>
      </c>
      <c r="K291" s="82">
        <v>2</v>
      </c>
      <c r="L291" s="80" t="s">
        <v>142</v>
      </c>
      <c r="M291" s="146" t="s">
        <v>407</v>
      </c>
      <c r="N291" s="83">
        <v>1757.3025600000001</v>
      </c>
      <c r="O291" s="83">
        <v>1757.3025600000001</v>
      </c>
      <c r="P291" s="83">
        <v>1757.3025600000001</v>
      </c>
      <c r="Q291" s="83">
        <v>1757.3025600000001</v>
      </c>
      <c r="R291" s="84">
        <v>0.79</v>
      </c>
      <c r="S291" s="84">
        <v>0.79</v>
      </c>
      <c r="T291" s="84">
        <v>0.79</v>
      </c>
      <c r="U291" s="84">
        <v>0.79</v>
      </c>
      <c r="V291" s="85">
        <v>2776.5380448000001</v>
      </c>
      <c r="W291" s="85">
        <v>2776.5380448000001</v>
      </c>
      <c r="X291" s="85">
        <v>2776.5380448000001</v>
      </c>
      <c r="Y291" s="85">
        <v>2776.5380448000001</v>
      </c>
      <c r="Z291" s="85">
        <v>11106.1521792</v>
      </c>
      <c r="AA291" s="80"/>
      <c r="AB291" s="80"/>
      <c r="AC291" s="83">
        <v>1757.3025600000001</v>
      </c>
      <c r="AD291" s="80"/>
      <c r="AE291" s="85">
        <v>2776.5380448000001</v>
      </c>
      <c r="AF291" s="82">
        <v>0</v>
      </c>
      <c r="AG291" s="80"/>
      <c r="AH291" s="80">
        <v>0</v>
      </c>
      <c r="AI291" s="83">
        <v>1757.3025600000001</v>
      </c>
      <c r="AJ291" s="146" t="s">
        <v>409</v>
      </c>
      <c r="AK291" s="85">
        <v>2776.5380448000001</v>
      </c>
      <c r="AL291" s="82">
        <v>0</v>
      </c>
      <c r="AM291" s="80"/>
      <c r="AN291" s="80"/>
      <c r="AO291" s="83">
        <v>1757.3025600000001</v>
      </c>
      <c r="AP291" s="146" t="s">
        <v>409</v>
      </c>
      <c r="AQ291" s="85">
        <v>2776.5380448000001</v>
      </c>
      <c r="AR291" s="82">
        <v>0</v>
      </c>
      <c r="AS291" s="80"/>
      <c r="AT291" s="80"/>
      <c r="AU291" s="83">
        <v>1757.3025600000001</v>
      </c>
      <c r="AV291" s="146" t="s">
        <v>409</v>
      </c>
      <c r="AW291" s="85">
        <v>2776.5380448000001</v>
      </c>
      <c r="AX291" s="82">
        <v>0</v>
      </c>
      <c r="AY291" s="85">
        <v>2776.5380448000001</v>
      </c>
      <c r="AZ291" s="85">
        <v>2776.5380448000001</v>
      </c>
      <c r="BA291" s="85">
        <v>2776.5380448000001</v>
      </c>
      <c r="BB291" s="85">
        <v>2776.5380448000001</v>
      </c>
      <c r="BC291" s="86">
        <v>11106.1521792</v>
      </c>
      <c r="BD291" s="80" t="s">
        <v>364</v>
      </c>
      <c r="BE291" s="87" t="s">
        <v>407</v>
      </c>
      <c r="BF291" s="89"/>
    </row>
    <row r="292" spans="1:58" ht="15.75" customHeight="1">
      <c r="A292" s="80" t="s">
        <v>336</v>
      </c>
      <c r="B292" s="80" t="s">
        <v>157</v>
      </c>
      <c r="C292" s="81">
        <v>1</v>
      </c>
      <c r="D292" s="80" t="s">
        <v>156</v>
      </c>
      <c r="E292" s="153">
        <v>12</v>
      </c>
      <c r="F292" s="153">
        <v>12</v>
      </c>
      <c r="G292" s="80" t="s">
        <v>144</v>
      </c>
      <c r="H292" s="82">
        <v>2</v>
      </c>
      <c r="I292" s="82">
        <v>2</v>
      </c>
      <c r="J292" s="82">
        <v>2</v>
      </c>
      <c r="K292" s="82">
        <v>2</v>
      </c>
      <c r="L292" s="80" t="s">
        <v>155</v>
      </c>
      <c r="M292" s="146" t="s">
        <v>407</v>
      </c>
      <c r="N292" s="83">
        <v>706.68</v>
      </c>
      <c r="O292" s="83">
        <v>706.68</v>
      </c>
      <c r="P292" s="83">
        <v>706.68</v>
      </c>
      <c r="Q292" s="83">
        <v>706.68</v>
      </c>
      <c r="R292" s="84">
        <v>0.79</v>
      </c>
      <c r="S292" s="84">
        <v>0.79</v>
      </c>
      <c r="T292" s="84">
        <v>0.79</v>
      </c>
      <c r="U292" s="84">
        <v>0.79</v>
      </c>
      <c r="V292" s="85">
        <v>1116.5544</v>
      </c>
      <c r="W292" s="85">
        <v>1116.5544</v>
      </c>
      <c r="X292" s="85">
        <v>1116.5544</v>
      </c>
      <c r="Y292" s="85">
        <v>1116.5544</v>
      </c>
      <c r="Z292" s="85">
        <v>4466.2175999999999</v>
      </c>
      <c r="AA292" s="80"/>
      <c r="AB292" s="80"/>
      <c r="AC292" s="83">
        <v>706.68</v>
      </c>
      <c r="AD292" s="80"/>
      <c r="AE292" s="85">
        <v>1116.5544</v>
      </c>
      <c r="AF292" s="82">
        <v>0</v>
      </c>
      <c r="AG292" s="80"/>
      <c r="AH292" s="80">
        <v>0</v>
      </c>
      <c r="AI292" s="83">
        <v>706.68</v>
      </c>
      <c r="AJ292" s="146" t="s">
        <v>409</v>
      </c>
      <c r="AK292" s="85">
        <v>1116.5544</v>
      </c>
      <c r="AL292" s="82">
        <v>0</v>
      </c>
      <c r="AM292" s="80"/>
      <c r="AN292" s="80"/>
      <c r="AO292" s="83">
        <v>706.68</v>
      </c>
      <c r="AP292" s="146" t="s">
        <v>409</v>
      </c>
      <c r="AQ292" s="85">
        <v>1116.5544</v>
      </c>
      <c r="AR292" s="82">
        <v>0</v>
      </c>
      <c r="AS292" s="80"/>
      <c r="AT292" s="80"/>
      <c r="AU292" s="83">
        <v>706.68</v>
      </c>
      <c r="AV292" s="146" t="s">
        <v>409</v>
      </c>
      <c r="AW292" s="85">
        <v>1116.5544</v>
      </c>
      <c r="AX292" s="82">
        <v>0</v>
      </c>
      <c r="AY292" s="85">
        <v>1116.5544</v>
      </c>
      <c r="AZ292" s="85">
        <v>1116.5544</v>
      </c>
      <c r="BA292" s="85">
        <v>1116.5544</v>
      </c>
      <c r="BB292" s="85">
        <v>1116.5544</v>
      </c>
      <c r="BC292" s="86">
        <v>4466.2175999999999</v>
      </c>
      <c r="BD292" s="80" t="s">
        <v>364</v>
      </c>
      <c r="BE292" s="87" t="s">
        <v>407</v>
      </c>
      <c r="BF292" s="89"/>
    </row>
    <row r="293" spans="1:58" ht="15.75" customHeight="1">
      <c r="A293" s="80" t="s">
        <v>336</v>
      </c>
      <c r="B293" s="80" t="s">
        <v>154</v>
      </c>
      <c r="C293" s="81">
        <v>1</v>
      </c>
      <c r="D293" s="80" t="s">
        <v>153</v>
      </c>
      <c r="E293" s="153">
        <v>12</v>
      </c>
      <c r="F293" s="153">
        <v>12</v>
      </c>
      <c r="G293" s="80" t="s">
        <v>144</v>
      </c>
      <c r="H293" s="82">
        <v>2</v>
      </c>
      <c r="I293" s="82">
        <v>2</v>
      </c>
      <c r="J293" s="82">
        <v>2</v>
      </c>
      <c r="K293" s="82">
        <v>2</v>
      </c>
      <c r="L293" s="80" t="s">
        <v>152</v>
      </c>
      <c r="M293" s="146" t="s">
        <v>407</v>
      </c>
      <c r="N293" s="83">
        <v>599.04</v>
      </c>
      <c r="O293" s="83">
        <v>599.04</v>
      </c>
      <c r="P293" s="83">
        <v>599.04</v>
      </c>
      <c r="Q293" s="83">
        <v>599.04</v>
      </c>
      <c r="R293" s="84">
        <v>0.79</v>
      </c>
      <c r="S293" s="84">
        <v>0.79</v>
      </c>
      <c r="T293" s="84">
        <v>0.79</v>
      </c>
      <c r="U293" s="84">
        <v>0.79</v>
      </c>
      <c r="V293" s="85">
        <v>946.48320000000001</v>
      </c>
      <c r="W293" s="85">
        <v>946.48320000000001</v>
      </c>
      <c r="X293" s="85">
        <v>946.48320000000001</v>
      </c>
      <c r="Y293" s="85">
        <v>946.48320000000001</v>
      </c>
      <c r="Z293" s="85">
        <v>3785.9328</v>
      </c>
      <c r="AA293" s="80"/>
      <c r="AB293" s="80"/>
      <c r="AC293" s="83">
        <v>599.04</v>
      </c>
      <c r="AD293" s="80"/>
      <c r="AE293" s="85">
        <v>946.48320000000001</v>
      </c>
      <c r="AF293" s="82">
        <v>0</v>
      </c>
      <c r="AG293" s="80"/>
      <c r="AH293" s="80">
        <v>0</v>
      </c>
      <c r="AI293" s="83">
        <v>599.04</v>
      </c>
      <c r="AJ293" s="146" t="s">
        <v>409</v>
      </c>
      <c r="AK293" s="85">
        <v>946.48320000000001</v>
      </c>
      <c r="AL293" s="82">
        <v>0</v>
      </c>
      <c r="AM293" s="80"/>
      <c r="AN293" s="80"/>
      <c r="AO293" s="83">
        <v>599.04</v>
      </c>
      <c r="AP293" s="146" t="s">
        <v>409</v>
      </c>
      <c r="AQ293" s="85">
        <v>946.48320000000001</v>
      </c>
      <c r="AR293" s="82">
        <v>0</v>
      </c>
      <c r="AS293" s="80"/>
      <c r="AT293" s="80"/>
      <c r="AU293" s="83">
        <v>599.04</v>
      </c>
      <c r="AV293" s="146" t="s">
        <v>409</v>
      </c>
      <c r="AW293" s="85">
        <v>946.48320000000001</v>
      </c>
      <c r="AX293" s="82">
        <v>0</v>
      </c>
      <c r="AY293" s="85">
        <v>946.48320000000001</v>
      </c>
      <c r="AZ293" s="85">
        <v>946.48320000000001</v>
      </c>
      <c r="BA293" s="85">
        <v>946.48320000000001</v>
      </c>
      <c r="BB293" s="85">
        <v>946.48320000000001</v>
      </c>
      <c r="BC293" s="86">
        <v>3785.9328</v>
      </c>
      <c r="BD293" s="80" t="s">
        <v>364</v>
      </c>
      <c r="BE293" s="87" t="s">
        <v>407</v>
      </c>
      <c r="BF293" s="89"/>
    </row>
    <row r="294" spans="1:58" ht="15.75" customHeight="1">
      <c r="A294" s="80" t="s">
        <v>336</v>
      </c>
      <c r="B294" s="80" t="s">
        <v>151</v>
      </c>
      <c r="C294" s="81">
        <v>1</v>
      </c>
      <c r="D294" s="80" t="s">
        <v>150</v>
      </c>
      <c r="E294" s="153">
        <v>12</v>
      </c>
      <c r="F294" s="153">
        <v>12</v>
      </c>
      <c r="G294" s="80" t="s">
        <v>144</v>
      </c>
      <c r="H294" s="82">
        <v>0</v>
      </c>
      <c r="I294" s="82">
        <v>0</v>
      </c>
      <c r="J294" s="82">
        <v>0</v>
      </c>
      <c r="K294" s="82">
        <v>0</v>
      </c>
      <c r="L294" s="80" t="s">
        <v>149</v>
      </c>
      <c r="M294" s="146" t="s">
        <v>407</v>
      </c>
      <c r="N294" s="83">
        <v>240.24</v>
      </c>
      <c r="O294" s="83">
        <v>240.24</v>
      </c>
      <c r="P294" s="83">
        <v>240.24</v>
      </c>
      <c r="Q294" s="83">
        <v>240.24</v>
      </c>
      <c r="R294" s="84">
        <v>0.79</v>
      </c>
      <c r="S294" s="84">
        <v>0.79</v>
      </c>
      <c r="T294" s="84">
        <v>0.79</v>
      </c>
      <c r="U294" s="84">
        <v>0.79</v>
      </c>
      <c r="V294" s="85">
        <v>0</v>
      </c>
      <c r="W294" s="85">
        <v>0</v>
      </c>
      <c r="X294" s="85">
        <v>0</v>
      </c>
      <c r="Y294" s="85">
        <v>0</v>
      </c>
      <c r="Z294" s="85">
        <v>0</v>
      </c>
      <c r="AA294" s="80"/>
      <c r="AB294" s="80"/>
      <c r="AC294" s="83">
        <v>240.24</v>
      </c>
      <c r="AD294" s="80"/>
      <c r="AE294" s="85">
        <v>0</v>
      </c>
      <c r="AF294" s="82">
        <v>0</v>
      </c>
      <c r="AG294" s="80"/>
      <c r="AH294" s="80">
        <v>0</v>
      </c>
      <c r="AI294" s="83">
        <v>240.24</v>
      </c>
      <c r="AJ294" s="146" t="s">
        <v>409</v>
      </c>
      <c r="AK294" s="85">
        <v>0</v>
      </c>
      <c r="AL294" s="82">
        <v>0</v>
      </c>
      <c r="AM294" s="80"/>
      <c r="AN294" s="80"/>
      <c r="AO294" s="83">
        <v>240.24</v>
      </c>
      <c r="AP294" s="146" t="s">
        <v>409</v>
      </c>
      <c r="AQ294" s="85">
        <v>0</v>
      </c>
      <c r="AR294" s="82">
        <v>0</v>
      </c>
      <c r="AS294" s="80"/>
      <c r="AT294" s="80"/>
      <c r="AU294" s="83">
        <v>240.24</v>
      </c>
      <c r="AV294" s="146" t="s">
        <v>409</v>
      </c>
      <c r="AW294" s="85">
        <v>0</v>
      </c>
      <c r="AX294" s="82">
        <v>0</v>
      </c>
      <c r="AY294" s="85">
        <v>0</v>
      </c>
      <c r="AZ294" s="85">
        <v>0</v>
      </c>
      <c r="BA294" s="85">
        <v>0</v>
      </c>
      <c r="BB294" s="85">
        <v>0</v>
      </c>
      <c r="BC294" s="86">
        <v>0</v>
      </c>
      <c r="BD294" s="80" t="s">
        <v>364</v>
      </c>
      <c r="BE294" s="87" t="s">
        <v>407</v>
      </c>
      <c r="BF294" s="89"/>
    </row>
    <row r="295" spans="1:58" ht="15.75" customHeight="1">
      <c r="A295" s="80" t="s">
        <v>336</v>
      </c>
      <c r="B295" s="80" t="s">
        <v>148</v>
      </c>
      <c r="C295" s="81">
        <v>1</v>
      </c>
      <c r="D295" s="80" t="s">
        <v>147</v>
      </c>
      <c r="E295" s="153">
        <v>12</v>
      </c>
      <c r="F295" s="153">
        <v>12</v>
      </c>
      <c r="G295" s="80" t="s">
        <v>144</v>
      </c>
      <c r="H295" s="82">
        <v>0</v>
      </c>
      <c r="I295" s="82">
        <v>0</v>
      </c>
      <c r="J295" s="82">
        <v>0</v>
      </c>
      <c r="K295" s="82">
        <v>0</v>
      </c>
      <c r="L295" s="80" t="s">
        <v>146</v>
      </c>
      <c r="M295" s="146" t="s">
        <v>407</v>
      </c>
      <c r="N295" s="83">
        <v>943.48800000000006</v>
      </c>
      <c r="O295" s="83">
        <v>943.48800000000006</v>
      </c>
      <c r="P295" s="83">
        <v>943.48800000000006</v>
      </c>
      <c r="Q295" s="83">
        <v>943.48800000000006</v>
      </c>
      <c r="R295" s="84">
        <v>0.79</v>
      </c>
      <c r="S295" s="84">
        <v>0.79</v>
      </c>
      <c r="T295" s="84">
        <v>0.79</v>
      </c>
      <c r="U295" s="84">
        <v>0.79</v>
      </c>
      <c r="V295" s="85">
        <v>0</v>
      </c>
      <c r="W295" s="85">
        <v>0</v>
      </c>
      <c r="X295" s="85">
        <v>0</v>
      </c>
      <c r="Y295" s="85">
        <v>0</v>
      </c>
      <c r="Z295" s="85">
        <v>0</v>
      </c>
      <c r="AA295" s="80"/>
      <c r="AB295" s="80"/>
      <c r="AC295" s="83">
        <v>943.48800000000006</v>
      </c>
      <c r="AD295" s="80"/>
      <c r="AE295" s="85">
        <v>0</v>
      </c>
      <c r="AF295" s="82">
        <v>0</v>
      </c>
      <c r="AG295" s="80"/>
      <c r="AH295" s="80">
        <v>0</v>
      </c>
      <c r="AI295" s="83">
        <v>943.48800000000006</v>
      </c>
      <c r="AJ295" s="146" t="s">
        <v>409</v>
      </c>
      <c r="AK295" s="85">
        <v>0</v>
      </c>
      <c r="AL295" s="82">
        <v>0</v>
      </c>
      <c r="AM295" s="80"/>
      <c r="AN295" s="80"/>
      <c r="AO295" s="83">
        <v>943.48800000000006</v>
      </c>
      <c r="AP295" s="146" t="s">
        <v>409</v>
      </c>
      <c r="AQ295" s="85">
        <v>0</v>
      </c>
      <c r="AR295" s="82">
        <v>0</v>
      </c>
      <c r="AS295" s="80"/>
      <c r="AT295" s="80"/>
      <c r="AU295" s="83">
        <v>943.48800000000006</v>
      </c>
      <c r="AV295" s="146" t="s">
        <v>409</v>
      </c>
      <c r="AW295" s="85">
        <v>0</v>
      </c>
      <c r="AX295" s="82">
        <v>0</v>
      </c>
      <c r="AY295" s="85">
        <v>0</v>
      </c>
      <c r="AZ295" s="85">
        <v>0</v>
      </c>
      <c r="BA295" s="85">
        <v>0</v>
      </c>
      <c r="BB295" s="85">
        <v>0</v>
      </c>
      <c r="BC295" s="86">
        <v>0</v>
      </c>
      <c r="BD295" s="80" t="s">
        <v>364</v>
      </c>
      <c r="BE295" s="87" t="s">
        <v>407</v>
      </c>
      <c r="BF295" s="89"/>
    </row>
    <row r="296" spans="1:58" ht="15.75" customHeight="1">
      <c r="A296" s="80" t="s">
        <v>337</v>
      </c>
      <c r="B296" s="80" t="s">
        <v>301</v>
      </c>
      <c r="C296" s="81">
        <v>0</v>
      </c>
      <c r="D296" s="80" t="s">
        <v>141</v>
      </c>
      <c r="E296" s="153">
        <v>15</v>
      </c>
      <c r="F296" s="153">
        <v>15</v>
      </c>
      <c r="G296" s="80" t="s">
        <v>144</v>
      </c>
      <c r="H296" s="82">
        <v>12</v>
      </c>
      <c r="I296" s="82">
        <v>12</v>
      </c>
      <c r="J296" s="82">
        <v>10</v>
      </c>
      <c r="K296" s="82">
        <v>12</v>
      </c>
      <c r="L296" s="80" t="s">
        <v>141</v>
      </c>
      <c r="M296" s="146" t="s">
        <v>141</v>
      </c>
      <c r="N296" s="83">
        <v>2100</v>
      </c>
      <c r="O296" s="83">
        <v>2100</v>
      </c>
      <c r="P296" s="83">
        <v>2100</v>
      </c>
      <c r="Q296" s="83">
        <v>2100</v>
      </c>
      <c r="R296" s="84">
        <v>0.92</v>
      </c>
      <c r="S296" s="84">
        <v>0.92</v>
      </c>
      <c r="T296" s="84">
        <v>0.92</v>
      </c>
      <c r="U296" s="84">
        <v>0.92</v>
      </c>
      <c r="V296" s="85">
        <v>23184</v>
      </c>
      <c r="W296" s="85">
        <v>23184</v>
      </c>
      <c r="X296" s="85">
        <v>19320</v>
      </c>
      <c r="Y296" s="85">
        <v>23184</v>
      </c>
      <c r="Z296" s="85">
        <v>88872</v>
      </c>
      <c r="AA296" s="147"/>
      <c r="AB296" s="147"/>
      <c r="AC296" s="150">
        <v>2100</v>
      </c>
      <c r="AD296" s="147"/>
      <c r="AE296" s="148">
        <v>23184</v>
      </c>
      <c r="AF296" s="149">
        <v>0</v>
      </c>
      <c r="AG296" s="147"/>
      <c r="AH296" s="147">
        <v>0</v>
      </c>
      <c r="AI296" s="150">
        <v>2100</v>
      </c>
      <c r="AJ296" s="151" t="s">
        <v>409</v>
      </c>
      <c r="AK296" s="148">
        <v>23184</v>
      </c>
      <c r="AL296" s="149">
        <v>0</v>
      </c>
      <c r="AM296" s="147"/>
      <c r="AN296" s="147"/>
      <c r="AO296" s="150">
        <v>2100</v>
      </c>
      <c r="AP296" s="151" t="s">
        <v>409</v>
      </c>
      <c r="AQ296" s="148">
        <v>19320</v>
      </c>
      <c r="AR296" s="149">
        <v>0</v>
      </c>
      <c r="AS296" s="147"/>
      <c r="AT296" s="147"/>
      <c r="AU296" s="150">
        <v>2100</v>
      </c>
      <c r="AV296" s="151" t="s">
        <v>409</v>
      </c>
      <c r="AW296" s="148">
        <v>23184</v>
      </c>
      <c r="AX296" s="149">
        <v>0</v>
      </c>
      <c r="AY296" s="85">
        <v>23184</v>
      </c>
      <c r="AZ296" s="85">
        <v>23184</v>
      </c>
      <c r="BA296" s="85">
        <v>19320</v>
      </c>
      <c r="BB296" s="85">
        <v>23184</v>
      </c>
      <c r="BC296" s="86">
        <v>88872</v>
      </c>
      <c r="BD296" s="80" t="s">
        <v>364</v>
      </c>
      <c r="BE296" s="87" t="s">
        <v>141</v>
      </c>
      <c r="BF296" s="89"/>
    </row>
    <row r="297" spans="1:58" ht="15.75" customHeight="1">
      <c r="A297" s="80" t="s">
        <v>336</v>
      </c>
      <c r="B297" s="80" t="s">
        <v>302</v>
      </c>
      <c r="C297" s="81">
        <v>0</v>
      </c>
      <c r="D297" s="80" t="s">
        <v>141</v>
      </c>
      <c r="E297" s="153">
        <v>15</v>
      </c>
      <c r="F297" s="153">
        <v>15</v>
      </c>
      <c r="G297" s="80" t="s">
        <v>144</v>
      </c>
      <c r="H297" s="82">
        <v>25</v>
      </c>
      <c r="I297" s="82">
        <v>25</v>
      </c>
      <c r="J297" s="82">
        <v>20</v>
      </c>
      <c r="K297" s="82">
        <v>25</v>
      </c>
      <c r="L297" s="80" t="s">
        <v>141</v>
      </c>
      <c r="M297" s="146" t="s">
        <v>141</v>
      </c>
      <c r="N297" s="83">
        <v>19100</v>
      </c>
      <c r="O297" s="83">
        <v>19100</v>
      </c>
      <c r="P297" s="83">
        <v>19100</v>
      </c>
      <c r="Q297" s="83">
        <v>19100</v>
      </c>
      <c r="R297" s="84">
        <v>0.69</v>
      </c>
      <c r="S297" s="84">
        <v>0.69</v>
      </c>
      <c r="T297" s="84">
        <v>0.69</v>
      </c>
      <c r="U297" s="84">
        <v>0.69</v>
      </c>
      <c r="V297" s="85">
        <v>329475</v>
      </c>
      <c r="W297" s="85">
        <v>329475</v>
      </c>
      <c r="X297" s="85">
        <v>263580</v>
      </c>
      <c r="Y297" s="85">
        <v>329475</v>
      </c>
      <c r="Z297" s="85">
        <v>1252005</v>
      </c>
      <c r="AA297" s="147"/>
      <c r="AB297" s="147"/>
      <c r="AC297" s="150">
        <v>19100</v>
      </c>
      <c r="AD297" s="147"/>
      <c r="AE297" s="148">
        <v>329475</v>
      </c>
      <c r="AF297" s="149">
        <v>0</v>
      </c>
      <c r="AG297" s="147"/>
      <c r="AH297" s="147">
        <v>0</v>
      </c>
      <c r="AI297" s="150">
        <v>19100</v>
      </c>
      <c r="AJ297" s="151" t="s">
        <v>409</v>
      </c>
      <c r="AK297" s="148">
        <v>329475</v>
      </c>
      <c r="AL297" s="149">
        <v>0</v>
      </c>
      <c r="AM297" s="147"/>
      <c r="AN297" s="147"/>
      <c r="AO297" s="150">
        <v>19100</v>
      </c>
      <c r="AP297" s="151" t="s">
        <v>409</v>
      </c>
      <c r="AQ297" s="148">
        <v>263580</v>
      </c>
      <c r="AR297" s="149">
        <v>0</v>
      </c>
      <c r="AS297" s="147"/>
      <c r="AT297" s="147"/>
      <c r="AU297" s="150">
        <v>19100</v>
      </c>
      <c r="AV297" s="151" t="s">
        <v>409</v>
      </c>
      <c r="AW297" s="148">
        <v>329475</v>
      </c>
      <c r="AX297" s="149">
        <v>0</v>
      </c>
      <c r="AY297" s="85">
        <v>329475</v>
      </c>
      <c r="AZ297" s="85">
        <v>329475</v>
      </c>
      <c r="BA297" s="85">
        <v>263580</v>
      </c>
      <c r="BB297" s="85">
        <v>329475</v>
      </c>
      <c r="BC297" s="86">
        <v>1252005</v>
      </c>
      <c r="BD297" s="80" t="s">
        <v>364</v>
      </c>
      <c r="BE297" s="87" t="s">
        <v>141</v>
      </c>
      <c r="BF297" s="89"/>
    </row>
    <row r="298" spans="1:58" ht="15.75" customHeight="1">
      <c r="A298" s="80" t="s">
        <v>336</v>
      </c>
      <c r="B298" s="80" t="s">
        <v>303</v>
      </c>
      <c r="C298" s="81">
        <v>0</v>
      </c>
      <c r="D298" s="80" t="s">
        <v>141</v>
      </c>
      <c r="E298" s="153">
        <v>15</v>
      </c>
      <c r="F298" s="153">
        <v>15</v>
      </c>
      <c r="G298" s="80" t="s">
        <v>144</v>
      </c>
      <c r="H298" s="82">
        <v>12</v>
      </c>
      <c r="I298" s="82">
        <v>12</v>
      </c>
      <c r="J298" s="82">
        <v>12</v>
      </c>
      <c r="K298" s="82">
        <v>12</v>
      </c>
      <c r="L298" s="80" t="s">
        <v>141</v>
      </c>
      <c r="M298" s="146" t="s">
        <v>141</v>
      </c>
      <c r="N298" s="83">
        <v>2500</v>
      </c>
      <c r="O298" s="83">
        <v>2500</v>
      </c>
      <c r="P298" s="83">
        <v>2500</v>
      </c>
      <c r="Q298" s="83">
        <v>2500</v>
      </c>
      <c r="R298" s="84">
        <v>0.77</v>
      </c>
      <c r="S298" s="84">
        <v>0.77</v>
      </c>
      <c r="T298" s="84">
        <v>0.77</v>
      </c>
      <c r="U298" s="84">
        <v>0.77</v>
      </c>
      <c r="V298" s="85">
        <v>23100</v>
      </c>
      <c r="W298" s="85">
        <v>23100</v>
      </c>
      <c r="X298" s="85">
        <v>23100</v>
      </c>
      <c r="Y298" s="85">
        <v>23100</v>
      </c>
      <c r="Z298" s="85">
        <v>92400</v>
      </c>
      <c r="AA298" s="147"/>
      <c r="AB298" s="147"/>
      <c r="AC298" s="150">
        <v>2500</v>
      </c>
      <c r="AD298" s="147"/>
      <c r="AE298" s="148">
        <v>23100</v>
      </c>
      <c r="AF298" s="149">
        <v>0</v>
      </c>
      <c r="AG298" s="147"/>
      <c r="AH298" s="147">
        <v>0</v>
      </c>
      <c r="AI298" s="150">
        <v>2500</v>
      </c>
      <c r="AJ298" s="151" t="s">
        <v>409</v>
      </c>
      <c r="AK298" s="148">
        <v>23100</v>
      </c>
      <c r="AL298" s="149">
        <v>0</v>
      </c>
      <c r="AM298" s="147"/>
      <c r="AN298" s="147"/>
      <c r="AO298" s="150">
        <v>2500</v>
      </c>
      <c r="AP298" s="151" t="s">
        <v>409</v>
      </c>
      <c r="AQ298" s="148">
        <v>23100</v>
      </c>
      <c r="AR298" s="149">
        <v>0</v>
      </c>
      <c r="AS298" s="147"/>
      <c r="AT298" s="147"/>
      <c r="AU298" s="150">
        <v>2500</v>
      </c>
      <c r="AV298" s="151" t="s">
        <v>409</v>
      </c>
      <c r="AW298" s="148">
        <v>23100</v>
      </c>
      <c r="AX298" s="149">
        <v>0</v>
      </c>
      <c r="AY298" s="85">
        <v>23100</v>
      </c>
      <c r="AZ298" s="85">
        <v>23100</v>
      </c>
      <c r="BA298" s="85">
        <v>23100</v>
      </c>
      <c r="BB298" s="85">
        <v>23100</v>
      </c>
      <c r="BC298" s="86">
        <v>92400</v>
      </c>
      <c r="BD298" s="80" t="s">
        <v>364</v>
      </c>
      <c r="BE298" s="87" t="s">
        <v>141</v>
      </c>
      <c r="BF298" s="89"/>
    </row>
    <row r="299" spans="1:58" ht="15.75" customHeight="1">
      <c r="A299" s="80" t="s">
        <v>350</v>
      </c>
      <c r="B299" s="80" t="s">
        <v>351</v>
      </c>
      <c r="C299" s="81">
        <v>1</v>
      </c>
      <c r="D299" s="80" t="s">
        <v>252</v>
      </c>
      <c r="E299" s="153">
        <v>9</v>
      </c>
      <c r="F299" s="153">
        <v>10</v>
      </c>
      <c r="G299" s="80" t="s">
        <v>144</v>
      </c>
      <c r="H299" s="82">
        <v>81</v>
      </c>
      <c r="I299" s="82">
        <v>81</v>
      </c>
      <c r="J299" s="82">
        <v>81</v>
      </c>
      <c r="K299" s="82">
        <v>81</v>
      </c>
      <c r="L299" s="80" t="s">
        <v>251</v>
      </c>
      <c r="M299" s="146" t="s">
        <v>407</v>
      </c>
      <c r="N299" s="83">
        <v>6.1049460431654667</v>
      </c>
      <c r="O299" s="83">
        <v>6.1049460431654667</v>
      </c>
      <c r="P299" s="83">
        <v>6.1049460431654667</v>
      </c>
      <c r="Q299" s="83">
        <v>6.1049460431654667</v>
      </c>
      <c r="R299" s="84">
        <v>0.79</v>
      </c>
      <c r="S299" s="84">
        <v>0.79</v>
      </c>
      <c r="T299" s="84">
        <v>0.79</v>
      </c>
      <c r="U299" s="84">
        <v>0.79</v>
      </c>
      <c r="V299" s="85">
        <v>390.65549730215821</v>
      </c>
      <c r="W299" s="85">
        <v>390.65549730215821</v>
      </c>
      <c r="X299" s="85">
        <v>390.65549730215821</v>
      </c>
      <c r="Y299" s="85">
        <v>390.65549730215821</v>
      </c>
      <c r="Z299" s="85">
        <v>1562.6219892086328</v>
      </c>
      <c r="AA299" s="80"/>
      <c r="AB299" s="80"/>
      <c r="AC299" s="83">
        <v>6.1049460431654667</v>
      </c>
      <c r="AD299" s="80"/>
      <c r="AE299" s="85">
        <v>390.65549730215821</v>
      </c>
      <c r="AF299" s="82">
        <v>0</v>
      </c>
      <c r="AG299" s="80"/>
      <c r="AH299" s="80">
        <v>0</v>
      </c>
      <c r="AI299" s="83">
        <v>6.1049460431654667</v>
      </c>
      <c r="AJ299" s="146" t="s">
        <v>409</v>
      </c>
      <c r="AK299" s="85">
        <v>390.65549730215821</v>
      </c>
      <c r="AL299" s="82">
        <v>0</v>
      </c>
      <c r="AM299" s="80"/>
      <c r="AN299" s="80"/>
      <c r="AO299" s="83">
        <v>6.1049460431654667</v>
      </c>
      <c r="AP299" s="146" t="s">
        <v>409</v>
      </c>
      <c r="AQ299" s="85">
        <v>390.65549730215821</v>
      </c>
      <c r="AR299" s="82">
        <v>0</v>
      </c>
      <c r="AS299" s="80"/>
      <c r="AT299" s="80"/>
      <c r="AU299" s="83">
        <v>6.1049460431654667</v>
      </c>
      <c r="AV299" s="146" t="s">
        <v>409</v>
      </c>
      <c r="AW299" s="85">
        <v>390.65549730215821</v>
      </c>
      <c r="AX299" s="82">
        <v>0</v>
      </c>
      <c r="AY299" s="85">
        <v>390.65549730215821</v>
      </c>
      <c r="AZ299" s="85">
        <v>390.65549730215821</v>
      </c>
      <c r="BA299" s="85">
        <v>390.65549730215821</v>
      </c>
      <c r="BB299" s="85">
        <v>390.65549730215821</v>
      </c>
      <c r="BC299" s="86">
        <v>1562.6219892086328</v>
      </c>
      <c r="BD299" s="80" t="s">
        <v>364</v>
      </c>
      <c r="BE299" s="87" t="s">
        <v>407</v>
      </c>
      <c r="BF299" s="89"/>
    </row>
    <row r="300" spans="1:58" ht="15.75" customHeight="1">
      <c r="A300" s="80" t="s">
        <v>350</v>
      </c>
      <c r="B300" s="80" t="s">
        <v>352</v>
      </c>
      <c r="C300" s="81">
        <v>1</v>
      </c>
      <c r="D300" s="80" t="s">
        <v>252</v>
      </c>
      <c r="E300" s="153">
        <v>9</v>
      </c>
      <c r="F300" s="153">
        <v>10</v>
      </c>
      <c r="G300" s="80" t="s">
        <v>144</v>
      </c>
      <c r="H300" s="82">
        <v>81</v>
      </c>
      <c r="I300" s="82">
        <v>81</v>
      </c>
      <c r="J300" s="82">
        <v>81</v>
      </c>
      <c r="K300" s="82">
        <v>81</v>
      </c>
      <c r="L300" s="80" t="s">
        <v>251</v>
      </c>
      <c r="M300" s="146" t="s">
        <v>407</v>
      </c>
      <c r="N300" s="83">
        <v>7.4428057553956819</v>
      </c>
      <c r="O300" s="83">
        <v>7.4428057553956819</v>
      </c>
      <c r="P300" s="83">
        <v>7.4428057553956819</v>
      </c>
      <c r="Q300" s="83">
        <v>7.4428057553956819</v>
      </c>
      <c r="R300" s="84">
        <v>0.79</v>
      </c>
      <c r="S300" s="84">
        <v>0.79</v>
      </c>
      <c r="T300" s="84">
        <v>0.79</v>
      </c>
      <c r="U300" s="84">
        <v>0.79</v>
      </c>
      <c r="V300" s="85">
        <v>476.26514028776973</v>
      </c>
      <c r="W300" s="85">
        <v>476.26514028776973</v>
      </c>
      <c r="X300" s="85">
        <v>476.26514028776973</v>
      </c>
      <c r="Y300" s="85">
        <v>476.26514028776973</v>
      </c>
      <c r="Z300" s="85">
        <v>1905.0605611510789</v>
      </c>
      <c r="AA300" s="80"/>
      <c r="AB300" s="80"/>
      <c r="AC300" s="83">
        <v>7.4428057553956819</v>
      </c>
      <c r="AD300" s="80"/>
      <c r="AE300" s="85">
        <v>476.26514028776973</v>
      </c>
      <c r="AF300" s="82">
        <v>0</v>
      </c>
      <c r="AG300" s="80"/>
      <c r="AH300" s="80">
        <v>0</v>
      </c>
      <c r="AI300" s="83">
        <v>7.4428057553956819</v>
      </c>
      <c r="AJ300" s="146" t="s">
        <v>409</v>
      </c>
      <c r="AK300" s="85">
        <v>476.26514028776973</v>
      </c>
      <c r="AL300" s="82">
        <v>0</v>
      </c>
      <c r="AM300" s="80"/>
      <c r="AN300" s="80"/>
      <c r="AO300" s="83">
        <v>7.4428057553956819</v>
      </c>
      <c r="AP300" s="146" t="s">
        <v>409</v>
      </c>
      <c r="AQ300" s="85">
        <v>476.26514028776973</v>
      </c>
      <c r="AR300" s="82">
        <v>0</v>
      </c>
      <c r="AS300" s="80"/>
      <c r="AT300" s="80"/>
      <c r="AU300" s="83">
        <v>7.4428057553956819</v>
      </c>
      <c r="AV300" s="146" t="s">
        <v>409</v>
      </c>
      <c r="AW300" s="85">
        <v>476.26514028776973</v>
      </c>
      <c r="AX300" s="82">
        <v>0</v>
      </c>
      <c r="AY300" s="85">
        <v>476.26514028776973</v>
      </c>
      <c r="AZ300" s="85">
        <v>476.26514028776973</v>
      </c>
      <c r="BA300" s="85">
        <v>476.26514028776973</v>
      </c>
      <c r="BB300" s="85">
        <v>476.26514028776973</v>
      </c>
      <c r="BC300" s="86">
        <v>1905.0605611510789</v>
      </c>
      <c r="BD300" s="80" t="s">
        <v>364</v>
      </c>
      <c r="BE300" s="87" t="s">
        <v>407</v>
      </c>
      <c r="BF300" s="89"/>
    </row>
    <row r="301" spans="1:58" ht="15.75" customHeight="1">
      <c r="A301" s="80" t="s">
        <v>350</v>
      </c>
      <c r="B301" s="80" t="s">
        <v>356</v>
      </c>
      <c r="C301" s="81">
        <v>1</v>
      </c>
      <c r="D301" s="80" t="s">
        <v>250</v>
      </c>
      <c r="E301" s="153">
        <v>10</v>
      </c>
      <c r="F301" s="153">
        <v>10</v>
      </c>
      <c r="G301" s="80" t="s">
        <v>144</v>
      </c>
      <c r="H301" s="82">
        <v>36</v>
      </c>
      <c r="I301" s="82">
        <v>36</v>
      </c>
      <c r="J301" s="82">
        <v>36</v>
      </c>
      <c r="K301" s="82">
        <v>36</v>
      </c>
      <c r="L301" s="80" t="s">
        <v>249</v>
      </c>
      <c r="M301" s="146" t="s">
        <v>407</v>
      </c>
      <c r="N301" s="83">
        <v>21.634983278999997</v>
      </c>
      <c r="O301" s="83">
        <v>21.634983278999997</v>
      </c>
      <c r="P301" s="83">
        <v>21.634983278999997</v>
      </c>
      <c r="Q301" s="83">
        <v>21.634983278999997</v>
      </c>
      <c r="R301" s="84">
        <v>0.79</v>
      </c>
      <c r="S301" s="84">
        <v>0.79</v>
      </c>
      <c r="T301" s="84">
        <v>0.79</v>
      </c>
      <c r="U301" s="84">
        <v>0.79</v>
      </c>
      <c r="V301" s="85">
        <v>615.29892445475991</v>
      </c>
      <c r="W301" s="85">
        <v>615.29892445475991</v>
      </c>
      <c r="X301" s="85">
        <v>615.29892445475991</v>
      </c>
      <c r="Y301" s="85">
        <v>615.29892445475991</v>
      </c>
      <c r="Z301" s="85">
        <v>2461.1956978190397</v>
      </c>
      <c r="AA301" s="80"/>
      <c r="AB301" s="80"/>
      <c r="AC301" s="83">
        <v>21.634983278999997</v>
      </c>
      <c r="AD301" s="80"/>
      <c r="AE301" s="85">
        <v>615.29892445475991</v>
      </c>
      <c r="AF301" s="82">
        <v>0</v>
      </c>
      <c r="AG301" s="80"/>
      <c r="AH301" s="80">
        <v>0</v>
      </c>
      <c r="AI301" s="83">
        <v>21.634983278999997</v>
      </c>
      <c r="AJ301" s="146" t="s">
        <v>409</v>
      </c>
      <c r="AK301" s="85">
        <v>615.29892445475991</v>
      </c>
      <c r="AL301" s="82">
        <v>0</v>
      </c>
      <c r="AM301" s="80"/>
      <c r="AN301" s="80"/>
      <c r="AO301" s="83">
        <v>21.634983278999997</v>
      </c>
      <c r="AP301" s="146" t="s">
        <v>409</v>
      </c>
      <c r="AQ301" s="85">
        <v>615.29892445475991</v>
      </c>
      <c r="AR301" s="82">
        <v>0</v>
      </c>
      <c r="AS301" s="80"/>
      <c r="AT301" s="80"/>
      <c r="AU301" s="83">
        <v>21.634983278999997</v>
      </c>
      <c r="AV301" s="146" t="s">
        <v>409</v>
      </c>
      <c r="AW301" s="85">
        <v>615.29892445475991</v>
      </c>
      <c r="AX301" s="82">
        <v>0</v>
      </c>
      <c r="AY301" s="85">
        <v>615.29892445475991</v>
      </c>
      <c r="AZ301" s="85">
        <v>615.29892445475991</v>
      </c>
      <c r="BA301" s="85">
        <v>615.29892445475991</v>
      </c>
      <c r="BB301" s="85">
        <v>615.29892445475991</v>
      </c>
      <c r="BC301" s="86">
        <v>2461.1956978190397</v>
      </c>
      <c r="BD301" s="80" t="s">
        <v>364</v>
      </c>
      <c r="BE301" s="87" t="s">
        <v>407</v>
      </c>
      <c r="BF301" s="89"/>
    </row>
    <row r="302" spans="1:58" ht="15.75" customHeight="1">
      <c r="A302" s="80" t="s">
        <v>350</v>
      </c>
      <c r="B302" s="80" t="s">
        <v>308</v>
      </c>
      <c r="C302" s="81">
        <v>1</v>
      </c>
      <c r="D302" s="80" t="s">
        <v>177</v>
      </c>
      <c r="E302" s="153">
        <v>15</v>
      </c>
      <c r="F302" s="153">
        <v>15</v>
      </c>
      <c r="G302" s="80" t="s">
        <v>144</v>
      </c>
      <c r="H302" s="82">
        <v>765</v>
      </c>
      <c r="I302" s="82">
        <v>765</v>
      </c>
      <c r="J302" s="82">
        <v>765</v>
      </c>
      <c r="K302" s="82">
        <v>765</v>
      </c>
      <c r="L302" s="80" t="s">
        <v>176</v>
      </c>
      <c r="M302" s="146" t="s">
        <v>406</v>
      </c>
      <c r="N302" s="83">
        <v>5.2492031493764015</v>
      </c>
      <c r="O302" s="83">
        <v>5.2492031493764015</v>
      </c>
      <c r="P302" s="83">
        <v>5.2492031493764015</v>
      </c>
      <c r="Q302" s="83">
        <v>5.2492031493764015</v>
      </c>
      <c r="R302" s="84">
        <v>0.79</v>
      </c>
      <c r="S302" s="84">
        <v>0.79</v>
      </c>
      <c r="T302" s="84">
        <v>0.79</v>
      </c>
      <c r="U302" s="84">
        <v>0.79</v>
      </c>
      <c r="V302" s="85">
        <v>3172.3559233256283</v>
      </c>
      <c r="W302" s="85">
        <v>3172.3559233256283</v>
      </c>
      <c r="X302" s="85">
        <v>3172.3559233256283</v>
      </c>
      <c r="Y302" s="85">
        <v>3172.3559233256283</v>
      </c>
      <c r="Z302" s="85">
        <v>12689.423693302513</v>
      </c>
      <c r="AA302" s="80"/>
      <c r="AB302" s="80"/>
      <c r="AC302" s="83">
        <v>5.2492031493764015</v>
      </c>
      <c r="AD302" s="80"/>
      <c r="AE302" s="85">
        <v>3172.3559233256283</v>
      </c>
      <c r="AF302" s="82">
        <v>0</v>
      </c>
      <c r="AG302" s="80"/>
      <c r="AH302" s="80">
        <v>0</v>
      </c>
      <c r="AI302" s="83">
        <v>5.2492031493764015</v>
      </c>
      <c r="AJ302" s="146" t="s">
        <v>409</v>
      </c>
      <c r="AK302" s="85">
        <v>3172.3559233256283</v>
      </c>
      <c r="AL302" s="82">
        <v>0</v>
      </c>
      <c r="AM302" s="80"/>
      <c r="AN302" s="80"/>
      <c r="AO302" s="83">
        <v>5.2492031493764015</v>
      </c>
      <c r="AP302" s="146" t="s">
        <v>409</v>
      </c>
      <c r="AQ302" s="85">
        <v>3172.3559233256283</v>
      </c>
      <c r="AR302" s="82">
        <v>0</v>
      </c>
      <c r="AS302" s="80"/>
      <c r="AT302" s="80"/>
      <c r="AU302" s="83">
        <v>5.2492031493764015</v>
      </c>
      <c r="AV302" s="146" t="s">
        <v>409</v>
      </c>
      <c r="AW302" s="85">
        <v>3172.3559233256283</v>
      </c>
      <c r="AX302" s="82">
        <v>0</v>
      </c>
      <c r="AY302" s="85">
        <v>3172.3559233256283</v>
      </c>
      <c r="AZ302" s="85">
        <v>3172.3559233256283</v>
      </c>
      <c r="BA302" s="85">
        <v>3172.3559233256283</v>
      </c>
      <c r="BB302" s="85">
        <v>3172.3559233256283</v>
      </c>
      <c r="BC302" s="86">
        <v>12689.423693302513</v>
      </c>
      <c r="BD302" s="80" t="s">
        <v>364</v>
      </c>
      <c r="BE302" s="87" t="s">
        <v>406</v>
      </c>
      <c r="BF302" s="89"/>
    </row>
    <row r="303" spans="1:58" ht="15.75" customHeight="1">
      <c r="A303" s="80" t="s">
        <v>350</v>
      </c>
      <c r="B303" s="80" t="s">
        <v>335</v>
      </c>
      <c r="C303" s="81">
        <v>1</v>
      </c>
      <c r="D303" s="80" t="s">
        <v>247</v>
      </c>
      <c r="E303" s="153">
        <v>5</v>
      </c>
      <c r="F303" s="153">
        <v>5</v>
      </c>
      <c r="G303" s="80" t="s">
        <v>144</v>
      </c>
      <c r="H303" s="82">
        <v>17</v>
      </c>
      <c r="I303" s="82">
        <v>17</v>
      </c>
      <c r="J303" s="82">
        <v>17</v>
      </c>
      <c r="K303" s="82">
        <v>17</v>
      </c>
      <c r="L303" s="80" t="s">
        <v>246</v>
      </c>
      <c r="M303" s="146" t="s">
        <v>407</v>
      </c>
      <c r="N303" s="83">
        <v>171.92120399999999</v>
      </c>
      <c r="O303" s="83">
        <v>171.92120399999999</v>
      </c>
      <c r="P303" s="83">
        <v>171.92120399999999</v>
      </c>
      <c r="Q303" s="83">
        <v>171.92120399999999</v>
      </c>
      <c r="R303" s="84">
        <v>0.79</v>
      </c>
      <c r="S303" s="84">
        <v>0.79</v>
      </c>
      <c r="T303" s="84">
        <v>0.79</v>
      </c>
      <c r="U303" s="84">
        <v>0.79</v>
      </c>
      <c r="V303" s="85">
        <v>2308.9017697200002</v>
      </c>
      <c r="W303" s="85">
        <v>2308.9017697200002</v>
      </c>
      <c r="X303" s="85">
        <v>2308.9017697200002</v>
      </c>
      <c r="Y303" s="85">
        <v>2308.9017697200002</v>
      </c>
      <c r="Z303" s="85">
        <v>9235.6070788800007</v>
      </c>
      <c r="AA303" s="80"/>
      <c r="AB303" s="80"/>
      <c r="AC303" s="83">
        <v>171.92120399999999</v>
      </c>
      <c r="AD303" s="80"/>
      <c r="AE303" s="85">
        <v>2308.9017697200002</v>
      </c>
      <c r="AF303" s="82">
        <v>0</v>
      </c>
      <c r="AG303" s="80"/>
      <c r="AH303" s="80">
        <v>0</v>
      </c>
      <c r="AI303" s="83">
        <v>171.92120399999999</v>
      </c>
      <c r="AJ303" s="146" t="s">
        <v>409</v>
      </c>
      <c r="AK303" s="85">
        <v>2308.9017697200002</v>
      </c>
      <c r="AL303" s="82">
        <v>0</v>
      </c>
      <c r="AM303" s="80"/>
      <c r="AN303" s="80"/>
      <c r="AO303" s="83">
        <v>171.92120399999999</v>
      </c>
      <c r="AP303" s="146" t="s">
        <v>409</v>
      </c>
      <c r="AQ303" s="85">
        <v>2308.9017697200002</v>
      </c>
      <c r="AR303" s="82">
        <v>0</v>
      </c>
      <c r="AS303" s="80"/>
      <c r="AT303" s="80"/>
      <c r="AU303" s="83">
        <v>171.92120399999999</v>
      </c>
      <c r="AV303" s="146" t="s">
        <v>409</v>
      </c>
      <c r="AW303" s="85">
        <v>2308.9017697200002</v>
      </c>
      <c r="AX303" s="82">
        <v>0</v>
      </c>
      <c r="AY303" s="85">
        <v>2308.9017697200002</v>
      </c>
      <c r="AZ303" s="85">
        <v>2308.9017697200002</v>
      </c>
      <c r="BA303" s="85">
        <v>2308.9017697200002</v>
      </c>
      <c r="BB303" s="85">
        <v>2308.9017697200002</v>
      </c>
      <c r="BC303" s="86">
        <v>9235.6070788800007</v>
      </c>
      <c r="BD303" s="80" t="s">
        <v>364</v>
      </c>
      <c r="BE303" s="87" t="s">
        <v>407</v>
      </c>
      <c r="BF303" s="89"/>
    </row>
    <row r="304" spans="1:58" ht="15.75" customHeight="1">
      <c r="A304" s="80" t="s">
        <v>350</v>
      </c>
      <c r="B304" s="80" t="s">
        <v>297</v>
      </c>
      <c r="C304" s="81">
        <v>0</v>
      </c>
      <c r="D304" s="80" t="s">
        <v>141</v>
      </c>
      <c r="E304" s="153">
        <v>15</v>
      </c>
      <c r="F304" s="153">
        <v>15</v>
      </c>
      <c r="G304" s="80" t="s">
        <v>144</v>
      </c>
      <c r="H304" s="82">
        <v>1</v>
      </c>
      <c r="I304" s="82">
        <v>1</v>
      </c>
      <c r="J304" s="82">
        <v>1</v>
      </c>
      <c r="K304" s="82">
        <v>1</v>
      </c>
      <c r="L304" s="80" t="s">
        <v>141</v>
      </c>
      <c r="M304" s="146" t="s">
        <v>141</v>
      </c>
      <c r="N304" s="83">
        <v>17650</v>
      </c>
      <c r="O304" s="83">
        <v>17650</v>
      </c>
      <c r="P304" s="83">
        <v>17650</v>
      </c>
      <c r="Q304" s="83">
        <v>17650</v>
      </c>
      <c r="R304" s="84">
        <v>1.02</v>
      </c>
      <c r="S304" s="84">
        <v>1.02</v>
      </c>
      <c r="T304" s="84">
        <v>1.02</v>
      </c>
      <c r="U304" s="84">
        <v>1.02</v>
      </c>
      <c r="V304" s="85">
        <v>18003</v>
      </c>
      <c r="W304" s="85">
        <v>18003</v>
      </c>
      <c r="X304" s="85">
        <v>18003</v>
      </c>
      <c r="Y304" s="85">
        <v>18003</v>
      </c>
      <c r="Z304" s="85">
        <v>72012</v>
      </c>
      <c r="AA304" s="147"/>
      <c r="AB304" s="147"/>
      <c r="AC304" s="150">
        <v>17650</v>
      </c>
      <c r="AD304" s="147"/>
      <c r="AE304" s="148">
        <v>18003</v>
      </c>
      <c r="AF304" s="149">
        <v>0</v>
      </c>
      <c r="AG304" s="147"/>
      <c r="AH304" s="147">
        <v>0</v>
      </c>
      <c r="AI304" s="150">
        <v>17650</v>
      </c>
      <c r="AJ304" s="151" t="s">
        <v>409</v>
      </c>
      <c r="AK304" s="148">
        <v>18003</v>
      </c>
      <c r="AL304" s="149">
        <v>0</v>
      </c>
      <c r="AM304" s="147"/>
      <c r="AN304" s="147"/>
      <c r="AO304" s="150">
        <v>17650</v>
      </c>
      <c r="AP304" s="151" t="s">
        <v>409</v>
      </c>
      <c r="AQ304" s="148">
        <v>18003</v>
      </c>
      <c r="AR304" s="149">
        <v>0</v>
      </c>
      <c r="AS304" s="147"/>
      <c r="AT304" s="147"/>
      <c r="AU304" s="150">
        <v>17650</v>
      </c>
      <c r="AV304" s="151" t="s">
        <v>409</v>
      </c>
      <c r="AW304" s="148">
        <v>18003</v>
      </c>
      <c r="AX304" s="149">
        <v>0</v>
      </c>
      <c r="AY304" s="85">
        <v>18003</v>
      </c>
      <c r="AZ304" s="85">
        <v>18003</v>
      </c>
      <c r="BA304" s="85">
        <v>18003</v>
      </c>
      <c r="BB304" s="85">
        <v>18003</v>
      </c>
      <c r="BC304" s="86">
        <v>72012</v>
      </c>
      <c r="BD304" s="80" t="s">
        <v>364</v>
      </c>
      <c r="BE304" s="87" t="s">
        <v>141</v>
      </c>
      <c r="BF304" s="89"/>
    </row>
    <row r="305" spans="1:58" ht="15.75" customHeight="1">
      <c r="A305" s="80" t="s">
        <v>350</v>
      </c>
      <c r="B305" s="80" t="s">
        <v>298</v>
      </c>
      <c r="C305" s="81">
        <v>0</v>
      </c>
      <c r="D305" s="80" t="s">
        <v>141</v>
      </c>
      <c r="E305" s="153">
        <v>15</v>
      </c>
      <c r="F305" s="153">
        <v>15</v>
      </c>
      <c r="G305" s="80" t="s">
        <v>144</v>
      </c>
      <c r="H305" s="82">
        <v>3</v>
      </c>
      <c r="I305" s="82">
        <v>3</v>
      </c>
      <c r="J305" s="82">
        <v>3</v>
      </c>
      <c r="K305" s="82">
        <v>3</v>
      </c>
      <c r="L305" s="80" t="s">
        <v>141</v>
      </c>
      <c r="M305" s="146" t="s">
        <v>141</v>
      </c>
      <c r="N305" s="83">
        <v>9850</v>
      </c>
      <c r="O305" s="83">
        <v>9850</v>
      </c>
      <c r="P305" s="83">
        <v>9850</v>
      </c>
      <c r="Q305" s="83">
        <v>9850</v>
      </c>
      <c r="R305" s="84">
        <v>1.02</v>
      </c>
      <c r="S305" s="84">
        <v>1.02</v>
      </c>
      <c r="T305" s="84">
        <v>1.02</v>
      </c>
      <c r="U305" s="84">
        <v>1.02</v>
      </c>
      <c r="V305" s="85">
        <v>30141</v>
      </c>
      <c r="W305" s="85">
        <v>30141</v>
      </c>
      <c r="X305" s="85">
        <v>30141</v>
      </c>
      <c r="Y305" s="85">
        <v>30141</v>
      </c>
      <c r="Z305" s="85">
        <v>120564</v>
      </c>
      <c r="AA305" s="147"/>
      <c r="AB305" s="147"/>
      <c r="AC305" s="150">
        <v>9850</v>
      </c>
      <c r="AD305" s="147"/>
      <c r="AE305" s="148">
        <v>30141</v>
      </c>
      <c r="AF305" s="149">
        <v>0</v>
      </c>
      <c r="AG305" s="147"/>
      <c r="AH305" s="147">
        <v>0</v>
      </c>
      <c r="AI305" s="150">
        <v>9850</v>
      </c>
      <c r="AJ305" s="151" t="s">
        <v>409</v>
      </c>
      <c r="AK305" s="148">
        <v>30141</v>
      </c>
      <c r="AL305" s="149">
        <v>0</v>
      </c>
      <c r="AM305" s="147"/>
      <c r="AN305" s="147"/>
      <c r="AO305" s="150">
        <v>9850</v>
      </c>
      <c r="AP305" s="151" t="s">
        <v>409</v>
      </c>
      <c r="AQ305" s="148">
        <v>30141</v>
      </c>
      <c r="AR305" s="149">
        <v>0</v>
      </c>
      <c r="AS305" s="147"/>
      <c r="AT305" s="147"/>
      <c r="AU305" s="150">
        <v>9850</v>
      </c>
      <c r="AV305" s="151" t="s">
        <v>409</v>
      </c>
      <c r="AW305" s="148">
        <v>30141</v>
      </c>
      <c r="AX305" s="149">
        <v>0</v>
      </c>
      <c r="AY305" s="85">
        <v>30141</v>
      </c>
      <c r="AZ305" s="85">
        <v>30141</v>
      </c>
      <c r="BA305" s="85">
        <v>30141</v>
      </c>
      <c r="BB305" s="85">
        <v>30141</v>
      </c>
      <c r="BC305" s="86">
        <v>120564</v>
      </c>
      <c r="BD305" s="80" t="s">
        <v>364</v>
      </c>
      <c r="BE305" s="87" t="s">
        <v>141</v>
      </c>
      <c r="BF305" s="89"/>
    </row>
    <row r="306" spans="1:58" ht="15.75" customHeight="1">
      <c r="A306" s="80" t="s">
        <v>353</v>
      </c>
      <c r="B306" s="80" t="s">
        <v>343</v>
      </c>
      <c r="C306" s="81">
        <v>1</v>
      </c>
      <c r="D306" s="80" t="s">
        <v>245</v>
      </c>
      <c r="E306" s="153">
        <v>20</v>
      </c>
      <c r="F306" s="153">
        <v>20</v>
      </c>
      <c r="G306" s="80" t="s">
        <v>204</v>
      </c>
      <c r="H306" s="82">
        <v>400</v>
      </c>
      <c r="I306" s="82">
        <v>400</v>
      </c>
      <c r="J306" s="82">
        <v>400</v>
      </c>
      <c r="K306" s="82">
        <v>400</v>
      </c>
      <c r="L306" s="80" t="s">
        <v>244</v>
      </c>
      <c r="M306" s="146" t="s">
        <v>407</v>
      </c>
      <c r="N306" s="83">
        <v>1.126097560975611</v>
      </c>
      <c r="O306" s="83">
        <v>1.126097560975611</v>
      </c>
      <c r="P306" s="83">
        <v>1.126097560975611</v>
      </c>
      <c r="Q306" s="83">
        <v>1.126097560975611</v>
      </c>
      <c r="R306" s="84">
        <v>0.79</v>
      </c>
      <c r="S306" s="84">
        <v>0.79</v>
      </c>
      <c r="T306" s="84">
        <v>0.79</v>
      </c>
      <c r="U306" s="84">
        <v>0.79</v>
      </c>
      <c r="V306" s="85">
        <v>355.84682926829311</v>
      </c>
      <c r="W306" s="85">
        <v>355.84682926829311</v>
      </c>
      <c r="X306" s="85">
        <v>355.84682926829311</v>
      </c>
      <c r="Y306" s="85">
        <v>355.84682926829311</v>
      </c>
      <c r="Z306" s="85">
        <v>1423.3873170731724</v>
      </c>
      <c r="AA306" s="80"/>
      <c r="AB306" s="80"/>
      <c r="AC306" s="83">
        <v>1.126097560975611</v>
      </c>
      <c r="AD306" s="80"/>
      <c r="AE306" s="85">
        <v>355.84682926829311</v>
      </c>
      <c r="AF306" s="82">
        <v>0</v>
      </c>
      <c r="AG306" s="80"/>
      <c r="AH306" s="80">
        <v>0</v>
      </c>
      <c r="AI306" s="83">
        <v>1.126097560975611</v>
      </c>
      <c r="AJ306" s="146" t="s">
        <v>409</v>
      </c>
      <c r="AK306" s="85">
        <v>355.84682926829311</v>
      </c>
      <c r="AL306" s="82">
        <v>0</v>
      </c>
      <c r="AM306" s="80"/>
      <c r="AN306" s="80"/>
      <c r="AO306" s="83">
        <v>1.126097560975611</v>
      </c>
      <c r="AP306" s="146" t="s">
        <v>409</v>
      </c>
      <c r="AQ306" s="85">
        <v>355.84682926829311</v>
      </c>
      <c r="AR306" s="82">
        <v>0</v>
      </c>
      <c r="AS306" s="80"/>
      <c r="AT306" s="80"/>
      <c r="AU306" s="83">
        <v>1.126097560975611</v>
      </c>
      <c r="AV306" s="146" t="s">
        <v>409</v>
      </c>
      <c r="AW306" s="85">
        <v>355.84682926829311</v>
      </c>
      <c r="AX306" s="82">
        <v>0</v>
      </c>
      <c r="AY306" s="85">
        <v>355.84682926829311</v>
      </c>
      <c r="AZ306" s="85">
        <v>355.84682926829311</v>
      </c>
      <c r="BA306" s="85">
        <v>355.84682926829311</v>
      </c>
      <c r="BB306" s="85">
        <v>355.84682926829311</v>
      </c>
      <c r="BC306" s="86">
        <v>1423.3873170731724</v>
      </c>
      <c r="BD306" s="80" t="s">
        <v>364</v>
      </c>
      <c r="BE306" s="87" t="s">
        <v>407</v>
      </c>
      <c r="BF306" s="89"/>
    </row>
    <row r="307" spans="1:58" ht="15.75" customHeight="1">
      <c r="A307" s="80" t="s">
        <v>353</v>
      </c>
      <c r="B307" s="80" t="s">
        <v>344</v>
      </c>
      <c r="C307" s="81">
        <v>1</v>
      </c>
      <c r="D307" s="80" t="s">
        <v>245</v>
      </c>
      <c r="E307" s="153">
        <v>20</v>
      </c>
      <c r="F307" s="153">
        <v>20</v>
      </c>
      <c r="G307" s="80" t="s">
        <v>204</v>
      </c>
      <c r="H307" s="82">
        <v>1200</v>
      </c>
      <c r="I307" s="82">
        <v>1200</v>
      </c>
      <c r="J307" s="82">
        <v>1200</v>
      </c>
      <c r="K307" s="82">
        <v>1200</v>
      </c>
      <c r="L307" s="80" t="s">
        <v>244</v>
      </c>
      <c r="M307" s="146" t="s">
        <v>407</v>
      </c>
      <c r="N307" s="83">
        <v>1.5389999999999993</v>
      </c>
      <c r="O307" s="83">
        <v>1.5389999999999993</v>
      </c>
      <c r="P307" s="83">
        <v>1.5389999999999993</v>
      </c>
      <c r="Q307" s="83">
        <v>1.5389999999999993</v>
      </c>
      <c r="R307" s="84">
        <v>0.79</v>
      </c>
      <c r="S307" s="84">
        <v>0.79</v>
      </c>
      <c r="T307" s="84">
        <v>0.79</v>
      </c>
      <c r="U307" s="84">
        <v>0.79</v>
      </c>
      <c r="V307" s="85">
        <v>1458.9719999999993</v>
      </c>
      <c r="W307" s="85">
        <v>1458.9719999999993</v>
      </c>
      <c r="X307" s="85">
        <v>1458.9719999999993</v>
      </c>
      <c r="Y307" s="85">
        <v>1458.9719999999993</v>
      </c>
      <c r="Z307" s="85">
        <v>5835.8879999999972</v>
      </c>
      <c r="AA307" s="80"/>
      <c r="AB307" s="80"/>
      <c r="AC307" s="83">
        <v>1.5389999999999993</v>
      </c>
      <c r="AD307" s="80"/>
      <c r="AE307" s="85">
        <v>1458.9719999999993</v>
      </c>
      <c r="AF307" s="82">
        <v>0</v>
      </c>
      <c r="AG307" s="80"/>
      <c r="AH307" s="80">
        <v>0</v>
      </c>
      <c r="AI307" s="83">
        <v>1.5389999999999993</v>
      </c>
      <c r="AJ307" s="146" t="s">
        <v>409</v>
      </c>
      <c r="AK307" s="85">
        <v>1458.9719999999993</v>
      </c>
      <c r="AL307" s="82">
        <v>0</v>
      </c>
      <c r="AM307" s="80"/>
      <c r="AN307" s="80"/>
      <c r="AO307" s="83">
        <v>1.5389999999999993</v>
      </c>
      <c r="AP307" s="146" t="s">
        <v>409</v>
      </c>
      <c r="AQ307" s="85">
        <v>1458.9719999999993</v>
      </c>
      <c r="AR307" s="82">
        <v>0</v>
      </c>
      <c r="AS307" s="80"/>
      <c r="AT307" s="80"/>
      <c r="AU307" s="83">
        <v>1.5389999999999993</v>
      </c>
      <c r="AV307" s="146" t="s">
        <v>409</v>
      </c>
      <c r="AW307" s="85">
        <v>1458.9719999999993</v>
      </c>
      <c r="AX307" s="82">
        <v>0</v>
      </c>
      <c r="AY307" s="85">
        <v>1458.9719999999993</v>
      </c>
      <c r="AZ307" s="85">
        <v>1458.9719999999993</v>
      </c>
      <c r="BA307" s="85">
        <v>1458.9719999999993</v>
      </c>
      <c r="BB307" s="85">
        <v>1458.9719999999993</v>
      </c>
      <c r="BC307" s="86">
        <v>5835.8879999999972</v>
      </c>
      <c r="BD307" s="80" t="s">
        <v>364</v>
      </c>
      <c r="BE307" s="87" t="s">
        <v>407</v>
      </c>
      <c r="BF307" s="89"/>
    </row>
    <row r="308" spans="1:58" ht="15.75" customHeight="1">
      <c r="A308" s="80" t="s">
        <v>353</v>
      </c>
      <c r="B308" s="80" t="s">
        <v>432</v>
      </c>
      <c r="C308" s="81">
        <v>1</v>
      </c>
      <c r="D308" s="80" t="s">
        <v>243</v>
      </c>
      <c r="E308" s="153">
        <v>20</v>
      </c>
      <c r="F308" s="153">
        <v>20</v>
      </c>
      <c r="G308" s="80" t="s">
        <v>144</v>
      </c>
      <c r="H308" s="82">
        <v>6000</v>
      </c>
      <c r="I308" s="82">
        <v>6000</v>
      </c>
      <c r="J308" s="82">
        <v>6000</v>
      </c>
      <c r="K308" s="82">
        <v>6000</v>
      </c>
      <c r="L308" s="80" t="s">
        <v>242</v>
      </c>
      <c r="M308" s="146" t="s">
        <v>407</v>
      </c>
      <c r="N308" s="83">
        <v>1.2312000000000001</v>
      </c>
      <c r="O308" s="83">
        <v>1.2312000000000001</v>
      </c>
      <c r="P308" s="83">
        <v>1.2312000000000001</v>
      </c>
      <c r="Q308" s="83">
        <v>1.2312000000000001</v>
      </c>
      <c r="R308" s="84">
        <v>0.79</v>
      </c>
      <c r="S308" s="84">
        <v>0.79</v>
      </c>
      <c r="T308" s="84">
        <v>0.79</v>
      </c>
      <c r="U308" s="84">
        <v>0.79</v>
      </c>
      <c r="V308" s="85">
        <v>5835.8880000000008</v>
      </c>
      <c r="W308" s="85">
        <v>5835.8880000000008</v>
      </c>
      <c r="X308" s="85">
        <v>5835.8880000000008</v>
      </c>
      <c r="Y308" s="85">
        <v>5835.8880000000008</v>
      </c>
      <c r="Z308" s="85">
        <v>23343.552000000003</v>
      </c>
      <c r="AA308" s="80"/>
      <c r="AB308" s="80"/>
      <c r="AC308" s="83">
        <v>1.2312000000000001</v>
      </c>
      <c r="AD308" s="80"/>
      <c r="AE308" s="85">
        <v>5835.8880000000008</v>
      </c>
      <c r="AF308" s="82">
        <v>0</v>
      </c>
      <c r="AG308" s="80"/>
      <c r="AH308" s="80">
        <v>0</v>
      </c>
      <c r="AI308" s="83">
        <v>1.2312000000000001</v>
      </c>
      <c r="AJ308" s="146" t="s">
        <v>409</v>
      </c>
      <c r="AK308" s="85">
        <v>5835.8880000000008</v>
      </c>
      <c r="AL308" s="82">
        <v>0</v>
      </c>
      <c r="AM308" s="80"/>
      <c r="AN308" s="80"/>
      <c r="AO308" s="83">
        <v>1.2312000000000001</v>
      </c>
      <c r="AP308" s="146" t="s">
        <v>409</v>
      </c>
      <c r="AQ308" s="85">
        <v>5835.8880000000008</v>
      </c>
      <c r="AR308" s="82">
        <v>0</v>
      </c>
      <c r="AS308" s="80"/>
      <c r="AT308" s="80"/>
      <c r="AU308" s="83">
        <v>1.2312000000000001</v>
      </c>
      <c r="AV308" s="146" t="s">
        <v>409</v>
      </c>
      <c r="AW308" s="85">
        <v>5835.8880000000008</v>
      </c>
      <c r="AX308" s="82">
        <v>0</v>
      </c>
      <c r="AY308" s="85">
        <v>5835.8880000000008</v>
      </c>
      <c r="AZ308" s="85">
        <v>5835.8880000000008</v>
      </c>
      <c r="BA308" s="85">
        <v>5835.8880000000008</v>
      </c>
      <c r="BB308" s="85">
        <v>5835.8880000000008</v>
      </c>
      <c r="BC308" s="86">
        <v>23343.552000000003</v>
      </c>
      <c r="BD308" s="80" t="s">
        <v>364</v>
      </c>
      <c r="BE308" s="87" t="s">
        <v>407</v>
      </c>
      <c r="BF308" s="89"/>
    </row>
    <row r="309" spans="1:58" ht="15.75" customHeight="1">
      <c r="A309" s="80" t="s">
        <v>353</v>
      </c>
      <c r="B309" s="80" t="s">
        <v>241</v>
      </c>
      <c r="C309" s="81">
        <v>1</v>
      </c>
      <c r="D309" s="80" t="s">
        <v>240</v>
      </c>
      <c r="E309" s="153">
        <v>3</v>
      </c>
      <c r="F309" s="153">
        <v>3</v>
      </c>
      <c r="G309" s="80" t="s">
        <v>204</v>
      </c>
      <c r="H309" s="82">
        <v>35000</v>
      </c>
      <c r="I309" s="82">
        <v>35000</v>
      </c>
      <c r="J309" s="82">
        <v>35000</v>
      </c>
      <c r="K309" s="82">
        <v>35000</v>
      </c>
      <c r="L309" s="80" t="s">
        <v>239</v>
      </c>
      <c r="M309" s="146" t="s">
        <v>407</v>
      </c>
      <c r="N309" s="83">
        <v>0.83823507428978783</v>
      </c>
      <c r="O309" s="83">
        <v>0.83823507428978783</v>
      </c>
      <c r="P309" s="83">
        <v>0.83823507428978783</v>
      </c>
      <c r="Q309" s="83">
        <v>0.83823507428978783</v>
      </c>
      <c r="R309" s="84">
        <v>0.79</v>
      </c>
      <c r="S309" s="84">
        <v>0.79</v>
      </c>
      <c r="T309" s="84">
        <v>0.79</v>
      </c>
      <c r="U309" s="84">
        <v>0.79</v>
      </c>
      <c r="V309" s="85">
        <v>23177.199804112635</v>
      </c>
      <c r="W309" s="85">
        <v>23177.199804112635</v>
      </c>
      <c r="X309" s="85">
        <v>23177.199804112635</v>
      </c>
      <c r="Y309" s="85">
        <v>23177.199804112635</v>
      </c>
      <c r="Z309" s="85">
        <v>92708.799216450541</v>
      </c>
      <c r="AA309" s="80"/>
      <c r="AB309" s="80"/>
      <c r="AC309" s="83">
        <v>0.83823507428978783</v>
      </c>
      <c r="AD309" s="80"/>
      <c r="AE309" s="85">
        <v>23177.199804112635</v>
      </c>
      <c r="AF309" s="82">
        <v>0</v>
      </c>
      <c r="AG309" s="80"/>
      <c r="AH309" s="80">
        <v>0</v>
      </c>
      <c r="AI309" s="83">
        <v>0.83823507428978783</v>
      </c>
      <c r="AJ309" s="146" t="s">
        <v>409</v>
      </c>
      <c r="AK309" s="85">
        <v>23177.199804112635</v>
      </c>
      <c r="AL309" s="82">
        <v>0</v>
      </c>
      <c r="AM309" s="80"/>
      <c r="AN309" s="80"/>
      <c r="AO309" s="83">
        <v>0.83823507428978783</v>
      </c>
      <c r="AP309" s="146" t="s">
        <v>409</v>
      </c>
      <c r="AQ309" s="85">
        <v>23177.199804112635</v>
      </c>
      <c r="AR309" s="82">
        <v>0</v>
      </c>
      <c r="AS309" s="80"/>
      <c r="AT309" s="80"/>
      <c r="AU309" s="83">
        <v>0.83823507428978783</v>
      </c>
      <c r="AV309" s="146" t="s">
        <v>409</v>
      </c>
      <c r="AW309" s="85">
        <v>23177.199804112635</v>
      </c>
      <c r="AX309" s="82">
        <v>0</v>
      </c>
      <c r="AY309" s="85">
        <v>23177.199804112635</v>
      </c>
      <c r="AZ309" s="85">
        <v>23177.199804112635</v>
      </c>
      <c r="BA309" s="85">
        <v>23177.199804112635</v>
      </c>
      <c r="BB309" s="85">
        <v>23177.199804112635</v>
      </c>
      <c r="BC309" s="86">
        <v>92708.799216450541</v>
      </c>
      <c r="BD309" s="80" t="s">
        <v>364</v>
      </c>
      <c r="BE309" s="87" t="s">
        <v>407</v>
      </c>
      <c r="BF309" s="89"/>
    </row>
    <row r="310" spans="1:58" ht="15.75" customHeight="1">
      <c r="A310" s="80" t="s">
        <v>353</v>
      </c>
      <c r="B310" s="80" t="s">
        <v>349</v>
      </c>
      <c r="C310" s="81">
        <v>1</v>
      </c>
      <c r="D310" s="80" t="s">
        <v>238</v>
      </c>
      <c r="E310" s="153">
        <v>3</v>
      </c>
      <c r="F310" s="153">
        <v>3</v>
      </c>
      <c r="G310" s="80" t="s">
        <v>204</v>
      </c>
      <c r="H310" s="82">
        <v>0</v>
      </c>
      <c r="I310" s="82">
        <v>0</v>
      </c>
      <c r="J310" s="82">
        <v>0</v>
      </c>
      <c r="K310" s="82">
        <v>0</v>
      </c>
      <c r="L310" s="80" t="s">
        <v>237</v>
      </c>
      <c r="M310" s="146" t="s">
        <v>407</v>
      </c>
      <c r="N310" s="83">
        <v>0.35943072618902666</v>
      </c>
      <c r="O310" s="83">
        <v>0.35943072618902666</v>
      </c>
      <c r="P310" s="83">
        <v>0.35943072618902666</v>
      </c>
      <c r="Q310" s="83">
        <v>0.35943072618902666</v>
      </c>
      <c r="R310" s="84">
        <v>0.79</v>
      </c>
      <c r="S310" s="84">
        <v>0.79</v>
      </c>
      <c r="T310" s="84">
        <v>0.79</v>
      </c>
      <c r="U310" s="84">
        <v>0.79</v>
      </c>
      <c r="V310" s="85">
        <v>0</v>
      </c>
      <c r="W310" s="85">
        <v>0</v>
      </c>
      <c r="X310" s="85">
        <v>0</v>
      </c>
      <c r="Y310" s="85">
        <v>0</v>
      </c>
      <c r="Z310" s="85">
        <v>0</v>
      </c>
      <c r="AA310" s="80"/>
      <c r="AB310" s="80"/>
      <c r="AC310" s="83">
        <v>0.35943072618902666</v>
      </c>
      <c r="AD310" s="80"/>
      <c r="AE310" s="85">
        <v>0</v>
      </c>
      <c r="AF310" s="82">
        <v>0</v>
      </c>
      <c r="AG310" s="80"/>
      <c r="AH310" s="80">
        <v>0</v>
      </c>
      <c r="AI310" s="83">
        <v>0.35943072618902666</v>
      </c>
      <c r="AJ310" s="146" t="s">
        <v>409</v>
      </c>
      <c r="AK310" s="85">
        <v>0</v>
      </c>
      <c r="AL310" s="82">
        <v>0</v>
      </c>
      <c r="AM310" s="80"/>
      <c r="AN310" s="80"/>
      <c r="AO310" s="83">
        <v>0.35943072618902666</v>
      </c>
      <c r="AP310" s="146" t="s">
        <v>409</v>
      </c>
      <c r="AQ310" s="85">
        <v>0</v>
      </c>
      <c r="AR310" s="82">
        <v>0</v>
      </c>
      <c r="AS310" s="80"/>
      <c r="AT310" s="80"/>
      <c r="AU310" s="83">
        <v>0.35943072618902666</v>
      </c>
      <c r="AV310" s="146" t="s">
        <v>409</v>
      </c>
      <c r="AW310" s="85">
        <v>0</v>
      </c>
      <c r="AX310" s="82">
        <v>0</v>
      </c>
      <c r="AY310" s="85">
        <v>0</v>
      </c>
      <c r="AZ310" s="85">
        <v>0</v>
      </c>
      <c r="BA310" s="85">
        <v>0</v>
      </c>
      <c r="BB310" s="85">
        <v>0</v>
      </c>
      <c r="BC310" s="86">
        <v>0</v>
      </c>
      <c r="BD310" s="80" t="s">
        <v>364</v>
      </c>
      <c r="BE310" s="87" t="s">
        <v>407</v>
      </c>
      <c r="BF310" s="89"/>
    </row>
    <row r="311" spans="1:58" ht="15.75" customHeight="1">
      <c r="A311" s="80" t="s">
        <v>353</v>
      </c>
      <c r="B311" s="80" t="s">
        <v>236</v>
      </c>
      <c r="C311" s="81">
        <v>1</v>
      </c>
      <c r="D311" s="80" t="s">
        <v>235</v>
      </c>
      <c r="E311" s="153">
        <v>12</v>
      </c>
      <c r="F311" s="153">
        <v>12</v>
      </c>
      <c r="G311" s="80" t="s">
        <v>204</v>
      </c>
      <c r="H311" s="82">
        <v>0</v>
      </c>
      <c r="I311" s="82">
        <v>0</v>
      </c>
      <c r="J311" s="82">
        <v>0</v>
      </c>
      <c r="K311" s="82">
        <v>0</v>
      </c>
      <c r="L311" s="80" t="s">
        <v>234</v>
      </c>
      <c r="M311" s="146" t="s">
        <v>407</v>
      </c>
      <c r="N311" s="83">
        <v>1.7733333333333334</v>
      </c>
      <c r="O311" s="83">
        <v>1.7733333333333334</v>
      </c>
      <c r="P311" s="83">
        <v>1.7733333333333334</v>
      </c>
      <c r="Q311" s="83">
        <v>1.7733333333333334</v>
      </c>
      <c r="R311" s="84">
        <v>0.79</v>
      </c>
      <c r="S311" s="84">
        <v>0.79</v>
      </c>
      <c r="T311" s="84">
        <v>0.79</v>
      </c>
      <c r="U311" s="84">
        <v>0.79</v>
      </c>
      <c r="V311" s="85">
        <v>0</v>
      </c>
      <c r="W311" s="85">
        <v>0</v>
      </c>
      <c r="X311" s="85">
        <v>0</v>
      </c>
      <c r="Y311" s="85">
        <v>0</v>
      </c>
      <c r="Z311" s="85">
        <v>0</v>
      </c>
      <c r="AA311" s="80"/>
      <c r="AB311" s="80"/>
      <c r="AC311" s="83">
        <v>1.7733333333333334</v>
      </c>
      <c r="AD311" s="80"/>
      <c r="AE311" s="85">
        <v>0</v>
      </c>
      <c r="AF311" s="82">
        <v>0</v>
      </c>
      <c r="AG311" s="80"/>
      <c r="AH311" s="80">
        <v>0</v>
      </c>
      <c r="AI311" s="83">
        <v>1.7733333333333334</v>
      </c>
      <c r="AJ311" s="146" t="s">
        <v>409</v>
      </c>
      <c r="AK311" s="85">
        <v>0</v>
      </c>
      <c r="AL311" s="82">
        <v>0</v>
      </c>
      <c r="AM311" s="80"/>
      <c r="AN311" s="80"/>
      <c r="AO311" s="83">
        <v>1.7733333333333334</v>
      </c>
      <c r="AP311" s="146" t="s">
        <v>409</v>
      </c>
      <c r="AQ311" s="85">
        <v>0</v>
      </c>
      <c r="AR311" s="82">
        <v>0</v>
      </c>
      <c r="AS311" s="80"/>
      <c r="AT311" s="80"/>
      <c r="AU311" s="83">
        <v>1.7733333333333334</v>
      </c>
      <c r="AV311" s="146" t="s">
        <v>409</v>
      </c>
      <c r="AW311" s="85">
        <v>0</v>
      </c>
      <c r="AX311" s="82">
        <v>0</v>
      </c>
      <c r="AY311" s="85">
        <v>0</v>
      </c>
      <c r="AZ311" s="85">
        <v>0</v>
      </c>
      <c r="BA311" s="85">
        <v>0</v>
      </c>
      <c r="BB311" s="85">
        <v>0</v>
      </c>
      <c r="BC311" s="86">
        <v>0</v>
      </c>
      <c r="BD311" s="80" t="s">
        <v>364</v>
      </c>
      <c r="BE311" s="87" t="s">
        <v>407</v>
      </c>
      <c r="BF311" s="89"/>
    </row>
    <row r="312" spans="1:58" ht="15.75" customHeight="1">
      <c r="A312" s="80" t="s">
        <v>353</v>
      </c>
      <c r="B312" s="80" t="s">
        <v>232</v>
      </c>
      <c r="C312" s="81">
        <v>1</v>
      </c>
      <c r="D312" s="80" t="s">
        <v>231</v>
      </c>
      <c r="E312" s="153">
        <v>15</v>
      </c>
      <c r="F312" s="153">
        <v>15</v>
      </c>
      <c r="G312" s="80" t="s">
        <v>144</v>
      </c>
      <c r="H312" s="82">
        <v>14</v>
      </c>
      <c r="I312" s="82">
        <v>14</v>
      </c>
      <c r="J312" s="82">
        <v>14</v>
      </c>
      <c r="K312" s="82">
        <v>14</v>
      </c>
      <c r="L312" s="80" t="s">
        <v>230</v>
      </c>
      <c r="M312" s="146" t="s">
        <v>407</v>
      </c>
      <c r="N312" s="83">
        <v>5998.5</v>
      </c>
      <c r="O312" s="83">
        <v>5998.5</v>
      </c>
      <c r="P312" s="83">
        <v>5998.5</v>
      </c>
      <c r="Q312" s="83">
        <v>5998.5</v>
      </c>
      <c r="R312" s="84">
        <v>0.79</v>
      </c>
      <c r="S312" s="84">
        <v>0.79</v>
      </c>
      <c r="T312" s="84">
        <v>0.79</v>
      </c>
      <c r="U312" s="84">
        <v>0.79</v>
      </c>
      <c r="V312" s="85">
        <v>66343.41</v>
      </c>
      <c r="W312" s="85">
        <v>66343.41</v>
      </c>
      <c r="X312" s="85">
        <v>66343.41</v>
      </c>
      <c r="Y312" s="85">
        <v>66343.41</v>
      </c>
      <c r="Z312" s="85">
        <v>265373.64</v>
      </c>
      <c r="AA312" s="80"/>
      <c r="AB312" s="80"/>
      <c r="AC312" s="83">
        <v>5998.5</v>
      </c>
      <c r="AD312" s="80"/>
      <c r="AE312" s="85">
        <v>66343.41</v>
      </c>
      <c r="AF312" s="82">
        <v>0</v>
      </c>
      <c r="AG312" s="80"/>
      <c r="AH312" s="80">
        <v>0</v>
      </c>
      <c r="AI312" s="83">
        <v>5998.5</v>
      </c>
      <c r="AJ312" s="146" t="s">
        <v>409</v>
      </c>
      <c r="AK312" s="85">
        <v>66343.41</v>
      </c>
      <c r="AL312" s="82">
        <v>0</v>
      </c>
      <c r="AM312" s="80"/>
      <c r="AN312" s="80"/>
      <c r="AO312" s="83">
        <v>5998.5</v>
      </c>
      <c r="AP312" s="146" t="s">
        <v>409</v>
      </c>
      <c r="AQ312" s="85">
        <v>66343.41</v>
      </c>
      <c r="AR312" s="82">
        <v>0</v>
      </c>
      <c r="AS312" s="80"/>
      <c r="AT312" s="80"/>
      <c r="AU312" s="83">
        <v>5998.5</v>
      </c>
      <c r="AV312" s="146" t="s">
        <v>409</v>
      </c>
      <c r="AW312" s="85">
        <v>66343.41</v>
      </c>
      <c r="AX312" s="82">
        <v>0</v>
      </c>
      <c r="AY312" s="85">
        <v>66343.41</v>
      </c>
      <c r="AZ312" s="85">
        <v>66343.41</v>
      </c>
      <c r="BA312" s="85">
        <v>66343.41</v>
      </c>
      <c r="BB312" s="85">
        <v>66343.41</v>
      </c>
      <c r="BC312" s="86">
        <v>265373.64</v>
      </c>
      <c r="BD312" s="80" t="s">
        <v>364</v>
      </c>
      <c r="BE312" s="87" t="s">
        <v>407</v>
      </c>
      <c r="BF312" s="89"/>
    </row>
    <row r="313" spans="1:58" ht="15.75" customHeight="1">
      <c r="A313" s="80" t="s">
        <v>353</v>
      </c>
      <c r="B313" s="80" t="s">
        <v>233</v>
      </c>
      <c r="C313" s="81">
        <v>0</v>
      </c>
      <c r="D313" s="80" t="s">
        <v>141</v>
      </c>
      <c r="E313" s="153">
        <v>20</v>
      </c>
      <c r="F313" s="153">
        <v>20</v>
      </c>
      <c r="G313" s="80" t="s">
        <v>204</v>
      </c>
      <c r="H313" s="82">
        <v>0</v>
      </c>
      <c r="I313" s="82">
        <v>0</v>
      </c>
      <c r="J313" s="82">
        <v>0</v>
      </c>
      <c r="K313" s="82">
        <v>0</v>
      </c>
      <c r="L313" s="80" t="s">
        <v>141</v>
      </c>
      <c r="M313" s="146" t="s">
        <v>141</v>
      </c>
      <c r="N313" s="83">
        <v>2.3084999999999987</v>
      </c>
      <c r="O313" s="83">
        <v>2.3084999999999987</v>
      </c>
      <c r="P313" s="83">
        <v>2.3084999999999987</v>
      </c>
      <c r="Q313" s="83">
        <v>2.3084999999999987</v>
      </c>
      <c r="R313" s="84">
        <v>0.79</v>
      </c>
      <c r="S313" s="84">
        <v>0.79</v>
      </c>
      <c r="T313" s="84">
        <v>0.79</v>
      </c>
      <c r="U313" s="84">
        <v>0.79</v>
      </c>
      <c r="V313" s="85">
        <v>0</v>
      </c>
      <c r="W313" s="85">
        <v>0</v>
      </c>
      <c r="X313" s="85">
        <v>0</v>
      </c>
      <c r="Y313" s="85">
        <v>0</v>
      </c>
      <c r="Z313" s="85">
        <v>0</v>
      </c>
      <c r="AA313" s="147"/>
      <c r="AB313" s="147"/>
      <c r="AC313" s="150">
        <v>2.3084999999999987</v>
      </c>
      <c r="AD313" s="147"/>
      <c r="AE313" s="148">
        <v>0</v>
      </c>
      <c r="AF313" s="149">
        <v>0</v>
      </c>
      <c r="AG313" s="147"/>
      <c r="AH313" s="147">
        <v>0</v>
      </c>
      <c r="AI313" s="150">
        <v>2.3084999999999987</v>
      </c>
      <c r="AJ313" s="151" t="s">
        <v>409</v>
      </c>
      <c r="AK313" s="148">
        <v>0</v>
      </c>
      <c r="AL313" s="149">
        <v>0</v>
      </c>
      <c r="AM313" s="147"/>
      <c r="AN313" s="147"/>
      <c r="AO313" s="150">
        <v>2.3084999999999987</v>
      </c>
      <c r="AP313" s="151" t="s">
        <v>409</v>
      </c>
      <c r="AQ313" s="148">
        <v>0</v>
      </c>
      <c r="AR313" s="149">
        <v>0</v>
      </c>
      <c r="AS313" s="147"/>
      <c r="AT313" s="147"/>
      <c r="AU313" s="150">
        <v>2.3084999999999987</v>
      </c>
      <c r="AV313" s="151" t="s">
        <v>409</v>
      </c>
      <c r="AW313" s="148">
        <v>0</v>
      </c>
      <c r="AX313" s="149">
        <v>0</v>
      </c>
      <c r="AY313" s="85">
        <v>0</v>
      </c>
      <c r="AZ313" s="85">
        <v>0</v>
      </c>
      <c r="BA313" s="85">
        <v>0</v>
      </c>
      <c r="BB313" s="85">
        <v>0</v>
      </c>
      <c r="BC313" s="86">
        <v>0</v>
      </c>
      <c r="BD313" s="80" t="s">
        <v>364</v>
      </c>
      <c r="BE313" s="87" t="s">
        <v>141</v>
      </c>
      <c r="BF313" s="89"/>
    </row>
    <row r="314" spans="1:58" ht="15.75" customHeight="1">
      <c r="A314" s="80" t="s">
        <v>353</v>
      </c>
      <c r="B314" s="80" t="s">
        <v>202</v>
      </c>
      <c r="C314" s="81">
        <v>1</v>
      </c>
      <c r="D314" s="80" t="s">
        <v>200</v>
      </c>
      <c r="E314" s="153">
        <v>7</v>
      </c>
      <c r="F314" s="153">
        <v>7</v>
      </c>
      <c r="G314" s="80" t="s">
        <v>201</v>
      </c>
      <c r="H314" s="82">
        <v>0</v>
      </c>
      <c r="I314" s="82">
        <v>0</v>
      </c>
      <c r="J314" s="82">
        <v>0</v>
      </c>
      <c r="K314" s="82">
        <v>0</v>
      </c>
      <c r="L314" s="80" t="s">
        <v>199</v>
      </c>
      <c r="M314" s="146" t="s">
        <v>407</v>
      </c>
      <c r="N314" s="83">
        <v>11.243232000000003</v>
      </c>
      <c r="O314" s="83">
        <v>11.243232000000003</v>
      </c>
      <c r="P314" s="83">
        <v>11.243232000000003</v>
      </c>
      <c r="Q314" s="83">
        <v>11.243232000000003</v>
      </c>
      <c r="R314" s="84">
        <v>0.79</v>
      </c>
      <c r="S314" s="84">
        <v>0.79</v>
      </c>
      <c r="T314" s="84">
        <v>0.79</v>
      </c>
      <c r="U314" s="84">
        <v>0.79</v>
      </c>
      <c r="V314" s="85">
        <v>0</v>
      </c>
      <c r="W314" s="85">
        <v>0</v>
      </c>
      <c r="X314" s="85">
        <v>0</v>
      </c>
      <c r="Y314" s="85">
        <v>0</v>
      </c>
      <c r="Z314" s="85">
        <v>0</v>
      </c>
      <c r="AA314" s="80"/>
      <c r="AB314" s="80"/>
      <c r="AC314" s="83">
        <v>11.243232000000003</v>
      </c>
      <c r="AD314" s="80"/>
      <c r="AE314" s="85">
        <v>0</v>
      </c>
      <c r="AF314" s="82">
        <v>0</v>
      </c>
      <c r="AG314" s="80"/>
      <c r="AH314" s="80">
        <v>0</v>
      </c>
      <c r="AI314" s="83">
        <v>11.243232000000003</v>
      </c>
      <c r="AJ314" s="146" t="s">
        <v>409</v>
      </c>
      <c r="AK314" s="85">
        <v>0</v>
      </c>
      <c r="AL314" s="82">
        <v>0</v>
      </c>
      <c r="AM314" s="80"/>
      <c r="AN314" s="80"/>
      <c r="AO314" s="83">
        <v>11.243232000000003</v>
      </c>
      <c r="AP314" s="146" t="s">
        <v>409</v>
      </c>
      <c r="AQ314" s="85">
        <v>0</v>
      </c>
      <c r="AR314" s="82">
        <v>0</v>
      </c>
      <c r="AS314" s="80"/>
      <c r="AT314" s="80"/>
      <c r="AU314" s="83">
        <v>11.243232000000003</v>
      </c>
      <c r="AV314" s="146" t="s">
        <v>409</v>
      </c>
      <c r="AW314" s="85">
        <v>0</v>
      </c>
      <c r="AX314" s="82">
        <v>0</v>
      </c>
      <c r="AY314" s="85">
        <v>0</v>
      </c>
      <c r="AZ314" s="85">
        <v>0</v>
      </c>
      <c r="BA314" s="85">
        <v>0</v>
      </c>
      <c r="BB314" s="85">
        <v>0</v>
      </c>
      <c r="BC314" s="86">
        <v>0</v>
      </c>
      <c r="BD314" s="80" t="s">
        <v>364</v>
      </c>
      <c r="BE314" s="87" t="s">
        <v>407</v>
      </c>
      <c r="BF314" s="89"/>
    </row>
    <row r="315" spans="1:58" ht="15.75" customHeight="1">
      <c r="A315" s="80" t="s">
        <v>353</v>
      </c>
      <c r="B315" s="80" t="s">
        <v>227</v>
      </c>
      <c r="C315" s="81">
        <v>1</v>
      </c>
      <c r="D315" s="80" t="s">
        <v>226</v>
      </c>
      <c r="E315" s="153">
        <v>12</v>
      </c>
      <c r="F315" s="153">
        <v>12</v>
      </c>
      <c r="G315" s="80" t="s">
        <v>204</v>
      </c>
      <c r="H315" s="82">
        <v>0</v>
      </c>
      <c r="I315" s="82">
        <v>0</v>
      </c>
      <c r="J315" s="82">
        <v>0</v>
      </c>
      <c r="K315" s="82">
        <v>0</v>
      </c>
      <c r="L315" s="80" t="s">
        <v>225</v>
      </c>
      <c r="M315" s="146" t="s">
        <v>407</v>
      </c>
      <c r="N315" s="83">
        <v>3.0066666666666668</v>
      </c>
      <c r="O315" s="83">
        <v>3.0066666666666668</v>
      </c>
      <c r="P315" s="83">
        <v>3.0066666666666668</v>
      </c>
      <c r="Q315" s="83">
        <v>3.0066666666666668</v>
      </c>
      <c r="R315" s="84">
        <v>0.79</v>
      </c>
      <c r="S315" s="84">
        <v>0.79</v>
      </c>
      <c r="T315" s="84">
        <v>0.79</v>
      </c>
      <c r="U315" s="84">
        <v>0.79</v>
      </c>
      <c r="V315" s="85">
        <v>0</v>
      </c>
      <c r="W315" s="85">
        <v>0</v>
      </c>
      <c r="X315" s="85">
        <v>0</v>
      </c>
      <c r="Y315" s="85">
        <v>0</v>
      </c>
      <c r="Z315" s="85">
        <v>0</v>
      </c>
      <c r="AA315" s="80"/>
      <c r="AB315" s="80"/>
      <c r="AC315" s="83">
        <v>3.0066666666666668</v>
      </c>
      <c r="AD315" s="80"/>
      <c r="AE315" s="85">
        <v>0</v>
      </c>
      <c r="AF315" s="82">
        <v>0</v>
      </c>
      <c r="AG315" s="80"/>
      <c r="AH315" s="80">
        <v>0</v>
      </c>
      <c r="AI315" s="83">
        <v>3.0066666666666668</v>
      </c>
      <c r="AJ315" s="146" t="s">
        <v>409</v>
      </c>
      <c r="AK315" s="85">
        <v>0</v>
      </c>
      <c r="AL315" s="82">
        <v>0</v>
      </c>
      <c r="AM315" s="80"/>
      <c r="AN315" s="80"/>
      <c r="AO315" s="83">
        <v>3.0066666666666668</v>
      </c>
      <c r="AP315" s="146" t="s">
        <v>409</v>
      </c>
      <c r="AQ315" s="85">
        <v>0</v>
      </c>
      <c r="AR315" s="82">
        <v>0</v>
      </c>
      <c r="AS315" s="80"/>
      <c r="AT315" s="80"/>
      <c r="AU315" s="83">
        <v>3.0066666666666668</v>
      </c>
      <c r="AV315" s="146" t="s">
        <v>409</v>
      </c>
      <c r="AW315" s="85">
        <v>0</v>
      </c>
      <c r="AX315" s="82">
        <v>0</v>
      </c>
      <c r="AY315" s="85">
        <v>0</v>
      </c>
      <c r="AZ315" s="85">
        <v>0</v>
      </c>
      <c r="BA315" s="85">
        <v>0</v>
      </c>
      <c r="BB315" s="85">
        <v>0</v>
      </c>
      <c r="BC315" s="86">
        <v>0</v>
      </c>
      <c r="BD315" s="80" t="s">
        <v>364</v>
      </c>
      <c r="BE315" s="87" t="s">
        <v>407</v>
      </c>
      <c r="BF315" s="89"/>
    </row>
    <row r="316" spans="1:58" ht="15.75" customHeight="1">
      <c r="A316" s="80" t="s">
        <v>353</v>
      </c>
      <c r="B316" s="80" t="s">
        <v>224</v>
      </c>
      <c r="C316" s="81">
        <v>1</v>
      </c>
      <c r="D316" s="80" t="s">
        <v>223</v>
      </c>
      <c r="E316" s="153">
        <v>14</v>
      </c>
      <c r="F316" s="153">
        <v>14</v>
      </c>
      <c r="G316" s="80" t="s">
        <v>144</v>
      </c>
      <c r="H316" s="82">
        <v>0</v>
      </c>
      <c r="I316" s="82">
        <v>0</v>
      </c>
      <c r="J316" s="82">
        <v>0</v>
      </c>
      <c r="K316" s="82">
        <v>0</v>
      </c>
      <c r="L316" s="80" t="s">
        <v>222</v>
      </c>
      <c r="M316" s="146" t="s">
        <v>407</v>
      </c>
      <c r="N316" s="83">
        <v>266.94</v>
      </c>
      <c r="O316" s="83">
        <v>266.94</v>
      </c>
      <c r="P316" s="83">
        <v>266.94</v>
      </c>
      <c r="Q316" s="83">
        <v>266.94</v>
      </c>
      <c r="R316" s="84">
        <v>0.79</v>
      </c>
      <c r="S316" s="84">
        <v>0.79</v>
      </c>
      <c r="T316" s="84">
        <v>0.79</v>
      </c>
      <c r="U316" s="84">
        <v>0.79</v>
      </c>
      <c r="V316" s="85">
        <v>0</v>
      </c>
      <c r="W316" s="85">
        <v>0</v>
      </c>
      <c r="X316" s="85">
        <v>0</v>
      </c>
      <c r="Y316" s="85">
        <v>0</v>
      </c>
      <c r="Z316" s="85">
        <v>0</v>
      </c>
      <c r="AA316" s="80"/>
      <c r="AB316" s="80"/>
      <c r="AC316" s="83">
        <v>266.94</v>
      </c>
      <c r="AD316" s="80"/>
      <c r="AE316" s="85">
        <v>0</v>
      </c>
      <c r="AF316" s="82">
        <v>0</v>
      </c>
      <c r="AG316" s="80"/>
      <c r="AH316" s="80">
        <v>0</v>
      </c>
      <c r="AI316" s="83">
        <v>266.94</v>
      </c>
      <c r="AJ316" s="146" t="s">
        <v>409</v>
      </c>
      <c r="AK316" s="85">
        <v>0</v>
      </c>
      <c r="AL316" s="82">
        <v>0</v>
      </c>
      <c r="AM316" s="80"/>
      <c r="AN316" s="80"/>
      <c r="AO316" s="83">
        <v>266.94</v>
      </c>
      <c r="AP316" s="146" t="s">
        <v>409</v>
      </c>
      <c r="AQ316" s="85">
        <v>0</v>
      </c>
      <c r="AR316" s="82">
        <v>0</v>
      </c>
      <c r="AS316" s="80"/>
      <c r="AT316" s="80"/>
      <c r="AU316" s="83">
        <v>266.94</v>
      </c>
      <c r="AV316" s="146" t="s">
        <v>409</v>
      </c>
      <c r="AW316" s="85">
        <v>0</v>
      </c>
      <c r="AX316" s="82">
        <v>0</v>
      </c>
      <c r="AY316" s="85">
        <v>0</v>
      </c>
      <c r="AZ316" s="85">
        <v>0</v>
      </c>
      <c r="BA316" s="85">
        <v>0</v>
      </c>
      <c r="BB316" s="85">
        <v>0</v>
      </c>
      <c r="BC316" s="86">
        <v>0</v>
      </c>
      <c r="BD316" s="80" t="s">
        <v>364</v>
      </c>
      <c r="BE316" s="87" t="s">
        <v>407</v>
      </c>
      <c r="BF316" s="89"/>
    </row>
    <row r="317" spans="1:58" ht="15.75" customHeight="1">
      <c r="A317" s="80" t="s">
        <v>353</v>
      </c>
      <c r="B317" s="80" t="s">
        <v>221</v>
      </c>
      <c r="C317" s="81">
        <v>1</v>
      </c>
      <c r="D317" s="80" t="s">
        <v>220</v>
      </c>
      <c r="E317" s="153">
        <v>10</v>
      </c>
      <c r="F317" s="153">
        <v>10</v>
      </c>
      <c r="G317" s="80" t="s">
        <v>201</v>
      </c>
      <c r="H317" s="82">
        <v>0</v>
      </c>
      <c r="I317" s="82">
        <v>0</v>
      </c>
      <c r="J317" s="82">
        <v>0</v>
      </c>
      <c r="K317" s="82">
        <v>0</v>
      </c>
      <c r="L317" s="80" t="s">
        <v>219</v>
      </c>
      <c r="M317" s="146" t="s">
        <v>407</v>
      </c>
      <c r="N317" s="83">
        <v>30.722664192350027</v>
      </c>
      <c r="O317" s="83">
        <v>30.722664192350027</v>
      </c>
      <c r="P317" s="83">
        <v>30.722664192350027</v>
      </c>
      <c r="Q317" s="83">
        <v>30.722664192350027</v>
      </c>
      <c r="R317" s="84">
        <v>0.79</v>
      </c>
      <c r="S317" s="84">
        <v>0.79</v>
      </c>
      <c r="T317" s="84">
        <v>0.79</v>
      </c>
      <c r="U317" s="84">
        <v>0.79</v>
      </c>
      <c r="V317" s="85">
        <v>0</v>
      </c>
      <c r="W317" s="85">
        <v>0</v>
      </c>
      <c r="X317" s="85">
        <v>0</v>
      </c>
      <c r="Y317" s="85">
        <v>0</v>
      </c>
      <c r="Z317" s="85">
        <v>0</v>
      </c>
      <c r="AA317" s="80"/>
      <c r="AB317" s="80"/>
      <c r="AC317" s="83">
        <v>30.722664192350027</v>
      </c>
      <c r="AD317" s="80"/>
      <c r="AE317" s="85">
        <v>0</v>
      </c>
      <c r="AF317" s="82">
        <v>0</v>
      </c>
      <c r="AG317" s="80"/>
      <c r="AH317" s="80">
        <v>0</v>
      </c>
      <c r="AI317" s="83">
        <v>30.722664192350027</v>
      </c>
      <c r="AJ317" s="146" t="s">
        <v>409</v>
      </c>
      <c r="AK317" s="85">
        <v>0</v>
      </c>
      <c r="AL317" s="82">
        <v>0</v>
      </c>
      <c r="AM317" s="80"/>
      <c r="AN317" s="80"/>
      <c r="AO317" s="83">
        <v>30.722664192350027</v>
      </c>
      <c r="AP317" s="146" t="s">
        <v>409</v>
      </c>
      <c r="AQ317" s="85">
        <v>0</v>
      </c>
      <c r="AR317" s="82">
        <v>0</v>
      </c>
      <c r="AS317" s="80"/>
      <c r="AT317" s="80"/>
      <c r="AU317" s="83">
        <v>30.722664192350027</v>
      </c>
      <c r="AV317" s="146" t="s">
        <v>409</v>
      </c>
      <c r="AW317" s="85">
        <v>0</v>
      </c>
      <c r="AX317" s="82">
        <v>0</v>
      </c>
      <c r="AY317" s="85">
        <v>0</v>
      </c>
      <c r="AZ317" s="85">
        <v>0</v>
      </c>
      <c r="BA317" s="85">
        <v>0</v>
      </c>
      <c r="BB317" s="85">
        <v>0</v>
      </c>
      <c r="BC317" s="86">
        <v>0</v>
      </c>
      <c r="BD317" s="80" t="s">
        <v>364</v>
      </c>
      <c r="BE317" s="87" t="s">
        <v>407</v>
      </c>
      <c r="BF317" s="89"/>
    </row>
    <row r="318" spans="1:58" ht="15.75" customHeight="1">
      <c r="A318" s="80" t="s">
        <v>353</v>
      </c>
      <c r="B318" s="80" t="s">
        <v>191</v>
      </c>
      <c r="C318" s="81">
        <v>1</v>
      </c>
      <c r="D318" s="80" t="s">
        <v>177</v>
      </c>
      <c r="E318" s="153">
        <v>15</v>
      </c>
      <c r="F318" s="153">
        <v>15</v>
      </c>
      <c r="G318" s="80" t="s">
        <v>184</v>
      </c>
      <c r="H318" s="82">
        <v>2325</v>
      </c>
      <c r="I318" s="82">
        <v>2325</v>
      </c>
      <c r="J318" s="82">
        <v>2325</v>
      </c>
      <c r="K318" s="82">
        <v>2325</v>
      </c>
      <c r="L318" s="80" t="s">
        <v>176</v>
      </c>
      <c r="M318" s="146" t="s">
        <v>406</v>
      </c>
      <c r="N318" s="83">
        <v>2.6588140926267867</v>
      </c>
      <c r="O318" s="83">
        <v>2.6588140926267867</v>
      </c>
      <c r="P318" s="83">
        <v>2.6588140926267867</v>
      </c>
      <c r="Q318" s="83">
        <v>2.6588140926267867</v>
      </c>
      <c r="R318" s="84">
        <v>0.79</v>
      </c>
      <c r="S318" s="84">
        <v>0.79</v>
      </c>
      <c r="T318" s="84">
        <v>0.79</v>
      </c>
      <c r="U318" s="84">
        <v>0.79</v>
      </c>
      <c r="V318" s="85">
        <v>4883.5767846322515</v>
      </c>
      <c r="W318" s="85">
        <v>4883.5767846322515</v>
      </c>
      <c r="X318" s="85">
        <v>4883.5767846322515</v>
      </c>
      <c r="Y318" s="85">
        <v>4883.5767846322515</v>
      </c>
      <c r="Z318" s="85">
        <v>19534.307138529006</v>
      </c>
      <c r="AA318" s="80"/>
      <c r="AB318" s="80"/>
      <c r="AC318" s="83">
        <v>2.6588140926267867</v>
      </c>
      <c r="AD318" s="80"/>
      <c r="AE318" s="85">
        <v>4883.5767846322515</v>
      </c>
      <c r="AF318" s="82">
        <v>0</v>
      </c>
      <c r="AG318" s="80"/>
      <c r="AH318" s="80">
        <v>0</v>
      </c>
      <c r="AI318" s="83">
        <v>2.6588140926267867</v>
      </c>
      <c r="AJ318" s="146" t="s">
        <v>409</v>
      </c>
      <c r="AK318" s="85">
        <v>4883.5767846322515</v>
      </c>
      <c r="AL318" s="82">
        <v>0</v>
      </c>
      <c r="AM318" s="80"/>
      <c r="AN318" s="80"/>
      <c r="AO318" s="83">
        <v>2.6588140926267867</v>
      </c>
      <c r="AP318" s="146" t="s">
        <v>409</v>
      </c>
      <c r="AQ318" s="85">
        <v>4883.5767846322515</v>
      </c>
      <c r="AR318" s="82">
        <v>0</v>
      </c>
      <c r="AS318" s="80"/>
      <c r="AT318" s="80"/>
      <c r="AU318" s="83">
        <v>2.6588140926267867</v>
      </c>
      <c r="AV318" s="146" t="s">
        <v>409</v>
      </c>
      <c r="AW318" s="85">
        <v>4883.5767846322515</v>
      </c>
      <c r="AX318" s="82">
        <v>0</v>
      </c>
      <c r="AY318" s="85">
        <v>4883.5767846322515</v>
      </c>
      <c r="AZ318" s="85">
        <v>4883.5767846322515</v>
      </c>
      <c r="BA318" s="85">
        <v>4883.5767846322515</v>
      </c>
      <c r="BB318" s="85">
        <v>4883.5767846322515</v>
      </c>
      <c r="BC318" s="86">
        <v>19534.307138529006</v>
      </c>
      <c r="BD318" s="80" t="s">
        <v>364</v>
      </c>
      <c r="BE318" s="87" t="s">
        <v>406</v>
      </c>
      <c r="BF318" s="89"/>
    </row>
    <row r="319" spans="1:58" ht="15.75" customHeight="1">
      <c r="A319" s="80" t="s">
        <v>353</v>
      </c>
      <c r="B319" s="80" t="s">
        <v>190</v>
      </c>
      <c r="C319" s="81">
        <v>1</v>
      </c>
      <c r="D319" s="80" t="s">
        <v>177</v>
      </c>
      <c r="E319" s="153">
        <v>15</v>
      </c>
      <c r="F319" s="153">
        <v>15</v>
      </c>
      <c r="G319" s="80" t="s">
        <v>184</v>
      </c>
      <c r="H319" s="82">
        <v>2250</v>
      </c>
      <c r="I319" s="82">
        <v>2250</v>
      </c>
      <c r="J319" s="82">
        <v>2250</v>
      </c>
      <c r="K319" s="82">
        <v>2250</v>
      </c>
      <c r="L319" s="80" t="s">
        <v>176</v>
      </c>
      <c r="M319" s="146" t="s">
        <v>406</v>
      </c>
      <c r="N319" s="83">
        <v>5.2492031493764015</v>
      </c>
      <c r="O319" s="83">
        <v>5.2492031493764015</v>
      </c>
      <c r="P319" s="83">
        <v>5.2492031493764015</v>
      </c>
      <c r="Q319" s="83">
        <v>5.2492031493764015</v>
      </c>
      <c r="R319" s="84">
        <v>0.79</v>
      </c>
      <c r="S319" s="84">
        <v>0.79</v>
      </c>
      <c r="T319" s="84">
        <v>0.79</v>
      </c>
      <c r="U319" s="84">
        <v>0.79</v>
      </c>
      <c r="V319" s="85">
        <v>9330.4585980165539</v>
      </c>
      <c r="W319" s="85">
        <v>9330.4585980165539</v>
      </c>
      <c r="X319" s="85">
        <v>9330.4585980165539</v>
      </c>
      <c r="Y319" s="85">
        <v>9330.4585980165539</v>
      </c>
      <c r="Z319" s="85">
        <v>37321.834392066216</v>
      </c>
      <c r="AA319" s="80"/>
      <c r="AB319" s="80"/>
      <c r="AC319" s="83">
        <v>5.2492031493764015</v>
      </c>
      <c r="AD319" s="80"/>
      <c r="AE319" s="85">
        <v>9330.4585980165539</v>
      </c>
      <c r="AF319" s="82">
        <v>0</v>
      </c>
      <c r="AG319" s="80"/>
      <c r="AH319" s="80">
        <v>0</v>
      </c>
      <c r="AI319" s="83">
        <v>5.2492031493764015</v>
      </c>
      <c r="AJ319" s="146" t="s">
        <v>409</v>
      </c>
      <c r="AK319" s="85">
        <v>9330.4585980165539</v>
      </c>
      <c r="AL319" s="82">
        <v>0</v>
      </c>
      <c r="AM319" s="80"/>
      <c r="AN319" s="80"/>
      <c r="AO319" s="83">
        <v>5.2492031493764015</v>
      </c>
      <c r="AP319" s="146" t="s">
        <v>409</v>
      </c>
      <c r="AQ319" s="85">
        <v>9330.4585980165539</v>
      </c>
      <c r="AR319" s="82">
        <v>0</v>
      </c>
      <c r="AS319" s="80"/>
      <c r="AT319" s="80"/>
      <c r="AU319" s="83">
        <v>5.2492031493764015</v>
      </c>
      <c r="AV319" s="146" t="s">
        <v>409</v>
      </c>
      <c r="AW319" s="85">
        <v>9330.4585980165539</v>
      </c>
      <c r="AX319" s="82">
        <v>0</v>
      </c>
      <c r="AY319" s="85">
        <v>9330.4585980165539</v>
      </c>
      <c r="AZ319" s="85">
        <v>9330.4585980165539</v>
      </c>
      <c r="BA319" s="85">
        <v>9330.4585980165539</v>
      </c>
      <c r="BB319" s="85">
        <v>9330.4585980165539</v>
      </c>
      <c r="BC319" s="86">
        <v>37321.834392066216</v>
      </c>
      <c r="BD319" s="80" t="s">
        <v>364</v>
      </c>
      <c r="BE319" s="87" t="s">
        <v>406</v>
      </c>
      <c r="BF319" s="89"/>
    </row>
    <row r="320" spans="1:58" ht="15.75" customHeight="1">
      <c r="A320" s="80" t="s">
        <v>353</v>
      </c>
      <c r="B320" s="80" t="s">
        <v>189</v>
      </c>
      <c r="C320" s="81">
        <v>1</v>
      </c>
      <c r="D320" s="80" t="s">
        <v>177</v>
      </c>
      <c r="E320" s="153">
        <v>15</v>
      </c>
      <c r="F320" s="153">
        <v>15</v>
      </c>
      <c r="G320" s="80" t="s">
        <v>184</v>
      </c>
      <c r="H320" s="82">
        <v>1875</v>
      </c>
      <c r="I320" s="82">
        <v>1875</v>
      </c>
      <c r="J320" s="82">
        <v>1875</v>
      </c>
      <c r="K320" s="82">
        <v>1875</v>
      </c>
      <c r="L320" s="80" t="s">
        <v>176</v>
      </c>
      <c r="M320" s="146" t="s">
        <v>406</v>
      </c>
      <c r="N320" s="83">
        <v>9.0407613085908682</v>
      </c>
      <c r="O320" s="83">
        <v>9.0407613085908682</v>
      </c>
      <c r="P320" s="83">
        <v>9.0407613085908682</v>
      </c>
      <c r="Q320" s="83">
        <v>9.0407613085908682</v>
      </c>
      <c r="R320" s="84">
        <v>0.79</v>
      </c>
      <c r="S320" s="84">
        <v>0.79</v>
      </c>
      <c r="T320" s="84">
        <v>0.79</v>
      </c>
      <c r="U320" s="84">
        <v>0.79</v>
      </c>
      <c r="V320" s="85">
        <v>13391.627688350223</v>
      </c>
      <c r="W320" s="85">
        <v>13391.627688350223</v>
      </c>
      <c r="X320" s="85">
        <v>13391.627688350223</v>
      </c>
      <c r="Y320" s="85">
        <v>13391.627688350223</v>
      </c>
      <c r="Z320" s="85">
        <v>53566.510753400893</v>
      </c>
      <c r="AA320" s="80"/>
      <c r="AB320" s="80"/>
      <c r="AC320" s="83">
        <v>9.0407613085908682</v>
      </c>
      <c r="AD320" s="80"/>
      <c r="AE320" s="85">
        <v>13391.627688350223</v>
      </c>
      <c r="AF320" s="82">
        <v>0</v>
      </c>
      <c r="AG320" s="80"/>
      <c r="AH320" s="80">
        <v>0</v>
      </c>
      <c r="AI320" s="83">
        <v>9.0407613085908682</v>
      </c>
      <c r="AJ320" s="146" t="s">
        <v>409</v>
      </c>
      <c r="AK320" s="85">
        <v>13391.627688350223</v>
      </c>
      <c r="AL320" s="82">
        <v>0</v>
      </c>
      <c r="AM320" s="80"/>
      <c r="AN320" s="80"/>
      <c r="AO320" s="83">
        <v>9.0407613085908682</v>
      </c>
      <c r="AP320" s="146" t="s">
        <v>409</v>
      </c>
      <c r="AQ320" s="85">
        <v>13391.627688350223</v>
      </c>
      <c r="AR320" s="82">
        <v>0</v>
      </c>
      <c r="AS320" s="80"/>
      <c r="AT320" s="80"/>
      <c r="AU320" s="83">
        <v>9.0407613085908682</v>
      </c>
      <c r="AV320" s="146" t="s">
        <v>409</v>
      </c>
      <c r="AW320" s="85">
        <v>13391.627688350223</v>
      </c>
      <c r="AX320" s="82">
        <v>0</v>
      </c>
      <c r="AY320" s="85">
        <v>13391.627688350223</v>
      </c>
      <c r="AZ320" s="85">
        <v>13391.627688350223</v>
      </c>
      <c r="BA320" s="85">
        <v>13391.627688350223</v>
      </c>
      <c r="BB320" s="85">
        <v>13391.627688350223</v>
      </c>
      <c r="BC320" s="86">
        <v>53566.510753400893</v>
      </c>
      <c r="BD320" s="80" t="s">
        <v>364</v>
      </c>
      <c r="BE320" s="87" t="s">
        <v>406</v>
      </c>
      <c r="BF320" s="89"/>
    </row>
    <row r="321" spans="1:58" ht="15.75" customHeight="1">
      <c r="A321" s="80" t="s">
        <v>353</v>
      </c>
      <c r="B321" s="80" t="s">
        <v>188</v>
      </c>
      <c r="C321" s="81">
        <v>1</v>
      </c>
      <c r="D321" s="80" t="s">
        <v>177</v>
      </c>
      <c r="E321" s="153">
        <v>15</v>
      </c>
      <c r="F321" s="153">
        <v>15</v>
      </c>
      <c r="G321" s="80" t="s">
        <v>184</v>
      </c>
      <c r="H321" s="82">
        <v>0</v>
      </c>
      <c r="I321" s="82">
        <v>0</v>
      </c>
      <c r="J321" s="82">
        <v>0</v>
      </c>
      <c r="K321" s="82">
        <v>0</v>
      </c>
      <c r="L321" s="80" t="s">
        <v>176</v>
      </c>
      <c r="M321" s="146" t="s">
        <v>406</v>
      </c>
      <c r="N321" s="83">
        <v>3.1854757047967208</v>
      </c>
      <c r="O321" s="83">
        <v>3.1854757047967208</v>
      </c>
      <c r="P321" s="83">
        <v>3.1854757047967208</v>
      </c>
      <c r="Q321" s="83">
        <v>3.1854757047967208</v>
      </c>
      <c r="R321" s="84">
        <v>0.79</v>
      </c>
      <c r="S321" s="84">
        <v>0.79</v>
      </c>
      <c r="T321" s="84">
        <v>0.79</v>
      </c>
      <c r="U321" s="84">
        <v>0.79</v>
      </c>
      <c r="V321" s="85">
        <v>0</v>
      </c>
      <c r="W321" s="85">
        <v>0</v>
      </c>
      <c r="X321" s="85">
        <v>0</v>
      </c>
      <c r="Y321" s="85">
        <v>0</v>
      </c>
      <c r="Z321" s="85">
        <v>0</v>
      </c>
      <c r="AA321" s="80"/>
      <c r="AB321" s="80"/>
      <c r="AC321" s="83">
        <v>3.1854757047967208</v>
      </c>
      <c r="AD321" s="80"/>
      <c r="AE321" s="85">
        <v>0</v>
      </c>
      <c r="AF321" s="82">
        <v>0</v>
      </c>
      <c r="AG321" s="80"/>
      <c r="AH321" s="80">
        <v>0</v>
      </c>
      <c r="AI321" s="83">
        <v>3.1854757047967208</v>
      </c>
      <c r="AJ321" s="146" t="s">
        <v>409</v>
      </c>
      <c r="AK321" s="85">
        <v>0</v>
      </c>
      <c r="AL321" s="82">
        <v>0</v>
      </c>
      <c r="AM321" s="80"/>
      <c r="AN321" s="80"/>
      <c r="AO321" s="83">
        <v>3.1854757047967208</v>
      </c>
      <c r="AP321" s="146" t="s">
        <v>409</v>
      </c>
      <c r="AQ321" s="85">
        <v>0</v>
      </c>
      <c r="AR321" s="82">
        <v>0</v>
      </c>
      <c r="AS321" s="80"/>
      <c r="AT321" s="80"/>
      <c r="AU321" s="83">
        <v>3.1854757047967208</v>
      </c>
      <c r="AV321" s="146" t="s">
        <v>409</v>
      </c>
      <c r="AW321" s="85">
        <v>0</v>
      </c>
      <c r="AX321" s="82">
        <v>0</v>
      </c>
      <c r="AY321" s="85">
        <v>0</v>
      </c>
      <c r="AZ321" s="85">
        <v>0</v>
      </c>
      <c r="BA321" s="85">
        <v>0</v>
      </c>
      <c r="BB321" s="85">
        <v>0</v>
      </c>
      <c r="BC321" s="86">
        <v>0</v>
      </c>
      <c r="BD321" s="80" t="s">
        <v>364</v>
      </c>
      <c r="BE321" s="87" t="s">
        <v>406</v>
      </c>
      <c r="BF321" s="89"/>
    </row>
    <row r="322" spans="1:58" ht="15.75" customHeight="1">
      <c r="A322" s="80" t="s">
        <v>353</v>
      </c>
      <c r="B322" s="80" t="s">
        <v>187</v>
      </c>
      <c r="C322" s="81">
        <v>1</v>
      </c>
      <c r="D322" s="80" t="s">
        <v>177</v>
      </c>
      <c r="E322" s="153">
        <v>15</v>
      </c>
      <c r="F322" s="153">
        <v>15</v>
      </c>
      <c r="G322" s="80" t="s">
        <v>184</v>
      </c>
      <c r="H322" s="82">
        <v>2250</v>
      </c>
      <c r="I322" s="82">
        <v>2250</v>
      </c>
      <c r="J322" s="82">
        <v>2250</v>
      </c>
      <c r="K322" s="82">
        <v>2250</v>
      </c>
      <c r="L322" s="80" t="s">
        <v>176</v>
      </c>
      <c r="M322" s="146" t="s">
        <v>406</v>
      </c>
      <c r="N322" s="83">
        <v>13.148126788517139</v>
      </c>
      <c r="O322" s="83">
        <v>13.148126788517139</v>
      </c>
      <c r="P322" s="83">
        <v>13.148126788517139</v>
      </c>
      <c r="Q322" s="83">
        <v>13.148126788517139</v>
      </c>
      <c r="R322" s="84">
        <v>0.79</v>
      </c>
      <c r="S322" s="84">
        <v>0.79</v>
      </c>
      <c r="T322" s="84">
        <v>0.79</v>
      </c>
      <c r="U322" s="84">
        <v>0.79</v>
      </c>
      <c r="V322" s="85">
        <v>23370.795366589216</v>
      </c>
      <c r="W322" s="85">
        <v>23370.795366589216</v>
      </c>
      <c r="X322" s="85">
        <v>23370.795366589216</v>
      </c>
      <c r="Y322" s="85">
        <v>23370.795366589216</v>
      </c>
      <c r="Z322" s="85">
        <v>93483.181466356866</v>
      </c>
      <c r="AA322" s="80"/>
      <c r="AB322" s="80"/>
      <c r="AC322" s="83">
        <v>13.148126788517139</v>
      </c>
      <c r="AD322" s="80"/>
      <c r="AE322" s="85">
        <v>23370.795366589216</v>
      </c>
      <c r="AF322" s="82">
        <v>0</v>
      </c>
      <c r="AG322" s="80"/>
      <c r="AH322" s="80">
        <v>0</v>
      </c>
      <c r="AI322" s="83">
        <v>13.148126788517139</v>
      </c>
      <c r="AJ322" s="146" t="s">
        <v>409</v>
      </c>
      <c r="AK322" s="85">
        <v>23370.795366589216</v>
      </c>
      <c r="AL322" s="82">
        <v>0</v>
      </c>
      <c r="AM322" s="80"/>
      <c r="AN322" s="80"/>
      <c r="AO322" s="83">
        <v>13.148126788517139</v>
      </c>
      <c r="AP322" s="146" t="s">
        <v>409</v>
      </c>
      <c r="AQ322" s="85">
        <v>23370.795366589216</v>
      </c>
      <c r="AR322" s="82">
        <v>0</v>
      </c>
      <c r="AS322" s="80"/>
      <c r="AT322" s="80"/>
      <c r="AU322" s="83">
        <v>13.148126788517139</v>
      </c>
      <c r="AV322" s="146" t="s">
        <v>409</v>
      </c>
      <c r="AW322" s="85">
        <v>23370.795366589216</v>
      </c>
      <c r="AX322" s="82">
        <v>0</v>
      </c>
      <c r="AY322" s="85">
        <v>23370.795366589216</v>
      </c>
      <c r="AZ322" s="85">
        <v>23370.795366589216</v>
      </c>
      <c r="BA322" s="85">
        <v>23370.795366589216</v>
      </c>
      <c r="BB322" s="85">
        <v>23370.795366589216</v>
      </c>
      <c r="BC322" s="86">
        <v>93483.181466356866</v>
      </c>
      <c r="BD322" s="80" t="s">
        <v>364</v>
      </c>
      <c r="BE322" s="87" t="s">
        <v>406</v>
      </c>
      <c r="BF322" s="89"/>
    </row>
    <row r="323" spans="1:58" ht="15.75" customHeight="1">
      <c r="A323" s="80" t="s">
        <v>353</v>
      </c>
      <c r="B323" s="80" t="s">
        <v>186</v>
      </c>
      <c r="C323" s="81">
        <v>1</v>
      </c>
      <c r="D323" s="80" t="s">
        <v>177</v>
      </c>
      <c r="E323" s="153">
        <v>15</v>
      </c>
      <c r="F323" s="153">
        <v>15</v>
      </c>
      <c r="G323" s="80" t="s">
        <v>184</v>
      </c>
      <c r="H323" s="82">
        <v>0</v>
      </c>
      <c r="I323" s="82">
        <v>0</v>
      </c>
      <c r="J323" s="82">
        <v>0</v>
      </c>
      <c r="K323" s="82">
        <v>0</v>
      </c>
      <c r="L323" s="80" t="s">
        <v>176</v>
      </c>
      <c r="M323" s="146" t="s">
        <v>406</v>
      </c>
      <c r="N323" s="83">
        <v>24.25563238537794</v>
      </c>
      <c r="O323" s="83">
        <v>24.25563238537794</v>
      </c>
      <c r="P323" s="83">
        <v>24.25563238537794</v>
      </c>
      <c r="Q323" s="83">
        <v>24.25563238537794</v>
      </c>
      <c r="R323" s="84">
        <v>0.79</v>
      </c>
      <c r="S323" s="84">
        <v>0.79</v>
      </c>
      <c r="T323" s="84">
        <v>0.79</v>
      </c>
      <c r="U323" s="84">
        <v>0.79</v>
      </c>
      <c r="V323" s="85">
        <v>0</v>
      </c>
      <c r="W323" s="85">
        <v>0</v>
      </c>
      <c r="X323" s="85">
        <v>0</v>
      </c>
      <c r="Y323" s="85">
        <v>0</v>
      </c>
      <c r="Z323" s="85">
        <v>0</v>
      </c>
      <c r="AA323" s="80"/>
      <c r="AB323" s="80"/>
      <c r="AC323" s="83">
        <v>24.25563238537794</v>
      </c>
      <c r="AD323" s="80"/>
      <c r="AE323" s="85">
        <v>0</v>
      </c>
      <c r="AF323" s="82">
        <v>0</v>
      </c>
      <c r="AG323" s="80"/>
      <c r="AH323" s="80">
        <v>0</v>
      </c>
      <c r="AI323" s="83">
        <v>24.25563238537794</v>
      </c>
      <c r="AJ323" s="146" t="s">
        <v>409</v>
      </c>
      <c r="AK323" s="85">
        <v>0</v>
      </c>
      <c r="AL323" s="82">
        <v>0</v>
      </c>
      <c r="AM323" s="80"/>
      <c r="AN323" s="80"/>
      <c r="AO323" s="83">
        <v>24.25563238537794</v>
      </c>
      <c r="AP323" s="146" t="s">
        <v>409</v>
      </c>
      <c r="AQ323" s="85">
        <v>0</v>
      </c>
      <c r="AR323" s="82">
        <v>0</v>
      </c>
      <c r="AS323" s="80"/>
      <c r="AT323" s="80"/>
      <c r="AU323" s="83">
        <v>24.25563238537794</v>
      </c>
      <c r="AV323" s="146" t="s">
        <v>409</v>
      </c>
      <c r="AW323" s="85">
        <v>0</v>
      </c>
      <c r="AX323" s="82">
        <v>0</v>
      </c>
      <c r="AY323" s="85">
        <v>0</v>
      </c>
      <c r="AZ323" s="85">
        <v>0</v>
      </c>
      <c r="BA323" s="85">
        <v>0</v>
      </c>
      <c r="BB323" s="85">
        <v>0</v>
      </c>
      <c r="BC323" s="86">
        <v>0</v>
      </c>
      <c r="BD323" s="80" t="s">
        <v>364</v>
      </c>
      <c r="BE323" s="87" t="s">
        <v>406</v>
      </c>
      <c r="BF323" s="89"/>
    </row>
    <row r="324" spans="1:58" ht="15.75" customHeight="1">
      <c r="A324" s="80" t="s">
        <v>353</v>
      </c>
      <c r="B324" s="80" t="s">
        <v>185</v>
      </c>
      <c r="C324" s="81">
        <v>1</v>
      </c>
      <c r="D324" s="80" t="s">
        <v>177</v>
      </c>
      <c r="E324" s="153">
        <v>15</v>
      </c>
      <c r="F324" s="153">
        <v>15</v>
      </c>
      <c r="G324" s="80" t="s">
        <v>184</v>
      </c>
      <c r="H324" s="82">
        <v>0</v>
      </c>
      <c r="I324" s="82">
        <v>0</v>
      </c>
      <c r="J324" s="82">
        <v>0</v>
      </c>
      <c r="K324" s="82">
        <v>0</v>
      </c>
      <c r="L324" s="80" t="s">
        <v>176</v>
      </c>
      <c r="M324" s="146" t="s">
        <v>406</v>
      </c>
      <c r="N324" s="83">
        <v>35.984797966765058</v>
      </c>
      <c r="O324" s="83">
        <v>35.984797966765058</v>
      </c>
      <c r="P324" s="83">
        <v>35.984797966765058</v>
      </c>
      <c r="Q324" s="83">
        <v>35.984797966765058</v>
      </c>
      <c r="R324" s="84">
        <v>0.79</v>
      </c>
      <c r="S324" s="84">
        <v>0.79</v>
      </c>
      <c r="T324" s="84">
        <v>0.79</v>
      </c>
      <c r="U324" s="84">
        <v>0.79</v>
      </c>
      <c r="V324" s="85">
        <v>0</v>
      </c>
      <c r="W324" s="85">
        <v>0</v>
      </c>
      <c r="X324" s="85">
        <v>0</v>
      </c>
      <c r="Y324" s="85">
        <v>0</v>
      </c>
      <c r="Z324" s="85">
        <v>0</v>
      </c>
      <c r="AA324" s="80"/>
      <c r="AB324" s="80"/>
      <c r="AC324" s="83">
        <v>35.984797966765058</v>
      </c>
      <c r="AD324" s="80"/>
      <c r="AE324" s="85">
        <v>0</v>
      </c>
      <c r="AF324" s="82">
        <v>0</v>
      </c>
      <c r="AG324" s="80"/>
      <c r="AH324" s="80">
        <v>0</v>
      </c>
      <c r="AI324" s="83">
        <v>35.984797966765058</v>
      </c>
      <c r="AJ324" s="146" t="s">
        <v>409</v>
      </c>
      <c r="AK324" s="85">
        <v>0</v>
      </c>
      <c r="AL324" s="82">
        <v>0</v>
      </c>
      <c r="AM324" s="80"/>
      <c r="AN324" s="80"/>
      <c r="AO324" s="83">
        <v>35.984797966765058</v>
      </c>
      <c r="AP324" s="146" t="s">
        <v>409</v>
      </c>
      <c r="AQ324" s="85">
        <v>0</v>
      </c>
      <c r="AR324" s="82">
        <v>0</v>
      </c>
      <c r="AS324" s="80"/>
      <c r="AT324" s="80"/>
      <c r="AU324" s="83">
        <v>35.984797966765058</v>
      </c>
      <c r="AV324" s="146" t="s">
        <v>409</v>
      </c>
      <c r="AW324" s="85">
        <v>0</v>
      </c>
      <c r="AX324" s="82">
        <v>0</v>
      </c>
      <c r="AY324" s="85">
        <v>0</v>
      </c>
      <c r="AZ324" s="85">
        <v>0</v>
      </c>
      <c r="BA324" s="85">
        <v>0</v>
      </c>
      <c r="BB324" s="85">
        <v>0</v>
      </c>
      <c r="BC324" s="86">
        <v>0</v>
      </c>
      <c r="BD324" s="80" t="s">
        <v>364</v>
      </c>
      <c r="BE324" s="87" t="s">
        <v>406</v>
      </c>
      <c r="BF324" s="89"/>
    </row>
    <row r="325" spans="1:58" ht="15.75" customHeight="1">
      <c r="A325" s="80" t="s">
        <v>353</v>
      </c>
      <c r="B325" s="80" t="s">
        <v>183</v>
      </c>
      <c r="C325" s="81">
        <v>1</v>
      </c>
      <c r="D325" s="80" t="s">
        <v>177</v>
      </c>
      <c r="E325" s="153">
        <v>15</v>
      </c>
      <c r="F325" s="153">
        <v>15</v>
      </c>
      <c r="G325" s="80" t="s">
        <v>144</v>
      </c>
      <c r="H325" s="82">
        <v>0</v>
      </c>
      <c r="I325" s="82">
        <v>0</v>
      </c>
      <c r="J325" s="82">
        <v>0</v>
      </c>
      <c r="K325" s="82">
        <v>0</v>
      </c>
      <c r="L325" s="80" t="s">
        <v>176</v>
      </c>
      <c r="M325" s="146" t="s">
        <v>406</v>
      </c>
      <c r="N325" s="83">
        <v>12.515179237984789</v>
      </c>
      <c r="O325" s="83">
        <v>12.515179237984789</v>
      </c>
      <c r="P325" s="83">
        <v>12.515179237984789</v>
      </c>
      <c r="Q325" s="83">
        <v>12.515179237984789</v>
      </c>
      <c r="R325" s="84">
        <v>0.79</v>
      </c>
      <c r="S325" s="84">
        <v>0.79</v>
      </c>
      <c r="T325" s="84">
        <v>0.79</v>
      </c>
      <c r="U325" s="84">
        <v>0.79</v>
      </c>
      <c r="V325" s="85">
        <v>0</v>
      </c>
      <c r="W325" s="85">
        <v>0</v>
      </c>
      <c r="X325" s="85">
        <v>0</v>
      </c>
      <c r="Y325" s="85">
        <v>0</v>
      </c>
      <c r="Z325" s="85">
        <v>0</v>
      </c>
      <c r="AA325" s="80"/>
      <c r="AB325" s="80"/>
      <c r="AC325" s="83">
        <v>12.515179237984789</v>
      </c>
      <c r="AD325" s="80"/>
      <c r="AE325" s="85">
        <v>0</v>
      </c>
      <c r="AF325" s="82">
        <v>0</v>
      </c>
      <c r="AG325" s="80"/>
      <c r="AH325" s="80">
        <v>0</v>
      </c>
      <c r="AI325" s="83">
        <v>12.515179237984789</v>
      </c>
      <c r="AJ325" s="146" t="s">
        <v>409</v>
      </c>
      <c r="AK325" s="85">
        <v>0</v>
      </c>
      <c r="AL325" s="82">
        <v>0</v>
      </c>
      <c r="AM325" s="80"/>
      <c r="AN325" s="80"/>
      <c r="AO325" s="83">
        <v>12.515179237984789</v>
      </c>
      <c r="AP325" s="146" t="s">
        <v>409</v>
      </c>
      <c r="AQ325" s="85">
        <v>0</v>
      </c>
      <c r="AR325" s="82">
        <v>0</v>
      </c>
      <c r="AS325" s="80"/>
      <c r="AT325" s="80"/>
      <c r="AU325" s="83">
        <v>12.515179237984789</v>
      </c>
      <c r="AV325" s="146" t="s">
        <v>409</v>
      </c>
      <c r="AW325" s="85">
        <v>0</v>
      </c>
      <c r="AX325" s="82">
        <v>0</v>
      </c>
      <c r="AY325" s="85">
        <v>0</v>
      </c>
      <c r="AZ325" s="85">
        <v>0</v>
      </c>
      <c r="BA325" s="85">
        <v>0</v>
      </c>
      <c r="BB325" s="85">
        <v>0</v>
      </c>
      <c r="BC325" s="86">
        <v>0</v>
      </c>
      <c r="BD325" s="80" t="s">
        <v>364</v>
      </c>
      <c r="BE325" s="87" t="s">
        <v>406</v>
      </c>
      <c r="BF325" s="89"/>
    </row>
    <row r="326" spans="1:58" ht="15.75" customHeight="1">
      <c r="A326" s="80" t="s">
        <v>353</v>
      </c>
      <c r="B326" s="80" t="s">
        <v>182</v>
      </c>
      <c r="C326" s="81">
        <v>1</v>
      </c>
      <c r="D326" s="80" t="s">
        <v>177</v>
      </c>
      <c r="E326" s="153">
        <v>15</v>
      </c>
      <c r="F326" s="153">
        <v>15</v>
      </c>
      <c r="G326" s="80" t="s">
        <v>144</v>
      </c>
      <c r="H326" s="82">
        <v>30</v>
      </c>
      <c r="I326" s="82">
        <v>30</v>
      </c>
      <c r="J326" s="82">
        <v>30</v>
      </c>
      <c r="K326" s="82">
        <v>30</v>
      </c>
      <c r="L326" s="80" t="s">
        <v>176</v>
      </c>
      <c r="M326" s="146" t="s">
        <v>406</v>
      </c>
      <c r="N326" s="83">
        <v>51.249515380658096</v>
      </c>
      <c r="O326" s="83">
        <v>51.249515380658096</v>
      </c>
      <c r="P326" s="83">
        <v>51.249515380658096</v>
      </c>
      <c r="Q326" s="83">
        <v>51.249515380658096</v>
      </c>
      <c r="R326" s="84">
        <v>0.79</v>
      </c>
      <c r="S326" s="84">
        <v>0.79</v>
      </c>
      <c r="T326" s="84">
        <v>0.79</v>
      </c>
      <c r="U326" s="84">
        <v>0.79</v>
      </c>
      <c r="V326" s="85">
        <v>1214.6135145215969</v>
      </c>
      <c r="W326" s="85">
        <v>1214.6135145215969</v>
      </c>
      <c r="X326" s="85">
        <v>1214.6135145215969</v>
      </c>
      <c r="Y326" s="85">
        <v>1214.6135145215969</v>
      </c>
      <c r="Z326" s="85">
        <v>4858.4540580863877</v>
      </c>
      <c r="AA326" s="80"/>
      <c r="AB326" s="80"/>
      <c r="AC326" s="83">
        <v>51.249515380658096</v>
      </c>
      <c r="AD326" s="80"/>
      <c r="AE326" s="85">
        <v>1214.6135145215969</v>
      </c>
      <c r="AF326" s="82">
        <v>0</v>
      </c>
      <c r="AG326" s="80"/>
      <c r="AH326" s="80">
        <v>0</v>
      </c>
      <c r="AI326" s="83">
        <v>51.249515380658096</v>
      </c>
      <c r="AJ326" s="146" t="s">
        <v>409</v>
      </c>
      <c r="AK326" s="85">
        <v>1214.6135145215969</v>
      </c>
      <c r="AL326" s="82">
        <v>0</v>
      </c>
      <c r="AM326" s="80"/>
      <c r="AN326" s="80"/>
      <c r="AO326" s="83">
        <v>51.249515380658096</v>
      </c>
      <c r="AP326" s="146" t="s">
        <v>409</v>
      </c>
      <c r="AQ326" s="85">
        <v>1214.6135145215969</v>
      </c>
      <c r="AR326" s="82">
        <v>0</v>
      </c>
      <c r="AS326" s="80"/>
      <c r="AT326" s="80"/>
      <c r="AU326" s="83">
        <v>51.249515380658096</v>
      </c>
      <c r="AV326" s="146" t="s">
        <v>409</v>
      </c>
      <c r="AW326" s="85">
        <v>1214.6135145215969</v>
      </c>
      <c r="AX326" s="82">
        <v>0</v>
      </c>
      <c r="AY326" s="85">
        <v>1214.6135145215969</v>
      </c>
      <c r="AZ326" s="85">
        <v>1214.6135145215969</v>
      </c>
      <c r="BA326" s="85">
        <v>1214.6135145215969</v>
      </c>
      <c r="BB326" s="85">
        <v>1214.6135145215969</v>
      </c>
      <c r="BC326" s="86">
        <v>4858.4540580863877</v>
      </c>
      <c r="BD326" s="80" t="s">
        <v>364</v>
      </c>
      <c r="BE326" s="87" t="s">
        <v>406</v>
      </c>
      <c r="BF326" s="89"/>
    </row>
    <row r="327" spans="1:58" ht="15.75" customHeight="1">
      <c r="A327" s="80" t="s">
        <v>353</v>
      </c>
      <c r="B327" s="80" t="s">
        <v>181</v>
      </c>
      <c r="C327" s="81">
        <v>1</v>
      </c>
      <c r="D327" s="80" t="s">
        <v>177</v>
      </c>
      <c r="E327" s="153">
        <v>15</v>
      </c>
      <c r="F327" s="153">
        <v>15</v>
      </c>
      <c r="G327" s="80" t="s">
        <v>144</v>
      </c>
      <c r="H327" s="82">
        <v>0</v>
      </c>
      <c r="I327" s="82">
        <v>0</v>
      </c>
      <c r="J327" s="82">
        <v>0</v>
      </c>
      <c r="K327" s="82">
        <v>0</v>
      </c>
      <c r="L327" s="80" t="s">
        <v>176</v>
      </c>
      <c r="M327" s="146" t="s">
        <v>406</v>
      </c>
      <c r="N327" s="83">
        <v>99.138118398437726</v>
      </c>
      <c r="O327" s="83">
        <v>99.138118398437726</v>
      </c>
      <c r="P327" s="83">
        <v>99.138118398437726</v>
      </c>
      <c r="Q327" s="83">
        <v>99.138118398437726</v>
      </c>
      <c r="R327" s="84">
        <v>0.79</v>
      </c>
      <c r="S327" s="84">
        <v>0.79</v>
      </c>
      <c r="T327" s="84">
        <v>0.79</v>
      </c>
      <c r="U327" s="84">
        <v>0.79</v>
      </c>
      <c r="V327" s="85">
        <v>0</v>
      </c>
      <c r="W327" s="85">
        <v>0</v>
      </c>
      <c r="X327" s="85">
        <v>0</v>
      </c>
      <c r="Y327" s="85">
        <v>0</v>
      </c>
      <c r="Z327" s="85">
        <v>0</v>
      </c>
      <c r="AA327" s="80"/>
      <c r="AB327" s="80"/>
      <c r="AC327" s="83">
        <v>99.138118398437726</v>
      </c>
      <c r="AD327" s="80"/>
      <c r="AE327" s="85">
        <v>0</v>
      </c>
      <c r="AF327" s="82">
        <v>0</v>
      </c>
      <c r="AG327" s="80"/>
      <c r="AH327" s="80">
        <v>0</v>
      </c>
      <c r="AI327" s="83">
        <v>99.138118398437726</v>
      </c>
      <c r="AJ327" s="146" t="s">
        <v>409</v>
      </c>
      <c r="AK327" s="85">
        <v>0</v>
      </c>
      <c r="AL327" s="82">
        <v>0</v>
      </c>
      <c r="AM327" s="80"/>
      <c r="AN327" s="80"/>
      <c r="AO327" s="83">
        <v>99.138118398437726</v>
      </c>
      <c r="AP327" s="146" t="s">
        <v>409</v>
      </c>
      <c r="AQ327" s="85">
        <v>0</v>
      </c>
      <c r="AR327" s="82">
        <v>0</v>
      </c>
      <c r="AS327" s="80"/>
      <c r="AT327" s="80"/>
      <c r="AU327" s="83">
        <v>99.138118398437726</v>
      </c>
      <c r="AV327" s="146" t="s">
        <v>409</v>
      </c>
      <c r="AW327" s="85">
        <v>0</v>
      </c>
      <c r="AX327" s="82">
        <v>0</v>
      </c>
      <c r="AY327" s="85">
        <v>0</v>
      </c>
      <c r="AZ327" s="85">
        <v>0</v>
      </c>
      <c r="BA327" s="85">
        <v>0</v>
      </c>
      <c r="BB327" s="85">
        <v>0</v>
      </c>
      <c r="BC327" s="86">
        <v>0</v>
      </c>
      <c r="BD327" s="80" t="s">
        <v>364</v>
      </c>
      <c r="BE327" s="87" t="s">
        <v>406</v>
      </c>
      <c r="BF327" s="89"/>
    </row>
    <row r="328" spans="1:58" ht="15.75" customHeight="1">
      <c r="A328" s="80" t="s">
        <v>353</v>
      </c>
      <c r="B328" s="80" t="s">
        <v>180</v>
      </c>
      <c r="C328" s="81">
        <v>1</v>
      </c>
      <c r="D328" s="80" t="s">
        <v>177</v>
      </c>
      <c r="E328" s="153">
        <v>15</v>
      </c>
      <c r="F328" s="153">
        <v>15</v>
      </c>
      <c r="G328" s="80" t="s">
        <v>144</v>
      </c>
      <c r="H328" s="82">
        <v>0</v>
      </c>
      <c r="I328" s="82">
        <v>0</v>
      </c>
      <c r="J328" s="82">
        <v>0</v>
      </c>
      <c r="K328" s="82">
        <v>0</v>
      </c>
      <c r="L328" s="80" t="s">
        <v>176</v>
      </c>
      <c r="M328" s="146" t="s">
        <v>406</v>
      </c>
      <c r="N328" s="83">
        <v>37.423389683572815</v>
      </c>
      <c r="O328" s="83">
        <v>37.423389683572815</v>
      </c>
      <c r="P328" s="83">
        <v>37.423389683572815</v>
      </c>
      <c r="Q328" s="83">
        <v>37.423389683572815</v>
      </c>
      <c r="R328" s="84">
        <v>0.79</v>
      </c>
      <c r="S328" s="84">
        <v>0.79</v>
      </c>
      <c r="T328" s="84">
        <v>0.79</v>
      </c>
      <c r="U328" s="84">
        <v>0.79</v>
      </c>
      <c r="V328" s="85">
        <v>0</v>
      </c>
      <c r="W328" s="85">
        <v>0</v>
      </c>
      <c r="X328" s="85">
        <v>0</v>
      </c>
      <c r="Y328" s="85">
        <v>0</v>
      </c>
      <c r="Z328" s="85">
        <v>0</v>
      </c>
      <c r="AA328" s="80"/>
      <c r="AB328" s="80"/>
      <c r="AC328" s="83">
        <v>37.423389683572815</v>
      </c>
      <c r="AD328" s="80"/>
      <c r="AE328" s="85">
        <v>0</v>
      </c>
      <c r="AF328" s="82">
        <v>0</v>
      </c>
      <c r="AG328" s="80"/>
      <c r="AH328" s="80">
        <v>0</v>
      </c>
      <c r="AI328" s="83">
        <v>37.423389683572815</v>
      </c>
      <c r="AJ328" s="146" t="s">
        <v>409</v>
      </c>
      <c r="AK328" s="85">
        <v>0</v>
      </c>
      <c r="AL328" s="82">
        <v>0</v>
      </c>
      <c r="AM328" s="80"/>
      <c r="AN328" s="80"/>
      <c r="AO328" s="83">
        <v>37.423389683572815</v>
      </c>
      <c r="AP328" s="146" t="s">
        <v>409</v>
      </c>
      <c r="AQ328" s="85">
        <v>0</v>
      </c>
      <c r="AR328" s="82">
        <v>0</v>
      </c>
      <c r="AS328" s="80"/>
      <c r="AT328" s="80"/>
      <c r="AU328" s="83">
        <v>37.423389683572815</v>
      </c>
      <c r="AV328" s="146" t="s">
        <v>409</v>
      </c>
      <c r="AW328" s="85">
        <v>0</v>
      </c>
      <c r="AX328" s="82">
        <v>0</v>
      </c>
      <c r="AY328" s="85">
        <v>0</v>
      </c>
      <c r="AZ328" s="85">
        <v>0</v>
      </c>
      <c r="BA328" s="85">
        <v>0</v>
      </c>
      <c r="BB328" s="85">
        <v>0</v>
      </c>
      <c r="BC328" s="86">
        <v>0</v>
      </c>
      <c r="BD328" s="80" t="s">
        <v>364</v>
      </c>
      <c r="BE328" s="87" t="s">
        <v>406</v>
      </c>
      <c r="BF328" s="89"/>
    </row>
    <row r="329" spans="1:58" ht="15.75" customHeight="1">
      <c r="A329" s="80" t="s">
        <v>353</v>
      </c>
      <c r="B329" s="80" t="s">
        <v>179</v>
      </c>
      <c r="C329" s="81">
        <v>1</v>
      </c>
      <c r="D329" s="80" t="s">
        <v>177</v>
      </c>
      <c r="E329" s="153">
        <v>15</v>
      </c>
      <c r="F329" s="153">
        <v>15</v>
      </c>
      <c r="G329" s="80" t="s">
        <v>144</v>
      </c>
      <c r="H329" s="82">
        <v>0</v>
      </c>
      <c r="I329" s="82">
        <v>0</v>
      </c>
      <c r="J329" s="82">
        <v>0</v>
      </c>
      <c r="K329" s="82">
        <v>0</v>
      </c>
      <c r="L329" s="80" t="s">
        <v>176</v>
      </c>
      <c r="M329" s="146" t="s">
        <v>406</v>
      </c>
      <c r="N329" s="83">
        <v>107.52607289087437</v>
      </c>
      <c r="O329" s="83">
        <v>107.52607289087437</v>
      </c>
      <c r="P329" s="83">
        <v>107.52607289087437</v>
      </c>
      <c r="Q329" s="83">
        <v>107.52607289087437</v>
      </c>
      <c r="R329" s="84">
        <v>0.79</v>
      </c>
      <c r="S329" s="84">
        <v>0.79</v>
      </c>
      <c r="T329" s="84">
        <v>0.79</v>
      </c>
      <c r="U329" s="84">
        <v>0.79</v>
      </c>
      <c r="V329" s="85">
        <v>0</v>
      </c>
      <c r="W329" s="85">
        <v>0</v>
      </c>
      <c r="X329" s="85">
        <v>0</v>
      </c>
      <c r="Y329" s="85">
        <v>0</v>
      </c>
      <c r="Z329" s="85">
        <v>0</v>
      </c>
      <c r="AA329" s="80"/>
      <c r="AB329" s="80"/>
      <c r="AC329" s="83">
        <v>107.52607289087437</v>
      </c>
      <c r="AD329" s="80"/>
      <c r="AE329" s="85">
        <v>0</v>
      </c>
      <c r="AF329" s="82">
        <v>0</v>
      </c>
      <c r="AG329" s="80"/>
      <c r="AH329" s="80">
        <v>0</v>
      </c>
      <c r="AI329" s="83">
        <v>107.52607289087437</v>
      </c>
      <c r="AJ329" s="146" t="s">
        <v>409</v>
      </c>
      <c r="AK329" s="85">
        <v>0</v>
      </c>
      <c r="AL329" s="82">
        <v>0</v>
      </c>
      <c r="AM329" s="80"/>
      <c r="AN329" s="80"/>
      <c r="AO329" s="83">
        <v>107.52607289087437</v>
      </c>
      <c r="AP329" s="146" t="s">
        <v>409</v>
      </c>
      <c r="AQ329" s="85">
        <v>0</v>
      </c>
      <c r="AR329" s="82">
        <v>0</v>
      </c>
      <c r="AS329" s="80"/>
      <c r="AT329" s="80"/>
      <c r="AU329" s="83">
        <v>107.52607289087437</v>
      </c>
      <c r="AV329" s="146" t="s">
        <v>409</v>
      </c>
      <c r="AW329" s="85">
        <v>0</v>
      </c>
      <c r="AX329" s="82">
        <v>0</v>
      </c>
      <c r="AY329" s="85">
        <v>0</v>
      </c>
      <c r="AZ329" s="85">
        <v>0</v>
      </c>
      <c r="BA329" s="85">
        <v>0</v>
      </c>
      <c r="BB329" s="85">
        <v>0</v>
      </c>
      <c r="BC329" s="86">
        <v>0</v>
      </c>
      <c r="BD329" s="80" t="s">
        <v>364</v>
      </c>
      <c r="BE329" s="87" t="s">
        <v>406</v>
      </c>
      <c r="BF329" s="89"/>
    </row>
    <row r="330" spans="1:58" ht="15.75" customHeight="1">
      <c r="A330" s="80" t="s">
        <v>353</v>
      </c>
      <c r="B330" s="80" t="s">
        <v>178</v>
      </c>
      <c r="C330" s="81">
        <v>1</v>
      </c>
      <c r="D330" s="80" t="s">
        <v>177</v>
      </c>
      <c r="E330" s="153">
        <v>15</v>
      </c>
      <c r="F330" s="153">
        <v>15</v>
      </c>
      <c r="G330" s="80" t="s">
        <v>144</v>
      </c>
      <c r="H330" s="82">
        <v>0</v>
      </c>
      <c r="I330" s="82">
        <v>0</v>
      </c>
      <c r="J330" s="82">
        <v>0</v>
      </c>
      <c r="K330" s="82">
        <v>0</v>
      </c>
      <c r="L330" s="80" t="s">
        <v>176</v>
      </c>
      <c r="M330" s="146" t="s">
        <v>406</v>
      </c>
      <c r="N330" s="83">
        <v>175.06254164158375</v>
      </c>
      <c r="O330" s="83">
        <v>175.06254164158375</v>
      </c>
      <c r="P330" s="83">
        <v>175.06254164158375</v>
      </c>
      <c r="Q330" s="83">
        <v>175.06254164158375</v>
      </c>
      <c r="R330" s="84">
        <v>0.79</v>
      </c>
      <c r="S330" s="84">
        <v>0.79</v>
      </c>
      <c r="T330" s="84">
        <v>0.79</v>
      </c>
      <c r="U330" s="84">
        <v>0.79</v>
      </c>
      <c r="V330" s="85">
        <v>0</v>
      </c>
      <c r="W330" s="85">
        <v>0</v>
      </c>
      <c r="X330" s="85">
        <v>0</v>
      </c>
      <c r="Y330" s="85">
        <v>0</v>
      </c>
      <c r="Z330" s="85">
        <v>0</v>
      </c>
      <c r="AA330" s="80"/>
      <c r="AB330" s="80"/>
      <c r="AC330" s="83">
        <v>175.06254164158375</v>
      </c>
      <c r="AD330" s="80"/>
      <c r="AE330" s="85">
        <v>0</v>
      </c>
      <c r="AF330" s="82">
        <v>0</v>
      </c>
      <c r="AG330" s="80"/>
      <c r="AH330" s="80">
        <v>0</v>
      </c>
      <c r="AI330" s="83">
        <v>175.06254164158375</v>
      </c>
      <c r="AJ330" s="146" t="s">
        <v>409</v>
      </c>
      <c r="AK330" s="85">
        <v>0</v>
      </c>
      <c r="AL330" s="82">
        <v>0</v>
      </c>
      <c r="AM330" s="80"/>
      <c r="AN330" s="80"/>
      <c r="AO330" s="83">
        <v>175.06254164158375</v>
      </c>
      <c r="AP330" s="146" t="s">
        <v>409</v>
      </c>
      <c r="AQ330" s="85">
        <v>0</v>
      </c>
      <c r="AR330" s="82">
        <v>0</v>
      </c>
      <c r="AS330" s="80"/>
      <c r="AT330" s="80"/>
      <c r="AU330" s="83">
        <v>175.06254164158375</v>
      </c>
      <c r="AV330" s="146" t="s">
        <v>409</v>
      </c>
      <c r="AW330" s="85">
        <v>0</v>
      </c>
      <c r="AX330" s="82">
        <v>0</v>
      </c>
      <c r="AY330" s="85">
        <v>0</v>
      </c>
      <c r="AZ330" s="85">
        <v>0</v>
      </c>
      <c r="BA330" s="85">
        <v>0</v>
      </c>
      <c r="BB330" s="85">
        <v>0</v>
      </c>
      <c r="BC330" s="86">
        <v>0</v>
      </c>
      <c r="BD330" s="80" t="s">
        <v>364</v>
      </c>
      <c r="BE330" s="87" t="s">
        <v>406</v>
      </c>
      <c r="BF330" s="89"/>
    </row>
    <row r="331" spans="1:58" ht="15.75" customHeight="1">
      <c r="A331" s="80" t="s">
        <v>353</v>
      </c>
      <c r="B331" s="80" t="s">
        <v>335</v>
      </c>
      <c r="C331" s="81">
        <v>1</v>
      </c>
      <c r="D331" s="80" t="s">
        <v>247</v>
      </c>
      <c r="E331" s="153">
        <v>5</v>
      </c>
      <c r="F331" s="153">
        <v>5</v>
      </c>
      <c r="G331" s="80" t="s">
        <v>144</v>
      </c>
      <c r="H331" s="82">
        <v>0</v>
      </c>
      <c r="I331" s="82">
        <v>0</v>
      </c>
      <c r="J331" s="82">
        <v>0</v>
      </c>
      <c r="K331" s="82">
        <v>0</v>
      </c>
      <c r="L331" s="80" t="s">
        <v>246</v>
      </c>
      <c r="M331" s="146" t="s">
        <v>407</v>
      </c>
      <c r="N331" s="83">
        <v>221.04154800000003</v>
      </c>
      <c r="O331" s="83">
        <v>221.04154800000003</v>
      </c>
      <c r="P331" s="83">
        <v>221.04154800000003</v>
      </c>
      <c r="Q331" s="83">
        <v>221.04154800000003</v>
      </c>
      <c r="R331" s="84">
        <v>0.79</v>
      </c>
      <c r="S331" s="84">
        <v>0.79</v>
      </c>
      <c r="T331" s="84">
        <v>0.79</v>
      </c>
      <c r="U331" s="84">
        <v>0.79</v>
      </c>
      <c r="V331" s="85">
        <v>0</v>
      </c>
      <c r="W331" s="85">
        <v>0</v>
      </c>
      <c r="X331" s="85">
        <v>0</v>
      </c>
      <c r="Y331" s="85">
        <v>0</v>
      </c>
      <c r="Z331" s="85">
        <v>0</v>
      </c>
      <c r="AA331" s="80"/>
      <c r="AB331" s="80"/>
      <c r="AC331" s="83">
        <v>221.04154800000003</v>
      </c>
      <c r="AD331" s="80"/>
      <c r="AE331" s="85">
        <v>0</v>
      </c>
      <c r="AF331" s="82">
        <v>0</v>
      </c>
      <c r="AG331" s="80"/>
      <c r="AH331" s="80">
        <v>0</v>
      </c>
      <c r="AI331" s="83">
        <v>221.04154800000003</v>
      </c>
      <c r="AJ331" s="146" t="s">
        <v>409</v>
      </c>
      <c r="AK331" s="85">
        <v>0</v>
      </c>
      <c r="AL331" s="82">
        <v>0</v>
      </c>
      <c r="AM331" s="80"/>
      <c r="AN331" s="80"/>
      <c r="AO331" s="83">
        <v>221.04154800000003</v>
      </c>
      <c r="AP331" s="146" t="s">
        <v>409</v>
      </c>
      <c r="AQ331" s="85">
        <v>0</v>
      </c>
      <c r="AR331" s="82">
        <v>0</v>
      </c>
      <c r="AS331" s="80"/>
      <c r="AT331" s="80"/>
      <c r="AU331" s="83">
        <v>221.04154800000003</v>
      </c>
      <c r="AV331" s="146" t="s">
        <v>409</v>
      </c>
      <c r="AW331" s="85">
        <v>0</v>
      </c>
      <c r="AX331" s="82">
        <v>0</v>
      </c>
      <c r="AY331" s="85">
        <v>0</v>
      </c>
      <c r="AZ331" s="85">
        <v>0</v>
      </c>
      <c r="BA331" s="85">
        <v>0</v>
      </c>
      <c r="BB331" s="85">
        <v>0</v>
      </c>
      <c r="BC331" s="86">
        <v>0</v>
      </c>
      <c r="BD331" s="80" t="s">
        <v>364</v>
      </c>
      <c r="BE331" s="87" t="s">
        <v>407</v>
      </c>
      <c r="BF331" s="89"/>
    </row>
    <row r="332" spans="1:58" ht="15.75" customHeight="1">
      <c r="A332" s="80" t="s">
        <v>353</v>
      </c>
      <c r="B332" s="80" t="s">
        <v>348</v>
      </c>
      <c r="C332" s="81">
        <v>1</v>
      </c>
      <c r="D332" s="80" t="s">
        <v>245</v>
      </c>
      <c r="E332" s="153">
        <v>20</v>
      </c>
      <c r="F332" s="153">
        <v>20</v>
      </c>
      <c r="G332" s="80" t="s">
        <v>204</v>
      </c>
      <c r="H332" s="82">
        <v>7000</v>
      </c>
      <c r="I332" s="82">
        <v>7000</v>
      </c>
      <c r="J332" s="82">
        <v>7000</v>
      </c>
      <c r="K332" s="82">
        <v>7000</v>
      </c>
      <c r="L332" s="80" t="s">
        <v>244</v>
      </c>
      <c r="M332" s="146" t="s">
        <v>407</v>
      </c>
      <c r="N332" s="83">
        <v>0.58443037974683376</v>
      </c>
      <c r="O332" s="83">
        <v>0.58443037974683376</v>
      </c>
      <c r="P332" s="83">
        <v>0.58443037974683376</v>
      </c>
      <c r="Q332" s="83">
        <v>0.58443037974683376</v>
      </c>
      <c r="R332" s="84">
        <v>0.79</v>
      </c>
      <c r="S332" s="84">
        <v>0.79</v>
      </c>
      <c r="T332" s="84">
        <v>0.79</v>
      </c>
      <c r="U332" s="84">
        <v>0.79</v>
      </c>
      <c r="V332" s="85">
        <v>3231.899999999991</v>
      </c>
      <c r="W332" s="85">
        <v>3231.899999999991</v>
      </c>
      <c r="X332" s="85">
        <v>3231.899999999991</v>
      </c>
      <c r="Y332" s="85">
        <v>3231.899999999991</v>
      </c>
      <c r="Z332" s="85">
        <v>12927.599999999964</v>
      </c>
      <c r="AA332" s="80"/>
      <c r="AB332" s="80"/>
      <c r="AC332" s="83">
        <v>0.58443037974683376</v>
      </c>
      <c r="AD332" s="80"/>
      <c r="AE332" s="85">
        <v>3231.899999999991</v>
      </c>
      <c r="AF332" s="82">
        <v>0</v>
      </c>
      <c r="AG332" s="80"/>
      <c r="AH332" s="80">
        <v>0</v>
      </c>
      <c r="AI332" s="83">
        <v>0.58443037974683376</v>
      </c>
      <c r="AJ332" s="146" t="s">
        <v>409</v>
      </c>
      <c r="AK332" s="85">
        <v>3231.899999999991</v>
      </c>
      <c r="AL332" s="82">
        <v>0</v>
      </c>
      <c r="AM332" s="80"/>
      <c r="AN332" s="80"/>
      <c r="AO332" s="83">
        <v>0.58443037974683376</v>
      </c>
      <c r="AP332" s="146" t="s">
        <v>409</v>
      </c>
      <c r="AQ332" s="85">
        <v>3231.899999999991</v>
      </c>
      <c r="AR332" s="82">
        <v>0</v>
      </c>
      <c r="AS332" s="80"/>
      <c r="AT332" s="80"/>
      <c r="AU332" s="83">
        <v>0.58443037974683376</v>
      </c>
      <c r="AV332" s="146" t="s">
        <v>409</v>
      </c>
      <c r="AW332" s="85">
        <v>3231.899999999991</v>
      </c>
      <c r="AX332" s="82">
        <v>0</v>
      </c>
      <c r="AY332" s="85">
        <v>3231.899999999991</v>
      </c>
      <c r="AZ332" s="85">
        <v>3231.899999999991</v>
      </c>
      <c r="BA332" s="85">
        <v>3231.899999999991</v>
      </c>
      <c r="BB332" s="85">
        <v>3231.899999999991</v>
      </c>
      <c r="BC332" s="86">
        <v>12927.599999999964</v>
      </c>
      <c r="BD332" s="80" t="s">
        <v>364</v>
      </c>
      <c r="BE332" s="87" t="s">
        <v>407</v>
      </c>
      <c r="BF332" s="89"/>
    </row>
    <row r="333" spans="1:58" ht="15.75" customHeight="1">
      <c r="A333" s="80" t="s">
        <v>353</v>
      </c>
      <c r="B333" s="80" t="s">
        <v>215</v>
      </c>
      <c r="C333" s="81">
        <v>1</v>
      </c>
      <c r="D333" s="80" t="s">
        <v>212</v>
      </c>
      <c r="E333" s="153">
        <v>6</v>
      </c>
      <c r="F333" s="153">
        <v>6</v>
      </c>
      <c r="G333" s="80" t="s">
        <v>144</v>
      </c>
      <c r="H333" s="82">
        <v>61</v>
      </c>
      <c r="I333" s="82">
        <v>61</v>
      </c>
      <c r="J333" s="82">
        <v>61</v>
      </c>
      <c r="K333" s="82">
        <v>61</v>
      </c>
      <c r="L333" s="80" t="s">
        <v>211</v>
      </c>
      <c r="M333" s="146" t="s">
        <v>407</v>
      </c>
      <c r="N333" s="83">
        <v>137.91939591078068</v>
      </c>
      <c r="O333" s="83">
        <v>137.91939591078068</v>
      </c>
      <c r="P333" s="83">
        <v>137.91939591078068</v>
      </c>
      <c r="Q333" s="83">
        <v>137.91939591078068</v>
      </c>
      <c r="R333" s="84">
        <v>0.79</v>
      </c>
      <c r="S333" s="84">
        <v>0.79</v>
      </c>
      <c r="T333" s="84">
        <v>0.79</v>
      </c>
      <c r="U333" s="84">
        <v>0.79</v>
      </c>
      <c r="V333" s="85">
        <v>6646.3356889405204</v>
      </c>
      <c r="W333" s="85">
        <v>6646.3356889405204</v>
      </c>
      <c r="X333" s="85">
        <v>6646.3356889405204</v>
      </c>
      <c r="Y333" s="85">
        <v>6646.3356889405204</v>
      </c>
      <c r="Z333" s="85">
        <v>26585.342755762082</v>
      </c>
      <c r="AA333" s="80"/>
      <c r="AB333" s="80"/>
      <c r="AC333" s="83">
        <v>137.91939591078068</v>
      </c>
      <c r="AD333" s="80"/>
      <c r="AE333" s="85">
        <v>6646.3356889405204</v>
      </c>
      <c r="AF333" s="82">
        <v>0</v>
      </c>
      <c r="AG333" s="80"/>
      <c r="AH333" s="80">
        <v>0</v>
      </c>
      <c r="AI333" s="83">
        <v>137.91939591078068</v>
      </c>
      <c r="AJ333" s="146" t="s">
        <v>409</v>
      </c>
      <c r="AK333" s="85">
        <v>6646.3356889405204</v>
      </c>
      <c r="AL333" s="82">
        <v>0</v>
      </c>
      <c r="AM333" s="80"/>
      <c r="AN333" s="80"/>
      <c r="AO333" s="83">
        <v>137.91939591078068</v>
      </c>
      <c r="AP333" s="146" t="s">
        <v>409</v>
      </c>
      <c r="AQ333" s="85">
        <v>6646.3356889405204</v>
      </c>
      <c r="AR333" s="82">
        <v>0</v>
      </c>
      <c r="AS333" s="80"/>
      <c r="AT333" s="80"/>
      <c r="AU333" s="83">
        <v>137.91939591078068</v>
      </c>
      <c r="AV333" s="146" t="s">
        <v>409</v>
      </c>
      <c r="AW333" s="85">
        <v>6646.3356889405204</v>
      </c>
      <c r="AX333" s="82">
        <v>0</v>
      </c>
      <c r="AY333" s="85">
        <v>6646.3356889405204</v>
      </c>
      <c r="AZ333" s="85">
        <v>6646.3356889405204</v>
      </c>
      <c r="BA333" s="85">
        <v>6646.3356889405204</v>
      </c>
      <c r="BB333" s="85">
        <v>6646.3356889405204</v>
      </c>
      <c r="BC333" s="86">
        <v>26585.342755762082</v>
      </c>
      <c r="BD333" s="80" t="s">
        <v>364</v>
      </c>
      <c r="BE333" s="87" t="s">
        <v>407</v>
      </c>
      <c r="BF333" s="89"/>
    </row>
    <row r="334" spans="1:58" ht="15.75" customHeight="1">
      <c r="A334" s="80" t="s">
        <v>353</v>
      </c>
      <c r="B334" s="80" t="s">
        <v>214</v>
      </c>
      <c r="C334" s="81">
        <v>1</v>
      </c>
      <c r="D334" s="80" t="s">
        <v>212</v>
      </c>
      <c r="E334" s="153">
        <v>6</v>
      </c>
      <c r="F334" s="153">
        <v>6</v>
      </c>
      <c r="G334" s="80" t="s">
        <v>144</v>
      </c>
      <c r="H334" s="82">
        <v>61</v>
      </c>
      <c r="I334" s="82">
        <v>61</v>
      </c>
      <c r="J334" s="82">
        <v>61</v>
      </c>
      <c r="K334" s="82">
        <v>61</v>
      </c>
      <c r="L334" s="80" t="s">
        <v>211</v>
      </c>
      <c r="M334" s="146" t="s">
        <v>407</v>
      </c>
      <c r="N334" s="83">
        <v>88.453924126394057</v>
      </c>
      <c r="O334" s="83">
        <v>88.453924126394057</v>
      </c>
      <c r="P334" s="83">
        <v>88.453924126394057</v>
      </c>
      <c r="Q334" s="83">
        <v>88.453924126394057</v>
      </c>
      <c r="R334" s="84">
        <v>0.79</v>
      </c>
      <c r="S334" s="84">
        <v>0.79</v>
      </c>
      <c r="T334" s="84">
        <v>0.79</v>
      </c>
      <c r="U334" s="84">
        <v>0.79</v>
      </c>
      <c r="V334" s="85">
        <v>4262.5946036509295</v>
      </c>
      <c r="W334" s="85">
        <v>4262.5946036509295</v>
      </c>
      <c r="X334" s="85">
        <v>4262.5946036509295</v>
      </c>
      <c r="Y334" s="85">
        <v>4262.5946036509295</v>
      </c>
      <c r="Z334" s="85">
        <v>17050.378414603718</v>
      </c>
      <c r="AA334" s="80"/>
      <c r="AB334" s="80"/>
      <c r="AC334" s="83">
        <v>88.453924126394057</v>
      </c>
      <c r="AD334" s="80"/>
      <c r="AE334" s="85">
        <v>4262.5946036509295</v>
      </c>
      <c r="AF334" s="82">
        <v>0</v>
      </c>
      <c r="AG334" s="80"/>
      <c r="AH334" s="80">
        <v>0</v>
      </c>
      <c r="AI334" s="83">
        <v>88.453924126394057</v>
      </c>
      <c r="AJ334" s="146" t="s">
        <v>409</v>
      </c>
      <c r="AK334" s="85">
        <v>4262.5946036509295</v>
      </c>
      <c r="AL334" s="82">
        <v>0</v>
      </c>
      <c r="AM334" s="80"/>
      <c r="AN334" s="80"/>
      <c r="AO334" s="83">
        <v>88.453924126394057</v>
      </c>
      <c r="AP334" s="146" t="s">
        <v>409</v>
      </c>
      <c r="AQ334" s="85">
        <v>4262.5946036509295</v>
      </c>
      <c r="AR334" s="82">
        <v>0</v>
      </c>
      <c r="AS334" s="80"/>
      <c r="AT334" s="80"/>
      <c r="AU334" s="83">
        <v>88.453924126394057</v>
      </c>
      <c r="AV334" s="146" t="s">
        <v>409</v>
      </c>
      <c r="AW334" s="85">
        <v>4262.5946036509295</v>
      </c>
      <c r="AX334" s="82">
        <v>0</v>
      </c>
      <c r="AY334" s="85">
        <v>4262.5946036509295</v>
      </c>
      <c r="AZ334" s="85">
        <v>4262.5946036509295</v>
      </c>
      <c r="BA334" s="85">
        <v>4262.5946036509295</v>
      </c>
      <c r="BB334" s="85">
        <v>4262.5946036509295</v>
      </c>
      <c r="BC334" s="86">
        <v>17050.378414603718</v>
      </c>
      <c r="BD334" s="80" t="s">
        <v>364</v>
      </c>
      <c r="BE334" s="87" t="s">
        <v>407</v>
      </c>
      <c r="BF334" s="89"/>
    </row>
    <row r="335" spans="1:58" ht="15.75" customHeight="1">
      <c r="A335" s="80" t="s">
        <v>353</v>
      </c>
      <c r="B335" s="80" t="s">
        <v>213</v>
      </c>
      <c r="C335" s="81">
        <v>1</v>
      </c>
      <c r="D335" s="80" t="s">
        <v>212</v>
      </c>
      <c r="E335" s="153">
        <v>6</v>
      </c>
      <c r="F335" s="153">
        <v>6</v>
      </c>
      <c r="G335" s="80" t="s">
        <v>144</v>
      </c>
      <c r="H335" s="82">
        <v>19</v>
      </c>
      <c r="I335" s="82">
        <v>19</v>
      </c>
      <c r="J335" s="82">
        <v>19</v>
      </c>
      <c r="K335" s="82">
        <v>19</v>
      </c>
      <c r="L335" s="80" t="s">
        <v>211</v>
      </c>
      <c r="M335" s="146" t="s">
        <v>407</v>
      </c>
      <c r="N335" s="83">
        <v>88.453924126394057</v>
      </c>
      <c r="O335" s="83">
        <v>88.453924126394057</v>
      </c>
      <c r="P335" s="83">
        <v>88.453924126394057</v>
      </c>
      <c r="Q335" s="83">
        <v>88.453924126394057</v>
      </c>
      <c r="R335" s="84">
        <v>0.79</v>
      </c>
      <c r="S335" s="84">
        <v>0.79</v>
      </c>
      <c r="T335" s="84">
        <v>0.79</v>
      </c>
      <c r="U335" s="84">
        <v>0.79</v>
      </c>
      <c r="V335" s="85">
        <v>1327.6934011371748</v>
      </c>
      <c r="W335" s="85">
        <v>1327.6934011371748</v>
      </c>
      <c r="X335" s="85">
        <v>1327.6934011371748</v>
      </c>
      <c r="Y335" s="85">
        <v>1327.6934011371748</v>
      </c>
      <c r="Z335" s="85">
        <v>5310.773604548699</v>
      </c>
      <c r="AA335" s="80"/>
      <c r="AB335" s="80"/>
      <c r="AC335" s="83">
        <v>88.453924126394057</v>
      </c>
      <c r="AD335" s="80"/>
      <c r="AE335" s="85">
        <v>1327.6934011371748</v>
      </c>
      <c r="AF335" s="82">
        <v>0</v>
      </c>
      <c r="AG335" s="80"/>
      <c r="AH335" s="80">
        <v>0</v>
      </c>
      <c r="AI335" s="83">
        <v>88.453924126394057</v>
      </c>
      <c r="AJ335" s="146" t="s">
        <v>409</v>
      </c>
      <c r="AK335" s="85">
        <v>1327.6934011371748</v>
      </c>
      <c r="AL335" s="82">
        <v>0</v>
      </c>
      <c r="AM335" s="80"/>
      <c r="AN335" s="80"/>
      <c r="AO335" s="83">
        <v>88.453924126394057</v>
      </c>
      <c r="AP335" s="146" t="s">
        <v>409</v>
      </c>
      <c r="AQ335" s="85">
        <v>1327.6934011371748</v>
      </c>
      <c r="AR335" s="82">
        <v>0</v>
      </c>
      <c r="AS335" s="80"/>
      <c r="AT335" s="80"/>
      <c r="AU335" s="83">
        <v>88.453924126394057</v>
      </c>
      <c r="AV335" s="146" t="s">
        <v>409</v>
      </c>
      <c r="AW335" s="85">
        <v>1327.6934011371748</v>
      </c>
      <c r="AX335" s="82">
        <v>0</v>
      </c>
      <c r="AY335" s="85">
        <v>1327.6934011371748</v>
      </c>
      <c r="AZ335" s="85">
        <v>1327.6934011371748</v>
      </c>
      <c r="BA335" s="85">
        <v>1327.6934011371748</v>
      </c>
      <c r="BB335" s="85">
        <v>1327.6934011371748</v>
      </c>
      <c r="BC335" s="86">
        <v>5310.773604548699</v>
      </c>
      <c r="BD335" s="80" t="s">
        <v>364</v>
      </c>
      <c r="BE335" s="87" t="s">
        <v>407</v>
      </c>
      <c r="BF335" s="89"/>
    </row>
    <row r="336" spans="1:58" ht="15.75" customHeight="1">
      <c r="A336" s="80" t="s">
        <v>353</v>
      </c>
      <c r="B336" s="80" t="s">
        <v>210</v>
      </c>
      <c r="C336" s="81">
        <v>0</v>
      </c>
      <c r="D336" s="80" t="s">
        <v>141</v>
      </c>
      <c r="E336" s="153">
        <v>3</v>
      </c>
      <c r="F336" s="153">
        <v>3</v>
      </c>
      <c r="G336" s="80" t="s">
        <v>144</v>
      </c>
      <c r="H336" s="82">
        <v>19</v>
      </c>
      <c r="I336" s="82">
        <v>19</v>
      </c>
      <c r="J336" s="82">
        <v>19</v>
      </c>
      <c r="K336" s="82">
        <v>19</v>
      </c>
      <c r="L336" s="80" t="s">
        <v>141</v>
      </c>
      <c r="M336" s="146" t="s">
        <v>141</v>
      </c>
      <c r="N336" s="83">
        <v>0</v>
      </c>
      <c r="O336" s="83">
        <v>0</v>
      </c>
      <c r="P336" s="83">
        <v>0</v>
      </c>
      <c r="Q336" s="83">
        <v>0</v>
      </c>
      <c r="R336" s="84">
        <v>0.79</v>
      </c>
      <c r="S336" s="84">
        <v>0.79</v>
      </c>
      <c r="T336" s="84">
        <v>0.79</v>
      </c>
      <c r="U336" s="84">
        <v>0.79</v>
      </c>
      <c r="V336" s="85">
        <v>0</v>
      </c>
      <c r="W336" s="85">
        <v>0</v>
      </c>
      <c r="X336" s="85">
        <v>0</v>
      </c>
      <c r="Y336" s="85">
        <v>0</v>
      </c>
      <c r="Z336" s="85">
        <v>0</v>
      </c>
      <c r="AA336" s="147"/>
      <c r="AB336" s="147"/>
      <c r="AC336" s="150">
        <v>0</v>
      </c>
      <c r="AD336" s="147"/>
      <c r="AE336" s="148">
        <v>0</v>
      </c>
      <c r="AF336" s="149">
        <v>0</v>
      </c>
      <c r="AG336" s="147"/>
      <c r="AH336" s="147">
        <v>0</v>
      </c>
      <c r="AI336" s="150">
        <v>0</v>
      </c>
      <c r="AJ336" s="151" t="s">
        <v>409</v>
      </c>
      <c r="AK336" s="148">
        <v>0</v>
      </c>
      <c r="AL336" s="149">
        <v>0</v>
      </c>
      <c r="AM336" s="147"/>
      <c r="AN336" s="147"/>
      <c r="AO336" s="150">
        <v>0</v>
      </c>
      <c r="AP336" s="151" t="s">
        <v>409</v>
      </c>
      <c r="AQ336" s="148">
        <v>0</v>
      </c>
      <c r="AR336" s="149">
        <v>0</v>
      </c>
      <c r="AS336" s="147"/>
      <c r="AT336" s="147"/>
      <c r="AU336" s="150">
        <v>0</v>
      </c>
      <c r="AV336" s="151" t="s">
        <v>409</v>
      </c>
      <c r="AW336" s="148">
        <v>0</v>
      </c>
      <c r="AX336" s="149">
        <v>0</v>
      </c>
      <c r="AY336" s="85">
        <v>0</v>
      </c>
      <c r="AZ336" s="85">
        <v>0</v>
      </c>
      <c r="BA336" s="85">
        <v>0</v>
      </c>
      <c r="BB336" s="85">
        <v>0</v>
      </c>
      <c r="BC336" s="86">
        <v>0</v>
      </c>
      <c r="BD336" s="80" t="s">
        <v>364</v>
      </c>
      <c r="BE336" s="87" t="s">
        <v>141</v>
      </c>
      <c r="BF336" s="89"/>
    </row>
    <row r="337" spans="1:58" ht="15.75" customHeight="1">
      <c r="A337" s="80" t="s">
        <v>353</v>
      </c>
      <c r="B337" s="80" t="s">
        <v>198</v>
      </c>
      <c r="C337" s="81">
        <v>1</v>
      </c>
      <c r="D337" s="80" t="s">
        <v>197</v>
      </c>
      <c r="E337" s="153">
        <v>4</v>
      </c>
      <c r="F337" s="153">
        <v>4</v>
      </c>
      <c r="G337" s="80" t="s">
        <v>144</v>
      </c>
      <c r="H337" s="82">
        <v>300</v>
      </c>
      <c r="I337" s="82">
        <v>300</v>
      </c>
      <c r="J337" s="82">
        <v>300</v>
      </c>
      <c r="K337" s="82">
        <v>300</v>
      </c>
      <c r="L337" s="80" t="s">
        <v>196</v>
      </c>
      <c r="M337" s="146" t="s">
        <v>408</v>
      </c>
      <c r="N337" s="83">
        <v>124.68584320000001</v>
      </c>
      <c r="O337" s="83">
        <v>124.68584320000001</v>
      </c>
      <c r="P337" s="83">
        <v>124.68584320000001</v>
      </c>
      <c r="Q337" s="83">
        <v>124.68584320000001</v>
      </c>
      <c r="R337" s="84">
        <v>0.79</v>
      </c>
      <c r="S337" s="84">
        <v>0.79</v>
      </c>
      <c r="T337" s="84">
        <v>0.79</v>
      </c>
      <c r="U337" s="84">
        <v>0.79</v>
      </c>
      <c r="V337" s="85">
        <v>29550.544838400005</v>
      </c>
      <c r="W337" s="85">
        <v>29550.544838400005</v>
      </c>
      <c r="X337" s="85">
        <v>29550.544838400005</v>
      </c>
      <c r="Y337" s="85">
        <v>29550.544838400005</v>
      </c>
      <c r="Z337" s="85">
        <v>118202.17935360002</v>
      </c>
      <c r="AA337" s="80"/>
      <c r="AB337" s="80"/>
      <c r="AC337" s="83">
        <v>124.68584320000001</v>
      </c>
      <c r="AD337" s="80"/>
      <c r="AE337" s="85">
        <v>29550.544838400005</v>
      </c>
      <c r="AF337" s="82">
        <v>0</v>
      </c>
      <c r="AG337" s="80"/>
      <c r="AH337" s="80">
        <v>0</v>
      </c>
      <c r="AI337" s="83">
        <v>124.68584320000001</v>
      </c>
      <c r="AJ337" s="146" t="s">
        <v>409</v>
      </c>
      <c r="AK337" s="85">
        <v>29550.544838400005</v>
      </c>
      <c r="AL337" s="82">
        <v>0</v>
      </c>
      <c r="AM337" s="80"/>
      <c r="AN337" s="80"/>
      <c r="AO337" s="83">
        <v>124.68584320000001</v>
      </c>
      <c r="AP337" s="146" t="s">
        <v>409</v>
      </c>
      <c r="AQ337" s="85">
        <v>29550.544838400005</v>
      </c>
      <c r="AR337" s="82">
        <v>0</v>
      </c>
      <c r="AS337" s="80"/>
      <c r="AT337" s="80"/>
      <c r="AU337" s="83">
        <v>124.68584320000001</v>
      </c>
      <c r="AV337" s="146" t="s">
        <v>409</v>
      </c>
      <c r="AW337" s="85">
        <v>29550.544838400005</v>
      </c>
      <c r="AX337" s="82">
        <v>0</v>
      </c>
      <c r="AY337" s="85">
        <v>29550.544838400005</v>
      </c>
      <c r="AZ337" s="85">
        <v>29550.544838400005</v>
      </c>
      <c r="BA337" s="85">
        <v>29550.544838400005</v>
      </c>
      <c r="BB337" s="85">
        <v>29550.544838400005</v>
      </c>
      <c r="BC337" s="86">
        <v>118202.17935360002</v>
      </c>
      <c r="BD337" s="80" t="s">
        <v>364</v>
      </c>
      <c r="BE337" s="87" t="s">
        <v>408</v>
      </c>
      <c r="BF337" s="89"/>
    </row>
    <row r="338" spans="1:58" ht="15.75" customHeight="1">
      <c r="A338" s="80" t="s">
        <v>353</v>
      </c>
      <c r="B338" s="80" t="s">
        <v>209</v>
      </c>
      <c r="C338" s="81">
        <v>1</v>
      </c>
      <c r="D338" s="80" t="s">
        <v>208</v>
      </c>
      <c r="E338" s="153">
        <v>15</v>
      </c>
      <c r="F338" s="153">
        <v>15</v>
      </c>
      <c r="G338" s="80" t="s">
        <v>144</v>
      </c>
      <c r="H338" s="82">
        <v>0</v>
      </c>
      <c r="I338" s="82">
        <v>0</v>
      </c>
      <c r="J338" s="82">
        <v>0</v>
      </c>
      <c r="K338" s="82">
        <v>0</v>
      </c>
      <c r="L338" s="80" t="s">
        <v>207</v>
      </c>
      <c r="M338" s="146" t="s">
        <v>407</v>
      </c>
      <c r="N338" s="83">
        <v>135.66827090062347</v>
      </c>
      <c r="O338" s="83">
        <v>135.66827090062347</v>
      </c>
      <c r="P338" s="83">
        <v>135.66827090062347</v>
      </c>
      <c r="Q338" s="83">
        <v>135.66827090062347</v>
      </c>
      <c r="R338" s="84">
        <v>0.79</v>
      </c>
      <c r="S338" s="84">
        <v>0.79</v>
      </c>
      <c r="T338" s="84">
        <v>0.79</v>
      </c>
      <c r="U338" s="84">
        <v>0.79</v>
      </c>
      <c r="V338" s="85">
        <v>0</v>
      </c>
      <c r="W338" s="85">
        <v>0</v>
      </c>
      <c r="X338" s="85">
        <v>0</v>
      </c>
      <c r="Y338" s="85">
        <v>0</v>
      </c>
      <c r="Z338" s="85">
        <v>0</v>
      </c>
      <c r="AA338" s="80"/>
      <c r="AB338" s="80"/>
      <c r="AC338" s="83">
        <v>1514.573584976577</v>
      </c>
      <c r="AD338" s="80"/>
      <c r="AE338" s="85">
        <v>0</v>
      </c>
      <c r="AF338" s="82">
        <v>0</v>
      </c>
      <c r="AG338" s="80"/>
      <c r="AH338" s="80">
        <v>0</v>
      </c>
      <c r="AI338" s="83">
        <v>1514.573584976577</v>
      </c>
      <c r="AJ338" s="146" t="s">
        <v>410</v>
      </c>
      <c r="AK338" s="85">
        <v>0</v>
      </c>
      <c r="AL338" s="82">
        <v>0</v>
      </c>
      <c r="AM338" s="80"/>
      <c r="AN338" s="80"/>
      <c r="AO338" s="83">
        <v>1514.573584976577</v>
      </c>
      <c r="AP338" s="146" t="s">
        <v>410</v>
      </c>
      <c r="AQ338" s="85">
        <v>0</v>
      </c>
      <c r="AR338" s="82">
        <v>0</v>
      </c>
      <c r="AS338" s="80"/>
      <c r="AT338" s="80"/>
      <c r="AU338" s="83">
        <v>1514.573584976577</v>
      </c>
      <c r="AV338" s="146" t="s">
        <v>410</v>
      </c>
      <c r="AW338" s="85">
        <v>0</v>
      </c>
      <c r="AX338" s="82">
        <v>0</v>
      </c>
      <c r="AY338" s="85">
        <v>0</v>
      </c>
      <c r="AZ338" s="85">
        <v>0</v>
      </c>
      <c r="BA338" s="85">
        <v>0</v>
      </c>
      <c r="BB338" s="85">
        <v>0</v>
      </c>
      <c r="BC338" s="86">
        <v>0</v>
      </c>
      <c r="BD338" s="80" t="s">
        <v>364</v>
      </c>
      <c r="BE338" s="87" t="s">
        <v>407</v>
      </c>
      <c r="BF338" s="89"/>
    </row>
    <row r="339" spans="1:58" ht="15.75" customHeight="1">
      <c r="A339" s="80" t="s">
        <v>353</v>
      </c>
      <c r="B339" s="80" t="s">
        <v>166</v>
      </c>
      <c r="C339" s="81">
        <v>1</v>
      </c>
      <c r="D339" s="80" t="s">
        <v>165</v>
      </c>
      <c r="E339" s="153">
        <v>12</v>
      </c>
      <c r="F339" s="153">
        <v>12</v>
      </c>
      <c r="G339" s="80" t="s">
        <v>144</v>
      </c>
      <c r="H339" s="82">
        <v>0</v>
      </c>
      <c r="I339" s="82">
        <v>0</v>
      </c>
      <c r="J339" s="82">
        <v>0</v>
      </c>
      <c r="K339" s="82">
        <v>0</v>
      </c>
      <c r="L339" s="80" t="s">
        <v>164</v>
      </c>
      <c r="M339" s="146" t="s">
        <v>407</v>
      </c>
      <c r="N339" s="83">
        <v>1930</v>
      </c>
      <c r="O339" s="83">
        <v>1930</v>
      </c>
      <c r="P339" s="83">
        <v>1930</v>
      </c>
      <c r="Q339" s="83">
        <v>1930</v>
      </c>
      <c r="R339" s="84">
        <v>0.79</v>
      </c>
      <c r="S339" s="84">
        <v>0.79</v>
      </c>
      <c r="T339" s="84">
        <v>0.79</v>
      </c>
      <c r="U339" s="84">
        <v>0.79</v>
      </c>
      <c r="V339" s="85">
        <v>0</v>
      </c>
      <c r="W339" s="85">
        <v>0</v>
      </c>
      <c r="X339" s="85">
        <v>0</v>
      </c>
      <c r="Y339" s="85">
        <v>0</v>
      </c>
      <c r="Z339" s="85">
        <v>0</v>
      </c>
      <c r="AA339" s="80"/>
      <c r="AB339" s="80"/>
      <c r="AC339" s="83">
        <v>1930</v>
      </c>
      <c r="AD339" s="80"/>
      <c r="AE339" s="85">
        <v>0</v>
      </c>
      <c r="AF339" s="82">
        <v>0</v>
      </c>
      <c r="AG339" s="80"/>
      <c r="AH339" s="80">
        <v>0</v>
      </c>
      <c r="AI339" s="83">
        <v>1930</v>
      </c>
      <c r="AJ339" s="146" t="s">
        <v>409</v>
      </c>
      <c r="AK339" s="85">
        <v>0</v>
      </c>
      <c r="AL339" s="82">
        <v>0</v>
      </c>
      <c r="AM339" s="80"/>
      <c r="AN339" s="80"/>
      <c r="AO339" s="83">
        <v>1930</v>
      </c>
      <c r="AP339" s="146" t="s">
        <v>409</v>
      </c>
      <c r="AQ339" s="85">
        <v>0</v>
      </c>
      <c r="AR339" s="82">
        <v>0</v>
      </c>
      <c r="AS339" s="80"/>
      <c r="AT339" s="80"/>
      <c r="AU339" s="83">
        <v>1930</v>
      </c>
      <c r="AV339" s="146" t="s">
        <v>409</v>
      </c>
      <c r="AW339" s="85">
        <v>0</v>
      </c>
      <c r="AX339" s="82">
        <v>0</v>
      </c>
      <c r="AY339" s="85">
        <v>0</v>
      </c>
      <c r="AZ339" s="85">
        <v>0</v>
      </c>
      <c r="BA339" s="85">
        <v>0</v>
      </c>
      <c r="BB339" s="85">
        <v>0</v>
      </c>
      <c r="BC339" s="86">
        <v>0</v>
      </c>
      <c r="BD339" s="80" t="s">
        <v>364</v>
      </c>
      <c r="BE339" s="87" t="s">
        <v>407</v>
      </c>
      <c r="BF339" s="89"/>
    </row>
    <row r="340" spans="1:58" ht="15.75" customHeight="1">
      <c r="A340" s="80" t="s">
        <v>353</v>
      </c>
      <c r="B340" s="80" t="s">
        <v>172</v>
      </c>
      <c r="C340" s="81">
        <v>1</v>
      </c>
      <c r="D340" s="80" t="s">
        <v>171</v>
      </c>
      <c r="E340" s="153">
        <v>12</v>
      </c>
      <c r="F340" s="153">
        <v>12</v>
      </c>
      <c r="G340" s="80" t="s">
        <v>144</v>
      </c>
      <c r="H340" s="82">
        <v>0</v>
      </c>
      <c r="I340" s="82">
        <v>0</v>
      </c>
      <c r="J340" s="82">
        <v>0</v>
      </c>
      <c r="K340" s="82">
        <v>0</v>
      </c>
      <c r="L340" s="80" t="s">
        <v>170</v>
      </c>
      <c r="M340" s="146" t="s">
        <v>407</v>
      </c>
      <c r="N340" s="83">
        <v>352.14445072463781</v>
      </c>
      <c r="O340" s="83">
        <v>352.14445072463781</v>
      </c>
      <c r="P340" s="83">
        <v>352.14445072463781</v>
      </c>
      <c r="Q340" s="83">
        <v>352.14445072463781</v>
      </c>
      <c r="R340" s="84">
        <v>0.79</v>
      </c>
      <c r="S340" s="84">
        <v>0.79</v>
      </c>
      <c r="T340" s="84">
        <v>0.79</v>
      </c>
      <c r="U340" s="84">
        <v>0.79</v>
      </c>
      <c r="V340" s="85">
        <v>0</v>
      </c>
      <c r="W340" s="85">
        <v>0</v>
      </c>
      <c r="X340" s="85">
        <v>0</v>
      </c>
      <c r="Y340" s="85">
        <v>0</v>
      </c>
      <c r="Z340" s="85">
        <v>0</v>
      </c>
      <c r="AA340" s="80"/>
      <c r="AB340" s="80"/>
      <c r="AC340" s="83">
        <v>352.14445072463781</v>
      </c>
      <c r="AD340" s="80"/>
      <c r="AE340" s="85">
        <v>0</v>
      </c>
      <c r="AF340" s="82">
        <v>0</v>
      </c>
      <c r="AG340" s="80"/>
      <c r="AH340" s="80">
        <v>0</v>
      </c>
      <c r="AI340" s="83">
        <v>352.14445072463781</v>
      </c>
      <c r="AJ340" s="146" t="s">
        <v>409</v>
      </c>
      <c r="AK340" s="85">
        <v>0</v>
      </c>
      <c r="AL340" s="82">
        <v>0</v>
      </c>
      <c r="AM340" s="80"/>
      <c r="AN340" s="80"/>
      <c r="AO340" s="83">
        <v>352.14445072463781</v>
      </c>
      <c r="AP340" s="146" t="s">
        <v>409</v>
      </c>
      <c r="AQ340" s="85">
        <v>0</v>
      </c>
      <c r="AR340" s="82">
        <v>0</v>
      </c>
      <c r="AS340" s="80"/>
      <c r="AT340" s="80"/>
      <c r="AU340" s="83">
        <v>352.14445072463781</v>
      </c>
      <c r="AV340" s="146" t="s">
        <v>409</v>
      </c>
      <c r="AW340" s="85">
        <v>0</v>
      </c>
      <c r="AX340" s="82">
        <v>0</v>
      </c>
      <c r="AY340" s="85">
        <v>0</v>
      </c>
      <c r="AZ340" s="85">
        <v>0</v>
      </c>
      <c r="BA340" s="85">
        <v>0</v>
      </c>
      <c r="BB340" s="85">
        <v>0</v>
      </c>
      <c r="BC340" s="86">
        <v>0</v>
      </c>
      <c r="BD340" s="80" t="s">
        <v>364</v>
      </c>
      <c r="BE340" s="87" t="s">
        <v>407</v>
      </c>
      <c r="BF340" s="89"/>
    </row>
    <row r="341" spans="1:58" ht="15.75" customHeight="1">
      <c r="A341" s="80" t="s">
        <v>353</v>
      </c>
      <c r="B341" s="80" t="s">
        <v>175</v>
      </c>
      <c r="C341" s="81">
        <v>1</v>
      </c>
      <c r="D341" s="80" t="s">
        <v>174</v>
      </c>
      <c r="E341" s="153">
        <v>17</v>
      </c>
      <c r="F341" s="153">
        <v>17</v>
      </c>
      <c r="G341" s="80" t="s">
        <v>144</v>
      </c>
      <c r="H341" s="82">
        <v>0</v>
      </c>
      <c r="I341" s="82">
        <v>0</v>
      </c>
      <c r="J341" s="82">
        <v>0</v>
      </c>
      <c r="K341" s="82">
        <v>0</v>
      </c>
      <c r="L341" s="80" t="s">
        <v>173</v>
      </c>
      <c r="M341" s="146" t="s">
        <v>407</v>
      </c>
      <c r="N341" s="83">
        <v>884</v>
      </c>
      <c r="O341" s="83">
        <v>884</v>
      </c>
      <c r="P341" s="83">
        <v>884</v>
      </c>
      <c r="Q341" s="83">
        <v>884</v>
      </c>
      <c r="R341" s="84">
        <v>0.79</v>
      </c>
      <c r="S341" s="84">
        <v>0.79</v>
      </c>
      <c r="T341" s="84">
        <v>0.79</v>
      </c>
      <c r="U341" s="84">
        <v>0.79</v>
      </c>
      <c r="V341" s="85">
        <v>0</v>
      </c>
      <c r="W341" s="85">
        <v>0</v>
      </c>
      <c r="X341" s="85">
        <v>0</v>
      </c>
      <c r="Y341" s="85">
        <v>0</v>
      </c>
      <c r="Z341" s="85">
        <v>0</v>
      </c>
      <c r="AA341" s="80"/>
      <c r="AB341" s="80"/>
      <c r="AC341" s="83">
        <v>884</v>
      </c>
      <c r="AD341" s="80"/>
      <c r="AE341" s="85">
        <v>0</v>
      </c>
      <c r="AF341" s="82">
        <v>0</v>
      </c>
      <c r="AG341" s="80"/>
      <c r="AH341" s="80">
        <v>0</v>
      </c>
      <c r="AI341" s="83">
        <v>884</v>
      </c>
      <c r="AJ341" s="146" t="s">
        <v>409</v>
      </c>
      <c r="AK341" s="85">
        <v>0</v>
      </c>
      <c r="AL341" s="82">
        <v>0</v>
      </c>
      <c r="AM341" s="80"/>
      <c r="AN341" s="80"/>
      <c r="AO341" s="83">
        <v>884</v>
      </c>
      <c r="AP341" s="146" t="s">
        <v>409</v>
      </c>
      <c r="AQ341" s="85">
        <v>0</v>
      </c>
      <c r="AR341" s="82">
        <v>0</v>
      </c>
      <c r="AS341" s="80"/>
      <c r="AT341" s="80"/>
      <c r="AU341" s="83">
        <v>884</v>
      </c>
      <c r="AV341" s="146" t="s">
        <v>409</v>
      </c>
      <c r="AW341" s="85">
        <v>0</v>
      </c>
      <c r="AX341" s="82">
        <v>0</v>
      </c>
      <c r="AY341" s="85">
        <v>0</v>
      </c>
      <c r="AZ341" s="85">
        <v>0</v>
      </c>
      <c r="BA341" s="85">
        <v>0</v>
      </c>
      <c r="BB341" s="85">
        <v>0</v>
      </c>
      <c r="BC341" s="86">
        <v>0</v>
      </c>
      <c r="BD341" s="80" t="s">
        <v>364</v>
      </c>
      <c r="BE341" s="87" t="s">
        <v>407</v>
      </c>
      <c r="BF341" s="89"/>
    </row>
    <row r="342" spans="1:58" ht="15.75" customHeight="1">
      <c r="A342" s="80" t="s">
        <v>353</v>
      </c>
      <c r="B342" s="80" t="s">
        <v>169</v>
      </c>
      <c r="C342" s="81">
        <v>1</v>
      </c>
      <c r="D342" s="80" t="s">
        <v>168</v>
      </c>
      <c r="E342" s="153">
        <v>15</v>
      </c>
      <c r="F342" s="153">
        <v>12</v>
      </c>
      <c r="G342" s="80" t="s">
        <v>144</v>
      </c>
      <c r="H342" s="82">
        <v>0</v>
      </c>
      <c r="I342" s="82">
        <v>0</v>
      </c>
      <c r="J342" s="82">
        <v>0</v>
      </c>
      <c r="K342" s="82">
        <v>0</v>
      </c>
      <c r="L342" s="80" t="s">
        <v>167</v>
      </c>
      <c r="M342" s="146" t="s">
        <v>407</v>
      </c>
      <c r="N342" s="83">
        <v>505.37299714285717</v>
      </c>
      <c r="O342" s="83">
        <v>505.37299714285717</v>
      </c>
      <c r="P342" s="83">
        <v>505.37299714285717</v>
      </c>
      <c r="Q342" s="83">
        <v>505.37299714285717</v>
      </c>
      <c r="R342" s="84">
        <v>0.79</v>
      </c>
      <c r="S342" s="84">
        <v>0.79</v>
      </c>
      <c r="T342" s="84">
        <v>0.79</v>
      </c>
      <c r="U342" s="84">
        <v>0.79</v>
      </c>
      <c r="V342" s="85">
        <v>0</v>
      </c>
      <c r="W342" s="85">
        <v>0</v>
      </c>
      <c r="X342" s="85">
        <v>0</v>
      </c>
      <c r="Y342" s="85">
        <v>0</v>
      </c>
      <c r="Z342" s="85">
        <v>0</v>
      </c>
      <c r="AA342" s="80"/>
      <c r="AB342" s="80"/>
      <c r="AC342" s="83">
        <v>505.37299714285717</v>
      </c>
      <c r="AD342" s="80"/>
      <c r="AE342" s="85">
        <v>0</v>
      </c>
      <c r="AF342" s="82">
        <v>0</v>
      </c>
      <c r="AG342" s="80"/>
      <c r="AH342" s="80">
        <v>0</v>
      </c>
      <c r="AI342" s="83">
        <v>505.37299714285717</v>
      </c>
      <c r="AJ342" s="146" t="s">
        <v>409</v>
      </c>
      <c r="AK342" s="85">
        <v>0</v>
      </c>
      <c r="AL342" s="82">
        <v>0</v>
      </c>
      <c r="AM342" s="80"/>
      <c r="AN342" s="80"/>
      <c r="AO342" s="83">
        <v>505.37299714285717</v>
      </c>
      <c r="AP342" s="146" t="s">
        <v>409</v>
      </c>
      <c r="AQ342" s="85">
        <v>0</v>
      </c>
      <c r="AR342" s="82">
        <v>0</v>
      </c>
      <c r="AS342" s="80"/>
      <c r="AT342" s="80"/>
      <c r="AU342" s="83">
        <v>505.37299714285717</v>
      </c>
      <c r="AV342" s="146" t="s">
        <v>409</v>
      </c>
      <c r="AW342" s="85">
        <v>0</v>
      </c>
      <c r="AX342" s="82">
        <v>0</v>
      </c>
      <c r="AY342" s="85">
        <v>0</v>
      </c>
      <c r="AZ342" s="85">
        <v>0</v>
      </c>
      <c r="BA342" s="85">
        <v>0</v>
      </c>
      <c r="BB342" s="85">
        <v>0</v>
      </c>
      <c r="BC342" s="86">
        <v>0</v>
      </c>
      <c r="BD342" s="80" t="s">
        <v>364</v>
      </c>
      <c r="BE342" s="87" t="s">
        <v>407</v>
      </c>
      <c r="BF342" s="89"/>
    </row>
    <row r="343" spans="1:58" ht="15.75" customHeight="1">
      <c r="A343" s="80" t="s">
        <v>353</v>
      </c>
      <c r="B343" s="80" t="s">
        <v>163</v>
      </c>
      <c r="C343" s="81">
        <v>1</v>
      </c>
      <c r="D343" s="80" t="s">
        <v>159</v>
      </c>
      <c r="E343" s="153">
        <v>12</v>
      </c>
      <c r="F343" s="153">
        <v>12</v>
      </c>
      <c r="G343" s="80" t="s">
        <v>144</v>
      </c>
      <c r="H343" s="82">
        <v>0</v>
      </c>
      <c r="I343" s="82">
        <v>0</v>
      </c>
      <c r="J343" s="82">
        <v>0</v>
      </c>
      <c r="K343" s="82">
        <v>0</v>
      </c>
      <c r="L343" s="80" t="s">
        <v>158</v>
      </c>
      <c r="M343" s="146" t="s">
        <v>404</v>
      </c>
      <c r="N343" s="83">
        <v>752.01231086676478</v>
      </c>
      <c r="O343" s="83">
        <v>752.01231086676478</v>
      </c>
      <c r="P343" s="83">
        <v>752.01231086676478</v>
      </c>
      <c r="Q343" s="83">
        <v>752.01231086676478</v>
      </c>
      <c r="R343" s="84">
        <v>0.79</v>
      </c>
      <c r="S343" s="84">
        <v>0.79</v>
      </c>
      <c r="T343" s="84">
        <v>0.79</v>
      </c>
      <c r="U343" s="84">
        <v>0.79</v>
      </c>
      <c r="V343" s="85">
        <v>0</v>
      </c>
      <c r="W343" s="85">
        <v>0</v>
      </c>
      <c r="X343" s="85">
        <v>0</v>
      </c>
      <c r="Y343" s="85">
        <v>0</v>
      </c>
      <c r="Z343" s="85">
        <v>0</v>
      </c>
      <c r="AA343" s="80"/>
      <c r="AB343" s="80"/>
      <c r="AC343" s="83">
        <v>752.01231086676478</v>
      </c>
      <c r="AD343" s="80"/>
      <c r="AE343" s="85">
        <v>0</v>
      </c>
      <c r="AF343" s="82">
        <v>0</v>
      </c>
      <c r="AG343" s="80"/>
      <c r="AH343" s="80">
        <v>0</v>
      </c>
      <c r="AI343" s="83">
        <v>752.01231086676478</v>
      </c>
      <c r="AJ343" s="146" t="s">
        <v>409</v>
      </c>
      <c r="AK343" s="85">
        <v>0</v>
      </c>
      <c r="AL343" s="82">
        <v>0</v>
      </c>
      <c r="AM343" s="80"/>
      <c r="AN343" s="80"/>
      <c r="AO343" s="83">
        <v>752.01231086676478</v>
      </c>
      <c r="AP343" s="146" t="s">
        <v>409</v>
      </c>
      <c r="AQ343" s="85">
        <v>0</v>
      </c>
      <c r="AR343" s="82">
        <v>0</v>
      </c>
      <c r="AS343" s="80"/>
      <c r="AT343" s="80"/>
      <c r="AU343" s="83">
        <v>752.01231086676478</v>
      </c>
      <c r="AV343" s="146" t="s">
        <v>409</v>
      </c>
      <c r="AW343" s="85">
        <v>0</v>
      </c>
      <c r="AX343" s="82">
        <v>0</v>
      </c>
      <c r="AY343" s="85">
        <v>0</v>
      </c>
      <c r="AZ343" s="85">
        <v>0</v>
      </c>
      <c r="BA343" s="85">
        <v>0</v>
      </c>
      <c r="BB343" s="85">
        <v>0</v>
      </c>
      <c r="BC343" s="86">
        <v>0</v>
      </c>
      <c r="BD343" s="80" t="s">
        <v>364</v>
      </c>
      <c r="BE343" s="87" t="s">
        <v>404</v>
      </c>
      <c r="BF343" s="89"/>
    </row>
    <row r="344" spans="1:58" ht="15.75" customHeight="1">
      <c r="A344" s="80" t="s">
        <v>353</v>
      </c>
      <c r="B344" s="80" t="s">
        <v>162</v>
      </c>
      <c r="C344" s="81">
        <v>1</v>
      </c>
      <c r="D344" s="80" t="s">
        <v>159</v>
      </c>
      <c r="E344" s="153">
        <v>12</v>
      </c>
      <c r="F344" s="153">
        <v>12</v>
      </c>
      <c r="G344" s="80" t="s">
        <v>144</v>
      </c>
      <c r="H344" s="82">
        <v>0</v>
      </c>
      <c r="I344" s="82">
        <v>0</v>
      </c>
      <c r="J344" s="82">
        <v>0</v>
      </c>
      <c r="K344" s="82">
        <v>0</v>
      </c>
      <c r="L344" s="80" t="s">
        <v>158</v>
      </c>
      <c r="M344" s="146" t="s">
        <v>404</v>
      </c>
      <c r="N344" s="83">
        <v>1007.2641787965732</v>
      </c>
      <c r="O344" s="83">
        <v>1007.2641787965732</v>
      </c>
      <c r="P344" s="83">
        <v>1007.2641787965732</v>
      </c>
      <c r="Q344" s="83">
        <v>1007.2641787965732</v>
      </c>
      <c r="R344" s="84">
        <v>0.79</v>
      </c>
      <c r="S344" s="84">
        <v>0.79</v>
      </c>
      <c r="T344" s="84">
        <v>0.79</v>
      </c>
      <c r="U344" s="84">
        <v>0.79</v>
      </c>
      <c r="V344" s="85">
        <v>0</v>
      </c>
      <c r="W344" s="85">
        <v>0</v>
      </c>
      <c r="X344" s="85">
        <v>0</v>
      </c>
      <c r="Y344" s="85">
        <v>0</v>
      </c>
      <c r="Z344" s="85">
        <v>0</v>
      </c>
      <c r="AA344" s="80"/>
      <c r="AB344" s="80"/>
      <c r="AC344" s="83">
        <v>1007.2641787965732</v>
      </c>
      <c r="AD344" s="80"/>
      <c r="AE344" s="85">
        <v>0</v>
      </c>
      <c r="AF344" s="82">
        <v>0</v>
      </c>
      <c r="AG344" s="80"/>
      <c r="AH344" s="80">
        <v>0</v>
      </c>
      <c r="AI344" s="83">
        <v>1007.2641787965732</v>
      </c>
      <c r="AJ344" s="146" t="s">
        <v>409</v>
      </c>
      <c r="AK344" s="85">
        <v>0</v>
      </c>
      <c r="AL344" s="82">
        <v>0</v>
      </c>
      <c r="AM344" s="80"/>
      <c r="AN344" s="80"/>
      <c r="AO344" s="83">
        <v>1007.2641787965732</v>
      </c>
      <c r="AP344" s="146" t="s">
        <v>409</v>
      </c>
      <c r="AQ344" s="85">
        <v>0</v>
      </c>
      <c r="AR344" s="82">
        <v>0</v>
      </c>
      <c r="AS344" s="80"/>
      <c r="AT344" s="80"/>
      <c r="AU344" s="83">
        <v>1007.2641787965732</v>
      </c>
      <c r="AV344" s="146" t="s">
        <v>409</v>
      </c>
      <c r="AW344" s="85">
        <v>0</v>
      </c>
      <c r="AX344" s="82">
        <v>0</v>
      </c>
      <c r="AY344" s="85">
        <v>0</v>
      </c>
      <c r="AZ344" s="85">
        <v>0</v>
      </c>
      <c r="BA344" s="85">
        <v>0</v>
      </c>
      <c r="BB344" s="85">
        <v>0</v>
      </c>
      <c r="BC344" s="86">
        <v>0</v>
      </c>
      <c r="BD344" s="80" t="s">
        <v>364</v>
      </c>
      <c r="BE344" s="87" t="s">
        <v>404</v>
      </c>
      <c r="BF344" s="89"/>
    </row>
    <row r="345" spans="1:58" ht="15.75" customHeight="1">
      <c r="A345" s="80" t="s">
        <v>353</v>
      </c>
      <c r="B345" s="80" t="s">
        <v>161</v>
      </c>
      <c r="C345" s="81">
        <v>1</v>
      </c>
      <c r="D345" s="80" t="s">
        <v>159</v>
      </c>
      <c r="E345" s="153">
        <v>12</v>
      </c>
      <c r="F345" s="153">
        <v>12</v>
      </c>
      <c r="G345" s="80" t="s">
        <v>144</v>
      </c>
      <c r="H345" s="82">
        <v>0</v>
      </c>
      <c r="I345" s="82">
        <v>0</v>
      </c>
      <c r="J345" s="82">
        <v>0</v>
      </c>
      <c r="K345" s="82">
        <v>0</v>
      </c>
      <c r="L345" s="80" t="s">
        <v>158</v>
      </c>
      <c r="M345" s="146" t="s">
        <v>404</v>
      </c>
      <c r="N345" s="83">
        <v>1248.6709419898457</v>
      </c>
      <c r="O345" s="83">
        <v>1248.6709419898457</v>
      </c>
      <c r="P345" s="83">
        <v>1248.6709419898457</v>
      </c>
      <c r="Q345" s="83">
        <v>1248.6709419898457</v>
      </c>
      <c r="R345" s="84">
        <v>0.79</v>
      </c>
      <c r="S345" s="84">
        <v>0.79</v>
      </c>
      <c r="T345" s="84">
        <v>0.79</v>
      </c>
      <c r="U345" s="84">
        <v>0.79</v>
      </c>
      <c r="V345" s="85">
        <v>0</v>
      </c>
      <c r="W345" s="85">
        <v>0</v>
      </c>
      <c r="X345" s="85">
        <v>0</v>
      </c>
      <c r="Y345" s="85">
        <v>0</v>
      </c>
      <c r="Z345" s="85">
        <v>0</v>
      </c>
      <c r="AA345" s="80"/>
      <c r="AB345" s="80"/>
      <c r="AC345" s="83">
        <v>1248.6709419898457</v>
      </c>
      <c r="AD345" s="80"/>
      <c r="AE345" s="85">
        <v>0</v>
      </c>
      <c r="AF345" s="82">
        <v>0</v>
      </c>
      <c r="AG345" s="80"/>
      <c r="AH345" s="80">
        <v>0</v>
      </c>
      <c r="AI345" s="83">
        <v>1248.6709419898457</v>
      </c>
      <c r="AJ345" s="146" t="s">
        <v>409</v>
      </c>
      <c r="AK345" s="85">
        <v>0</v>
      </c>
      <c r="AL345" s="82">
        <v>0</v>
      </c>
      <c r="AM345" s="80"/>
      <c r="AN345" s="80"/>
      <c r="AO345" s="83">
        <v>1248.6709419898457</v>
      </c>
      <c r="AP345" s="146" t="s">
        <v>409</v>
      </c>
      <c r="AQ345" s="85">
        <v>0</v>
      </c>
      <c r="AR345" s="82">
        <v>0</v>
      </c>
      <c r="AS345" s="80"/>
      <c r="AT345" s="80"/>
      <c r="AU345" s="83">
        <v>1248.6709419898457</v>
      </c>
      <c r="AV345" s="146" t="s">
        <v>409</v>
      </c>
      <c r="AW345" s="85">
        <v>0</v>
      </c>
      <c r="AX345" s="82">
        <v>0</v>
      </c>
      <c r="AY345" s="85">
        <v>0</v>
      </c>
      <c r="AZ345" s="85">
        <v>0</v>
      </c>
      <c r="BA345" s="85">
        <v>0</v>
      </c>
      <c r="BB345" s="85">
        <v>0</v>
      </c>
      <c r="BC345" s="86">
        <v>0</v>
      </c>
      <c r="BD345" s="80" t="s">
        <v>364</v>
      </c>
      <c r="BE345" s="87" t="s">
        <v>404</v>
      </c>
      <c r="BF345" s="89"/>
    </row>
    <row r="346" spans="1:58" ht="15.75" customHeight="1">
      <c r="A346" s="80" t="s">
        <v>353</v>
      </c>
      <c r="B346" s="80" t="s">
        <v>160</v>
      </c>
      <c r="C346" s="81">
        <v>1</v>
      </c>
      <c r="D346" s="80" t="s">
        <v>159</v>
      </c>
      <c r="E346" s="153">
        <v>12</v>
      </c>
      <c r="F346" s="153">
        <v>12</v>
      </c>
      <c r="G346" s="80" t="s">
        <v>144</v>
      </c>
      <c r="H346" s="82">
        <v>0</v>
      </c>
      <c r="I346" s="82">
        <v>0</v>
      </c>
      <c r="J346" s="82">
        <v>0</v>
      </c>
      <c r="K346" s="82">
        <v>0</v>
      </c>
      <c r="L346" s="80" t="s">
        <v>158</v>
      </c>
      <c r="M346" s="146" t="s">
        <v>404</v>
      </c>
      <c r="N346" s="83">
        <v>1503.8794358667649</v>
      </c>
      <c r="O346" s="83">
        <v>1503.8794358667649</v>
      </c>
      <c r="P346" s="83">
        <v>1503.8794358667649</v>
      </c>
      <c r="Q346" s="83">
        <v>1503.8794358667649</v>
      </c>
      <c r="R346" s="84">
        <v>0.79</v>
      </c>
      <c r="S346" s="84">
        <v>0.79</v>
      </c>
      <c r="T346" s="84">
        <v>0.79</v>
      </c>
      <c r="U346" s="84">
        <v>0.79</v>
      </c>
      <c r="V346" s="85">
        <v>0</v>
      </c>
      <c r="W346" s="85">
        <v>0</v>
      </c>
      <c r="X346" s="85">
        <v>0</v>
      </c>
      <c r="Y346" s="85">
        <v>0</v>
      </c>
      <c r="Z346" s="85">
        <v>0</v>
      </c>
      <c r="AA346" s="80"/>
      <c r="AB346" s="80"/>
      <c r="AC346" s="83">
        <v>1503.8794358667649</v>
      </c>
      <c r="AD346" s="80"/>
      <c r="AE346" s="85">
        <v>0</v>
      </c>
      <c r="AF346" s="82">
        <v>0</v>
      </c>
      <c r="AG346" s="80"/>
      <c r="AH346" s="80">
        <v>0</v>
      </c>
      <c r="AI346" s="83">
        <v>1503.8794358667649</v>
      </c>
      <c r="AJ346" s="146" t="s">
        <v>409</v>
      </c>
      <c r="AK346" s="85">
        <v>0</v>
      </c>
      <c r="AL346" s="82">
        <v>0</v>
      </c>
      <c r="AM346" s="80"/>
      <c r="AN346" s="80"/>
      <c r="AO346" s="83">
        <v>1503.8794358667649</v>
      </c>
      <c r="AP346" s="146" t="s">
        <v>409</v>
      </c>
      <c r="AQ346" s="85">
        <v>0</v>
      </c>
      <c r="AR346" s="82">
        <v>0</v>
      </c>
      <c r="AS346" s="80"/>
      <c r="AT346" s="80"/>
      <c r="AU346" s="83">
        <v>1503.8794358667649</v>
      </c>
      <c r="AV346" s="146" t="s">
        <v>409</v>
      </c>
      <c r="AW346" s="85">
        <v>0</v>
      </c>
      <c r="AX346" s="82">
        <v>0</v>
      </c>
      <c r="AY346" s="85">
        <v>0</v>
      </c>
      <c r="AZ346" s="85">
        <v>0</v>
      </c>
      <c r="BA346" s="85">
        <v>0</v>
      </c>
      <c r="BB346" s="85">
        <v>0</v>
      </c>
      <c r="BC346" s="86">
        <v>0</v>
      </c>
      <c r="BD346" s="80" t="s">
        <v>364</v>
      </c>
      <c r="BE346" s="87" t="s">
        <v>404</v>
      </c>
      <c r="BF346" s="89"/>
    </row>
    <row r="347" spans="1:58" ht="15.75" customHeight="1">
      <c r="A347" s="80" t="s">
        <v>353</v>
      </c>
      <c r="B347" s="80" t="s">
        <v>145</v>
      </c>
      <c r="C347" s="81">
        <v>1</v>
      </c>
      <c r="D347" s="80" t="s">
        <v>143</v>
      </c>
      <c r="E347" s="153">
        <v>15</v>
      </c>
      <c r="F347" s="153">
        <v>15</v>
      </c>
      <c r="G347" s="80" t="s">
        <v>144</v>
      </c>
      <c r="H347" s="82">
        <v>0</v>
      </c>
      <c r="I347" s="82">
        <v>0</v>
      </c>
      <c r="J347" s="82">
        <v>0</v>
      </c>
      <c r="K347" s="82">
        <v>0</v>
      </c>
      <c r="L347" s="80" t="s">
        <v>142</v>
      </c>
      <c r="M347" s="146" t="s">
        <v>407</v>
      </c>
      <c r="N347" s="83">
        <v>1757.3025600000001</v>
      </c>
      <c r="O347" s="83">
        <v>1757.3025600000001</v>
      </c>
      <c r="P347" s="83">
        <v>1757.3025600000001</v>
      </c>
      <c r="Q347" s="83">
        <v>1757.3025600000001</v>
      </c>
      <c r="R347" s="84">
        <v>0.79</v>
      </c>
      <c r="S347" s="84">
        <v>0.79</v>
      </c>
      <c r="T347" s="84">
        <v>0.79</v>
      </c>
      <c r="U347" s="84">
        <v>0.79</v>
      </c>
      <c r="V347" s="85">
        <v>0</v>
      </c>
      <c r="W347" s="85">
        <v>0</v>
      </c>
      <c r="X347" s="85">
        <v>0</v>
      </c>
      <c r="Y347" s="85">
        <v>0</v>
      </c>
      <c r="Z347" s="85">
        <v>0</v>
      </c>
      <c r="AA347" s="80"/>
      <c r="AB347" s="80"/>
      <c r="AC347" s="83">
        <v>1757.3025600000001</v>
      </c>
      <c r="AD347" s="80"/>
      <c r="AE347" s="85">
        <v>0</v>
      </c>
      <c r="AF347" s="82">
        <v>0</v>
      </c>
      <c r="AG347" s="80"/>
      <c r="AH347" s="80">
        <v>0</v>
      </c>
      <c r="AI347" s="83">
        <v>1757.3025600000001</v>
      </c>
      <c r="AJ347" s="146" t="s">
        <v>409</v>
      </c>
      <c r="AK347" s="85">
        <v>0</v>
      </c>
      <c r="AL347" s="82">
        <v>0</v>
      </c>
      <c r="AM347" s="80"/>
      <c r="AN347" s="80"/>
      <c r="AO347" s="83">
        <v>1757.3025600000001</v>
      </c>
      <c r="AP347" s="146" t="s">
        <v>409</v>
      </c>
      <c r="AQ347" s="85">
        <v>0</v>
      </c>
      <c r="AR347" s="82">
        <v>0</v>
      </c>
      <c r="AS347" s="80"/>
      <c r="AT347" s="80"/>
      <c r="AU347" s="83">
        <v>1757.3025600000001</v>
      </c>
      <c r="AV347" s="146" t="s">
        <v>409</v>
      </c>
      <c r="AW347" s="85">
        <v>0</v>
      </c>
      <c r="AX347" s="82">
        <v>0</v>
      </c>
      <c r="AY347" s="85">
        <v>0</v>
      </c>
      <c r="AZ347" s="85">
        <v>0</v>
      </c>
      <c r="BA347" s="85">
        <v>0</v>
      </c>
      <c r="BB347" s="85">
        <v>0</v>
      </c>
      <c r="BC347" s="86">
        <v>0</v>
      </c>
      <c r="BD347" s="80" t="s">
        <v>364</v>
      </c>
      <c r="BE347" s="87" t="s">
        <v>407</v>
      </c>
      <c r="BF347" s="89"/>
    </row>
    <row r="348" spans="1:58" ht="15.75" customHeight="1">
      <c r="A348" s="80" t="s">
        <v>353</v>
      </c>
      <c r="B348" s="80" t="s">
        <v>157</v>
      </c>
      <c r="C348" s="81">
        <v>1</v>
      </c>
      <c r="D348" s="80" t="s">
        <v>156</v>
      </c>
      <c r="E348" s="153">
        <v>12</v>
      </c>
      <c r="F348" s="153">
        <v>12</v>
      </c>
      <c r="G348" s="80" t="s">
        <v>144</v>
      </c>
      <c r="H348" s="82">
        <v>0</v>
      </c>
      <c r="I348" s="82">
        <v>0</v>
      </c>
      <c r="J348" s="82">
        <v>0</v>
      </c>
      <c r="K348" s="82">
        <v>0</v>
      </c>
      <c r="L348" s="80" t="s">
        <v>155</v>
      </c>
      <c r="M348" s="146" t="s">
        <v>407</v>
      </c>
      <c r="N348" s="83">
        <v>706.68</v>
      </c>
      <c r="O348" s="83">
        <v>706.68</v>
      </c>
      <c r="P348" s="83">
        <v>706.68</v>
      </c>
      <c r="Q348" s="83">
        <v>706.68</v>
      </c>
      <c r="R348" s="84">
        <v>0.79</v>
      </c>
      <c r="S348" s="84">
        <v>0.79</v>
      </c>
      <c r="T348" s="84">
        <v>0.79</v>
      </c>
      <c r="U348" s="84">
        <v>0.79</v>
      </c>
      <c r="V348" s="85">
        <v>0</v>
      </c>
      <c r="W348" s="85">
        <v>0</v>
      </c>
      <c r="X348" s="85">
        <v>0</v>
      </c>
      <c r="Y348" s="85">
        <v>0</v>
      </c>
      <c r="Z348" s="85">
        <v>0</v>
      </c>
      <c r="AA348" s="80"/>
      <c r="AB348" s="80"/>
      <c r="AC348" s="83">
        <v>706.68</v>
      </c>
      <c r="AD348" s="80"/>
      <c r="AE348" s="85">
        <v>0</v>
      </c>
      <c r="AF348" s="82">
        <v>0</v>
      </c>
      <c r="AG348" s="80"/>
      <c r="AH348" s="80">
        <v>0</v>
      </c>
      <c r="AI348" s="83">
        <v>706.68</v>
      </c>
      <c r="AJ348" s="146" t="s">
        <v>409</v>
      </c>
      <c r="AK348" s="85">
        <v>0</v>
      </c>
      <c r="AL348" s="82">
        <v>0</v>
      </c>
      <c r="AM348" s="80"/>
      <c r="AN348" s="80"/>
      <c r="AO348" s="83">
        <v>706.68</v>
      </c>
      <c r="AP348" s="146" t="s">
        <v>409</v>
      </c>
      <c r="AQ348" s="85">
        <v>0</v>
      </c>
      <c r="AR348" s="82">
        <v>0</v>
      </c>
      <c r="AS348" s="80"/>
      <c r="AT348" s="80"/>
      <c r="AU348" s="83">
        <v>706.68</v>
      </c>
      <c r="AV348" s="146" t="s">
        <v>409</v>
      </c>
      <c r="AW348" s="85">
        <v>0</v>
      </c>
      <c r="AX348" s="82">
        <v>0</v>
      </c>
      <c r="AY348" s="85">
        <v>0</v>
      </c>
      <c r="AZ348" s="85">
        <v>0</v>
      </c>
      <c r="BA348" s="85">
        <v>0</v>
      </c>
      <c r="BB348" s="85">
        <v>0</v>
      </c>
      <c r="BC348" s="86">
        <v>0</v>
      </c>
      <c r="BD348" s="80" t="s">
        <v>364</v>
      </c>
      <c r="BE348" s="87" t="s">
        <v>407</v>
      </c>
      <c r="BF348" s="89"/>
    </row>
    <row r="349" spans="1:58" ht="15.75" customHeight="1">
      <c r="A349" s="80" t="s">
        <v>353</v>
      </c>
      <c r="B349" s="80" t="s">
        <v>154</v>
      </c>
      <c r="C349" s="81">
        <v>1</v>
      </c>
      <c r="D349" s="80" t="s">
        <v>153</v>
      </c>
      <c r="E349" s="153">
        <v>12</v>
      </c>
      <c r="F349" s="153">
        <v>12</v>
      </c>
      <c r="G349" s="80" t="s">
        <v>144</v>
      </c>
      <c r="H349" s="82">
        <v>0</v>
      </c>
      <c r="I349" s="82">
        <v>0</v>
      </c>
      <c r="J349" s="82">
        <v>0</v>
      </c>
      <c r="K349" s="82">
        <v>0</v>
      </c>
      <c r="L349" s="80" t="s">
        <v>152</v>
      </c>
      <c r="M349" s="146" t="s">
        <v>407</v>
      </c>
      <c r="N349" s="83">
        <v>599.04</v>
      </c>
      <c r="O349" s="83">
        <v>599.04</v>
      </c>
      <c r="P349" s="83">
        <v>599.04</v>
      </c>
      <c r="Q349" s="83">
        <v>599.04</v>
      </c>
      <c r="R349" s="84">
        <v>0.79</v>
      </c>
      <c r="S349" s="84">
        <v>0.79</v>
      </c>
      <c r="T349" s="84">
        <v>0.79</v>
      </c>
      <c r="U349" s="84">
        <v>0.79</v>
      </c>
      <c r="V349" s="85">
        <v>0</v>
      </c>
      <c r="W349" s="85">
        <v>0</v>
      </c>
      <c r="X349" s="85">
        <v>0</v>
      </c>
      <c r="Y349" s="85">
        <v>0</v>
      </c>
      <c r="Z349" s="85">
        <v>0</v>
      </c>
      <c r="AA349" s="80"/>
      <c r="AB349" s="80"/>
      <c r="AC349" s="83">
        <v>599.04</v>
      </c>
      <c r="AD349" s="80"/>
      <c r="AE349" s="85">
        <v>0</v>
      </c>
      <c r="AF349" s="82">
        <v>0</v>
      </c>
      <c r="AG349" s="80"/>
      <c r="AH349" s="80">
        <v>0</v>
      </c>
      <c r="AI349" s="83">
        <v>599.04</v>
      </c>
      <c r="AJ349" s="146" t="s">
        <v>409</v>
      </c>
      <c r="AK349" s="85">
        <v>0</v>
      </c>
      <c r="AL349" s="82">
        <v>0</v>
      </c>
      <c r="AM349" s="80"/>
      <c r="AN349" s="80"/>
      <c r="AO349" s="83">
        <v>599.04</v>
      </c>
      <c r="AP349" s="146" t="s">
        <v>409</v>
      </c>
      <c r="AQ349" s="85">
        <v>0</v>
      </c>
      <c r="AR349" s="82">
        <v>0</v>
      </c>
      <c r="AS349" s="80"/>
      <c r="AT349" s="80"/>
      <c r="AU349" s="83">
        <v>599.04</v>
      </c>
      <c r="AV349" s="146" t="s">
        <v>409</v>
      </c>
      <c r="AW349" s="85">
        <v>0</v>
      </c>
      <c r="AX349" s="82">
        <v>0</v>
      </c>
      <c r="AY349" s="85">
        <v>0</v>
      </c>
      <c r="AZ349" s="85">
        <v>0</v>
      </c>
      <c r="BA349" s="85">
        <v>0</v>
      </c>
      <c r="BB349" s="85">
        <v>0</v>
      </c>
      <c r="BC349" s="86">
        <v>0</v>
      </c>
      <c r="BD349" s="80" t="s">
        <v>364</v>
      </c>
      <c r="BE349" s="87" t="s">
        <v>407</v>
      </c>
      <c r="BF349" s="89"/>
    </row>
    <row r="350" spans="1:58" ht="15.75" customHeight="1">
      <c r="A350" s="80" t="s">
        <v>353</v>
      </c>
      <c r="B350" s="80" t="s">
        <v>151</v>
      </c>
      <c r="C350" s="81">
        <v>1</v>
      </c>
      <c r="D350" s="80" t="s">
        <v>150</v>
      </c>
      <c r="E350" s="153">
        <v>12</v>
      </c>
      <c r="F350" s="153">
        <v>12</v>
      </c>
      <c r="G350" s="80" t="s">
        <v>144</v>
      </c>
      <c r="H350" s="82">
        <v>0</v>
      </c>
      <c r="I350" s="82">
        <v>0</v>
      </c>
      <c r="J350" s="82">
        <v>0</v>
      </c>
      <c r="K350" s="82">
        <v>0</v>
      </c>
      <c r="L350" s="80" t="s">
        <v>149</v>
      </c>
      <c r="M350" s="146" t="s">
        <v>407</v>
      </c>
      <c r="N350" s="83">
        <v>240.24</v>
      </c>
      <c r="O350" s="83">
        <v>240.24</v>
      </c>
      <c r="P350" s="83">
        <v>240.24</v>
      </c>
      <c r="Q350" s="83">
        <v>240.24</v>
      </c>
      <c r="R350" s="84">
        <v>0.79</v>
      </c>
      <c r="S350" s="84">
        <v>0.79</v>
      </c>
      <c r="T350" s="84">
        <v>0.79</v>
      </c>
      <c r="U350" s="84">
        <v>0.79</v>
      </c>
      <c r="V350" s="85">
        <v>0</v>
      </c>
      <c r="W350" s="85">
        <v>0</v>
      </c>
      <c r="X350" s="85">
        <v>0</v>
      </c>
      <c r="Y350" s="85">
        <v>0</v>
      </c>
      <c r="Z350" s="85">
        <v>0</v>
      </c>
      <c r="AA350" s="80"/>
      <c r="AB350" s="80"/>
      <c r="AC350" s="83">
        <v>240.24</v>
      </c>
      <c r="AD350" s="80"/>
      <c r="AE350" s="85">
        <v>0</v>
      </c>
      <c r="AF350" s="82">
        <v>0</v>
      </c>
      <c r="AG350" s="80"/>
      <c r="AH350" s="80">
        <v>0</v>
      </c>
      <c r="AI350" s="83">
        <v>240.24</v>
      </c>
      <c r="AJ350" s="146" t="s">
        <v>409</v>
      </c>
      <c r="AK350" s="85">
        <v>0</v>
      </c>
      <c r="AL350" s="82">
        <v>0</v>
      </c>
      <c r="AM350" s="80"/>
      <c r="AN350" s="80"/>
      <c r="AO350" s="83">
        <v>240.24</v>
      </c>
      <c r="AP350" s="146" t="s">
        <v>409</v>
      </c>
      <c r="AQ350" s="85">
        <v>0</v>
      </c>
      <c r="AR350" s="82">
        <v>0</v>
      </c>
      <c r="AS350" s="80"/>
      <c r="AT350" s="80"/>
      <c r="AU350" s="83">
        <v>240.24</v>
      </c>
      <c r="AV350" s="146" t="s">
        <v>409</v>
      </c>
      <c r="AW350" s="85">
        <v>0</v>
      </c>
      <c r="AX350" s="82">
        <v>0</v>
      </c>
      <c r="AY350" s="85">
        <v>0</v>
      </c>
      <c r="AZ350" s="85">
        <v>0</v>
      </c>
      <c r="BA350" s="85">
        <v>0</v>
      </c>
      <c r="BB350" s="85">
        <v>0</v>
      </c>
      <c r="BC350" s="86">
        <v>0</v>
      </c>
      <c r="BD350" s="80" t="s">
        <v>364</v>
      </c>
      <c r="BE350" s="87" t="s">
        <v>407</v>
      </c>
      <c r="BF350" s="89"/>
    </row>
    <row r="351" spans="1:58" ht="15.75" customHeight="1">
      <c r="A351" s="80" t="s">
        <v>353</v>
      </c>
      <c r="B351" s="80" t="s">
        <v>148</v>
      </c>
      <c r="C351" s="81">
        <v>1</v>
      </c>
      <c r="D351" s="80" t="s">
        <v>147</v>
      </c>
      <c r="E351" s="153">
        <v>12</v>
      </c>
      <c r="F351" s="153">
        <v>12</v>
      </c>
      <c r="G351" s="80" t="s">
        <v>144</v>
      </c>
      <c r="H351" s="82">
        <v>0</v>
      </c>
      <c r="I351" s="82">
        <v>0</v>
      </c>
      <c r="J351" s="82">
        <v>0</v>
      </c>
      <c r="K351" s="82">
        <v>0</v>
      </c>
      <c r="L351" s="80" t="s">
        <v>146</v>
      </c>
      <c r="M351" s="146" t="s">
        <v>407</v>
      </c>
      <c r="N351" s="83">
        <v>943.48800000000006</v>
      </c>
      <c r="O351" s="83">
        <v>943.48800000000006</v>
      </c>
      <c r="P351" s="83">
        <v>943.48800000000006</v>
      </c>
      <c r="Q351" s="83">
        <v>943.48800000000006</v>
      </c>
      <c r="R351" s="84">
        <v>0.79</v>
      </c>
      <c r="S351" s="84">
        <v>0.79</v>
      </c>
      <c r="T351" s="84">
        <v>0.79</v>
      </c>
      <c r="U351" s="84">
        <v>0.79</v>
      </c>
      <c r="V351" s="85">
        <v>0</v>
      </c>
      <c r="W351" s="85">
        <v>0</v>
      </c>
      <c r="X351" s="85">
        <v>0</v>
      </c>
      <c r="Y351" s="85">
        <v>0</v>
      </c>
      <c r="Z351" s="85">
        <v>0</v>
      </c>
      <c r="AA351" s="80"/>
      <c r="AB351" s="80"/>
      <c r="AC351" s="83">
        <v>943.48800000000006</v>
      </c>
      <c r="AD351" s="80"/>
      <c r="AE351" s="85">
        <v>0</v>
      </c>
      <c r="AF351" s="82">
        <v>0</v>
      </c>
      <c r="AG351" s="80"/>
      <c r="AH351" s="80">
        <v>0</v>
      </c>
      <c r="AI351" s="83">
        <v>943.48800000000006</v>
      </c>
      <c r="AJ351" s="146" t="s">
        <v>409</v>
      </c>
      <c r="AK351" s="85">
        <v>0</v>
      </c>
      <c r="AL351" s="82">
        <v>0</v>
      </c>
      <c r="AM351" s="80"/>
      <c r="AN351" s="80"/>
      <c r="AO351" s="83">
        <v>943.48800000000006</v>
      </c>
      <c r="AP351" s="146" t="s">
        <v>409</v>
      </c>
      <c r="AQ351" s="85">
        <v>0</v>
      </c>
      <c r="AR351" s="82">
        <v>0</v>
      </c>
      <c r="AS351" s="80"/>
      <c r="AT351" s="80"/>
      <c r="AU351" s="83">
        <v>943.48800000000006</v>
      </c>
      <c r="AV351" s="146" t="s">
        <v>409</v>
      </c>
      <c r="AW351" s="85">
        <v>0</v>
      </c>
      <c r="AX351" s="82">
        <v>0</v>
      </c>
      <c r="AY351" s="85">
        <v>0</v>
      </c>
      <c r="AZ351" s="85">
        <v>0</v>
      </c>
      <c r="BA351" s="85">
        <v>0</v>
      </c>
      <c r="BB351" s="85">
        <v>0</v>
      </c>
      <c r="BC351" s="86">
        <v>0</v>
      </c>
      <c r="BD351" s="80" t="s">
        <v>364</v>
      </c>
      <c r="BE351" s="87" t="s">
        <v>407</v>
      </c>
      <c r="BF351" s="89"/>
    </row>
    <row r="352" spans="1:58" ht="15.75" customHeight="1">
      <c r="A352" s="80" t="s">
        <v>353</v>
      </c>
      <c r="B352" s="80" t="s">
        <v>302</v>
      </c>
      <c r="C352" s="81">
        <v>0</v>
      </c>
      <c r="D352" s="80" t="s">
        <v>141</v>
      </c>
      <c r="E352" s="153">
        <v>15</v>
      </c>
      <c r="F352" s="153">
        <v>15</v>
      </c>
      <c r="G352" s="80" t="s">
        <v>144</v>
      </c>
      <c r="H352" s="82">
        <v>7</v>
      </c>
      <c r="I352" s="82">
        <v>7</v>
      </c>
      <c r="J352" s="82">
        <v>7</v>
      </c>
      <c r="K352" s="82">
        <v>7</v>
      </c>
      <c r="L352" s="80" t="s">
        <v>141</v>
      </c>
      <c r="M352" s="146" t="s">
        <v>141</v>
      </c>
      <c r="N352" s="83">
        <v>2100</v>
      </c>
      <c r="O352" s="83">
        <v>2100</v>
      </c>
      <c r="P352" s="83">
        <v>2100</v>
      </c>
      <c r="Q352" s="83">
        <v>2100</v>
      </c>
      <c r="R352" s="84">
        <v>0.69</v>
      </c>
      <c r="S352" s="84">
        <v>0.69</v>
      </c>
      <c r="T352" s="84">
        <v>0.69</v>
      </c>
      <c r="U352" s="84">
        <v>0.69</v>
      </c>
      <c r="V352" s="85">
        <v>10143</v>
      </c>
      <c r="W352" s="85">
        <v>10143</v>
      </c>
      <c r="X352" s="85">
        <v>10143</v>
      </c>
      <c r="Y352" s="85">
        <v>10143</v>
      </c>
      <c r="Z352" s="85">
        <v>40572</v>
      </c>
      <c r="AA352" s="147"/>
      <c r="AB352" s="147"/>
      <c r="AC352" s="150">
        <v>2100</v>
      </c>
      <c r="AD352" s="147"/>
      <c r="AE352" s="148">
        <v>10143</v>
      </c>
      <c r="AF352" s="149">
        <v>0</v>
      </c>
      <c r="AG352" s="147"/>
      <c r="AH352" s="147">
        <v>0</v>
      </c>
      <c r="AI352" s="150">
        <v>2100</v>
      </c>
      <c r="AJ352" s="151" t="s">
        <v>409</v>
      </c>
      <c r="AK352" s="148">
        <v>10143</v>
      </c>
      <c r="AL352" s="149">
        <v>0</v>
      </c>
      <c r="AM352" s="147"/>
      <c r="AN352" s="147"/>
      <c r="AO352" s="150">
        <v>2100</v>
      </c>
      <c r="AP352" s="151" t="s">
        <v>409</v>
      </c>
      <c r="AQ352" s="148">
        <v>10143</v>
      </c>
      <c r="AR352" s="149">
        <v>0</v>
      </c>
      <c r="AS352" s="147"/>
      <c r="AT352" s="147"/>
      <c r="AU352" s="150">
        <v>2100</v>
      </c>
      <c r="AV352" s="151" t="s">
        <v>409</v>
      </c>
      <c r="AW352" s="148">
        <v>10143</v>
      </c>
      <c r="AX352" s="149">
        <v>0</v>
      </c>
      <c r="AY352" s="85">
        <v>10143</v>
      </c>
      <c r="AZ352" s="85">
        <v>10143</v>
      </c>
      <c r="BA352" s="85">
        <v>10143</v>
      </c>
      <c r="BB352" s="85">
        <v>10143</v>
      </c>
      <c r="BC352" s="86">
        <v>40572</v>
      </c>
      <c r="BD352" s="80" t="s">
        <v>364</v>
      </c>
      <c r="BE352" s="87" t="s">
        <v>141</v>
      </c>
      <c r="BF352" s="89"/>
    </row>
    <row r="353" spans="1:58" ht="15.75" customHeight="1">
      <c r="A353" s="80" t="s">
        <v>353</v>
      </c>
      <c r="B353" s="80" t="s">
        <v>303</v>
      </c>
      <c r="C353" s="81">
        <v>0</v>
      </c>
      <c r="D353" s="80" t="s">
        <v>141</v>
      </c>
      <c r="E353" s="153">
        <v>15</v>
      </c>
      <c r="F353" s="153">
        <v>15</v>
      </c>
      <c r="G353" s="80" t="s">
        <v>144</v>
      </c>
      <c r="H353" s="82">
        <v>1</v>
      </c>
      <c r="I353" s="82">
        <v>1</v>
      </c>
      <c r="J353" s="82">
        <v>1</v>
      </c>
      <c r="K353" s="82">
        <v>1</v>
      </c>
      <c r="L353" s="80" t="s">
        <v>141</v>
      </c>
      <c r="M353" s="146" t="s">
        <v>141</v>
      </c>
      <c r="N353" s="83">
        <v>2500</v>
      </c>
      <c r="O353" s="83">
        <v>2500</v>
      </c>
      <c r="P353" s="83">
        <v>2500</v>
      </c>
      <c r="Q353" s="83">
        <v>2500</v>
      </c>
      <c r="R353" s="84">
        <v>0.77</v>
      </c>
      <c r="S353" s="84">
        <v>0.77</v>
      </c>
      <c r="T353" s="84">
        <v>0.77</v>
      </c>
      <c r="U353" s="84">
        <v>0.77</v>
      </c>
      <c r="V353" s="85">
        <v>1925</v>
      </c>
      <c r="W353" s="85">
        <v>1925</v>
      </c>
      <c r="X353" s="85">
        <v>1925</v>
      </c>
      <c r="Y353" s="85">
        <v>1925</v>
      </c>
      <c r="Z353" s="85">
        <v>7700</v>
      </c>
      <c r="AA353" s="147"/>
      <c r="AB353" s="147"/>
      <c r="AC353" s="150">
        <v>2500</v>
      </c>
      <c r="AD353" s="147"/>
      <c r="AE353" s="148">
        <v>1925</v>
      </c>
      <c r="AF353" s="149">
        <v>0</v>
      </c>
      <c r="AG353" s="147"/>
      <c r="AH353" s="147">
        <v>0</v>
      </c>
      <c r="AI353" s="150">
        <v>2500</v>
      </c>
      <c r="AJ353" s="151" t="s">
        <v>409</v>
      </c>
      <c r="AK353" s="148">
        <v>1925</v>
      </c>
      <c r="AL353" s="149">
        <v>0</v>
      </c>
      <c r="AM353" s="147"/>
      <c r="AN353" s="147"/>
      <c r="AO353" s="150">
        <v>2500</v>
      </c>
      <c r="AP353" s="151" t="s">
        <v>409</v>
      </c>
      <c r="AQ353" s="148">
        <v>1925</v>
      </c>
      <c r="AR353" s="149">
        <v>0</v>
      </c>
      <c r="AS353" s="147"/>
      <c r="AT353" s="147"/>
      <c r="AU353" s="150">
        <v>2500</v>
      </c>
      <c r="AV353" s="151" t="s">
        <v>409</v>
      </c>
      <c r="AW353" s="148">
        <v>1925</v>
      </c>
      <c r="AX353" s="149">
        <v>0</v>
      </c>
      <c r="AY353" s="85">
        <v>1925</v>
      </c>
      <c r="AZ353" s="85">
        <v>1925</v>
      </c>
      <c r="BA353" s="85">
        <v>1925</v>
      </c>
      <c r="BB353" s="85">
        <v>1925</v>
      </c>
      <c r="BC353" s="86">
        <v>7700</v>
      </c>
      <c r="BD353" s="80" t="s">
        <v>364</v>
      </c>
      <c r="BE353" s="87" t="s">
        <v>141</v>
      </c>
      <c r="BF353" s="89"/>
    </row>
    <row r="354" spans="1:58" ht="15.75" customHeight="1">
      <c r="A354" s="80" t="s">
        <v>338</v>
      </c>
      <c r="B354" s="80" t="s">
        <v>381</v>
      </c>
      <c r="C354" s="81">
        <v>1</v>
      </c>
      <c r="D354" s="80" t="s">
        <v>359</v>
      </c>
      <c r="E354" s="153">
        <v>1</v>
      </c>
      <c r="F354" s="153">
        <v>1</v>
      </c>
      <c r="G354" s="80" t="s">
        <v>144</v>
      </c>
      <c r="H354" s="82">
        <v>0</v>
      </c>
      <c r="I354" s="82">
        <v>0</v>
      </c>
      <c r="J354" s="82">
        <v>0</v>
      </c>
      <c r="K354" s="82">
        <v>0</v>
      </c>
      <c r="L354" s="80" t="s">
        <v>360</v>
      </c>
      <c r="M354" s="146" t="s">
        <v>403</v>
      </c>
      <c r="N354" s="83">
        <v>0</v>
      </c>
      <c r="O354" s="83">
        <v>0</v>
      </c>
      <c r="P354" s="83">
        <v>0</v>
      </c>
      <c r="Q354" s="83">
        <v>0</v>
      </c>
      <c r="R354" s="84">
        <v>1</v>
      </c>
      <c r="S354" s="84">
        <v>1</v>
      </c>
      <c r="T354" s="84">
        <v>1</v>
      </c>
      <c r="U354" s="84">
        <v>1</v>
      </c>
      <c r="V354" s="85">
        <v>0</v>
      </c>
      <c r="W354" s="85">
        <v>0</v>
      </c>
      <c r="X354" s="85">
        <v>0</v>
      </c>
      <c r="Y354" s="85">
        <v>0</v>
      </c>
      <c r="Z354" s="85">
        <v>0</v>
      </c>
      <c r="AA354" s="80"/>
      <c r="AB354" s="80"/>
      <c r="AC354" s="83">
        <v>0</v>
      </c>
      <c r="AD354" s="80"/>
      <c r="AE354" s="85">
        <v>0</v>
      </c>
      <c r="AF354" s="82">
        <v>0</v>
      </c>
      <c r="AG354" s="80"/>
      <c r="AH354" s="80">
        <v>0</v>
      </c>
      <c r="AI354" s="83">
        <v>0</v>
      </c>
      <c r="AJ354" s="146" t="s">
        <v>409</v>
      </c>
      <c r="AK354" s="85">
        <v>0</v>
      </c>
      <c r="AL354" s="82">
        <v>0</v>
      </c>
      <c r="AM354" s="80"/>
      <c r="AN354" s="80"/>
      <c r="AO354" s="83">
        <v>0</v>
      </c>
      <c r="AP354" s="146" t="s">
        <v>409</v>
      </c>
      <c r="AQ354" s="85">
        <v>0</v>
      </c>
      <c r="AR354" s="82">
        <v>0</v>
      </c>
      <c r="AS354" s="80"/>
      <c r="AT354" s="80"/>
      <c r="AU354" s="83">
        <v>0</v>
      </c>
      <c r="AV354" s="146" t="s">
        <v>409</v>
      </c>
      <c r="AW354" s="85">
        <v>0</v>
      </c>
      <c r="AX354" s="82">
        <v>0</v>
      </c>
      <c r="AY354" s="85">
        <v>0</v>
      </c>
      <c r="AZ354" s="85">
        <v>0</v>
      </c>
      <c r="BA354" s="85">
        <v>0</v>
      </c>
      <c r="BB354" s="85">
        <v>0</v>
      </c>
      <c r="BC354" s="86">
        <v>0</v>
      </c>
      <c r="BD354" s="80" t="s">
        <v>364</v>
      </c>
      <c r="BE354" s="87" t="s">
        <v>403</v>
      </c>
      <c r="BF354" s="89"/>
    </row>
    <row r="355" spans="1:58" ht="15.75" customHeight="1">
      <c r="A355" s="80" t="s">
        <v>338</v>
      </c>
      <c r="B355" s="80" t="s">
        <v>382</v>
      </c>
      <c r="C355" s="81">
        <v>1</v>
      </c>
      <c r="D355" s="80" t="s">
        <v>359</v>
      </c>
      <c r="E355" s="153">
        <v>1</v>
      </c>
      <c r="F355" s="153">
        <v>1</v>
      </c>
      <c r="G355" s="80" t="s">
        <v>144</v>
      </c>
      <c r="H355" s="82">
        <v>0</v>
      </c>
      <c r="I355" s="82">
        <v>0</v>
      </c>
      <c r="J355" s="82">
        <v>0</v>
      </c>
      <c r="K355" s="82">
        <v>0</v>
      </c>
      <c r="L355" s="80" t="s">
        <v>360</v>
      </c>
      <c r="M355" s="146" t="s">
        <v>403</v>
      </c>
      <c r="N355" s="83">
        <v>0</v>
      </c>
      <c r="O355" s="83">
        <v>0</v>
      </c>
      <c r="P355" s="83">
        <v>0</v>
      </c>
      <c r="Q355" s="83">
        <v>0</v>
      </c>
      <c r="R355" s="84">
        <v>1</v>
      </c>
      <c r="S355" s="84">
        <v>1</v>
      </c>
      <c r="T355" s="84">
        <v>1</v>
      </c>
      <c r="U355" s="84">
        <v>1</v>
      </c>
      <c r="V355" s="85">
        <v>0</v>
      </c>
      <c r="W355" s="85">
        <v>0</v>
      </c>
      <c r="X355" s="85">
        <v>0</v>
      </c>
      <c r="Y355" s="85">
        <v>0</v>
      </c>
      <c r="Z355" s="85">
        <v>0</v>
      </c>
      <c r="AA355" s="80"/>
      <c r="AB355" s="80"/>
      <c r="AC355" s="83">
        <v>0</v>
      </c>
      <c r="AD355" s="80"/>
      <c r="AE355" s="85">
        <v>0</v>
      </c>
      <c r="AF355" s="82">
        <v>0</v>
      </c>
      <c r="AG355" s="80"/>
      <c r="AH355" s="80">
        <v>0</v>
      </c>
      <c r="AI355" s="83">
        <v>0</v>
      </c>
      <c r="AJ355" s="146" t="s">
        <v>409</v>
      </c>
      <c r="AK355" s="85">
        <v>0</v>
      </c>
      <c r="AL355" s="82">
        <v>0</v>
      </c>
      <c r="AM355" s="80"/>
      <c r="AN355" s="80"/>
      <c r="AO355" s="83">
        <v>0</v>
      </c>
      <c r="AP355" s="146" t="s">
        <v>409</v>
      </c>
      <c r="AQ355" s="85">
        <v>0</v>
      </c>
      <c r="AR355" s="82">
        <v>0</v>
      </c>
      <c r="AS355" s="80"/>
      <c r="AT355" s="80"/>
      <c r="AU355" s="83">
        <v>0</v>
      </c>
      <c r="AV355" s="146" t="s">
        <v>409</v>
      </c>
      <c r="AW355" s="85">
        <v>0</v>
      </c>
      <c r="AX355" s="82">
        <v>0</v>
      </c>
      <c r="AY355" s="85">
        <v>0</v>
      </c>
      <c r="AZ355" s="85">
        <v>0</v>
      </c>
      <c r="BA355" s="85">
        <v>0</v>
      </c>
      <c r="BB355" s="85">
        <v>0</v>
      </c>
      <c r="BC355" s="86">
        <v>0</v>
      </c>
      <c r="BD355" s="80" t="s">
        <v>364</v>
      </c>
      <c r="BE355" s="87" t="s">
        <v>403</v>
      </c>
      <c r="BF355" s="89"/>
    </row>
    <row r="356" spans="1:58" ht="15.75" customHeight="1">
      <c r="A356" s="80" t="s">
        <v>338</v>
      </c>
      <c r="B356" s="80" t="s">
        <v>383</v>
      </c>
      <c r="C356" s="81">
        <v>1</v>
      </c>
      <c r="D356" s="80" t="s">
        <v>359</v>
      </c>
      <c r="E356" s="153">
        <v>1</v>
      </c>
      <c r="F356" s="153">
        <v>1</v>
      </c>
      <c r="G356" s="80" t="s">
        <v>144</v>
      </c>
      <c r="H356" s="82">
        <v>0</v>
      </c>
      <c r="I356" s="82">
        <v>0</v>
      </c>
      <c r="J356" s="82">
        <v>0</v>
      </c>
      <c r="K356" s="82">
        <v>0</v>
      </c>
      <c r="L356" s="80" t="s">
        <v>360</v>
      </c>
      <c r="M356" s="146" t="s">
        <v>403</v>
      </c>
      <c r="N356" s="83">
        <v>0</v>
      </c>
      <c r="O356" s="83">
        <v>0</v>
      </c>
      <c r="P356" s="83">
        <v>0</v>
      </c>
      <c r="Q356" s="83">
        <v>0</v>
      </c>
      <c r="R356" s="84">
        <v>1</v>
      </c>
      <c r="S356" s="84">
        <v>1</v>
      </c>
      <c r="T356" s="84">
        <v>1</v>
      </c>
      <c r="U356" s="84">
        <v>1</v>
      </c>
      <c r="V356" s="85">
        <v>0</v>
      </c>
      <c r="W356" s="85">
        <v>0</v>
      </c>
      <c r="X356" s="85">
        <v>0</v>
      </c>
      <c r="Y356" s="85">
        <v>0</v>
      </c>
      <c r="Z356" s="85">
        <v>0</v>
      </c>
      <c r="AA356" s="80"/>
      <c r="AB356" s="80"/>
      <c r="AC356" s="83">
        <v>0</v>
      </c>
      <c r="AD356" s="80"/>
      <c r="AE356" s="85">
        <v>0</v>
      </c>
      <c r="AF356" s="82">
        <v>0</v>
      </c>
      <c r="AG356" s="80"/>
      <c r="AH356" s="80">
        <v>0</v>
      </c>
      <c r="AI356" s="83">
        <v>0</v>
      </c>
      <c r="AJ356" s="146" t="s">
        <v>409</v>
      </c>
      <c r="AK356" s="85">
        <v>0</v>
      </c>
      <c r="AL356" s="82">
        <v>0</v>
      </c>
      <c r="AM356" s="80"/>
      <c r="AN356" s="80"/>
      <c r="AO356" s="83">
        <v>0</v>
      </c>
      <c r="AP356" s="146" t="s">
        <v>409</v>
      </c>
      <c r="AQ356" s="85">
        <v>0</v>
      </c>
      <c r="AR356" s="82">
        <v>0</v>
      </c>
      <c r="AS356" s="80"/>
      <c r="AT356" s="80"/>
      <c r="AU356" s="83">
        <v>0</v>
      </c>
      <c r="AV356" s="146" t="s">
        <v>409</v>
      </c>
      <c r="AW356" s="85">
        <v>0</v>
      </c>
      <c r="AX356" s="82">
        <v>0</v>
      </c>
      <c r="AY356" s="85">
        <v>0</v>
      </c>
      <c r="AZ356" s="85">
        <v>0</v>
      </c>
      <c r="BA356" s="85">
        <v>0</v>
      </c>
      <c r="BB356" s="85">
        <v>0</v>
      </c>
      <c r="BC356" s="86">
        <v>0</v>
      </c>
      <c r="BD356" s="80" t="s">
        <v>364</v>
      </c>
      <c r="BE356" s="87" t="s">
        <v>403</v>
      </c>
      <c r="BF356" s="89"/>
    </row>
    <row r="357" spans="1:58" ht="15.75" customHeight="1">
      <c r="A357" s="80" t="s">
        <v>338</v>
      </c>
      <c r="B357" s="80" t="s">
        <v>384</v>
      </c>
      <c r="C357" s="81">
        <v>1</v>
      </c>
      <c r="D357" s="80" t="s">
        <v>359</v>
      </c>
      <c r="E357" s="153">
        <v>1</v>
      </c>
      <c r="F357" s="153">
        <v>1</v>
      </c>
      <c r="G357" s="80" t="s">
        <v>144</v>
      </c>
      <c r="H357" s="82">
        <v>0</v>
      </c>
      <c r="I357" s="82">
        <v>0</v>
      </c>
      <c r="J357" s="82">
        <v>0</v>
      </c>
      <c r="K357" s="82">
        <v>0</v>
      </c>
      <c r="L357" s="80" t="s">
        <v>360</v>
      </c>
      <c r="M357" s="146" t="s">
        <v>403</v>
      </c>
      <c r="N357" s="83">
        <v>0</v>
      </c>
      <c r="O357" s="83">
        <v>0</v>
      </c>
      <c r="P357" s="83">
        <v>0</v>
      </c>
      <c r="Q357" s="83">
        <v>0</v>
      </c>
      <c r="R357" s="84">
        <v>1</v>
      </c>
      <c r="S357" s="84">
        <v>1</v>
      </c>
      <c r="T357" s="84">
        <v>1</v>
      </c>
      <c r="U357" s="84">
        <v>1</v>
      </c>
      <c r="V357" s="85">
        <v>0</v>
      </c>
      <c r="W357" s="85">
        <v>0</v>
      </c>
      <c r="X357" s="85">
        <v>0</v>
      </c>
      <c r="Y357" s="85">
        <v>0</v>
      </c>
      <c r="Z357" s="85">
        <v>0</v>
      </c>
      <c r="AA357" s="80"/>
      <c r="AB357" s="80"/>
      <c r="AC357" s="83">
        <v>0</v>
      </c>
      <c r="AD357" s="80"/>
      <c r="AE357" s="85">
        <v>0</v>
      </c>
      <c r="AF357" s="82">
        <v>0</v>
      </c>
      <c r="AG357" s="80"/>
      <c r="AH357" s="80">
        <v>0</v>
      </c>
      <c r="AI357" s="83">
        <v>0</v>
      </c>
      <c r="AJ357" s="146" t="s">
        <v>409</v>
      </c>
      <c r="AK357" s="85">
        <v>0</v>
      </c>
      <c r="AL357" s="82">
        <v>0</v>
      </c>
      <c r="AM357" s="80"/>
      <c r="AN357" s="80"/>
      <c r="AO357" s="83">
        <v>0</v>
      </c>
      <c r="AP357" s="146" t="s">
        <v>409</v>
      </c>
      <c r="AQ357" s="85">
        <v>0</v>
      </c>
      <c r="AR357" s="82">
        <v>0</v>
      </c>
      <c r="AS357" s="80"/>
      <c r="AT357" s="80"/>
      <c r="AU357" s="83">
        <v>0</v>
      </c>
      <c r="AV357" s="146" t="s">
        <v>409</v>
      </c>
      <c r="AW357" s="85">
        <v>0</v>
      </c>
      <c r="AX357" s="82">
        <v>0</v>
      </c>
      <c r="AY357" s="85">
        <v>0</v>
      </c>
      <c r="AZ357" s="85">
        <v>0</v>
      </c>
      <c r="BA357" s="85">
        <v>0</v>
      </c>
      <c r="BB357" s="85">
        <v>0</v>
      </c>
      <c r="BC357" s="86">
        <v>0</v>
      </c>
      <c r="BD357" s="80" t="s">
        <v>364</v>
      </c>
      <c r="BE357" s="87" t="s">
        <v>403</v>
      </c>
      <c r="BF357" s="89"/>
    </row>
    <row r="358" spans="1:58" ht="15.75" customHeight="1">
      <c r="A358" s="80" t="s">
        <v>338</v>
      </c>
      <c r="B358" s="80" t="s">
        <v>365</v>
      </c>
      <c r="C358" s="81">
        <v>1</v>
      </c>
      <c r="D358" s="80" t="s">
        <v>359</v>
      </c>
      <c r="E358" s="153">
        <v>0</v>
      </c>
      <c r="F358" s="153">
        <v>0</v>
      </c>
      <c r="G358" s="80" t="s">
        <v>144</v>
      </c>
      <c r="H358" s="82">
        <v>0</v>
      </c>
      <c r="I358" s="82">
        <v>0</v>
      </c>
      <c r="J358" s="82">
        <v>0</v>
      </c>
      <c r="K358" s="82">
        <v>0</v>
      </c>
      <c r="L358" s="80" t="s">
        <v>360</v>
      </c>
      <c r="M358" s="146" t="s">
        <v>403</v>
      </c>
      <c r="N358" s="83">
        <v>0</v>
      </c>
      <c r="O358" s="83">
        <v>0</v>
      </c>
      <c r="P358" s="83">
        <v>0</v>
      </c>
      <c r="Q358" s="83">
        <v>0</v>
      </c>
      <c r="R358" s="84">
        <v>1</v>
      </c>
      <c r="S358" s="84">
        <v>1</v>
      </c>
      <c r="T358" s="84">
        <v>1</v>
      </c>
      <c r="U358" s="84">
        <v>1</v>
      </c>
      <c r="V358" s="85">
        <v>0</v>
      </c>
      <c r="W358" s="85">
        <v>0</v>
      </c>
      <c r="X358" s="85">
        <v>0</v>
      </c>
      <c r="Y358" s="85">
        <v>0</v>
      </c>
      <c r="Z358" s="85">
        <v>0</v>
      </c>
      <c r="AA358" s="80"/>
      <c r="AB358" s="80"/>
      <c r="AC358" s="83">
        <v>0</v>
      </c>
      <c r="AD358" s="80"/>
      <c r="AE358" s="85">
        <v>0</v>
      </c>
      <c r="AF358" s="82">
        <v>0</v>
      </c>
      <c r="AG358" s="80"/>
      <c r="AH358" s="80">
        <v>0</v>
      </c>
      <c r="AI358" s="83">
        <v>0</v>
      </c>
      <c r="AJ358" s="146" t="s">
        <v>409</v>
      </c>
      <c r="AK358" s="85">
        <v>0</v>
      </c>
      <c r="AL358" s="82">
        <v>0</v>
      </c>
      <c r="AM358" s="80"/>
      <c r="AN358" s="80"/>
      <c r="AO358" s="83">
        <v>0</v>
      </c>
      <c r="AP358" s="146" t="s">
        <v>409</v>
      </c>
      <c r="AQ358" s="85">
        <v>0</v>
      </c>
      <c r="AR358" s="82">
        <v>0</v>
      </c>
      <c r="AS358" s="80"/>
      <c r="AT358" s="80"/>
      <c r="AU358" s="83">
        <v>0</v>
      </c>
      <c r="AV358" s="146" t="s">
        <v>409</v>
      </c>
      <c r="AW358" s="85">
        <v>0</v>
      </c>
      <c r="AX358" s="82">
        <v>0</v>
      </c>
      <c r="AY358" s="85">
        <v>0</v>
      </c>
      <c r="AZ358" s="85">
        <v>0</v>
      </c>
      <c r="BA358" s="85">
        <v>0</v>
      </c>
      <c r="BB358" s="85">
        <v>0</v>
      </c>
      <c r="BC358" s="86">
        <v>0</v>
      </c>
      <c r="BD358" s="80" t="s">
        <v>364</v>
      </c>
      <c r="BE358" s="87" t="s">
        <v>403</v>
      </c>
      <c r="BF358" s="89"/>
    </row>
    <row r="359" spans="1:58" ht="15.75" customHeight="1">
      <c r="A359" s="80" t="s">
        <v>338</v>
      </c>
      <c r="B359" s="80" t="s">
        <v>366</v>
      </c>
      <c r="C359" s="81">
        <v>1</v>
      </c>
      <c r="D359" s="80" t="s">
        <v>359</v>
      </c>
      <c r="E359" s="153">
        <v>0</v>
      </c>
      <c r="F359" s="153">
        <v>0</v>
      </c>
      <c r="G359" s="80" t="s">
        <v>144</v>
      </c>
      <c r="H359" s="82">
        <v>0</v>
      </c>
      <c r="I359" s="82">
        <v>0</v>
      </c>
      <c r="J359" s="82">
        <v>0</v>
      </c>
      <c r="K359" s="82">
        <v>0</v>
      </c>
      <c r="L359" s="80" t="s">
        <v>360</v>
      </c>
      <c r="M359" s="146" t="s">
        <v>403</v>
      </c>
      <c r="N359" s="83">
        <v>0</v>
      </c>
      <c r="O359" s="83">
        <v>0</v>
      </c>
      <c r="P359" s="83">
        <v>0</v>
      </c>
      <c r="Q359" s="83">
        <v>0</v>
      </c>
      <c r="R359" s="84">
        <v>1</v>
      </c>
      <c r="S359" s="84">
        <v>1</v>
      </c>
      <c r="T359" s="84">
        <v>1</v>
      </c>
      <c r="U359" s="84">
        <v>1</v>
      </c>
      <c r="V359" s="85">
        <v>0</v>
      </c>
      <c r="W359" s="85">
        <v>0</v>
      </c>
      <c r="X359" s="85">
        <v>0</v>
      </c>
      <c r="Y359" s="85">
        <v>0</v>
      </c>
      <c r="Z359" s="85">
        <v>0</v>
      </c>
      <c r="AA359" s="80"/>
      <c r="AB359" s="80"/>
      <c r="AC359" s="83">
        <v>0</v>
      </c>
      <c r="AD359" s="80"/>
      <c r="AE359" s="85">
        <v>0</v>
      </c>
      <c r="AF359" s="82">
        <v>0</v>
      </c>
      <c r="AG359" s="80"/>
      <c r="AH359" s="80">
        <v>0</v>
      </c>
      <c r="AI359" s="83">
        <v>0</v>
      </c>
      <c r="AJ359" s="146" t="s">
        <v>409</v>
      </c>
      <c r="AK359" s="85">
        <v>0</v>
      </c>
      <c r="AL359" s="82">
        <v>0</v>
      </c>
      <c r="AM359" s="80"/>
      <c r="AN359" s="80"/>
      <c r="AO359" s="83">
        <v>0</v>
      </c>
      <c r="AP359" s="146" t="s">
        <v>409</v>
      </c>
      <c r="AQ359" s="85">
        <v>0</v>
      </c>
      <c r="AR359" s="82">
        <v>0</v>
      </c>
      <c r="AS359" s="80"/>
      <c r="AT359" s="80"/>
      <c r="AU359" s="83">
        <v>0</v>
      </c>
      <c r="AV359" s="146" t="s">
        <v>409</v>
      </c>
      <c r="AW359" s="85">
        <v>0</v>
      </c>
      <c r="AX359" s="82">
        <v>0</v>
      </c>
      <c r="AY359" s="85">
        <v>0</v>
      </c>
      <c r="AZ359" s="85">
        <v>0</v>
      </c>
      <c r="BA359" s="85">
        <v>0</v>
      </c>
      <c r="BB359" s="85">
        <v>0</v>
      </c>
      <c r="BC359" s="86">
        <v>0</v>
      </c>
      <c r="BD359" s="80" t="s">
        <v>364</v>
      </c>
      <c r="BE359" s="87" t="s">
        <v>403</v>
      </c>
      <c r="BF359" s="89"/>
    </row>
    <row r="360" spans="1:58" ht="15.75" customHeight="1">
      <c r="A360" s="80" t="s">
        <v>338</v>
      </c>
      <c r="B360" s="80" t="s">
        <v>367</v>
      </c>
      <c r="C360" s="81">
        <v>1</v>
      </c>
      <c r="D360" s="80" t="s">
        <v>359</v>
      </c>
      <c r="E360" s="153">
        <v>0</v>
      </c>
      <c r="F360" s="153">
        <v>0</v>
      </c>
      <c r="G360" s="80" t="s">
        <v>144</v>
      </c>
      <c r="H360" s="82">
        <v>0</v>
      </c>
      <c r="I360" s="82">
        <v>0</v>
      </c>
      <c r="J360" s="82">
        <v>0</v>
      </c>
      <c r="K360" s="82">
        <v>0</v>
      </c>
      <c r="L360" s="80" t="s">
        <v>360</v>
      </c>
      <c r="M360" s="146" t="s">
        <v>403</v>
      </c>
      <c r="N360" s="83">
        <v>0</v>
      </c>
      <c r="O360" s="83">
        <v>0</v>
      </c>
      <c r="P360" s="83">
        <v>0</v>
      </c>
      <c r="Q360" s="83">
        <v>0</v>
      </c>
      <c r="R360" s="84">
        <v>1</v>
      </c>
      <c r="S360" s="84">
        <v>1</v>
      </c>
      <c r="T360" s="84">
        <v>1</v>
      </c>
      <c r="U360" s="84">
        <v>1</v>
      </c>
      <c r="V360" s="85">
        <v>0</v>
      </c>
      <c r="W360" s="85">
        <v>0</v>
      </c>
      <c r="X360" s="85">
        <v>0</v>
      </c>
      <c r="Y360" s="85">
        <v>0</v>
      </c>
      <c r="Z360" s="85">
        <v>0</v>
      </c>
      <c r="AA360" s="80"/>
      <c r="AB360" s="80"/>
      <c r="AC360" s="83">
        <v>0</v>
      </c>
      <c r="AD360" s="80"/>
      <c r="AE360" s="85">
        <v>0</v>
      </c>
      <c r="AF360" s="82">
        <v>0</v>
      </c>
      <c r="AG360" s="80"/>
      <c r="AH360" s="80">
        <v>0</v>
      </c>
      <c r="AI360" s="83">
        <v>0</v>
      </c>
      <c r="AJ360" s="146" t="s">
        <v>409</v>
      </c>
      <c r="AK360" s="85">
        <v>0</v>
      </c>
      <c r="AL360" s="82">
        <v>0</v>
      </c>
      <c r="AM360" s="80"/>
      <c r="AN360" s="80"/>
      <c r="AO360" s="83">
        <v>0</v>
      </c>
      <c r="AP360" s="146" t="s">
        <v>409</v>
      </c>
      <c r="AQ360" s="85">
        <v>0</v>
      </c>
      <c r="AR360" s="82">
        <v>0</v>
      </c>
      <c r="AS360" s="80"/>
      <c r="AT360" s="80"/>
      <c r="AU360" s="83">
        <v>0</v>
      </c>
      <c r="AV360" s="146" t="s">
        <v>409</v>
      </c>
      <c r="AW360" s="85">
        <v>0</v>
      </c>
      <c r="AX360" s="82">
        <v>0</v>
      </c>
      <c r="AY360" s="85">
        <v>0</v>
      </c>
      <c r="AZ360" s="85">
        <v>0</v>
      </c>
      <c r="BA360" s="85">
        <v>0</v>
      </c>
      <c r="BB360" s="85">
        <v>0</v>
      </c>
      <c r="BC360" s="86">
        <v>0</v>
      </c>
      <c r="BD360" s="80" t="s">
        <v>364</v>
      </c>
      <c r="BE360" s="87" t="s">
        <v>403</v>
      </c>
      <c r="BF360" s="89"/>
    </row>
    <row r="361" spans="1:58" ht="15.75" customHeight="1">
      <c r="A361" s="80" t="s">
        <v>338</v>
      </c>
      <c r="B361" s="80" t="s">
        <v>368</v>
      </c>
      <c r="C361" s="81">
        <v>1</v>
      </c>
      <c r="D361" s="80" t="s">
        <v>359</v>
      </c>
      <c r="E361" s="153">
        <v>0</v>
      </c>
      <c r="F361" s="153">
        <v>0</v>
      </c>
      <c r="G361" s="80" t="s">
        <v>144</v>
      </c>
      <c r="H361" s="82">
        <v>0</v>
      </c>
      <c r="I361" s="82">
        <v>0</v>
      </c>
      <c r="J361" s="82">
        <v>0</v>
      </c>
      <c r="K361" s="82">
        <v>0</v>
      </c>
      <c r="L361" s="80" t="s">
        <v>360</v>
      </c>
      <c r="M361" s="146" t="s">
        <v>403</v>
      </c>
      <c r="N361" s="83">
        <v>0</v>
      </c>
      <c r="O361" s="83">
        <v>0</v>
      </c>
      <c r="P361" s="83">
        <v>0</v>
      </c>
      <c r="Q361" s="83">
        <v>0</v>
      </c>
      <c r="R361" s="84">
        <v>1</v>
      </c>
      <c r="S361" s="84">
        <v>1</v>
      </c>
      <c r="T361" s="84">
        <v>1</v>
      </c>
      <c r="U361" s="84">
        <v>1</v>
      </c>
      <c r="V361" s="85">
        <v>0</v>
      </c>
      <c r="W361" s="85">
        <v>0</v>
      </c>
      <c r="X361" s="85">
        <v>0</v>
      </c>
      <c r="Y361" s="85">
        <v>0</v>
      </c>
      <c r="Z361" s="85">
        <v>0</v>
      </c>
      <c r="AA361" s="80"/>
      <c r="AB361" s="80"/>
      <c r="AC361" s="83">
        <v>0</v>
      </c>
      <c r="AD361" s="80"/>
      <c r="AE361" s="85">
        <v>0</v>
      </c>
      <c r="AF361" s="82">
        <v>0</v>
      </c>
      <c r="AG361" s="80"/>
      <c r="AH361" s="80">
        <v>0</v>
      </c>
      <c r="AI361" s="83">
        <v>0</v>
      </c>
      <c r="AJ361" s="146" t="s">
        <v>409</v>
      </c>
      <c r="AK361" s="85">
        <v>0</v>
      </c>
      <c r="AL361" s="82">
        <v>0</v>
      </c>
      <c r="AM361" s="80"/>
      <c r="AN361" s="80"/>
      <c r="AO361" s="83">
        <v>0</v>
      </c>
      <c r="AP361" s="146" t="s">
        <v>409</v>
      </c>
      <c r="AQ361" s="85">
        <v>0</v>
      </c>
      <c r="AR361" s="82">
        <v>0</v>
      </c>
      <c r="AS361" s="80"/>
      <c r="AT361" s="80"/>
      <c r="AU361" s="83">
        <v>0</v>
      </c>
      <c r="AV361" s="146" t="s">
        <v>409</v>
      </c>
      <c r="AW361" s="85">
        <v>0</v>
      </c>
      <c r="AX361" s="82">
        <v>0</v>
      </c>
      <c r="AY361" s="85">
        <v>0</v>
      </c>
      <c r="AZ361" s="85">
        <v>0</v>
      </c>
      <c r="BA361" s="85">
        <v>0</v>
      </c>
      <c r="BB361" s="85">
        <v>0</v>
      </c>
      <c r="BC361" s="86">
        <v>0</v>
      </c>
      <c r="BD361" s="80" t="s">
        <v>364</v>
      </c>
      <c r="BE361" s="87" t="s">
        <v>403</v>
      </c>
      <c r="BF361" s="89"/>
    </row>
    <row r="362" spans="1:58" ht="15.75" customHeight="1">
      <c r="A362" s="80" t="s">
        <v>338</v>
      </c>
      <c r="B362" s="80" t="s">
        <v>369</v>
      </c>
      <c r="C362" s="81">
        <v>1</v>
      </c>
      <c r="D362" s="80" t="s">
        <v>359</v>
      </c>
      <c r="E362" s="153">
        <v>0</v>
      </c>
      <c r="F362" s="153">
        <v>0</v>
      </c>
      <c r="G362" s="80" t="s">
        <v>144</v>
      </c>
      <c r="H362" s="82">
        <v>0</v>
      </c>
      <c r="I362" s="82">
        <v>0</v>
      </c>
      <c r="J362" s="82">
        <v>0</v>
      </c>
      <c r="K362" s="82">
        <v>0</v>
      </c>
      <c r="L362" s="80" t="s">
        <v>360</v>
      </c>
      <c r="M362" s="146" t="s">
        <v>403</v>
      </c>
      <c r="N362" s="83">
        <v>0</v>
      </c>
      <c r="O362" s="83">
        <v>0</v>
      </c>
      <c r="P362" s="83">
        <v>0</v>
      </c>
      <c r="Q362" s="83">
        <v>0</v>
      </c>
      <c r="R362" s="84">
        <v>1</v>
      </c>
      <c r="S362" s="84">
        <v>1</v>
      </c>
      <c r="T362" s="84">
        <v>1</v>
      </c>
      <c r="U362" s="84">
        <v>1</v>
      </c>
      <c r="V362" s="85">
        <v>0</v>
      </c>
      <c r="W362" s="85">
        <v>0</v>
      </c>
      <c r="X362" s="85">
        <v>0</v>
      </c>
      <c r="Y362" s="85">
        <v>0</v>
      </c>
      <c r="Z362" s="85">
        <v>0</v>
      </c>
      <c r="AA362" s="80"/>
      <c r="AB362" s="80"/>
      <c r="AC362" s="83">
        <v>0</v>
      </c>
      <c r="AD362" s="80"/>
      <c r="AE362" s="85">
        <v>0</v>
      </c>
      <c r="AF362" s="82">
        <v>0</v>
      </c>
      <c r="AG362" s="80"/>
      <c r="AH362" s="80">
        <v>0</v>
      </c>
      <c r="AI362" s="83">
        <v>0</v>
      </c>
      <c r="AJ362" s="146" t="s">
        <v>409</v>
      </c>
      <c r="AK362" s="85">
        <v>0</v>
      </c>
      <c r="AL362" s="82">
        <v>0</v>
      </c>
      <c r="AM362" s="80"/>
      <c r="AN362" s="80"/>
      <c r="AO362" s="83">
        <v>0</v>
      </c>
      <c r="AP362" s="146" t="s">
        <v>409</v>
      </c>
      <c r="AQ362" s="85">
        <v>0</v>
      </c>
      <c r="AR362" s="82">
        <v>0</v>
      </c>
      <c r="AS362" s="80"/>
      <c r="AT362" s="80"/>
      <c r="AU362" s="83">
        <v>0</v>
      </c>
      <c r="AV362" s="146" t="s">
        <v>409</v>
      </c>
      <c r="AW362" s="85">
        <v>0</v>
      </c>
      <c r="AX362" s="82">
        <v>0</v>
      </c>
      <c r="AY362" s="85">
        <v>0</v>
      </c>
      <c r="AZ362" s="85">
        <v>0</v>
      </c>
      <c r="BA362" s="85">
        <v>0</v>
      </c>
      <c r="BB362" s="85">
        <v>0</v>
      </c>
      <c r="BC362" s="86">
        <v>0</v>
      </c>
      <c r="BD362" s="80" t="s">
        <v>364</v>
      </c>
      <c r="BE362" s="87" t="s">
        <v>403</v>
      </c>
      <c r="BF362" s="89"/>
    </row>
    <row r="363" spans="1:58" ht="15.75" customHeight="1">
      <c r="A363" s="80" t="s">
        <v>338</v>
      </c>
      <c r="B363" s="80" t="s">
        <v>370</v>
      </c>
      <c r="C363" s="81">
        <v>1</v>
      </c>
      <c r="D363" s="80" t="s">
        <v>359</v>
      </c>
      <c r="E363" s="153">
        <v>0</v>
      </c>
      <c r="F363" s="153">
        <v>0</v>
      </c>
      <c r="G363" s="80" t="s">
        <v>144</v>
      </c>
      <c r="H363" s="82">
        <v>0</v>
      </c>
      <c r="I363" s="82">
        <v>0</v>
      </c>
      <c r="J363" s="82">
        <v>0</v>
      </c>
      <c r="K363" s="82">
        <v>0</v>
      </c>
      <c r="L363" s="80" t="s">
        <v>360</v>
      </c>
      <c r="M363" s="146" t="s">
        <v>403</v>
      </c>
      <c r="N363" s="83">
        <v>0</v>
      </c>
      <c r="O363" s="83">
        <v>0</v>
      </c>
      <c r="P363" s="83">
        <v>0</v>
      </c>
      <c r="Q363" s="83">
        <v>0</v>
      </c>
      <c r="R363" s="84">
        <v>1</v>
      </c>
      <c r="S363" s="84">
        <v>1</v>
      </c>
      <c r="T363" s="84">
        <v>1</v>
      </c>
      <c r="U363" s="84">
        <v>1</v>
      </c>
      <c r="V363" s="85">
        <v>0</v>
      </c>
      <c r="W363" s="85">
        <v>0</v>
      </c>
      <c r="X363" s="85">
        <v>0</v>
      </c>
      <c r="Y363" s="85">
        <v>0</v>
      </c>
      <c r="Z363" s="85">
        <v>0</v>
      </c>
      <c r="AA363" s="80"/>
      <c r="AB363" s="80"/>
      <c r="AC363" s="83">
        <v>0</v>
      </c>
      <c r="AD363" s="80"/>
      <c r="AE363" s="85">
        <v>0</v>
      </c>
      <c r="AF363" s="82">
        <v>0</v>
      </c>
      <c r="AG363" s="80"/>
      <c r="AH363" s="80">
        <v>0</v>
      </c>
      <c r="AI363" s="83">
        <v>0</v>
      </c>
      <c r="AJ363" s="146" t="s">
        <v>409</v>
      </c>
      <c r="AK363" s="85">
        <v>0</v>
      </c>
      <c r="AL363" s="82">
        <v>0</v>
      </c>
      <c r="AM363" s="80"/>
      <c r="AN363" s="80"/>
      <c r="AO363" s="83">
        <v>0</v>
      </c>
      <c r="AP363" s="146" t="s">
        <v>409</v>
      </c>
      <c r="AQ363" s="85">
        <v>0</v>
      </c>
      <c r="AR363" s="82">
        <v>0</v>
      </c>
      <c r="AS363" s="80"/>
      <c r="AT363" s="80"/>
      <c r="AU363" s="83">
        <v>0</v>
      </c>
      <c r="AV363" s="146" t="s">
        <v>409</v>
      </c>
      <c r="AW363" s="85">
        <v>0</v>
      </c>
      <c r="AX363" s="82">
        <v>0</v>
      </c>
      <c r="AY363" s="85">
        <v>0</v>
      </c>
      <c r="AZ363" s="85">
        <v>0</v>
      </c>
      <c r="BA363" s="85">
        <v>0</v>
      </c>
      <c r="BB363" s="85">
        <v>0</v>
      </c>
      <c r="BC363" s="86">
        <v>0</v>
      </c>
      <c r="BD363" s="80" t="s">
        <v>364</v>
      </c>
      <c r="BE363" s="87" t="s">
        <v>403</v>
      </c>
      <c r="BF363" s="89"/>
    </row>
    <row r="364" spans="1:58" ht="15.75" customHeight="1">
      <c r="A364" s="80" t="s">
        <v>338</v>
      </c>
      <c r="B364" s="80" t="s">
        <v>371</v>
      </c>
      <c r="C364" s="81">
        <v>1</v>
      </c>
      <c r="D364" s="80" t="s">
        <v>359</v>
      </c>
      <c r="E364" s="153">
        <v>0</v>
      </c>
      <c r="F364" s="153">
        <v>0</v>
      </c>
      <c r="G364" s="80" t="s">
        <v>144</v>
      </c>
      <c r="H364" s="82">
        <v>0</v>
      </c>
      <c r="I364" s="82">
        <v>0</v>
      </c>
      <c r="J364" s="82">
        <v>0</v>
      </c>
      <c r="K364" s="82">
        <v>0</v>
      </c>
      <c r="L364" s="80" t="s">
        <v>360</v>
      </c>
      <c r="M364" s="146" t="s">
        <v>403</v>
      </c>
      <c r="N364" s="83">
        <v>0</v>
      </c>
      <c r="O364" s="83">
        <v>0</v>
      </c>
      <c r="P364" s="83">
        <v>0</v>
      </c>
      <c r="Q364" s="83">
        <v>0</v>
      </c>
      <c r="R364" s="84">
        <v>1</v>
      </c>
      <c r="S364" s="84">
        <v>1</v>
      </c>
      <c r="T364" s="84">
        <v>1</v>
      </c>
      <c r="U364" s="84">
        <v>1</v>
      </c>
      <c r="V364" s="85">
        <v>0</v>
      </c>
      <c r="W364" s="85">
        <v>0</v>
      </c>
      <c r="X364" s="85">
        <v>0</v>
      </c>
      <c r="Y364" s="85">
        <v>0</v>
      </c>
      <c r="Z364" s="85">
        <v>0</v>
      </c>
      <c r="AA364" s="80"/>
      <c r="AB364" s="80"/>
      <c r="AC364" s="83">
        <v>0</v>
      </c>
      <c r="AD364" s="80"/>
      <c r="AE364" s="85">
        <v>0</v>
      </c>
      <c r="AF364" s="82">
        <v>0</v>
      </c>
      <c r="AG364" s="80"/>
      <c r="AH364" s="80">
        <v>0</v>
      </c>
      <c r="AI364" s="83">
        <v>0</v>
      </c>
      <c r="AJ364" s="146" t="s">
        <v>409</v>
      </c>
      <c r="AK364" s="85">
        <v>0</v>
      </c>
      <c r="AL364" s="82">
        <v>0</v>
      </c>
      <c r="AM364" s="80"/>
      <c r="AN364" s="80"/>
      <c r="AO364" s="83">
        <v>0</v>
      </c>
      <c r="AP364" s="146" t="s">
        <v>409</v>
      </c>
      <c r="AQ364" s="85">
        <v>0</v>
      </c>
      <c r="AR364" s="82">
        <v>0</v>
      </c>
      <c r="AS364" s="80"/>
      <c r="AT364" s="80"/>
      <c r="AU364" s="83">
        <v>0</v>
      </c>
      <c r="AV364" s="146" t="s">
        <v>409</v>
      </c>
      <c r="AW364" s="85">
        <v>0</v>
      </c>
      <c r="AX364" s="82">
        <v>0</v>
      </c>
      <c r="AY364" s="85">
        <v>0</v>
      </c>
      <c r="AZ364" s="85">
        <v>0</v>
      </c>
      <c r="BA364" s="85">
        <v>0</v>
      </c>
      <c r="BB364" s="85">
        <v>0</v>
      </c>
      <c r="BC364" s="86">
        <v>0</v>
      </c>
      <c r="BD364" s="80" t="s">
        <v>364</v>
      </c>
      <c r="BE364" s="87" t="s">
        <v>403</v>
      </c>
      <c r="BF364" s="89"/>
    </row>
    <row r="365" spans="1:58" ht="15.75" customHeight="1">
      <c r="A365" s="80" t="s">
        <v>338</v>
      </c>
      <c r="B365" s="80" t="s">
        <v>372</v>
      </c>
      <c r="C365" s="81">
        <v>1</v>
      </c>
      <c r="D365" s="80" t="s">
        <v>359</v>
      </c>
      <c r="E365" s="153">
        <v>0</v>
      </c>
      <c r="F365" s="153">
        <v>0</v>
      </c>
      <c r="G365" s="80" t="s">
        <v>144</v>
      </c>
      <c r="H365" s="82">
        <v>0</v>
      </c>
      <c r="I365" s="82">
        <v>0</v>
      </c>
      <c r="J365" s="82">
        <v>0</v>
      </c>
      <c r="K365" s="82">
        <v>0</v>
      </c>
      <c r="L365" s="80" t="s">
        <v>360</v>
      </c>
      <c r="M365" s="146" t="s">
        <v>403</v>
      </c>
      <c r="N365" s="83">
        <v>0</v>
      </c>
      <c r="O365" s="83">
        <v>0</v>
      </c>
      <c r="P365" s="83">
        <v>0</v>
      </c>
      <c r="Q365" s="83">
        <v>0</v>
      </c>
      <c r="R365" s="84">
        <v>1</v>
      </c>
      <c r="S365" s="84">
        <v>1</v>
      </c>
      <c r="T365" s="84">
        <v>1</v>
      </c>
      <c r="U365" s="84">
        <v>1</v>
      </c>
      <c r="V365" s="85">
        <v>0</v>
      </c>
      <c r="W365" s="85">
        <v>0</v>
      </c>
      <c r="X365" s="85">
        <v>0</v>
      </c>
      <c r="Y365" s="85">
        <v>0</v>
      </c>
      <c r="Z365" s="85">
        <v>0</v>
      </c>
      <c r="AA365" s="80"/>
      <c r="AB365" s="80"/>
      <c r="AC365" s="83">
        <v>0</v>
      </c>
      <c r="AD365" s="80"/>
      <c r="AE365" s="85">
        <v>0</v>
      </c>
      <c r="AF365" s="82">
        <v>0</v>
      </c>
      <c r="AG365" s="80"/>
      <c r="AH365" s="80">
        <v>0</v>
      </c>
      <c r="AI365" s="83">
        <v>0</v>
      </c>
      <c r="AJ365" s="146" t="s">
        <v>409</v>
      </c>
      <c r="AK365" s="85">
        <v>0</v>
      </c>
      <c r="AL365" s="82">
        <v>0</v>
      </c>
      <c r="AM365" s="80"/>
      <c r="AN365" s="80"/>
      <c r="AO365" s="83">
        <v>0</v>
      </c>
      <c r="AP365" s="146" t="s">
        <v>409</v>
      </c>
      <c r="AQ365" s="85">
        <v>0</v>
      </c>
      <c r="AR365" s="82">
        <v>0</v>
      </c>
      <c r="AS365" s="80"/>
      <c r="AT365" s="80"/>
      <c r="AU365" s="83">
        <v>0</v>
      </c>
      <c r="AV365" s="146" t="s">
        <v>409</v>
      </c>
      <c r="AW365" s="85">
        <v>0</v>
      </c>
      <c r="AX365" s="82">
        <v>0</v>
      </c>
      <c r="AY365" s="85">
        <v>0</v>
      </c>
      <c r="AZ365" s="85">
        <v>0</v>
      </c>
      <c r="BA365" s="85">
        <v>0</v>
      </c>
      <c r="BB365" s="85">
        <v>0</v>
      </c>
      <c r="BC365" s="86">
        <v>0</v>
      </c>
      <c r="BD365" s="80" t="s">
        <v>364</v>
      </c>
      <c r="BE365" s="87" t="s">
        <v>403</v>
      </c>
      <c r="BF365" s="89"/>
    </row>
    <row r="366" spans="1:58" ht="15.75" customHeight="1">
      <c r="A366" s="80" t="s">
        <v>338</v>
      </c>
      <c r="B366" s="80" t="s">
        <v>373</v>
      </c>
      <c r="C366" s="81">
        <v>1</v>
      </c>
      <c r="D366" s="80" t="s">
        <v>359</v>
      </c>
      <c r="E366" s="153">
        <v>0</v>
      </c>
      <c r="F366" s="153">
        <v>0</v>
      </c>
      <c r="G366" s="80" t="s">
        <v>144</v>
      </c>
      <c r="H366" s="82">
        <v>0</v>
      </c>
      <c r="I366" s="82">
        <v>0</v>
      </c>
      <c r="J366" s="82">
        <v>0</v>
      </c>
      <c r="K366" s="82">
        <v>0</v>
      </c>
      <c r="L366" s="80" t="s">
        <v>360</v>
      </c>
      <c r="M366" s="146" t="s">
        <v>403</v>
      </c>
      <c r="N366" s="83">
        <v>0</v>
      </c>
      <c r="O366" s="83">
        <v>0</v>
      </c>
      <c r="P366" s="83">
        <v>0</v>
      </c>
      <c r="Q366" s="83">
        <v>0</v>
      </c>
      <c r="R366" s="84">
        <v>1</v>
      </c>
      <c r="S366" s="84">
        <v>1</v>
      </c>
      <c r="T366" s="84">
        <v>1</v>
      </c>
      <c r="U366" s="84">
        <v>1</v>
      </c>
      <c r="V366" s="85">
        <v>0</v>
      </c>
      <c r="W366" s="85">
        <v>0</v>
      </c>
      <c r="X366" s="85">
        <v>0</v>
      </c>
      <c r="Y366" s="85">
        <v>0</v>
      </c>
      <c r="Z366" s="85">
        <v>0</v>
      </c>
      <c r="AA366" s="80"/>
      <c r="AB366" s="80"/>
      <c r="AC366" s="83">
        <v>0</v>
      </c>
      <c r="AD366" s="80"/>
      <c r="AE366" s="85">
        <v>0</v>
      </c>
      <c r="AF366" s="82">
        <v>0</v>
      </c>
      <c r="AG366" s="80"/>
      <c r="AH366" s="80">
        <v>0</v>
      </c>
      <c r="AI366" s="83">
        <v>0</v>
      </c>
      <c r="AJ366" s="146" t="s">
        <v>409</v>
      </c>
      <c r="AK366" s="85">
        <v>0</v>
      </c>
      <c r="AL366" s="82">
        <v>0</v>
      </c>
      <c r="AM366" s="80"/>
      <c r="AN366" s="80"/>
      <c r="AO366" s="83">
        <v>0</v>
      </c>
      <c r="AP366" s="146" t="s">
        <v>409</v>
      </c>
      <c r="AQ366" s="85">
        <v>0</v>
      </c>
      <c r="AR366" s="82">
        <v>0</v>
      </c>
      <c r="AS366" s="80"/>
      <c r="AT366" s="80"/>
      <c r="AU366" s="83">
        <v>0</v>
      </c>
      <c r="AV366" s="146" t="s">
        <v>409</v>
      </c>
      <c r="AW366" s="85">
        <v>0</v>
      </c>
      <c r="AX366" s="82">
        <v>0</v>
      </c>
      <c r="AY366" s="85">
        <v>0</v>
      </c>
      <c r="AZ366" s="85">
        <v>0</v>
      </c>
      <c r="BA366" s="85">
        <v>0</v>
      </c>
      <c r="BB366" s="85">
        <v>0</v>
      </c>
      <c r="BC366" s="86">
        <v>0</v>
      </c>
      <c r="BD366" s="80" t="s">
        <v>364</v>
      </c>
      <c r="BE366" s="87" t="s">
        <v>403</v>
      </c>
      <c r="BF366" s="89"/>
    </row>
    <row r="367" spans="1:58" ht="15.75" customHeight="1">
      <c r="A367" s="80" t="s">
        <v>338</v>
      </c>
      <c r="B367" s="80" t="s">
        <v>374</v>
      </c>
      <c r="C367" s="81">
        <v>1</v>
      </c>
      <c r="D367" s="80" t="s">
        <v>359</v>
      </c>
      <c r="E367" s="153">
        <v>0</v>
      </c>
      <c r="F367" s="153">
        <v>0</v>
      </c>
      <c r="G367" s="80" t="s">
        <v>144</v>
      </c>
      <c r="H367" s="82">
        <v>0</v>
      </c>
      <c r="I367" s="82">
        <v>0</v>
      </c>
      <c r="J367" s="82">
        <v>0</v>
      </c>
      <c r="K367" s="82">
        <v>0</v>
      </c>
      <c r="L367" s="80" t="s">
        <v>360</v>
      </c>
      <c r="M367" s="146" t="s">
        <v>403</v>
      </c>
      <c r="N367" s="83">
        <v>0</v>
      </c>
      <c r="O367" s="83">
        <v>0</v>
      </c>
      <c r="P367" s="83">
        <v>0</v>
      </c>
      <c r="Q367" s="83">
        <v>0</v>
      </c>
      <c r="R367" s="84">
        <v>1</v>
      </c>
      <c r="S367" s="84">
        <v>1</v>
      </c>
      <c r="T367" s="84">
        <v>1</v>
      </c>
      <c r="U367" s="84">
        <v>1</v>
      </c>
      <c r="V367" s="85">
        <v>0</v>
      </c>
      <c r="W367" s="85">
        <v>0</v>
      </c>
      <c r="X367" s="85">
        <v>0</v>
      </c>
      <c r="Y367" s="85">
        <v>0</v>
      </c>
      <c r="Z367" s="85">
        <v>0</v>
      </c>
      <c r="AA367" s="80"/>
      <c r="AB367" s="80"/>
      <c r="AC367" s="83">
        <v>0</v>
      </c>
      <c r="AD367" s="80"/>
      <c r="AE367" s="85">
        <v>0</v>
      </c>
      <c r="AF367" s="82">
        <v>0</v>
      </c>
      <c r="AG367" s="80"/>
      <c r="AH367" s="80">
        <v>0</v>
      </c>
      <c r="AI367" s="83">
        <v>0</v>
      </c>
      <c r="AJ367" s="146" t="s">
        <v>409</v>
      </c>
      <c r="AK367" s="85">
        <v>0</v>
      </c>
      <c r="AL367" s="82">
        <v>0</v>
      </c>
      <c r="AM367" s="80"/>
      <c r="AN367" s="80"/>
      <c r="AO367" s="83">
        <v>0</v>
      </c>
      <c r="AP367" s="146" t="s">
        <v>409</v>
      </c>
      <c r="AQ367" s="85">
        <v>0</v>
      </c>
      <c r="AR367" s="82">
        <v>0</v>
      </c>
      <c r="AS367" s="80"/>
      <c r="AT367" s="80"/>
      <c r="AU367" s="83">
        <v>0</v>
      </c>
      <c r="AV367" s="146" t="s">
        <v>409</v>
      </c>
      <c r="AW367" s="85">
        <v>0</v>
      </c>
      <c r="AX367" s="82">
        <v>0</v>
      </c>
      <c r="AY367" s="85">
        <v>0</v>
      </c>
      <c r="AZ367" s="85">
        <v>0</v>
      </c>
      <c r="BA367" s="85">
        <v>0</v>
      </c>
      <c r="BB367" s="85">
        <v>0</v>
      </c>
      <c r="BC367" s="86">
        <v>0</v>
      </c>
      <c r="BD367" s="80" t="s">
        <v>364</v>
      </c>
      <c r="BE367" s="87" t="s">
        <v>403</v>
      </c>
      <c r="BF367" s="89"/>
    </row>
    <row r="368" spans="1:58" ht="15.75" customHeight="1">
      <c r="A368" s="80" t="s">
        <v>338</v>
      </c>
      <c r="B368" s="80" t="s">
        <v>375</v>
      </c>
      <c r="C368" s="81">
        <v>1</v>
      </c>
      <c r="D368" s="80" t="s">
        <v>359</v>
      </c>
      <c r="E368" s="153">
        <v>0</v>
      </c>
      <c r="F368" s="153">
        <v>0</v>
      </c>
      <c r="G368" s="80" t="s">
        <v>144</v>
      </c>
      <c r="H368" s="82">
        <v>0</v>
      </c>
      <c r="I368" s="82">
        <v>0</v>
      </c>
      <c r="J368" s="82">
        <v>0</v>
      </c>
      <c r="K368" s="82">
        <v>0</v>
      </c>
      <c r="L368" s="80" t="s">
        <v>360</v>
      </c>
      <c r="M368" s="146" t="s">
        <v>403</v>
      </c>
      <c r="N368" s="83">
        <v>0</v>
      </c>
      <c r="O368" s="83">
        <v>0</v>
      </c>
      <c r="P368" s="83">
        <v>0</v>
      </c>
      <c r="Q368" s="83">
        <v>0</v>
      </c>
      <c r="R368" s="84">
        <v>1</v>
      </c>
      <c r="S368" s="84">
        <v>1</v>
      </c>
      <c r="T368" s="84">
        <v>1</v>
      </c>
      <c r="U368" s="84">
        <v>1</v>
      </c>
      <c r="V368" s="85">
        <v>0</v>
      </c>
      <c r="W368" s="85">
        <v>0</v>
      </c>
      <c r="X368" s="85">
        <v>0</v>
      </c>
      <c r="Y368" s="85">
        <v>0</v>
      </c>
      <c r="Z368" s="85">
        <v>0</v>
      </c>
      <c r="AA368" s="80"/>
      <c r="AB368" s="80"/>
      <c r="AC368" s="83">
        <v>0</v>
      </c>
      <c r="AD368" s="80"/>
      <c r="AE368" s="85">
        <v>0</v>
      </c>
      <c r="AF368" s="82">
        <v>0</v>
      </c>
      <c r="AG368" s="80"/>
      <c r="AH368" s="80">
        <v>0</v>
      </c>
      <c r="AI368" s="83">
        <v>0</v>
      </c>
      <c r="AJ368" s="146" t="s">
        <v>409</v>
      </c>
      <c r="AK368" s="85">
        <v>0</v>
      </c>
      <c r="AL368" s="82">
        <v>0</v>
      </c>
      <c r="AM368" s="80"/>
      <c r="AN368" s="80"/>
      <c r="AO368" s="83">
        <v>0</v>
      </c>
      <c r="AP368" s="146" t="s">
        <v>409</v>
      </c>
      <c r="AQ368" s="85">
        <v>0</v>
      </c>
      <c r="AR368" s="82">
        <v>0</v>
      </c>
      <c r="AS368" s="80"/>
      <c r="AT368" s="80"/>
      <c r="AU368" s="83">
        <v>0</v>
      </c>
      <c r="AV368" s="146" t="s">
        <v>409</v>
      </c>
      <c r="AW368" s="85">
        <v>0</v>
      </c>
      <c r="AX368" s="82">
        <v>0</v>
      </c>
      <c r="AY368" s="85">
        <v>0</v>
      </c>
      <c r="AZ368" s="85">
        <v>0</v>
      </c>
      <c r="BA368" s="85">
        <v>0</v>
      </c>
      <c r="BB368" s="85">
        <v>0</v>
      </c>
      <c r="BC368" s="86">
        <v>0</v>
      </c>
      <c r="BD368" s="80" t="s">
        <v>364</v>
      </c>
      <c r="BE368" s="87" t="s">
        <v>403</v>
      </c>
      <c r="BF368" s="89"/>
    </row>
    <row r="369" spans="1:58" ht="15.75" customHeight="1">
      <c r="A369" s="80" t="s">
        <v>338</v>
      </c>
      <c r="B369" s="80" t="s">
        <v>376</v>
      </c>
      <c r="C369" s="81">
        <v>1</v>
      </c>
      <c r="D369" s="80" t="s">
        <v>359</v>
      </c>
      <c r="E369" s="153">
        <v>0</v>
      </c>
      <c r="F369" s="153">
        <v>0</v>
      </c>
      <c r="G369" s="80" t="s">
        <v>144</v>
      </c>
      <c r="H369" s="82">
        <v>0</v>
      </c>
      <c r="I369" s="82">
        <v>0</v>
      </c>
      <c r="J369" s="82">
        <v>0</v>
      </c>
      <c r="K369" s="82">
        <v>0</v>
      </c>
      <c r="L369" s="80" t="s">
        <v>360</v>
      </c>
      <c r="M369" s="146" t="s">
        <v>403</v>
      </c>
      <c r="N369" s="83">
        <v>0</v>
      </c>
      <c r="O369" s="83">
        <v>0</v>
      </c>
      <c r="P369" s="83">
        <v>0</v>
      </c>
      <c r="Q369" s="83">
        <v>0</v>
      </c>
      <c r="R369" s="84">
        <v>1</v>
      </c>
      <c r="S369" s="84">
        <v>1</v>
      </c>
      <c r="T369" s="84">
        <v>1</v>
      </c>
      <c r="U369" s="84">
        <v>1</v>
      </c>
      <c r="V369" s="85">
        <v>0</v>
      </c>
      <c r="W369" s="85">
        <v>0</v>
      </c>
      <c r="X369" s="85">
        <v>0</v>
      </c>
      <c r="Y369" s="85">
        <v>0</v>
      </c>
      <c r="Z369" s="85">
        <v>0</v>
      </c>
      <c r="AA369" s="80"/>
      <c r="AB369" s="80"/>
      <c r="AC369" s="83">
        <v>0</v>
      </c>
      <c r="AD369" s="80"/>
      <c r="AE369" s="85">
        <v>0</v>
      </c>
      <c r="AF369" s="82">
        <v>0</v>
      </c>
      <c r="AG369" s="80"/>
      <c r="AH369" s="80">
        <v>0</v>
      </c>
      <c r="AI369" s="83">
        <v>0</v>
      </c>
      <c r="AJ369" s="146" t="s">
        <v>409</v>
      </c>
      <c r="AK369" s="85">
        <v>0</v>
      </c>
      <c r="AL369" s="82">
        <v>0</v>
      </c>
      <c r="AM369" s="80"/>
      <c r="AN369" s="80"/>
      <c r="AO369" s="83">
        <v>0</v>
      </c>
      <c r="AP369" s="146" t="s">
        <v>409</v>
      </c>
      <c r="AQ369" s="85">
        <v>0</v>
      </c>
      <c r="AR369" s="82">
        <v>0</v>
      </c>
      <c r="AS369" s="80"/>
      <c r="AT369" s="80"/>
      <c r="AU369" s="83">
        <v>0</v>
      </c>
      <c r="AV369" s="146" t="s">
        <v>409</v>
      </c>
      <c r="AW369" s="85">
        <v>0</v>
      </c>
      <c r="AX369" s="82">
        <v>0</v>
      </c>
      <c r="AY369" s="85">
        <v>0</v>
      </c>
      <c r="AZ369" s="85">
        <v>0</v>
      </c>
      <c r="BA369" s="85">
        <v>0</v>
      </c>
      <c r="BB369" s="85">
        <v>0</v>
      </c>
      <c r="BC369" s="86">
        <v>0</v>
      </c>
      <c r="BD369" s="80" t="s">
        <v>364</v>
      </c>
      <c r="BE369" s="87" t="s">
        <v>403</v>
      </c>
      <c r="BF369" s="89"/>
    </row>
    <row r="370" spans="1:58" ht="15.75" customHeight="1">
      <c r="A370" s="80" t="s">
        <v>338</v>
      </c>
      <c r="B370" s="80" t="s">
        <v>377</v>
      </c>
      <c r="C370" s="81">
        <v>1</v>
      </c>
      <c r="D370" s="80" t="s">
        <v>359</v>
      </c>
      <c r="E370" s="153">
        <v>0</v>
      </c>
      <c r="F370" s="153">
        <v>0</v>
      </c>
      <c r="G370" s="80" t="s">
        <v>144</v>
      </c>
      <c r="H370" s="82">
        <v>0</v>
      </c>
      <c r="I370" s="82">
        <v>0</v>
      </c>
      <c r="J370" s="82">
        <v>0</v>
      </c>
      <c r="K370" s="82">
        <v>0</v>
      </c>
      <c r="L370" s="80" t="s">
        <v>360</v>
      </c>
      <c r="M370" s="146" t="s">
        <v>403</v>
      </c>
      <c r="N370" s="83">
        <v>0</v>
      </c>
      <c r="O370" s="83">
        <v>0</v>
      </c>
      <c r="P370" s="83">
        <v>0</v>
      </c>
      <c r="Q370" s="83">
        <v>0</v>
      </c>
      <c r="R370" s="84">
        <v>1</v>
      </c>
      <c r="S370" s="84">
        <v>1</v>
      </c>
      <c r="T370" s="84">
        <v>1</v>
      </c>
      <c r="U370" s="84">
        <v>1</v>
      </c>
      <c r="V370" s="85">
        <v>0</v>
      </c>
      <c r="W370" s="85">
        <v>0</v>
      </c>
      <c r="X370" s="85">
        <v>0</v>
      </c>
      <c r="Y370" s="85">
        <v>0</v>
      </c>
      <c r="Z370" s="85">
        <v>0</v>
      </c>
      <c r="AA370" s="80"/>
      <c r="AB370" s="80"/>
      <c r="AC370" s="83">
        <v>0</v>
      </c>
      <c r="AD370" s="80"/>
      <c r="AE370" s="85">
        <v>0</v>
      </c>
      <c r="AF370" s="82">
        <v>0</v>
      </c>
      <c r="AG370" s="80"/>
      <c r="AH370" s="80">
        <v>0</v>
      </c>
      <c r="AI370" s="83">
        <v>0</v>
      </c>
      <c r="AJ370" s="146" t="s">
        <v>409</v>
      </c>
      <c r="AK370" s="85">
        <v>0</v>
      </c>
      <c r="AL370" s="82">
        <v>0</v>
      </c>
      <c r="AM370" s="80"/>
      <c r="AN370" s="80"/>
      <c r="AO370" s="83">
        <v>0</v>
      </c>
      <c r="AP370" s="146" t="s">
        <v>409</v>
      </c>
      <c r="AQ370" s="85">
        <v>0</v>
      </c>
      <c r="AR370" s="82">
        <v>0</v>
      </c>
      <c r="AS370" s="80"/>
      <c r="AT370" s="80"/>
      <c r="AU370" s="83">
        <v>0</v>
      </c>
      <c r="AV370" s="146" t="s">
        <v>409</v>
      </c>
      <c r="AW370" s="85">
        <v>0</v>
      </c>
      <c r="AX370" s="82">
        <v>0</v>
      </c>
      <c r="AY370" s="85">
        <v>0</v>
      </c>
      <c r="AZ370" s="85">
        <v>0</v>
      </c>
      <c r="BA370" s="85">
        <v>0</v>
      </c>
      <c r="BB370" s="85">
        <v>0</v>
      </c>
      <c r="BC370" s="86">
        <v>0</v>
      </c>
      <c r="BD370" s="80" t="s">
        <v>364</v>
      </c>
      <c r="BE370" s="87" t="s">
        <v>403</v>
      </c>
      <c r="BF370" s="89"/>
    </row>
    <row r="371" spans="1:58" ht="15.75" customHeight="1">
      <c r="A371" s="80" t="s">
        <v>338</v>
      </c>
      <c r="B371" s="80" t="s">
        <v>378</v>
      </c>
      <c r="C371" s="81">
        <v>1</v>
      </c>
      <c r="D371" s="80" t="s">
        <v>359</v>
      </c>
      <c r="E371" s="153">
        <v>0</v>
      </c>
      <c r="F371" s="153">
        <v>0</v>
      </c>
      <c r="G371" s="80" t="s">
        <v>144</v>
      </c>
      <c r="H371" s="82">
        <v>0</v>
      </c>
      <c r="I371" s="82">
        <v>0</v>
      </c>
      <c r="J371" s="82">
        <v>0</v>
      </c>
      <c r="K371" s="82">
        <v>0</v>
      </c>
      <c r="L371" s="80" t="s">
        <v>360</v>
      </c>
      <c r="M371" s="146" t="s">
        <v>403</v>
      </c>
      <c r="N371" s="83">
        <v>0</v>
      </c>
      <c r="O371" s="83">
        <v>0</v>
      </c>
      <c r="P371" s="83">
        <v>0</v>
      </c>
      <c r="Q371" s="83">
        <v>0</v>
      </c>
      <c r="R371" s="84">
        <v>1</v>
      </c>
      <c r="S371" s="84">
        <v>1</v>
      </c>
      <c r="T371" s="84">
        <v>1</v>
      </c>
      <c r="U371" s="84">
        <v>1</v>
      </c>
      <c r="V371" s="85">
        <v>0</v>
      </c>
      <c r="W371" s="85">
        <v>0</v>
      </c>
      <c r="X371" s="85">
        <v>0</v>
      </c>
      <c r="Y371" s="85">
        <v>0</v>
      </c>
      <c r="Z371" s="85">
        <v>0</v>
      </c>
      <c r="AA371" s="80"/>
      <c r="AB371" s="80"/>
      <c r="AC371" s="83">
        <v>0</v>
      </c>
      <c r="AD371" s="80"/>
      <c r="AE371" s="85">
        <v>0</v>
      </c>
      <c r="AF371" s="82">
        <v>0</v>
      </c>
      <c r="AG371" s="80"/>
      <c r="AH371" s="80">
        <v>0</v>
      </c>
      <c r="AI371" s="83">
        <v>0</v>
      </c>
      <c r="AJ371" s="146" t="s">
        <v>409</v>
      </c>
      <c r="AK371" s="85">
        <v>0</v>
      </c>
      <c r="AL371" s="82">
        <v>0</v>
      </c>
      <c r="AM371" s="80"/>
      <c r="AN371" s="80"/>
      <c r="AO371" s="83">
        <v>0</v>
      </c>
      <c r="AP371" s="146" t="s">
        <v>409</v>
      </c>
      <c r="AQ371" s="85">
        <v>0</v>
      </c>
      <c r="AR371" s="82">
        <v>0</v>
      </c>
      <c r="AS371" s="80"/>
      <c r="AT371" s="80"/>
      <c r="AU371" s="83">
        <v>0</v>
      </c>
      <c r="AV371" s="146" t="s">
        <v>409</v>
      </c>
      <c r="AW371" s="85">
        <v>0</v>
      </c>
      <c r="AX371" s="82">
        <v>0</v>
      </c>
      <c r="AY371" s="85">
        <v>0</v>
      </c>
      <c r="AZ371" s="85">
        <v>0</v>
      </c>
      <c r="BA371" s="85">
        <v>0</v>
      </c>
      <c r="BB371" s="85">
        <v>0</v>
      </c>
      <c r="BC371" s="86">
        <v>0</v>
      </c>
      <c r="BD371" s="80" t="s">
        <v>364</v>
      </c>
      <c r="BE371" s="87" t="s">
        <v>403</v>
      </c>
      <c r="BF371" s="89"/>
    </row>
    <row r="372" spans="1:58" ht="15.75" customHeight="1">
      <c r="A372" s="80" t="s">
        <v>338</v>
      </c>
      <c r="B372" s="80" t="s">
        <v>379</v>
      </c>
      <c r="C372" s="81">
        <v>1</v>
      </c>
      <c r="D372" s="80" t="s">
        <v>359</v>
      </c>
      <c r="E372" s="153">
        <v>0</v>
      </c>
      <c r="F372" s="153">
        <v>0</v>
      </c>
      <c r="G372" s="80" t="s">
        <v>144</v>
      </c>
      <c r="H372" s="82">
        <v>0</v>
      </c>
      <c r="I372" s="82">
        <v>0</v>
      </c>
      <c r="J372" s="82">
        <v>0</v>
      </c>
      <c r="K372" s="82">
        <v>0</v>
      </c>
      <c r="L372" s="80" t="s">
        <v>360</v>
      </c>
      <c r="M372" s="146" t="s">
        <v>403</v>
      </c>
      <c r="N372" s="83">
        <v>0</v>
      </c>
      <c r="O372" s="83">
        <v>0</v>
      </c>
      <c r="P372" s="83">
        <v>0</v>
      </c>
      <c r="Q372" s="83">
        <v>0</v>
      </c>
      <c r="R372" s="84">
        <v>1</v>
      </c>
      <c r="S372" s="84">
        <v>1</v>
      </c>
      <c r="T372" s="84">
        <v>1</v>
      </c>
      <c r="U372" s="84">
        <v>1</v>
      </c>
      <c r="V372" s="85">
        <v>0</v>
      </c>
      <c r="W372" s="85">
        <v>0</v>
      </c>
      <c r="X372" s="85">
        <v>0</v>
      </c>
      <c r="Y372" s="85">
        <v>0</v>
      </c>
      <c r="Z372" s="85">
        <v>0</v>
      </c>
      <c r="AA372" s="80"/>
      <c r="AB372" s="80"/>
      <c r="AC372" s="83">
        <v>0</v>
      </c>
      <c r="AD372" s="80"/>
      <c r="AE372" s="85">
        <v>0</v>
      </c>
      <c r="AF372" s="82">
        <v>0</v>
      </c>
      <c r="AG372" s="80"/>
      <c r="AH372" s="80">
        <v>0</v>
      </c>
      <c r="AI372" s="83">
        <v>0</v>
      </c>
      <c r="AJ372" s="146" t="s">
        <v>409</v>
      </c>
      <c r="AK372" s="85">
        <v>0</v>
      </c>
      <c r="AL372" s="82">
        <v>0</v>
      </c>
      <c r="AM372" s="80"/>
      <c r="AN372" s="80"/>
      <c r="AO372" s="83">
        <v>0</v>
      </c>
      <c r="AP372" s="146" t="s">
        <v>409</v>
      </c>
      <c r="AQ372" s="85">
        <v>0</v>
      </c>
      <c r="AR372" s="82">
        <v>0</v>
      </c>
      <c r="AS372" s="80"/>
      <c r="AT372" s="80"/>
      <c r="AU372" s="83">
        <v>0</v>
      </c>
      <c r="AV372" s="146" t="s">
        <v>409</v>
      </c>
      <c r="AW372" s="85">
        <v>0</v>
      </c>
      <c r="AX372" s="82">
        <v>0</v>
      </c>
      <c r="AY372" s="85">
        <v>0</v>
      </c>
      <c r="AZ372" s="85">
        <v>0</v>
      </c>
      <c r="BA372" s="85">
        <v>0</v>
      </c>
      <c r="BB372" s="85">
        <v>0</v>
      </c>
      <c r="BC372" s="86">
        <v>0</v>
      </c>
      <c r="BD372" s="80" t="s">
        <v>364</v>
      </c>
      <c r="BE372" s="87" t="s">
        <v>403</v>
      </c>
      <c r="BF372" s="89"/>
    </row>
    <row r="373" spans="1:58" ht="15.75" customHeight="1">
      <c r="A373" s="80" t="s">
        <v>338</v>
      </c>
      <c r="B373" s="80" t="s">
        <v>380</v>
      </c>
      <c r="C373" s="81">
        <v>1</v>
      </c>
      <c r="D373" s="80" t="s">
        <v>359</v>
      </c>
      <c r="E373" s="153">
        <v>0</v>
      </c>
      <c r="F373" s="153">
        <v>0</v>
      </c>
      <c r="G373" s="80" t="s">
        <v>144</v>
      </c>
      <c r="H373" s="82">
        <v>0</v>
      </c>
      <c r="I373" s="82">
        <v>0</v>
      </c>
      <c r="J373" s="82">
        <v>0</v>
      </c>
      <c r="K373" s="82">
        <v>0</v>
      </c>
      <c r="L373" s="80" t="s">
        <v>360</v>
      </c>
      <c r="M373" s="146" t="s">
        <v>403</v>
      </c>
      <c r="N373" s="83">
        <v>0</v>
      </c>
      <c r="O373" s="83">
        <v>0</v>
      </c>
      <c r="P373" s="83">
        <v>0</v>
      </c>
      <c r="Q373" s="83">
        <v>0</v>
      </c>
      <c r="R373" s="84">
        <v>1</v>
      </c>
      <c r="S373" s="84">
        <v>1</v>
      </c>
      <c r="T373" s="84">
        <v>1</v>
      </c>
      <c r="U373" s="84">
        <v>1</v>
      </c>
      <c r="V373" s="85">
        <v>0</v>
      </c>
      <c r="W373" s="85">
        <v>0</v>
      </c>
      <c r="X373" s="85">
        <v>0</v>
      </c>
      <c r="Y373" s="85">
        <v>0</v>
      </c>
      <c r="Z373" s="85">
        <v>0</v>
      </c>
      <c r="AA373" s="80"/>
      <c r="AB373" s="80"/>
      <c r="AC373" s="83">
        <v>0</v>
      </c>
      <c r="AD373" s="80"/>
      <c r="AE373" s="85">
        <v>0</v>
      </c>
      <c r="AF373" s="82">
        <v>0</v>
      </c>
      <c r="AG373" s="80"/>
      <c r="AH373" s="80">
        <v>0</v>
      </c>
      <c r="AI373" s="83">
        <v>0</v>
      </c>
      <c r="AJ373" s="146" t="s">
        <v>409</v>
      </c>
      <c r="AK373" s="85">
        <v>0</v>
      </c>
      <c r="AL373" s="82">
        <v>0</v>
      </c>
      <c r="AM373" s="80"/>
      <c r="AN373" s="80"/>
      <c r="AO373" s="83">
        <v>0</v>
      </c>
      <c r="AP373" s="146" t="s">
        <v>409</v>
      </c>
      <c r="AQ373" s="85">
        <v>0</v>
      </c>
      <c r="AR373" s="82">
        <v>0</v>
      </c>
      <c r="AS373" s="80"/>
      <c r="AT373" s="80"/>
      <c r="AU373" s="83">
        <v>0</v>
      </c>
      <c r="AV373" s="146" t="s">
        <v>409</v>
      </c>
      <c r="AW373" s="85">
        <v>0</v>
      </c>
      <c r="AX373" s="82">
        <v>0</v>
      </c>
      <c r="AY373" s="85">
        <v>0</v>
      </c>
      <c r="AZ373" s="85">
        <v>0</v>
      </c>
      <c r="BA373" s="85">
        <v>0</v>
      </c>
      <c r="BB373" s="85">
        <v>0</v>
      </c>
      <c r="BC373" s="86">
        <v>0</v>
      </c>
      <c r="BD373" s="80" t="s">
        <v>364</v>
      </c>
      <c r="BE373" s="87" t="s">
        <v>403</v>
      </c>
      <c r="BF373" s="89"/>
    </row>
    <row r="374" spans="1:58" ht="15.75" customHeight="1">
      <c r="A374" s="80" t="s">
        <v>338</v>
      </c>
      <c r="B374" s="80" t="s">
        <v>295</v>
      </c>
      <c r="C374" s="81">
        <v>0</v>
      </c>
      <c r="D374" s="80" t="s">
        <v>141</v>
      </c>
      <c r="E374" s="153">
        <v>4</v>
      </c>
      <c r="F374" s="153">
        <v>4</v>
      </c>
      <c r="G374" s="80" t="s">
        <v>144</v>
      </c>
      <c r="H374" s="82">
        <v>0</v>
      </c>
      <c r="I374" s="82">
        <v>0</v>
      </c>
      <c r="J374" s="82">
        <v>0</v>
      </c>
      <c r="K374" s="82">
        <v>0</v>
      </c>
      <c r="L374" s="80" t="s">
        <v>141</v>
      </c>
      <c r="M374" s="146" t="s">
        <v>141</v>
      </c>
      <c r="N374" s="83">
        <v>0</v>
      </c>
      <c r="O374" s="83">
        <v>0</v>
      </c>
      <c r="P374" s="83">
        <v>0</v>
      </c>
      <c r="Q374" s="83">
        <v>0</v>
      </c>
      <c r="R374" s="84">
        <v>1</v>
      </c>
      <c r="S374" s="84">
        <v>1</v>
      </c>
      <c r="T374" s="84">
        <v>1</v>
      </c>
      <c r="U374" s="84">
        <v>1</v>
      </c>
      <c r="V374" s="85">
        <v>0</v>
      </c>
      <c r="W374" s="85">
        <v>0</v>
      </c>
      <c r="X374" s="85">
        <v>0</v>
      </c>
      <c r="Y374" s="85">
        <v>0</v>
      </c>
      <c r="Z374" s="85">
        <v>0</v>
      </c>
      <c r="AA374" s="147"/>
      <c r="AB374" s="147"/>
      <c r="AC374" s="150">
        <v>0</v>
      </c>
      <c r="AD374" s="147"/>
      <c r="AE374" s="148">
        <v>0</v>
      </c>
      <c r="AF374" s="149">
        <v>0</v>
      </c>
      <c r="AG374" s="147"/>
      <c r="AH374" s="147">
        <v>0</v>
      </c>
      <c r="AI374" s="150">
        <v>0</v>
      </c>
      <c r="AJ374" s="151" t="s">
        <v>409</v>
      </c>
      <c r="AK374" s="148">
        <v>0</v>
      </c>
      <c r="AL374" s="149">
        <v>0</v>
      </c>
      <c r="AM374" s="147"/>
      <c r="AN374" s="147"/>
      <c r="AO374" s="150">
        <v>0</v>
      </c>
      <c r="AP374" s="151" t="s">
        <v>409</v>
      </c>
      <c r="AQ374" s="148">
        <v>0</v>
      </c>
      <c r="AR374" s="149">
        <v>0</v>
      </c>
      <c r="AS374" s="147"/>
      <c r="AT374" s="147"/>
      <c r="AU374" s="150">
        <v>0</v>
      </c>
      <c r="AV374" s="151" t="s">
        <v>409</v>
      </c>
      <c r="AW374" s="148">
        <v>0</v>
      </c>
      <c r="AX374" s="149">
        <v>0</v>
      </c>
      <c r="AY374" s="85">
        <v>0</v>
      </c>
      <c r="AZ374" s="85">
        <v>0</v>
      </c>
      <c r="BA374" s="85">
        <v>0</v>
      </c>
      <c r="BB374" s="85">
        <v>0</v>
      </c>
      <c r="BC374" s="86">
        <v>0</v>
      </c>
      <c r="BD374" s="80" t="s">
        <v>364</v>
      </c>
      <c r="BE374" s="87" t="s">
        <v>141</v>
      </c>
      <c r="BF374" s="89"/>
    </row>
    <row r="375" spans="1:58" ht="15.75" customHeight="1">
      <c r="A375" s="80" t="s">
        <v>339</v>
      </c>
      <c r="B375" s="80" t="s">
        <v>358</v>
      </c>
      <c r="C375" s="81">
        <v>1</v>
      </c>
      <c r="D375" s="80" t="s">
        <v>293</v>
      </c>
      <c r="E375" s="153">
        <v>9</v>
      </c>
      <c r="F375" s="153">
        <v>10</v>
      </c>
      <c r="G375" s="80" t="s">
        <v>144</v>
      </c>
      <c r="H375" s="82">
        <v>84</v>
      </c>
      <c r="I375" s="82">
        <v>84</v>
      </c>
      <c r="J375" s="82">
        <v>84</v>
      </c>
      <c r="K375" s="82">
        <v>84</v>
      </c>
      <c r="L375" s="80" t="s">
        <v>292</v>
      </c>
      <c r="M375" s="146" t="s">
        <v>407</v>
      </c>
      <c r="N375" s="83">
        <v>0.69292055940766484</v>
      </c>
      <c r="O375" s="83">
        <v>0.69292055940766484</v>
      </c>
      <c r="P375" s="83">
        <v>0.69292055940766484</v>
      </c>
      <c r="Q375" s="83">
        <v>0.69292055940766484</v>
      </c>
      <c r="R375" s="84">
        <v>1</v>
      </c>
      <c r="S375" s="84">
        <v>1</v>
      </c>
      <c r="T375" s="84">
        <v>1</v>
      </c>
      <c r="U375" s="84">
        <v>1</v>
      </c>
      <c r="V375" s="85">
        <v>58.205326990243847</v>
      </c>
      <c r="W375" s="85">
        <v>58.205326990243847</v>
      </c>
      <c r="X375" s="85">
        <v>58.205326990243847</v>
      </c>
      <c r="Y375" s="85">
        <v>58.205326990243847</v>
      </c>
      <c r="Z375" s="85">
        <v>232.82130796097539</v>
      </c>
      <c r="AA375" s="80"/>
      <c r="AB375" s="80"/>
      <c r="AC375" s="83">
        <v>0.90849584455671673</v>
      </c>
      <c r="AD375" s="80"/>
      <c r="AE375" s="85">
        <v>76.313650942764198</v>
      </c>
      <c r="AF375" s="82">
        <v>18.108323952520351</v>
      </c>
      <c r="AG375" s="80"/>
      <c r="AH375" s="80">
        <v>0</v>
      </c>
      <c r="AI375" s="83">
        <v>0.90849584455671673</v>
      </c>
      <c r="AJ375" s="146" t="s">
        <v>415</v>
      </c>
      <c r="AK375" s="85">
        <v>76.313650942764198</v>
      </c>
      <c r="AL375" s="82">
        <v>18.108323952520351</v>
      </c>
      <c r="AM375" s="80"/>
      <c r="AN375" s="80"/>
      <c r="AO375" s="83">
        <v>0.90849584455671673</v>
      </c>
      <c r="AP375" s="146" t="s">
        <v>415</v>
      </c>
      <c r="AQ375" s="85">
        <v>76.313650942764198</v>
      </c>
      <c r="AR375" s="82">
        <v>18.108323952520351</v>
      </c>
      <c r="AS375" s="80"/>
      <c r="AT375" s="80"/>
      <c r="AU375" s="83">
        <v>0.90849584455671673</v>
      </c>
      <c r="AV375" s="146" t="s">
        <v>415</v>
      </c>
      <c r="AW375" s="85">
        <v>76.313650942764198</v>
      </c>
      <c r="AX375" s="82">
        <v>18.108323952520351</v>
      </c>
      <c r="AY375" s="85">
        <v>76.313650942764198</v>
      </c>
      <c r="AZ375" s="85">
        <v>76.313650942764198</v>
      </c>
      <c r="BA375" s="85">
        <v>76.313650942764198</v>
      </c>
      <c r="BB375" s="85">
        <v>76.313650942764198</v>
      </c>
      <c r="BC375" s="86">
        <v>305.25460377105679</v>
      </c>
      <c r="BD375" s="80" t="s">
        <v>364</v>
      </c>
      <c r="BE375" s="87" t="s">
        <v>407</v>
      </c>
      <c r="BF375" s="89"/>
    </row>
    <row r="376" spans="1:58" ht="15.75" customHeight="1">
      <c r="A376" s="80" t="s">
        <v>339</v>
      </c>
      <c r="B376" s="80" t="s">
        <v>357</v>
      </c>
      <c r="C376" s="81">
        <v>1</v>
      </c>
      <c r="D376" s="80" t="s">
        <v>293</v>
      </c>
      <c r="E376" s="153">
        <v>9</v>
      </c>
      <c r="F376" s="153">
        <v>10</v>
      </c>
      <c r="G376" s="80" t="s">
        <v>144</v>
      </c>
      <c r="H376" s="82">
        <v>42</v>
      </c>
      <c r="I376" s="82">
        <v>42</v>
      </c>
      <c r="J376" s="82">
        <v>42</v>
      </c>
      <c r="K376" s="82">
        <v>42</v>
      </c>
      <c r="L376" s="80" t="s">
        <v>292</v>
      </c>
      <c r="M376" s="146" t="s">
        <v>407</v>
      </c>
      <c r="N376" s="83">
        <v>5.6045414594076925</v>
      </c>
      <c r="O376" s="83">
        <v>5.6045414594076925</v>
      </c>
      <c r="P376" s="83">
        <v>5.6045414594076925</v>
      </c>
      <c r="Q376" s="83">
        <v>5.6045414594076925</v>
      </c>
      <c r="R376" s="84">
        <v>1</v>
      </c>
      <c r="S376" s="84">
        <v>1</v>
      </c>
      <c r="T376" s="84">
        <v>1</v>
      </c>
      <c r="U376" s="84">
        <v>1</v>
      </c>
      <c r="V376" s="85">
        <v>235.39074129512309</v>
      </c>
      <c r="W376" s="85">
        <v>235.39074129512309</v>
      </c>
      <c r="X376" s="85">
        <v>235.39074129512309</v>
      </c>
      <c r="Y376" s="85">
        <v>235.39074129512309</v>
      </c>
      <c r="Z376" s="85">
        <v>941.56296518049237</v>
      </c>
      <c r="AA376" s="80"/>
      <c r="AB376" s="80"/>
      <c r="AC376" s="83">
        <v>8.5936302377584592</v>
      </c>
      <c r="AD376" s="80"/>
      <c r="AE376" s="85">
        <v>360.93246998585528</v>
      </c>
      <c r="AF376" s="82">
        <v>125.54172869073219</v>
      </c>
      <c r="AG376" s="80"/>
      <c r="AH376" s="80">
        <v>0</v>
      </c>
      <c r="AI376" s="83">
        <v>8.5936302377584592</v>
      </c>
      <c r="AJ376" s="146" t="s">
        <v>415</v>
      </c>
      <c r="AK376" s="85">
        <v>360.93246998585528</v>
      </c>
      <c r="AL376" s="82">
        <v>125.54172869073219</v>
      </c>
      <c r="AM376" s="80"/>
      <c r="AN376" s="80"/>
      <c r="AO376" s="83">
        <v>8.5936302377584592</v>
      </c>
      <c r="AP376" s="146" t="s">
        <v>415</v>
      </c>
      <c r="AQ376" s="85">
        <v>360.93246998585528</v>
      </c>
      <c r="AR376" s="82">
        <v>125.54172869073219</v>
      </c>
      <c r="AS376" s="80"/>
      <c r="AT376" s="80"/>
      <c r="AU376" s="83">
        <v>8.5936302377584592</v>
      </c>
      <c r="AV376" s="146" t="s">
        <v>415</v>
      </c>
      <c r="AW376" s="85">
        <v>360.93246998585528</v>
      </c>
      <c r="AX376" s="82">
        <v>125.54172869073219</v>
      </c>
      <c r="AY376" s="85">
        <v>360.93246998585528</v>
      </c>
      <c r="AZ376" s="85">
        <v>360.93246998585528</v>
      </c>
      <c r="BA376" s="85">
        <v>360.93246998585528</v>
      </c>
      <c r="BB376" s="85">
        <v>360.93246998585528</v>
      </c>
      <c r="BC376" s="86">
        <v>1443.7298799434211</v>
      </c>
      <c r="BD376" s="80" t="s">
        <v>364</v>
      </c>
      <c r="BE376" s="87" t="s">
        <v>407</v>
      </c>
      <c r="BF376" s="89"/>
    </row>
    <row r="377" spans="1:58" ht="15.75" customHeight="1">
      <c r="A377" s="80" t="s">
        <v>339</v>
      </c>
      <c r="B377" s="80" t="s">
        <v>356</v>
      </c>
      <c r="C377" s="81">
        <v>1</v>
      </c>
      <c r="D377" s="80" t="s">
        <v>291</v>
      </c>
      <c r="E377" s="153">
        <v>10</v>
      </c>
      <c r="F377" s="153">
        <v>10</v>
      </c>
      <c r="G377" s="80" t="s">
        <v>144</v>
      </c>
      <c r="H377" s="82">
        <v>50</v>
      </c>
      <c r="I377" s="82">
        <v>50</v>
      </c>
      <c r="J377" s="82">
        <v>50</v>
      </c>
      <c r="K377" s="82">
        <v>50</v>
      </c>
      <c r="L377" s="80" t="s">
        <v>290</v>
      </c>
      <c r="M377" s="146" t="s">
        <v>407</v>
      </c>
      <c r="N377" s="83">
        <v>14.03971173442217</v>
      </c>
      <c r="O377" s="83">
        <v>14.03971173442217</v>
      </c>
      <c r="P377" s="83">
        <v>14.03971173442217</v>
      </c>
      <c r="Q377" s="83">
        <v>14.03971173442217</v>
      </c>
      <c r="R377" s="84">
        <v>1</v>
      </c>
      <c r="S377" s="84">
        <v>1</v>
      </c>
      <c r="T377" s="84">
        <v>1</v>
      </c>
      <c r="U377" s="84">
        <v>1</v>
      </c>
      <c r="V377" s="85">
        <v>701.98558672110846</v>
      </c>
      <c r="W377" s="85">
        <v>701.98558672110846</v>
      </c>
      <c r="X377" s="85">
        <v>701.98558672110846</v>
      </c>
      <c r="Y377" s="85">
        <v>701.98558672110846</v>
      </c>
      <c r="Z377" s="85">
        <v>2807.9423468844338</v>
      </c>
      <c r="AA377" s="80"/>
      <c r="AB377" s="80"/>
      <c r="AC377" s="83">
        <v>8.8798176781815439</v>
      </c>
      <c r="AD377" s="80"/>
      <c r="AE377" s="85">
        <v>443.99088390907718</v>
      </c>
      <c r="AF377" s="82">
        <v>-257.99470281203128</v>
      </c>
      <c r="AG377" s="80"/>
      <c r="AH377" s="80">
        <v>0</v>
      </c>
      <c r="AI377" s="83">
        <v>8.8798176781815439</v>
      </c>
      <c r="AJ377" s="146" t="s">
        <v>415</v>
      </c>
      <c r="AK377" s="85">
        <v>443.99088390907718</v>
      </c>
      <c r="AL377" s="82">
        <v>-257.99470281203128</v>
      </c>
      <c r="AM377" s="80"/>
      <c r="AN377" s="80"/>
      <c r="AO377" s="83">
        <v>8.8798176781815439</v>
      </c>
      <c r="AP377" s="146" t="s">
        <v>415</v>
      </c>
      <c r="AQ377" s="85">
        <v>443.99088390907718</v>
      </c>
      <c r="AR377" s="82">
        <v>-257.99470281203128</v>
      </c>
      <c r="AS377" s="80"/>
      <c r="AT377" s="80"/>
      <c r="AU377" s="83">
        <v>8.8798176781815439</v>
      </c>
      <c r="AV377" s="146" t="s">
        <v>415</v>
      </c>
      <c r="AW377" s="85">
        <v>443.99088390907718</v>
      </c>
      <c r="AX377" s="82">
        <v>-257.99470281203128</v>
      </c>
      <c r="AY377" s="85">
        <v>443.99088390907718</v>
      </c>
      <c r="AZ377" s="85">
        <v>443.99088390907718</v>
      </c>
      <c r="BA377" s="85">
        <v>443.99088390907718</v>
      </c>
      <c r="BB377" s="85">
        <v>443.99088390907718</v>
      </c>
      <c r="BC377" s="86">
        <v>1775.9635356363087</v>
      </c>
      <c r="BD377" s="80" t="s">
        <v>364</v>
      </c>
      <c r="BE377" s="87" t="s">
        <v>407</v>
      </c>
      <c r="BF377" s="89"/>
    </row>
    <row r="378" spans="1:58" ht="15.75" customHeight="1">
      <c r="A378" s="80" t="s">
        <v>339</v>
      </c>
      <c r="B378" s="80" t="s">
        <v>423</v>
      </c>
      <c r="C378" s="81">
        <v>1</v>
      </c>
      <c r="D378" s="80" t="s">
        <v>289</v>
      </c>
      <c r="E378" s="153">
        <v>15</v>
      </c>
      <c r="F378" s="153">
        <v>15</v>
      </c>
      <c r="G378" s="80" t="s">
        <v>184</v>
      </c>
      <c r="H378" s="82">
        <v>186</v>
      </c>
      <c r="I378" s="82">
        <v>186</v>
      </c>
      <c r="J378" s="82">
        <v>186</v>
      </c>
      <c r="K378" s="82">
        <v>186</v>
      </c>
      <c r="L378" s="80" t="s">
        <v>288</v>
      </c>
      <c r="M378" s="146" t="s">
        <v>407</v>
      </c>
      <c r="N378" s="83">
        <v>0.99123230769230763</v>
      </c>
      <c r="O378" s="83">
        <v>0.99123230769230763</v>
      </c>
      <c r="P378" s="83">
        <v>0.99123230769230763</v>
      </c>
      <c r="Q378" s="83">
        <v>0.99123230769230763</v>
      </c>
      <c r="R378" s="84">
        <v>1</v>
      </c>
      <c r="S378" s="84">
        <v>1</v>
      </c>
      <c r="T378" s="84">
        <v>1</v>
      </c>
      <c r="U378" s="84">
        <v>1</v>
      </c>
      <c r="V378" s="85">
        <v>184.36920923076923</v>
      </c>
      <c r="W378" s="85">
        <v>184.36920923076923</v>
      </c>
      <c r="X378" s="85">
        <v>184.36920923076923</v>
      </c>
      <c r="Y378" s="85">
        <v>184.36920923076923</v>
      </c>
      <c r="Z378" s="85">
        <v>737.47683692307692</v>
      </c>
      <c r="AA378" s="80"/>
      <c r="AB378" s="80"/>
      <c r="AC378" s="83">
        <v>0.77039653846153844</v>
      </c>
      <c r="AD378" s="80"/>
      <c r="AE378" s="85">
        <v>143.29375615384615</v>
      </c>
      <c r="AF378" s="82">
        <v>-41.075453076923083</v>
      </c>
      <c r="AG378" s="80"/>
      <c r="AH378" s="80">
        <v>0</v>
      </c>
      <c r="AI378" s="83">
        <v>0.77039653846153844</v>
      </c>
      <c r="AJ378" s="146" t="s">
        <v>413</v>
      </c>
      <c r="AK378" s="85">
        <v>143.29375615384615</v>
      </c>
      <c r="AL378" s="82">
        <v>-41.075453076923083</v>
      </c>
      <c r="AM378" s="80"/>
      <c r="AN378" s="80"/>
      <c r="AO378" s="83">
        <v>0.77039653846153844</v>
      </c>
      <c r="AP378" s="146" t="s">
        <v>413</v>
      </c>
      <c r="AQ378" s="85">
        <v>143.29375615384615</v>
      </c>
      <c r="AR378" s="82">
        <v>-41.075453076923083</v>
      </c>
      <c r="AS378" s="80"/>
      <c r="AT378" s="80"/>
      <c r="AU378" s="83">
        <v>0.77039653846153844</v>
      </c>
      <c r="AV378" s="146" t="s">
        <v>413</v>
      </c>
      <c r="AW378" s="85">
        <v>143.29375615384615</v>
      </c>
      <c r="AX378" s="82">
        <v>-41.075453076923083</v>
      </c>
      <c r="AY378" s="85">
        <v>143.29375615384615</v>
      </c>
      <c r="AZ378" s="85">
        <v>143.29375615384615</v>
      </c>
      <c r="BA378" s="85">
        <v>143.29375615384615</v>
      </c>
      <c r="BB378" s="85">
        <v>143.29375615384615</v>
      </c>
      <c r="BC378" s="86">
        <v>573.17502461538459</v>
      </c>
      <c r="BD378" s="80" t="s">
        <v>364</v>
      </c>
      <c r="BE378" s="87" t="s">
        <v>407</v>
      </c>
      <c r="BF378" s="89"/>
    </row>
    <row r="379" spans="1:58" ht="15.75" customHeight="1">
      <c r="A379" s="80" t="s">
        <v>339</v>
      </c>
      <c r="B379" s="80" t="s">
        <v>326</v>
      </c>
      <c r="C379" s="81">
        <v>1</v>
      </c>
      <c r="D379" s="80" t="s">
        <v>287</v>
      </c>
      <c r="E379" s="153">
        <v>15</v>
      </c>
      <c r="F379" s="153">
        <v>15</v>
      </c>
      <c r="G379" s="80" t="s">
        <v>184</v>
      </c>
      <c r="H379" s="82">
        <v>90</v>
      </c>
      <c r="I379" s="82">
        <v>90</v>
      </c>
      <c r="J379" s="82">
        <v>90</v>
      </c>
      <c r="K379" s="82">
        <v>90</v>
      </c>
      <c r="L379" s="80" t="s">
        <v>286</v>
      </c>
      <c r="M379" s="146" t="s">
        <v>407</v>
      </c>
      <c r="N379" s="83">
        <v>0.41554055468341189</v>
      </c>
      <c r="O379" s="83">
        <v>0.41554055468341189</v>
      </c>
      <c r="P379" s="83">
        <v>0.41554055468341189</v>
      </c>
      <c r="Q379" s="83">
        <v>0.41554055468341189</v>
      </c>
      <c r="R379" s="84">
        <v>1</v>
      </c>
      <c r="S379" s="84">
        <v>1</v>
      </c>
      <c r="T379" s="84">
        <v>1</v>
      </c>
      <c r="U379" s="84">
        <v>1</v>
      </c>
      <c r="V379" s="85">
        <v>37.398649921507072</v>
      </c>
      <c r="W379" s="85">
        <v>37.398649921507072</v>
      </c>
      <c r="X379" s="85">
        <v>37.398649921507072</v>
      </c>
      <c r="Y379" s="85">
        <v>37.398649921507072</v>
      </c>
      <c r="Z379" s="85">
        <v>149.59459968602829</v>
      </c>
      <c r="AA379" s="80"/>
      <c r="AB379" s="80"/>
      <c r="AC379" s="83">
        <v>0.41554055468341189</v>
      </c>
      <c r="AD379" s="80"/>
      <c r="AE379" s="85">
        <v>37.398649921507072</v>
      </c>
      <c r="AF379" s="82">
        <v>0</v>
      </c>
      <c r="AG379" s="80"/>
      <c r="AH379" s="80">
        <v>0</v>
      </c>
      <c r="AI379" s="83">
        <v>0.41554055468341189</v>
      </c>
      <c r="AJ379" s="146" t="s">
        <v>409</v>
      </c>
      <c r="AK379" s="85">
        <v>37.398649921507072</v>
      </c>
      <c r="AL379" s="82">
        <v>0</v>
      </c>
      <c r="AM379" s="80"/>
      <c r="AN379" s="80"/>
      <c r="AO379" s="83">
        <v>0.41554055468341189</v>
      </c>
      <c r="AP379" s="146" t="s">
        <v>409</v>
      </c>
      <c r="AQ379" s="85">
        <v>37.398649921507072</v>
      </c>
      <c r="AR379" s="82">
        <v>0</v>
      </c>
      <c r="AS379" s="80"/>
      <c r="AT379" s="80"/>
      <c r="AU379" s="83">
        <v>0.41554055468341189</v>
      </c>
      <c r="AV379" s="146" t="s">
        <v>409</v>
      </c>
      <c r="AW379" s="85">
        <v>37.398649921507072</v>
      </c>
      <c r="AX379" s="82">
        <v>0</v>
      </c>
      <c r="AY379" s="85">
        <v>37.398649921507072</v>
      </c>
      <c r="AZ379" s="85">
        <v>37.398649921507072</v>
      </c>
      <c r="BA379" s="85">
        <v>37.398649921507072</v>
      </c>
      <c r="BB379" s="85">
        <v>37.398649921507072</v>
      </c>
      <c r="BC379" s="86">
        <v>149.59459968602829</v>
      </c>
      <c r="BD379" s="80" t="s">
        <v>364</v>
      </c>
      <c r="BE379" s="87" t="s">
        <v>407</v>
      </c>
      <c r="BF379" s="89"/>
    </row>
    <row r="380" spans="1:58" ht="15.75" customHeight="1">
      <c r="A380" s="80" t="s">
        <v>339</v>
      </c>
      <c r="B380" s="80" t="s">
        <v>327</v>
      </c>
      <c r="C380" s="81">
        <v>1</v>
      </c>
      <c r="D380" s="80" t="s">
        <v>285</v>
      </c>
      <c r="E380" s="153">
        <v>5</v>
      </c>
      <c r="F380" s="153">
        <v>8</v>
      </c>
      <c r="G380" s="80" t="s">
        <v>144</v>
      </c>
      <c r="H380" s="82">
        <v>11</v>
      </c>
      <c r="I380" s="82">
        <v>11</v>
      </c>
      <c r="J380" s="82">
        <v>11</v>
      </c>
      <c r="K380" s="82">
        <v>11</v>
      </c>
      <c r="L380" s="80" t="s">
        <v>284</v>
      </c>
      <c r="M380" s="146" t="s">
        <v>407</v>
      </c>
      <c r="N380" s="83">
        <v>62.31</v>
      </c>
      <c r="O380" s="83">
        <v>62.31</v>
      </c>
      <c r="P380" s="83">
        <v>62.31</v>
      </c>
      <c r="Q380" s="83">
        <v>62.31</v>
      </c>
      <c r="R380" s="84">
        <v>1</v>
      </c>
      <c r="S380" s="84">
        <v>1</v>
      </c>
      <c r="T380" s="84">
        <v>1</v>
      </c>
      <c r="U380" s="84">
        <v>1</v>
      </c>
      <c r="V380" s="85">
        <v>685.41000000000008</v>
      </c>
      <c r="W380" s="85">
        <v>685.41000000000008</v>
      </c>
      <c r="X380" s="85">
        <v>685.41000000000008</v>
      </c>
      <c r="Y380" s="85">
        <v>685.41000000000008</v>
      </c>
      <c r="Z380" s="85">
        <v>2741.6400000000003</v>
      </c>
      <c r="AA380" s="80"/>
      <c r="AB380" s="80"/>
      <c r="AC380" s="83">
        <v>62.31</v>
      </c>
      <c r="AD380" s="80"/>
      <c r="AE380" s="85">
        <v>685.41000000000008</v>
      </c>
      <c r="AF380" s="82">
        <v>0</v>
      </c>
      <c r="AG380" s="80"/>
      <c r="AH380" s="80">
        <v>0</v>
      </c>
      <c r="AI380" s="83">
        <v>62.31</v>
      </c>
      <c r="AJ380" s="146" t="s">
        <v>409</v>
      </c>
      <c r="AK380" s="85">
        <v>685.41000000000008</v>
      </c>
      <c r="AL380" s="82">
        <v>0</v>
      </c>
      <c r="AM380" s="80"/>
      <c r="AN380" s="80"/>
      <c r="AO380" s="83">
        <v>62.31</v>
      </c>
      <c r="AP380" s="146" t="s">
        <v>409</v>
      </c>
      <c r="AQ380" s="85">
        <v>685.41000000000008</v>
      </c>
      <c r="AR380" s="82">
        <v>0</v>
      </c>
      <c r="AS380" s="80"/>
      <c r="AT380" s="80"/>
      <c r="AU380" s="83">
        <v>62.31</v>
      </c>
      <c r="AV380" s="146" t="s">
        <v>409</v>
      </c>
      <c r="AW380" s="85">
        <v>685.41000000000008</v>
      </c>
      <c r="AX380" s="82">
        <v>0</v>
      </c>
      <c r="AY380" s="85">
        <v>685.41000000000008</v>
      </c>
      <c r="AZ380" s="85">
        <v>685.41000000000008</v>
      </c>
      <c r="BA380" s="85">
        <v>685.41000000000008</v>
      </c>
      <c r="BB380" s="85">
        <v>685.41000000000008</v>
      </c>
      <c r="BC380" s="86">
        <v>2741.6400000000003</v>
      </c>
      <c r="BD380" s="80" t="s">
        <v>364</v>
      </c>
      <c r="BE380" s="87" t="s">
        <v>407</v>
      </c>
      <c r="BF380" s="89"/>
    </row>
    <row r="381" spans="1:58" ht="15.75" customHeight="1">
      <c r="A381" s="80" t="s">
        <v>339</v>
      </c>
      <c r="B381" s="80" t="s">
        <v>424</v>
      </c>
      <c r="C381" s="81">
        <v>1</v>
      </c>
      <c r="D381" s="80" t="s">
        <v>285</v>
      </c>
      <c r="E381" s="153">
        <v>5</v>
      </c>
      <c r="F381" s="153">
        <v>8</v>
      </c>
      <c r="G381" s="80" t="s">
        <v>144</v>
      </c>
      <c r="H381" s="82">
        <v>1</v>
      </c>
      <c r="I381" s="82">
        <v>1</v>
      </c>
      <c r="J381" s="82">
        <v>1</v>
      </c>
      <c r="K381" s="82">
        <v>1</v>
      </c>
      <c r="L381" s="80" t="s">
        <v>284</v>
      </c>
      <c r="M381" s="146" t="s">
        <v>407</v>
      </c>
      <c r="N381" s="83">
        <v>75.516000000000005</v>
      </c>
      <c r="O381" s="83">
        <v>75.516000000000005</v>
      </c>
      <c r="P381" s="83">
        <v>75.516000000000005</v>
      </c>
      <c r="Q381" s="83">
        <v>75.516000000000005</v>
      </c>
      <c r="R381" s="84">
        <v>1</v>
      </c>
      <c r="S381" s="84">
        <v>1</v>
      </c>
      <c r="T381" s="84">
        <v>1</v>
      </c>
      <c r="U381" s="84">
        <v>1</v>
      </c>
      <c r="V381" s="85">
        <v>75.516000000000005</v>
      </c>
      <c r="W381" s="85">
        <v>75.516000000000005</v>
      </c>
      <c r="X381" s="85">
        <v>75.516000000000005</v>
      </c>
      <c r="Y381" s="85">
        <v>75.516000000000005</v>
      </c>
      <c r="Z381" s="85">
        <v>302.06400000000002</v>
      </c>
      <c r="AA381" s="80"/>
      <c r="AB381" s="80"/>
      <c r="AC381" s="83">
        <v>75.516000000000005</v>
      </c>
      <c r="AD381" s="80"/>
      <c r="AE381" s="85">
        <v>75.516000000000005</v>
      </c>
      <c r="AF381" s="82">
        <v>0</v>
      </c>
      <c r="AG381" s="80"/>
      <c r="AH381" s="80">
        <v>0</v>
      </c>
      <c r="AI381" s="83">
        <v>75.516000000000005</v>
      </c>
      <c r="AJ381" s="146" t="s">
        <v>409</v>
      </c>
      <c r="AK381" s="85">
        <v>75.516000000000005</v>
      </c>
      <c r="AL381" s="82">
        <v>0</v>
      </c>
      <c r="AM381" s="80"/>
      <c r="AN381" s="80"/>
      <c r="AO381" s="83">
        <v>75.516000000000005</v>
      </c>
      <c r="AP381" s="146" t="s">
        <v>409</v>
      </c>
      <c r="AQ381" s="85">
        <v>75.516000000000005</v>
      </c>
      <c r="AR381" s="82">
        <v>0</v>
      </c>
      <c r="AS381" s="80"/>
      <c r="AT381" s="80"/>
      <c r="AU381" s="83">
        <v>75.516000000000005</v>
      </c>
      <c r="AV381" s="146" t="s">
        <v>409</v>
      </c>
      <c r="AW381" s="85">
        <v>75.516000000000005</v>
      </c>
      <c r="AX381" s="82">
        <v>0</v>
      </c>
      <c r="AY381" s="85">
        <v>75.516000000000005</v>
      </c>
      <c r="AZ381" s="85">
        <v>75.516000000000005</v>
      </c>
      <c r="BA381" s="85">
        <v>75.516000000000005</v>
      </c>
      <c r="BB381" s="85">
        <v>75.516000000000005</v>
      </c>
      <c r="BC381" s="86">
        <v>302.06400000000002</v>
      </c>
      <c r="BD381" s="80" t="s">
        <v>364</v>
      </c>
      <c r="BE381" s="87" t="s">
        <v>407</v>
      </c>
      <c r="BF381" s="89"/>
    </row>
    <row r="382" spans="1:58" ht="15.75" customHeight="1">
      <c r="A382" s="80" t="s">
        <v>339</v>
      </c>
      <c r="B382" s="80" t="s">
        <v>324</v>
      </c>
      <c r="C382" s="81">
        <v>1</v>
      </c>
      <c r="D382" s="80" t="s">
        <v>49</v>
      </c>
      <c r="E382" s="153">
        <v>10</v>
      </c>
      <c r="F382" s="153">
        <v>11</v>
      </c>
      <c r="G382" s="80" t="s">
        <v>144</v>
      </c>
      <c r="H382" s="82">
        <v>2</v>
      </c>
      <c r="I382" s="82">
        <v>2</v>
      </c>
      <c r="J382" s="82">
        <v>2</v>
      </c>
      <c r="K382" s="82">
        <v>2</v>
      </c>
      <c r="L382" s="80" t="s">
        <v>61</v>
      </c>
      <c r="M382" s="146" t="s">
        <v>407</v>
      </c>
      <c r="N382" s="83">
        <v>88.44</v>
      </c>
      <c r="O382" s="83">
        <v>88.44</v>
      </c>
      <c r="P382" s="83">
        <v>88.44</v>
      </c>
      <c r="Q382" s="83">
        <v>88.44</v>
      </c>
      <c r="R382" s="84">
        <v>1</v>
      </c>
      <c r="S382" s="84">
        <v>1</v>
      </c>
      <c r="T382" s="84">
        <v>1</v>
      </c>
      <c r="U382" s="84">
        <v>1</v>
      </c>
      <c r="V382" s="85">
        <v>176.88</v>
      </c>
      <c r="W382" s="85">
        <v>176.88</v>
      </c>
      <c r="X382" s="85">
        <v>176.88</v>
      </c>
      <c r="Y382" s="85">
        <v>176.88</v>
      </c>
      <c r="Z382" s="85">
        <v>707.52</v>
      </c>
      <c r="AA382" s="80"/>
      <c r="AB382" s="80"/>
      <c r="AC382" s="83">
        <v>88.44</v>
      </c>
      <c r="AD382" s="80"/>
      <c r="AE382" s="85">
        <v>176.88</v>
      </c>
      <c r="AF382" s="82">
        <v>0</v>
      </c>
      <c r="AG382" s="80"/>
      <c r="AH382" s="80">
        <v>0</v>
      </c>
      <c r="AI382" s="83">
        <v>88.44</v>
      </c>
      <c r="AJ382" s="146" t="s">
        <v>409</v>
      </c>
      <c r="AK382" s="85">
        <v>176.88</v>
      </c>
      <c r="AL382" s="82">
        <v>0</v>
      </c>
      <c r="AM382" s="80"/>
      <c r="AN382" s="80"/>
      <c r="AO382" s="83">
        <v>88.44</v>
      </c>
      <c r="AP382" s="146" t="s">
        <v>409</v>
      </c>
      <c r="AQ382" s="85">
        <v>176.88</v>
      </c>
      <c r="AR382" s="82">
        <v>0</v>
      </c>
      <c r="AS382" s="80"/>
      <c r="AT382" s="80"/>
      <c r="AU382" s="83">
        <v>88.44</v>
      </c>
      <c r="AV382" s="146" t="s">
        <v>409</v>
      </c>
      <c r="AW382" s="85">
        <v>176.88</v>
      </c>
      <c r="AX382" s="82">
        <v>0</v>
      </c>
      <c r="AY382" s="85">
        <v>176.88</v>
      </c>
      <c r="AZ382" s="85">
        <v>176.88</v>
      </c>
      <c r="BA382" s="85">
        <v>176.88</v>
      </c>
      <c r="BB382" s="85">
        <v>176.88</v>
      </c>
      <c r="BC382" s="86">
        <v>707.52</v>
      </c>
      <c r="BD382" s="80" t="s">
        <v>364</v>
      </c>
      <c r="BE382" s="87" t="s">
        <v>407</v>
      </c>
      <c r="BF382" s="89"/>
    </row>
    <row r="383" spans="1:58" ht="15.75" customHeight="1">
      <c r="A383" s="80" t="s">
        <v>339</v>
      </c>
      <c r="B383" s="80" t="s">
        <v>425</v>
      </c>
      <c r="C383" s="81">
        <v>1</v>
      </c>
      <c r="D383" s="80" t="s">
        <v>49</v>
      </c>
      <c r="E383" s="153">
        <v>10</v>
      </c>
      <c r="F383" s="153">
        <v>11</v>
      </c>
      <c r="G383" s="80" t="s">
        <v>144</v>
      </c>
      <c r="H383" s="82">
        <v>0</v>
      </c>
      <c r="I383" s="82">
        <v>0</v>
      </c>
      <c r="J383" s="82">
        <v>0</v>
      </c>
      <c r="K383" s="82">
        <v>0</v>
      </c>
      <c r="L383" s="80" t="s">
        <v>61</v>
      </c>
      <c r="M383" s="146" t="s">
        <v>407</v>
      </c>
      <c r="N383" s="83">
        <v>107.184</v>
      </c>
      <c r="O383" s="83">
        <v>107.184</v>
      </c>
      <c r="P383" s="83">
        <v>107.184</v>
      </c>
      <c r="Q383" s="83">
        <v>107.184</v>
      </c>
      <c r="R383" s="84">
        <v>1</v>
      </c>
      <c r="S383" s="84">
        <v>1</v>
      </c>
      <c r="T383" s="84">
        <v>1</v>
      </c>
      <c r="U383" s="84">
        <v>1</v>
      </c>
      <c r="V383" s="85">
        <v>0</v>
      </c>
      <c r="W383" s="85">
        <v>0</v>
      </c>
      <c r="X383" s="85">
        <v>0</v>
      </c>
      <c r="Y383" s="85">
        <v>0</v>
      </c>
      <c r="Z383" s="85">
        <v>0</v>
      </c>
      <c r="AA383" s="80"/>
      <c r="AB383" s="80"/>
      <c r="AC383" s="83">
        <v>107.184</v>
      </c>
      <c r="AD383" s="80"/>
      <c r="AE383" s="85">
        <v>0</v>
      </c>
      <c r="AF383" s="82">
        <v>0</v>
      </c>
      <c r="AG383" s="80"/>
      <c r="AH383" s="80">
        <v>0</v>
      </c>
      <c r="AI383" s="83">
        <v>107.184</v>
      </c>
      <c r="AJ383" s="146" t="s">
        <v>409</v>
      </c>
      <c r="AK383" s="85">
        <v>0</v>
      </c>
      <c r="AL383" s="82">
        <v>0</v>
      </c>
      <c r="AM383" s="80"/>
      <c r="AN383" s="80"/>
      <c r="AO383" s="83">
        <v>107.184</v>
      </c>
      <c r="AP383" s="146" t="s">
        <v>409</v>
      </c>
      <c r="AQ383" s="85">
        <v>0</v>
      </c>
      <c r="AR383" s="82">
        <v>0</v>
      </c>
      <c r="AS383" s="80"/>
      <c r="AT383" s="80"/>
      <c r="AU383" s="83">
        <v>107.184</v>
      </c>
      <c r="AV383" s="146" t="s">
        <v>409</v>
      </c>
      <c r="AW383" s="85">
        <v>0</v>
      </c>
      <c r="AX383" s="82">
        <v>0</v>
      </c>
      <c r="AY383" s="85">
        <v>0</v>
      </c>
      <c r="AZ383" s="85">
        <v>0</v>
      </c>
      <c r="BA383" s="85">
        <v>0</v>
      </c>
      <c r="BB383" s="85">
        <v>0</v>
      </c>
      <c r="BC383" s="86">
        <v>0</v>
      </c>
      <c r="BD383" s="80" t="s">
        <v>364</v>
      </c>
      <c r="BE383" s="87" t="s">
        <v>407</v>
      </c>
      <c r="BF383" s="89"/>
    </row>
    <row r="384" spans="1:58" ht="15.75" customHeight="1">
      <c r="A384" s="80" t="s">
        <v>339</v>
      </c>
      <c r="B384" s="80" t="s">
        <v>426</v>
      </c>
      <c r="C384" s="81">
        <v>1</v>
      </c>
      <c r="D384" s="80" t="s">
        <v>49</v>
      </c>
      <c r="E384" s="153">
        <v>10</v>
      </c>
      <c r="F384" s="153">
        <v>11</v>
      </c>
      <c r="G384" s="80" t="s">
        <v>144</v>
      </c>
      <c r="H384" s="82">
        <v>2</v>
      </c>
      <c r="I384" s="82">
        <v>2</v>
      </c>
      <c r="J384" s="82">
        <v>2</v>
      </c>
      <c r="K384" s="82">
        <v>2</v>
      </c>
      <c r="L384" s="80" t="s">
        <v>61</v>
      </c>
      <c r="M384" s="146" t="s">
        <v>407</v>
      </c>
      <c r="N384" s="83">
        <v>56.28</v>
      </c>
      <c r="O384" s="83">
        <v>56.28</v>
      </c>
      <c r="P384" s="83">
        <v>56.28</v>
      </c>
      <c r="Q384" s="83">
        <v>56.28</v>
      </c>
      <c r="R384" s="84">
        <v>1</v>
      </c>
      <c r="S384" s="84">
        <v>1</v>
      </c>
      <c r="T384" s="84">
        <v>1</v>
      </c>
      <c r="U384" s="84">
        <v>1</v>
      </c>
      <c r="V384" s="85">
        <v>112.56</v>
      </c>
      <c r="W384" s="85">
        <v>112.56</v>
      </c>
      <c r="X384" s="85">
        <v>112.56</v>
      </c>
      <c r="Y384" s="85">
        <v>112.56</v>
      </c>
      <c r="Z384" s="85">
        <v>450.24</v>
      </c>
      <c r="AA384" s="80"/>
      <c r="AB384" s="80"/>
      <c r="AC384" s="83">
        <v>56.28</v>
      </c>
      <c r="AD384" s="80"/>
      <c r="AE384" s="85">
        <v>112.56</v>
      </c>
      <c r="AF384" s="82">
        <v>0</v>
      </c>
      <c r="AG384" s="80"/>
      <c r="AH384" s="80">
        <v>0</v>
      </c>
      <c r="AI384" s="83">
        <v>56.28</v>
      </c>
      <c r="AJ384" s="146" t="s">
        <v>409</v>
      </c>
      <c r="AK384" s="85">
        <v>112.56</v>
      </c>
      <c r="AL384" s="82">
        <v>0</v>
      </c>
      <c r="AM384" s="80"/>
      <c r="AN384" s="80"/>
      <c r="AO384" s="83">
        <v>56.28</v>
      </c>
      <c r="AP384" s="146" t="s">
        <v>409</v>
      </c>
      <c r="AQ384" s="85">
        <v>112.56</v>
      </c>
      <c r="AR384" s="82">
        <v>0</v>
      </c>
      <c r="AS384" s="80"/>
      <c r="AT384" s="80"/>
      <c r="AU384" s="83">
        <v>56.28</v>
      </c>
      <c r="AV384" s="146" t="s">
        <v>409</v>
      </c>
      <c r="AW384" s="85">
        <v>112.56</v>
      </c>
      <c r="AX384" s="82">
        <v>0</v>
      </c>
      <c r="AY384" s="85">
        <v>112.56</v>
      </c>
      <c r="AZ384" s="85">
        <v>112.56</v>
      </c>
      <c r="BA384" s="85">
        <v>112.56</v>
      </c>
      <c r="BB384" s="85">
        <v>112.56</v>
      </c>
      <c r="BC384" s="86">
        <v>450.24</v>
      </c>
      <c r="BD384" s="80" t="s">
        <v>364</v>
      </c>
      <c r="BE384" s="87" t="s">
        <v>407</v>
      </c>
      <c r="BF384" s="89"/>
    </row>
    <row r="385" spans="1:58" ht="15.75" customHeight="1">
      <c r="A385" s="80" t="s">
        <v>339</v>
      </c>
      <c r="B385" s="80" t="s">
        <v>329</v>
      </c>
      <c r="C385" s="81">
        <v>1</v>
      </c>
      <c r="D385" s="80" t="s">
        <v>49</v>
      </c>
      <c r="E385" s="153">
        <v>10</v>
      </c>
      <c r="F385" s="153">
        <v>11</v>
      </c>
      <c r="G385" s="80" t="s">
        <v>144</v>
      </c>
      <c r="H385" s="82">
        <v>0</v>
      </c>
      <c r="I385" s="82">
        <v>0</v>
      </c>
      <c r="J385" s="82">
        <v>0</v>
      </c>
      <c r="K385" s="82">
        <v>0</v>
      </c>
      <c r="L385" s="80" t="s">
        <v>61</v>
      </c>
      <c r="M385" s="146" t="s">
        <v>407</v>
      </c>
      <c r="N385" s="83">
        <v>68.207999999999998</v>
      </c>
      <c r="O385" s="83">
        <v>68.207999999999998</v>
      </c>
      <c r="P385" s="83">
        <v>68.207999999999998</v>
      </c>
      <c r="Q385" s="83">
        <v>68.207999999999998</v>
      </c>
      <c r="R385" s="84">
        <v>1</v>
      </c>
      <c r="S385" s="84">
        <v>1</v>
      </c>
      <c r="T385" s="84">
        <v>1</v>
      </c>
      <c r="U385" s="84">
        <v>1</v>
      </c>
      <c r="V385" s="85">
        <v>0</v>
      </c>
      <c r="W385" s="85">
        <v>0</v>
      </c>
      <c r="X385" s="85">
        <v>0</v>
      </c>
      <c r="Y385" s="85">
        <v>0</v>
      </c>
      <c r="Z385" s="85">
        <v>0</v>
      </c>
      <c r="AA385" s="80"/>
      <c r="AB385" s="80"/>
      <c r="AC385" s="83">
        <v>68.207999999999998</v>
      </c>
      <c r="AD385" s="80"/>
      <c r="AE385" s="85">
        <v>0</v>
      </c>
      <c r="AF385" s="82">
        <v>0</v>
      </c>
      <c r="AG385" s="80"/>
      <c r="AH385" s="80">
        <v>0</v>
      </c>
      <c r="AI385" s="83">
        <v>68.207999999999998</v>
      </c>
      <c r="AJ385" s="146" t="s">
        <v>409</v>
      </c>
      <c r="AK385" s="85">
        <v>0</v>
      </c>
      <c r="AL385" s="82">
        <v>0</v>
      </c>
      <c r="AM385" s="80"/>
      <c r="AN385" s="80"/>
      <c r="AO385" s="83">
        <v>68.207999999999998</v>
      </c>
      <c r="AP385" s="146" t="s">
        <v>409</v>
      </c>
      <c r="AQ385" s="85">
        <v>0</v>
      </c>
      <c r="AR385" s="82">
        <v>0</v>
      </c>
      <c r="AS385" s="80"/>
      <c r="AT385" s="80"/>
      <c r="AU385" s="83">
        <v>68.207999999999998</v>
      </c>
      <c r="AV385" s="146" t="s">
        <v>409</v>
      </c>
      <c r="AW385" s="85">
        <v>0</v>
      </c>
      <c r="AX385" s="82">
        <v>0</v>
      </c>
      <c r="AY385" s="85">
        <v>0</v>
      </c>
      <c r="AZ385" s="85">
        <v>0</v>
      </c>
      <c r="BA385" s="85">
        <v>0</v>
      </c>
      <c r="BB385" s="85">
        <v>0</v>
      </c>
      <c r="BC385" s="86">
        <v>0</v>
      </c>
      <c r="BD385" s="80" t="s">
        <v>364</v>
      </c>
      <c r="BE385" s="87" t="s">
        <v>407</v>
      </c>
      <c r="BF385" s="89"/>
    </row>
    <row r="386" spans="1:58" ht="15.75" customHeight="1">
      <c r="A386" s="80" t="s">
        <v>339</v>
      </c>
      <c r="B386" s="80" t="s">
        <v>255</v>
      </c>
      <c r="C386" s="81">
        <v>1</v>
      </c>
      <c r="D386" s="80" t="s">
        <v>254</v>
      </c>
      <c r="E386" s="153">
        <v>2</v>
      </c>
      <c r="F386" s="153">
        <v>2</v>
      </c>
      <c r="G386" s="80" t="s">
        <v>144</v>
      </c>
      <c r="H386" s="82">
        <v>11</v>
      </c>
      <c r="I386" s="82">
        <v>11</v>
      </c>
      <c r="J386" s="82">
        <v>11</v>
      </c>
      <c r="K386" s="82">
        <v>11</v>
      </c>
      <c r="L386" s="80" t="s">
        <v>253</v>
      </c>
      <c r="M386" s="146" t="s">
        <v>407</v>
      </c>
      <c r="N386" s="83">
        <v>3.4965719653846157</v>
      </c>
      <c r="O386" s="83">
        <v>3.4965719653846157</v>
      </c>
      <c r="P386" s="83">
        <v>3.4965719653846157</v>
      </c>
      <c r="Q386" s="83">
        <v>3.4965719653846157</v>
      </c>
      <c r="R386" s="84">
        <v>1</v>
      </c>
      <c r="S386" s="84">
        <v>1</v>
      </c>
      <c r="T386" s="84">
        <v>1</v>
      </c>
      <c r="U386" s="84">
        <v>1</v>
      </c>
      <c r="V386" s="85">
        <v>38.462291619230776</v>
      </c>
      <c r="W386" s="85">
        <v>38.462291619230776</v>
      </c>
      <c r="X386" s="85">
        <v>38.462291619230776</v>
      </c>
      <c r="Y386" s="85">
        <v>38.462291619230776</v>
      </c>
      <c r="Z386" s="85">
        <v>153.8491664769231</v>
      </c>
      <c r="AA386" s="80"/>
      <c r="AB386" s="80"/>
      <c r="AC386" s="83">
        <v>3.4965719653846157</v>
      </c>
      <c r="AD386" s="80"/>
      <c r="AE386" s="85">
        <v>38.462291619230776</v>
      </c>
      <c r="AF386" s="82">
        <v>0</v>
      </c>
      <c r="AG386" s="80"/>
      <c r="AH386" s="80">
        <v>0</v>
      </c>
      <c r="AI386" s="83">
        <v>3.4965719653846157</v>
      </c>
      <c r="AJ386" s="146" t="s">
        <v>409</v>
      </c>
      <c r="AK386" s="85">
        <v>38.462291619230776</v>
      </c>
      <c r="AL386" s="82">
        <v>0</v>
      </c>
      <c r="AM386" s="80"/>
      <c r="AN386" s="80"/>
      <c r="AO386" s="83">
        <v>3.4965719653846157</v>
      </c>
      <c r="AP386" s="146" t="s">
        <v>409</v>
      </c>
      <c r="AQ386" s="85">
        <v>38.462291619230776</v>
      </c>
      <c r="AR386" s="82">
        <v>0</v>
      </c>
      <c r="AS386" s="80"/>
      <c r="AT386" s="80"/>
      <c r="AU386" s="83">
        <v>3.4965719653846157</v>
      </c>
      <c r="AV386" s="146" t="s">
        <v>409</v>
      </c>
      <c r="AW386" s="85">
        <v>38.462291619230776</v>
      </c>
      <c r="AX386" s="82">
        <v>0</v>
      </c>
      <c r="AY386" s="85">
        <v>38.462291619230776</v>
      </c>
      <c r="AZ386" s="85">
        <v>38.462291619230776</v>
      </c>
      <c r="BA386" s="85">
        <v>38.462291619230776</v>
      </c>
      <c r="BB386" s="85">
        <v>38.462291619230776</v>
      </c>
      <c r="BC386" s="86">
        <v>153.8491664769231</v>
      </c>
      <c r="BD386" s="80" t="s">
        <v>364</v>
      </c>
      <c r="BE386" s="87" t="s">
        <v>407</v>
      </c>
      <c r="BF386" s="89"/>
    </row>
    <row r="387" spans="1:58" ht="15.75" customHeight="1">
      <c r="A387" s="80" t="s">
        <v>339</v>
      </c>
      <c r="B387" s="80" t="s">
        <v>305</v>
      </c>
      <c r="C387" s="81">
        <v>1</v>
      </c>
      <c r="D387" s="80" t="s">
        <v>282</v>
      </c>
      <c r="E387" s="153">
        <v>15</v>
      </c>
      <c r="F387" s="153">
        <v>20</v>
      </c>
      <c r="G387" s="80" t="s">
        <v>283</v>
      </c>
      <c r="H387" s="82">
        <v>112000</v>
      </c>
      <c r="I387" s="82">
        <v>112000</v>
      </c>
      <c r="J387" s="82">
        <v>112000</v>
      </c>
      <c r="K387" s="82">
        <v>112000</v>
      </c>
      <c r="L387" s="80" t="s">
        <v>281</v>
      </c>
      <c r="M387" s="146" t="s">
        <v>407</v>
      </c>
      <c r="N387" s="83">
        <v>7.7015899581589969E-2</v>
      </c>
      <c r="O387" s="83">
        <v>7.7015899581589969E-2</v>
      </c>
      <c r="P387" s="83">
        <v>7.7015899581589969E-2</v>
      </c>
      <c r="Q387" s="83">
        <v>7.7015899581589969E-2</v>
      </c>
      <c r="R387" s="84">
        <v>1</v>
      </c>
      <c r="S387" s="84">
        <v>1</v>
      </c>
      <c r="T387" s="84">
        <v>1</v>
      </c>
      <c r="U387" s="84">
        <v>1</v>
      </c>
      <c r="V387" s="85">
        <v>8625.7807531380768</v>
      </c>
      <c r="W387" s="85">
        <v>8625.7807531380768</v>
      </c>
      <c r="X387" s="85">
        <v>8625.7807531380768</v>
      </c>
      <c r="Y387" s="85">
        <v>8625.7807531380768</v>
      </c>
      <c r="Z387" s="85">
        <v>34503.123012552307</v>
      </c>
      <c r="AA387" s="80"/>
      <c r="AB387" s="80"/>
      <c r="AC387" s="83">
        <v>5.5451447698744778E-2</v>
      </c>
      <c r="AD387" s="80"/>
      <c r="AE387" s="85">
        <v>6210.5621422594149</v>
      </c>
      <c r="AF387" s="82">
        <v>-2415.2186108786618</v>
      </c>
      <c r="AG387" s="80"/>
      <c r="AH387" s="80">
        <v>0</v>
      </c>
      <c r="AI387" s="83">
        <v>5.5451447698744778E-2</v>
      </c>
      <c r="AJ387" s="146" t="s">
        <v>416</v>
      </c>
      <c r="AK387" s="85">
        <v>6210.5621422594149</v>
      </c>
      <c r="AL387" s="82">
        <v>-2415.2186108786618</v>
      </c>
      <c r="AM387" s="80"/>
      <c r="AN387" s="80"/>
      <c r="AO387" s="83">
        <v>5.5451447698744778E-2</v>
      </c>
      <c r="AP387" s="146" t="s">
        <v>416</v>
      </c>
      <c r="AQ387" s="85">
        <v>6210.5621422594149</v>
      </c>
      <c r="AR387" s="82">
        <v>-2415.2186108786618</v>
      </c>
      <c r="AS387" s="80"/>
      <c r="AT387" s="80"/>
      <c r="AU387" s="83">
        <v>5.5451447698744778E-2</v>
      </c>
      <c r="AV387" s="146" t="s">
        <v>416</v>
      </c>
      <c r="AW387" s="85">
        <v>6210.5621422594149</v>
      </c>
      <c r="AX387" s="82">
        <v>-2415.2186108786618</v>
      </c>
      <c r="AY387" s="85">
        <v>6210.5621422594149</v>
      </c>
      <c r="AZ387" s="85">
        <v>6210.5621422594149</v>
      </c>
      <c r="BA387" s="85">
        <v>6210.5621422594149</v>
      </c>
      <c r="BB387" s="85">
        <v>6210.5621422594149</v>
      </c>
      <c r="BC387" s="86">
        <v>24842.24856903766</v>
      </c>
      <c r="BD387" s="80" t="s">
        <v>364</v>
      </c>
      <c r="BE387" s="87" t="s">
        <v>407</v>
      </c>
      <c r="BF387" s="89"/>
    </row>
    <row r="388" spans="1:58" ht="15.75" customHeight="1">
      <c r="A388" s="80" t="s">
        <v>339</v>
      </c>
      <c r="B388" s="80" t="s">
        <v>354</v>
      </c>
      <c r="C388" s="81">
        <v>1</v>
      </c>
      <c r="D388" s="80" t="s">
        <v>272</v>
      </c>
      <c r="E388" s="153">
        <v>25</v>
      </c>
      <c r="F388" s="153">
        <v>20</v>
      </c>
      <c r="G388" s="80" t="s">
        <v>273</v>
      </c>
      <c r="H388" s="82">
        <v>61600</v>
      </c>
      <c r="I388" s="82">
        <v>61600</v>
      </c>
      <c r="J388" s="82">
        <v>61600</v>
      </c>
      <c r="K388" s="82">
        <v>61600</v>
      </c>
      <c r="L388" s="80" t="s">
        <v>271</v>
      </c>
      <c r="M388" s="146" t="s">
        <v>407</v>
      </c>
      <c r="N388" s="83">
        <v>7.7438471779463322E-2</v>
      </c>
      <c r="O388" s="83">
        <v>7.7438471779463322E-2</v>
      </c>
      <c r="P388" s="83">
        <v>7.7438471779463322E-2</v>
      </c>
      <c r="Q388" s="83">
        <v>7.7438471779463322E-2</v>
      </c>
      <c r="R388" s="84">
        <v>1</v>
      </c>
      <c r="S388" s="84">
        <v>1</v>
      </c>
      <c r="T388" s="84">
        <v>1</v>
      </c>
      <c r="U388" s="84">
        <v>1</v>
      </c>
      <c r="V388" s="85">
        <v>4770.2098616149406</v>
      </c>
      <c r="W388" s="85">
        <v>4770.2098616149406</v>
      </c>
      <c r="X388" s="85">
        <v>4770.2098616149406</v>
      </c>
      <c r="Y388" s="85">
        <v>4770.2098616149406</v>
      </c>
      <c r="Z388" s="85">
        <v>19080.839446459762</v>
      </c>
      <c r="AA388" s="80"/>
      <c r="AB388" s="80"/>
      <c r="AC388" s="83">
        <v>9.2988426666666665E-2</v>
      </c>
      <c r="AD388" s="80"/>
      <c r="AE388" s="85">
        <v>5728.0870826666669</v>
      </c>
      <c r="AF388" s="82">
        <v>957.87722105172634</v>
      </c>
      <c r="AG388" s="80"/>
      <c r="AH388" s="80">
        <v>0</v>
      </c>
      <c r="AI388" s="83">
        <v>9.2988426666666665E-2</v>
      </c>
      <c r="AJ388" s="146" t="s">
        <v>417</v>
      </c>
      <c r="AK388" s="85">
        <v>5728.0870826666669</v>
      </c>
      <c r="AL388" s="82">
        <v>957.87722105172634</v>
      </c>
      <c r="AM388" s="80"/>
      <c r="AN388" s="80"/>
      <c r="AO388" s="83">
        <v>9.2988426666666665E-2</v>
      </c>
      <c r="AP388" s="146" t="s">
        <v>417</v>
      </c>
      <c r="AQ388" s="85">
        <v>5728.0870826666669</v>
      </c>
      <c r="AR388" s="82">
        <v>957.87722105172634</v>
      </c>
      <c r="AS388" s="80"/>
      <c r="AT388" s="80"/>
      <c r="AU388" s="83">
        <v>9.2988426666666665E-2</v>
      </c>
      <c r="AV388" s="146" t="s">
        <v>417</v>
      </c>
      <c r="AW388" s="85">
        <v>5728.0870826666669</v>
      </c>
      <c r="AX388" s="82">
        <v>957.87722105172634</v>
      </c>
      <c r="AY388" s="85">
        <v>5728.0870826666669</v>
      </c>
      <c r="AZ388" s="85">
        <v>5728.0870826666669</v>
      </c>
      <c r="BA388" s="85">
        <v>5728.0870826666669</v>
      </c>
      <c r="BB388" s="85">
        <v>5728.0870826666669</v>
      </c>
      <c r="BC388" s="86">
        <v>22912.348330666668</v>
      </c>
      <c r="BD388" s="80" t="s">
        <v>364</v>
      </c>
      <c r="BE388" s="87" t="s">
        <v>407</v>
      </c>
      <c r="BF388" s="89"/>
    </row>
    <row r="389" spans="1:58" ht="15.75" customHeight="1">
      <c r="A389" s="80" t="s">
        <v>339</v>
      </c>
      <c r="B389" s="80" t="s">
        <v>307</v>
      </c>
      <c r="C389" s="81">
        <v>1</v>
      </c>
      <c r="D389" s="80" t="s">
        <v>272</v>
      </c>
      <c r="E389" s="153">
        <v>25</v>
      </c>
      <c r="F389" s="153">
        <v>20</v>
      </c>
      <c r="G389" s="80" t="s">
        <v>273</v>
      </c>
      <c r="H389" s="82">
        <v>8400</v>
      </c>
      <c r="I389" s="82">
        <v>8400</v>
      </c>
      <c r="J389" s="82">
        <v>8400</v>
      </c>
      <c r="K389" s="82">
        <v>8400</v>
      </c>
      <c r="L389" s="80" t="s">
        <v>271</v>
      </c>
      <c r="M389" s="146" t="s">
        <v>407</v>
      </c>
      <c r="N389" s="83">
        <v>7.8966183566101619E-2</v>
      </c>
      <c r="O389" s="83">
        <v>7.8966183566101619E-2</v>
      </c>
      <c r="P389" s="83">
        <v>7.8966183566101619E-2</v>
      </c>
      <c r="Q389" s="83">
        <v>7.8966183566101619E-2</v>
      </c>
      <c r="R389" s="84">
        <v>1</v>
      </c>
      <c r="S389" s="84">
        <v>1</v>
      </c>
      <c r="T389" s="84">
        <v>1</v>
      </c>
      <c r="U389" s="84">
        <v>1</v>
      </c>
      <c r="V389" s="85">
        <v>663.31594195525361</v>
      </c>
      <c r="W389" s="85">
        <v>663.31594195525361</v>
      </c>
      <c r="X389" s="85">
        <v>663.31594195525361</v>
      </c>
      <c r="Y389" s="85">
        <v>663.31594195525361</v>
      </c>
      <c r="Z389" s="85">
        <v>2653.2637678210144</v>
      </c>
      <c r="AA389" s="80"/>
      <c r="AB389" s="80"/>
      <c r="AC389" s="83">
        <v>7.90190909090909E-2</v>
      </c>
      <c r="AD389" s="80"/>
      <c r="AE389" s="85">
        <v>663.76036363636354</v>
      </c>
      <c r="AF389" s="82">
        <v>0.44442168110992952</v>
      </c>
      <c r="AG389" s="80"/>
      <c r="AH389" s="80">
        <v>0</v>
      </c>
      <c r="AI389" s="83">
        <v>7.90190909090909E-2</v>
      </c>
      <c r="AJ389" s="146" t="s">
        <v>417</v>
      </c>
      <c r="AK389" s="85">
        <v>663.76036363636354</v>
      </c>
      <c r="AL389" s="82">
        <v>0.44442168110992952</v>
      </c>
      <c r="AM389" s="80"/>
      <c r="AN389" s="80"/>
      <c r="AO389" s="83">
        <v>7.90190909090909E-2</v>
      </c>
      <c r="AP389" s="146" t="s">
        <v>417</v>
      </c>
      <c r="AQ389" s="85">
        <v>663.76036363636354</v>
      </c>
      <c r="AR389" s="82">
        <v>0.44442168110992952</v>
      </c>
      <c r="AS389" s="80"/>
      <c r="AT389" s="80"/>
      <c r="AU389" s="83">
        <v>7.90190909090909E-2</v>
      </c>
      <c r="AV389" s="146" t="s">
        <v>417</v>
      </c>
      <c r="AW389" s="85">
        <v>663.76036363636354</v>
      </c>
      <c r="AX389" s="82">
        <v>0.44442168110992952</v>
      </c>
      <c r="AY389" s="85">
        <v>663.76036363636354</v>
      </c>
      <c r="AZ389" s="85">
        <v>663.76036363636354</v>
      </c>
      <c r="BA389" s="85">
        <v>663.76036363636354</v>
      </c>
      <c r="BB389" s="85">
        <v>663.76036363636354</v>
      </c>
      <c r="BC389" s="86">
        <v>2655.0414545454541</v>
      </c>
      <c r="BD389" s="80" t="s">
        <v>364</v>
      </c>
      <c r="BE389" s="87" t="s">
        <v>407</v>
      </c>
      <c r="BF389" s="89"/>
    </row>
    <row r="390" spans="1:58" ht="15.75" customHeight="1">
      <c r="A390" s="80" t="s">
        <v>339</v>
      </c>
      <c r="B390" s="80" t="s">
        <v>280</v>
      </c>
      <c r="C390" s="81">
        <v>1</v>
      </c>
      <c r="D390" s="80" t="s">
        <v>279</v>
      </c>
      <c r="E390" s="153">
        <v>25</v>
      </c>
      <c r="F390" s="153">
        <v>25</v>
      </c>
      <c r="G390" s="80" t="s">
        <v>273</v>
      </c>
      <c r="H390" s="82">
        <v>550</v>
      </c>
      <c r="I390" s="82">
        <v>550</v>
      </c>
      <c r="J390" s="82">
        <v>550</v>
      </c>
      <c r="K390" s="82">
        <v>550</v>
      </c>
      <c r="L390" s="80" t="s">
        <v>278</v>
      </c>
      <c r="M390" s="146" t="s">
        <v>407</v>
      </c>
      <c r="N390" s="83">
        <v>8.2417994229580488E-2</v>
      </c>
      <c r="O390" s="83">
        <v>8.2417994229580488E-2</v>
      </c>
      <c r="P390" s="83">
        <v>8.2417994229580488E-2</v>
      </c>
      <c r="Q390" s="83">
        <v>8.2417994229580488E-2</v>
      </c>
      <c r="R390" s="84">
        <v>1</v>
      </c>
      <c r="S390" s="84">
        <v>1</v>
      </c>
      <c r="T390" s="84">
        <v>1</v>
      </c>
      <c r="U390" s="84">
        <v>1</v>
      </c>
      <c r="V390" s="85">
        <v>45.32989682626927</v>
      </c>
      <c r="W390" s="85">
        <v>45.32989682626927</v>
      </c>
      <c r="X390" s="85">
        <v>45.32989682626927</v>
      </c>
      <c r="Y390" s="85">
        <v>45.32989682626927</v>
      </c>
      <c r="Z390" s="85">
        <v>181.31958730507708</v>
      </c>
      <c r="AA390" s="80"/>
      <c r="AB390" s="80"/>
      <c r="AC390" s="83">
        <v>8.2417994229580488E-2</v>
      </c>
      <c r="AD390" s="80"/>
      <c r="AE390" s="85">
        <v>45.32989682626927</v>
      </c>
      <c r="AF390" s="82">
        <v>0</v>
      </c>
      <c r="AG390" s="80"/>
      <c r="AH390" s="80">
        <v>0</v>
      </c>
      <c r="AI390" s="83">
        <v>8.2417994229580488E-2</v>
      </c>
      <c r="AJ390" s="146" t="s">
        <v>409</v>
      </c>
      <c r="AK390" s="85">
        <v>45.32989682626927</v>
      </c>
      <c r="AL390" s="82">
        <v>0</v>
      </c>
      <c r="AM390" s="80"/>
      <c r="AN390" s="80"/>
      <c r="AO390" s="83">
        <v>8.2417994229580488E-2</v>
      </c>
      <c r="AP390" s="146" t="s">
        <v>409</v>
      </c>
      <c r="AQ390" s="85">
        <v>45.32989682626927</v>
      </c>
      <c r="AR390" s="82">
        <v>0</v>
      </c>
      <c r="AS390" s="80"/>
      <c r="AT390" s="80"/>
      <c r="AU390" s="83">
        <v>8.2417994229580488E-2</v>
      </c>
      <c r="AV390" s="146" t="s">
        <v>409</v>
      </c>
      <c r="AW390" s="85">
        <v>45.32989682626927</v>
      </c>
      <c r="AX390" s="82">
        <v>0</v>
      </c>
      <c r="AY390" s="85">
        <v>45.32989682626927</v>
      </c>
      <c r="AZ390" s="85">
        <v>45.32989682626927</v>
      </c>
      <c r="BA390" s="85">
        <v>45.32989682626927</v>
      </c>
      <c r="BB390" s="85">
        <v>45.32989682626927</v>
      </c>
      <c r="BC390" s="86">
        <v>181.31958730507708</v>
      </c>
      <c r="BD390" s="80" t="s">
        <v>364</v>
      </c>
      <c r="BE390" s="87" t="s">
        <v>407</v>
      </c>
      <c r="BF390" s="89"/>
    </row>
    <row r="391" spans="1:58" ht="15.75" customHeight="1">
      <c r="A391" s="80" t="s">
        <v>339</v>
      </c>
      <c r="B391" s="80" t="s">
        <v>274</v>
      </c>
      <c r="C391" s="81">
        <v>1</v>
      </c>
      <c r="D391" s="80" t="s">
        <v>272</v>
      </c>
      <c r="E391" s="153">
        <v>25</v>
      </c>
      <c r="F391" s="153">
        <v>25</v>
      </c>
      <c r="G391" s="80" t="s">
        <v>273</v>
      </c>
      <c r="H391" s="82">
        <v>550</v>
      </c>
      <c r="I391" s="82">
        <v>550</v>
      </c>
      <c r="J391" s="82">
        <v>550</v>
      </c>
      <c r="K391" s="82">
        <v>550</v>
      </c>
      <c r="L391" s="80" t="s">
        <v>271</v>
      </c>
      <c r="M391" s="146" t="s">
        <v>407</v>
      </c>
      <c r="N391" s="83">
        <v>0.51095765836889295</v>
      </c>
      <c r="O391" s="83">
        <v>0.51095765836889295</v>
      </c>
      <c r="P391" s="83">
        <v>0.51095765836889295</v>
      </c>
      <c r="Q391" s="83">
        <v>0.51095765836889295</v>
      </c>
      <c r="R391" s="84">
        <v>1</v>
      </c>
      <c r="S391" s="84">
        <v>1</v>
      </c>
      <c r="T391" s="84">
        <v>1</v>
      </c>
      <c r="U391" s="84">
        <v>1</v>
      </c>
      <c r="V391" s="85">
        <v>281.02671210289111</v>
      </c>
      <c r="W391" s="85">
        <v>281.02671210289111</v>
      </c>
      <c r="X391" s="85">
        <v>281.02671210289111</v>
      </c>
      <c r="Y391" s="85">
        <v>281.02671210289111</v>
      </c>
      <c r="Z391" s="85">
        <v>1124.1068484115644</v>
      </c>
      <c r="AA391" s="80"/>
      <c r="AB391" s="80"/>
      <c r="AC391" s="83">
        <v>0.6476466666666667</v>
      </c>
      <c r="AD391" s="80"/>
      <c r="AE391" s="85">
        <v>356.20566666666667</v>
      </c>
      <c r="AF391" s="82">
        <v>75.178954563775562</v>
      </c>
      <c r="AG391" s="80"/>
      <c r="AH391" s="80">
        <v>0</v>
      </c>
      <c r="AI391" s="83">
        <v>0.6476466666666667</v>
      </c>
      <c r="AJ391" s="146" t="s">
        <v>417</v>
      </c>
      <c r="AK391" s="85">
        <v>356.20566666666667</v>
      </c>
      <c r="AL391" s="82">
        <v>75.178954563775562</v>
      </c>
      <c r="AM391" s="80"/>
      <c r="AN391" s="80"/>
      <c r="AO391" s="83">
        <v>0.6476466666666667</v>
      </c>
      <c r="AP391" s="146" t="s">
        <v>417</v>
      </c>
      <c r="AQ391" s="85">
        <v>356.20566666666667</v>
      </c>
      <c r="AR391" s="82">
        <v>75.178954563775562</v>
      </c>
      <c r="AS391" s="80"/>
      <c r="AT391" s="80"/>
      <c r="AU391" s="83">
        <v>0.6476466666666667</v>
      </c>
      <c r="AV391" s="146" t="s">
        <v>417</v>
      </c>
      <c r="AW391" s="85">
        <v>356.20566666666667</v>
      </c>
      <c r="AX391" s="82">
        <v>75.178954563775562</v>
      </c>
      <c r="AY391" s="85">
        <v>356.20566666666667</v>
      </c>
      <c r="AZ391" s="85">
        <v>356.20566666666667</v>
      </c>
      <c r="BA391" s="85">
        <v>356.20566666666667</v>
      </c>
      <c r="BB391" s="85">
        <v>356.20566666666667</v>
      </c>
      <c r="BC391" s="86">
        <v>1424.8226666666667</v>
      </c>
      <c r="BD391" s="80" t="s">
        <v>364</v>
      </c>
      <c r="BE391" s="87" t="s">
        <v>407</v>
      </c>
      <c r="BF391" s="89"/>
    </row>
    <row r="392" spans="1:58" ht="15.75" customHeight="1">
      <c r="A392" s="80" t="s">
        <v>339</v>
      </c>
      <c r="B392" s="80" t="s">
        <v>262</v>
      </c>
      <c r="C392" s="81">
        <v>1</v>
      </c>
      <c r="D392" s="80" t="s">
        <v>261</v>
      </c>
      <c r="E392" s="153">
        <v>13</v>
      </c>
      <c r="F392" s="153">
        <v>13</v>
      </c>
      <c r="G392" s="80" t="s">
        <v>144</v>
      </c>
      <c r="H392" s="82">
        <v>3</v>
      </c>
      <c r="I392" s="82">
        <v>3</v>
      </c>
      <c r="J392" s="82">
        <v>3</v>
      </c>
      <c r="K392" s="82">
        <v>3</v>
      </c>
      <c r="L392" s="80" t="s">
        <v>260</v>
      </c>
      <c r="M392" s="146" t="s">
        <v>407</v>
      </c>
      <c r="N392" s="83">
        <v>12.991490464011658</v>
      </c>
      <c r="O392" s="83">
        <v>12.991490464011658</v>
      </c>
      <c r="P392" s="83">
        <v>12.991490464011658</v>
      </c>
      <c r="Q392" s="83">
        <v>12.991490464011658</v>
      </c>
      <c r="R392" s="84">
        <v>1</v>
      </c>
      <c r="S392" s="84">
        <v>1</v>
      </c>
      <c r="T392" s="84">
        <v>1</v>
      </c>
      <c r="U392" s="84">
        <v>1</v>
      </c>
      <c r="V392" s="85">
        <v>38.974471392034971</v>
      </c>
      <c r="W392" s="85">
        <v>38.974471392034971</v>
      </c>
      <c r="X392" s="85">
        <v>38.974471392034971</v>
      </c>
      <c r="Y392" s="85">
        <v>38.974471392034971</v>
      </c>
      <c r="Z392" s="85">
        <v>155.89788556813988</v>
      </c>
      <c r="AA392" s="80"/>
      <c r="AB392" s="80"/>
      <c r="AC392" s="83">
        <v>15.645447674402874</v>
      </c>
      <c r="AD392" s="80"/>
      <c r="AE392" s="85">
        <v>46.936343023208622</v>
      </c>
      <c r="AF392" s="82">
        <v>7.9618716311736506</v>
      </c>
      <c r="AG392" s="80"/>
      <c r="AH392" s="80">
        <v>0</v>
      </c>
      <c r="AI392" s="83">
        <v>15.645447674402874</v>
      </c>
      <c r="AJ392" s="146" t="s">
        <v>414</v>
      </c>
      <c r="AK392" s="85">
        <v>46.936343023208622</v>
      </c>
      <c r="AL392" s="82">
        <v>7.9618716311736506</v>
      </c>
      <c r="AM392" s="80"/>
      <c r="AN392" s="80"/>
      <c r="AO392" s="83">
        <v>15.645447674402874</v>
      </c>
      <c r="AP392" s="146" t="s">
        <v>414</v>
      </c>
      <c r="AQ392" s="85">
        <v>46.936343023208622</v>
      </c>
      <c r="AR392" s="82">
        <v>7.9618716311736506</v>
      </c>
      <c r="AS392" s="80"/>
      <c r="AT392" s="80"/>
      <c r="AU392" s="83">
        <v>15.645447674402874</v>
      </c>
      <c r="AV392" s="146" t="s">
        <v>414</v>
      </c>
      <c r="AW392" s="85">
        <v>46.936343023208622</v>
      </c>
      <c r="AX392" s="82">
        <v>7.9618716311736506</v>
      </c>
      <c r="AY392" s="85">
        <v>46.936343023208622</v>
      </c>
      <c r="AZ392" s="85">
        <v>46.936343023208622</v>
      </c>
      <c r="BA392" s="85">
        <v>46.936343023208622</v>
      </c>
      <c r="BB392" s="85">
        <v>46.936343023208622</v>
      </c>
      <c r="BC392" s="86">
        <v>187.74537209283449</v>
      </c>
      <c r="BD392" s="80" t="s">
        <v>364</v>
      </c>
      <c r="BE392" s="87" t="s">
        <v>407</v>
      </c>
      <c r="BF392" s="89"/>
    </row>
    <row r="393" spans="1:58" ht="15.75" customHeight="1">
      <c r="A393" s="80" t="s">
        <v>339</v>
      </c>
      <c r="B393" s="80" t="s">
        <v>355</v>
      </c>
      <c r="C393" s="81">
        <v>1</v>
      </c>
      <c r="D393" s="80" t="s">
        <v>270</v>
      </c>
      <c r="E393" s="153">
        <v>25</v>
      </c>
      <c r="F393" s="153">
        <v>25</v>
      </c>
      <c r="G393" s="80" t="s">
        <v>144</v>
      </c>
      <c r="H393" s="82">
        <v>3</v>
      </c>
      <c r="I393" s="82">
        <v>3</v>
      </c>
      <c r="J393" s="82">
        <v>3</v>
      </c>
      <c r="K393" s="82">
        <v>3</v>
      </c>
      <c r="L393" s="80" t="s">
        <v>269</v>
      </c>
      <c r="M393" s="146" t="s">
        <v>407</v>
      </c>
      <c r="N393" s="83">
        <v>132.03252032520317</v>
      </c>
      <c r="O393" s="83">
        <v>132.03252032520317</v>
      </c>
      <c r="P393" s="83">
        <v>132.03252032520317</v>
      </c>
      <c r="Q393" s="83">
        <v>132.03252032520317</v>
      </c>
      <c r="R393" s="84">
        <v>1</v>
      </c>
      <c r="S393" s="84">
        <v>1</v>
      </c>
      <c r="T393" s="84">
        <v>1</v>
      </c>
      <c r="U393" s="84">
        <v>1</v>
      </c>
      <c r="V393" s="85">
        <v>396.0975609756095</v>
      </c>
      <c r="W393" s="85">
        <v>396.0975609756095</v>
      </c>
      <c r="X393" s="85">
        <v>396.0975609756095</v>
      </c>
      <c r="Y393" s="85">
        <v>396.0975609756095</v>
      </c>
      <c r="Z393" s="85">
        <v>1584.390243902438</v>
      </c>
      <c r="AA393" s="80"/>
      <c r="AB393" s="80"/>
      <c r="AC393" s="83">
        <v>95.219512195122036</v>
      </c>
      <c r="AD393" s="80"/>
      <c r="AE393" s="85">
        <v>285.65853658536611</v>
      </c>
      <c r="AF393" s="82">
        <v>-110.43902439024339</v>
      </c>
      <c r="AG393" s="80"/>
      <c r="AH393" s="80">
        <v>0</v>
      </c>
      <c r="AI393" s="83">
        <v>95.219512195122036</v>
      </c>
      <c r="AJ393" s="146" t="s">
        <v>412</v>
      </c>
      <c r="AK393" s="85">
        <v>285.65853658536611</v>
      </c>
      <c r="AL393" s="82">
        <v>-110.43902439024339</v>
      </c>
      <c r="AM393" s="80"/>
      <c r="AN393" s="80"/>
      <c r="AO393" s="83">
        <v>95.219512195122036</v>
      </c>
      <c r="AP393" s="146" t="s">
        <v>412</v>
      </c>
      <c r="AQ393" s="85">
        <v>285.65853658536611</v>
      </c>
      <c r="AR393" s="82">
        <v>-110.43902439024339</v>
      </c>
      <c r="AS393" s="80"/>
      <c r="AT393" s="80"/>
      <c r="AU393" s="83">
        <v>95.219512195122036</v>
      </c>
      <c r="AV393" s="146" t="s">
        <v>412</v>
      </c>
      <c r="AW393" s="85">
        <v>285.65853658536611</v>
      </c>
      <c r="AX393" s="82">
        <v>-110.43902439024339</v>
      </c>
      <c r="AY393" s="85">
        <v>285.65853658536611</v>
      </c>
      <c r="AZ393" s="85">
        <v>285.65853658536611</v>
      </c>
      <c r="BA393" s="85">
        <v>285.65853658536611</v>
      </c>
      <c r="BB393" s="85">
        <v>285.65853658536611</v>
      </c>
      <c r="BC393" s="86">
        <v>1142.6341463414644</v>
      </c>
      <c r="BD393" s="80" t="s">
        <v>364</v>
      </c>
      <c r="BE393" s="87" t="s">
        <v>407</v>
      </c>
      <c r="BF393" s="89"/>
    </row>
    <row r="394" spans="1:58" ht="15.75" customHeight="1">
      <c r="A394" s="80" t="s">
        <v>339</v>
      </c>
      <c r="B394" s="80" t="s">
        <v>430</v>
      </c>
      <c r="C394" s="81">
        <v>1</v>
      </c>
      <c r="D394" s="80" t="s">
        <v>267</v>
      </c>
      <c r="E394" s="153">
        <v>20</v>
      </c>
      <c r="F394" s="153">
        <v>20</v>
      </c>
      <c r="G394" s="80" t="s">
        <v>144</v>
      </c>
      <c r="H394" s="82">
        <v>3</v>
      </c>
      <c r="I394" s="82">
        <v>3</v>
      </c>
      <c r="J394" s="82">
        <v>3</v>
      </c>
      <c r="K394" s="82">
        <v>3</v>
      </c>
      <c r="L394" s="80" t="s">
        <v>266</v>
      </c>
      <c r="M394" s="146" t="s">
        <v>407</v>
      </c>
      <c r="N394" s="83">
        <v>175.86032388663946</v>
      </c>
      <c r="O394" s="83">
        <v>175.86032388663946</v>
      </c>
      <c r="P394" s="83">
        <v>175.86032388663946</v>
      </c>
      <c r="Q394" s="83">
        <v>175.86032388663946</v>
      </c>
      <c r="R394" s="84">
        <v>1</v>
      </c>
      <c r="S394" s="84">
        <v>1</v>
      </c>
      <c r="T394" s="84">
        <v>1</v>
      </c>
      <c r="U394" s="84">
        <v>1</v>
      </c>
      <c r="V394" s="85">
        <v>527.58097165991842</v>
      </c>
      <c r="W394" s="85">
        <v>527.58097165991842</v>
      </c>
      <c r="X394" s="85">
        <v>527.58097165991842</v>
      </c>
      <c r="Y394" s="85">
        <v>527.58097165991842</v>
      </c>
      <c r="Z394" s="85">
        <v>2110.3238866396737</v>
      </c>
      <c r="AA394" s="80"/>
      <c r="AB394" s="80"/>
      <c r="AC394" s="83">
        <v>156.41025641025624</v>
      </c>
      <c r="AD394" s="80"/>
      <c r="AE394" s="85">
        <v>469.23076923076871</v>
      </c>
      <c r="AF394" s="82">
        <v>-58.350202429149704</v>
      </c>
      <c r="AG394" s="80"/>
      <c r="AH394" s="80">
        <v>0</v>
      </c>
      <c r="AI394" s="83">
        <v>156.41025641025624</v>
      </c>
      <c r="AJ394" s="146" t="s">
        <v>412</v>
      </c>
      <c r="AK394" s="85">
        <v>469.23076923076871</v>
      </c>
      <c r="AL394" s="82">
        <v>-58.350202429149704</v>
      </c>
      <c r="AM394" s="80"/>
      <c r="AN394" s="80"/>
      <c r="AO394" s="83">
        <v>156.41025641025624</v>
      </c>
      <c r="AP394" s="146" t="s">
        <v>412</v>
      </c>
      <c r="AQ394" s="85">
        <v>469.23076923076871</v>
      </c>
      <c r="AR394" s="82">
        <v>-58.350202429149704</v>
      </c>
      <c r="AS394" s="80"/>
      <c r="AT394" s="80"/>
      <c r="AU394" s="83">
        <v>156.41025641025624</v>
      </c>
      <c r="AV394" s="146" t="s">
        <v>412</v>
      </c>
      <c r="AW394" s="85">
        <v>469.23076923076871</v>
      </c>
      <c r="AX394" s="82">
        <v>-58.350202429149704</v>
      </c>
      <c r="AY394" s="85">
        <v>469.23076923076871</v>
      </c>
      <c r="AZ394" s="85">
        <v>469.23076923076871</v>
      </c>
      <c r="BA394" s="85">
        <v>469.23076923076871</v>
      </c>
      <c r="BB394" s="85">
        <v>469.23076923076871</v>
      </c>
      <c r="BC394" s="86">
        <v>1876.9230769230749</v>
      </c>
      <c r="BD394" s="80" t="s">
        <v>364</v>
      </c>
      <c r="BE394" s="87" t="s">
        <v>407</v>
      </c>
      <c r="BF394" s="89"/>
    </row>
    <row r="395" spans="1:58" ht="15.75" customHeight="1">
      <c r="A395" s="80" t="s">
        <v>339</v>
      </c>
      <c r="B395" s="80" t="s">
        <v>265</v>
      </c>
      <c r="C395" s="81">
        <v>1</v>
      </c>
      <c r="D395" s="80" t="s">
        <v>264</v>
      </c>
      <c r="E395" s="153">
        <v>2</v>
      </c>
      <c r="F395" s="153">
        <v>2</v>
      </c>
      <c r="G395" s="80" t="s">
        <v>144</v>
      </c>
      <c r="H395" s="82">
        <v>56</v>
      </c>
      <c r="I395" s="82">
        <v>56</v>
      </c>
      <c r="J395" s="82">
        <v>56</v>
      </c>
      <c r="K395" s="82">
        <v>56</v>
      </c>
      <c r="L395" s="80" t="s">
        <v>263</v>
      </c>
      <c r="M395" s="146" t="s">
        <v>407</v>
      </c>
      <c r="N395" s="83">
        <v>71.282051282051214</v>
      </c>
      <c r="O395" s="83">
        <v>71.282051282051214</v>
      </c>
      <c r="P395" s="83">
        <v>71.282051282051214</v>
      </c>
      <c r="Q395" s="83">
        <v>71.282051282051214</v>
      </c>
      <c r="R395" s="84">
        <v>1</v>
      </c>
      <c r="S395" s="84">
        <v>1</v>
      </c>
      <c r="T395" s="84">
        <v>1</v>
      </c>
      <c r="U395" s="84">
        <v>1</v>
      </c>
      <c r="V395" s="85">
        <v>3991.794871794868</v>
      </c>
      <c r="W395" s="85">
        <v>3991.794871794868</v>
      </c>
      <c r="X395" s="85">
        <v>3991.794871794868</v>
      </c>
      <c r="Y395" s="85">
        <v>3991.794871794868</v>
      </c>
      <c r="Z395" s="85">
        <v>15967.179487179472</v>
      </c>
      <c r="AA395" s="80"/>
      <c r="AB395" s="80"/>
      <c r="AC395" s="83">
        <v>71.282051282051214</v>
      </c>
      <c r="AD395" s="80"/>
      <c r="AE395" s="85">
        <v>3991.794871794868</v>
      </c>
      <c r="AF395" s="82">
        <v>0</v>
      </c>
      <c r="AG395" s="80"/>
      <c r="AH395" s="80">
        <v>0</v>
      </c>
      <c r="AI395" s="83">
        <v>71.282051282051214</v>
      </c>
      <c r="AJ395" s="146" t="s">
        <v>409</v>
      </c>
      <c r="AK395" s="85">
        <v>3991.794871794868</v>
      </c>
      <c r="AL395" s="82">
        <v>0</v>
      </c>
      <c r="AM395" s="80"/>
      <c r="AN395" s="80"/>
      <c r="AO395" s="83">
        <v>71.282051282051214</v>
      </c>
      <c r="AP395" s="146" t="s">
        <v>409</v>
      </c>
      <c r="AQ395" s="85">
        <v>3991.794871794868</v>
      </c>
      <c r="AR395" s="82">
        <v>0</v>
      </c>
      <c r="AS395" s="80"/>
      <c r="AT395" s="80"/>
      <c r="AU395" s="83">
        <v>71.282051282051214</v>
      </c>
      <c r="AV395" s="146" t="s">
        <v>409</v>
      </c>
      <c r="AW395" s="85">
        <v>3991.794871794868</v>
      </c>
      <c r="AX395" s="82">
        <v>0</v>
      </c>
      <c r="AY395" s="85">
        <v>3991.794871794868</v>
      </c>
      <c r="AZ395" s="85">
        <v>3991.794871794868</v>
      </c>
      <c r="BA395" s="85">
        <v>3991.794871794868</v>
      </c>
      <c r="BB395" s="85">
        <v>3991.794871794868</v>
      </c>
      <c r="BC395" s="86">
        <v>15967.179487179472</v>
      </c>
      <c r="BD395" s="80" t="s">
        <v>364</v>
      </c>
      <c r="BE395" s="87" t="s">
        <v>407</v>
      </c>
      <c r="BF395" s="89"/>
    </row>
    <row r="396" spans="1:58" ht="15.75" customHeight="1">
      <c r="A396" s="80" t="s">
        <v>339</v>
      </c>
      <c r="B396" s="80" t="s">
        <v>304</v>
      </c>
      <c r="C396" s="81">
        <v>1</v>
      </c>
      <c r="D396" s="80" t="s">
        <v>282</v>
      </c>
      <c r="E396" s="153">
        <v>15</v>
      </c>
      <c r="F396" s="153">
        <v>15</v>
      </c>
      <c r="G396" s="80" t="s">
        <v>318</v>
      </c>
      <c r="H396" s="82">
        <v>168</v>
      </c>
      <c r="I396" s="82">
        <v>168</v>
      </c>
      <c r="J396" s="82">
        <v>168</v>
      </c>
      <c r="K396" s="82">
        <v>168</v>
      </c>
      <c r="L396" s="80" t="s">
        <v>281</v>
      </c>
      <c r="M396" s="146" t="s">
        <v>407</v>
      </c>
      <c r="N396" s="83">
        <v>98</v>
      </c>
      <c r="O396" s="83">
        <v>98</v>
      </c>
      <c r="P396" s="83">
        <v>98</v>
      </c>
      <c r="Q396" s="83">
        <v>98</v>
      </c>
      <c r="R396" s="84">
        <v>1</v>
      </c>
      <c r="S396" s="84">
        <v>1</v>
      </c>
      <c r="T396" s="84">
        <v>1</v>
      </c>
      <c r="U396" s="84">
        <v>1</v>
      </c>
      <c r="V396" s="85">
        <v>16464</v>
      </c>
      <c r="W396" s="85">
        <v>16464</v>
      </c>
      <c r="X396" s="85">
        <v>16464</v>
      </c>
      <c r="Y396" s="85">
        <v>16464</v>
      </c>
      <c r="Z396" s="85">
        <v>65856</v>
      </c>
      <c r="AA396" s="80"/>
      <c r="AB396" s="80"/>
      <c r="AC396" s="83">
        <v>98</v>
      </c>
      <c r="AD396" s="80"/>
      <c r="AE396" s="85">
        <v>16464</v>
      </c>
      <c r="AF396" s="82">
        <v>0</v>
      </c>
      <c r="AG396" s="80"/>
      <c r="AH396" s="80">
        <v>0</v>
      </c>
      <c r="AI396" s="83">
        <v>98</v>
      </c>
      <c r="AJ396" s="146" t="s">
        <v>416</v>
      </c>
      <c r="AK396" s="85">
        <v>16464</v>
      </c>
      <c r="AL396" s="82">
        <v>0</v>
      </c>
      <c r="AM396" s="80"/>
      <c r="AN396" s="80"/>
      <c r="AO396" s="83">
        <v>98</v>
      </c>
      <c r="AP396" s="146" t="s">
        <v>416</v>
      </c>
      <c r="AQ396" s="85">
        <v>16464</v>
      </c>
      <c r="AR396" s="82">
        <v>0</v>
      </c>
      <c r="AS396" s="80"/>
      <c r="AT396" s="80"/>
      <c r="AU396" s="83">
        <v>98</v>
      </c>
      <c r="AV396" s="146" t="s">
        <v>416</v>
      </c>
      <c r="AW396" s="85">
        <v>16464</v>
      </c>
      <c r="AX396" s="82">
        <v>0</v>
      </c>
      <c r="AY396" s="85">
        <v>16464</v>
      </c>
      <c r="AZ396" s="85">
        <v>16464</v>
      </c>
      <c r="BA396" s="85">
        <v>16464</v>
      </c>
      <c r="BB396" s="85">
        <v>16464</v>
      </c>
      <c r="BC396" s="86">
        <v>65856</v>
      </c>
      <c r="BD396" s="80" t="s">
        <v>364</v>
      </c>
      <c r="BE396" s="87" t="s">
        <v>407</v>
      </c>
      <c r="BF396" s="89"/>
    </row>
    <row r="397" spans="1:58" ht="15.75" customHeight="1">
      <c r="A397" s="80" t="s">
        <v>340</v>
      </c>
      <c r="B397" s="80" t="s">
        <v>358</v>
      </c>
      <c r="C397" s="81">
        <v>1</v>
      </c>
      <c r="D397" s="80" t="s">
        <v>293</v>
      </c>
      <c r="E397" s="153">
        <v>9</v>
      </c>
      <c r="F397" s="153">
        <v>10</v>
      </c>
      <c r="G397" s="80" t="s">
        <v>144</v>
      </c>
      <c r="H397" s="82">
        <v>188</v>
      </c>
      <c r="I397" s="82">
        <v>188</v>
      </c>
      <c r="J397" s="82">
        <v>188</v>
      </c>
      <c r="K397" s="82">
        <v>188</v>
      </c>
      <c r="L397" s="80" t="s">
        <v>292</v>
      </c>
      <c r="M397" s="146" t="s">
        <v>407</v>
      </c>
      <c r="N397" s="83">
        <v>1.2484689715316413</v>
      </c>
      <c r="O397" s="83">
        <v>1.2484689715316413</v>
      </c>
      <c r="P397" s="83">
        <v>1.2484689715316413</v>
      </c>
      <c r="Q397" s="83">
        <v>1.2484689715316413</v>
      </c>
      <c r="R397" s="84">
        <v>1</v>
      </c>
      <c r="S397" s="84">
        <v>1</v>
      </c>
      <c r="T397" s="84">
        <v>1</v>
      </c>
      <c r="U397" s="84">
        <v>1</v>
      </c>
      <c r="V397" s="85">
        <v>234.71216664794855</v>
      </c>
      <c r="W397" s="85">
        <v>234.71216664794855</v>
      </c>
      <c r="X397" s="85">
        <v>234.71216664794855</v>
      </c>
      <c r="Y397" s="85">
        <v>234.71216664794855</v>
      </c>
      <c r="Z397" s="85">
        <v>938.8486665917942</v>
      </c>
      <c r="AA397" s="80"/>
      <c r="AB397" s="80"/>
      <c r="AC397" s="83">
        <v>1.6368815404525978</v>
      </c>
      <c r="AD397" s="80"/>
      <c r="AE397" s="85">
        <v>307.7337296050884</v>
      </c>
      <c r="AF397" s="82">
        <v>73.021562957139849</v>
      </c>
      <c r="AG397" s="80"/>
      <c r="AH397" s="80">
        <v>0</v>
      </c>
      <c r="AI397" s="83">
        <v>1.6368815404525978</v>
      </c>
      <c r="AJ397" s="146" t="s">
        <v>415</v>
      </c>
      <c r="AK397" s="85">
        <v>307.7337296050884</v>
      </c>
      <c r="AL397" s="82">
        <v>73.021562957139849</v>
      </c>
      <c r="AM397" s="80"/>
      <c r="AN397" s="80"/>
      <c r="AO397" s="83">
        <v>1.6368815404525978</v>
      </c>
      <c r="AP397" s="146" t="s">
        <v>415</v>
      </c>
      <c r="AQ397" s="85">
        <v>307.7337296050884</v>
      </c>
      <c r="AR397" s="82">
        <v>73.021562957139849</v>
      </c>
      <c r="AS397" s="80"/>
      <c r="AT397" s="80"/>
      <c r="AU397" s="83">
        <v>1.6368815404525978</v>
      </c>
      <c r="AV397" s="146" t="s">
        <v>415</v>
      </c>
      <c r="AW397" s="85">
        <v>307.7337296050884</v>
      </c>
      <c r="AX397" s="82">
        <v>73.021562957139849</v>
      </c>
      <c r="AY397" s="85">
        <v>307.7337296050884</v>
      </c>
      <c r="AZ397" s="85">
        <v>307.7337296050884</v>
      </c>
      <c r="BA397" s="85">
        <v>307.7337296050884</v>
      </c>
      <c r="BB397" s="85">
        <v>307.7337296050884</v>
      </c>
      <c r="BC397" s="86">
        <v>1230.9349184203536</v>
      </c>
      <c r="BD397" s="80" t="s">
        <v>364</v>
      </c>
      <c r="BE397" s="87" t="s">
        <v>407</v>
      </c>
      <c r="BF397" s="89"/>
    </row>
    <row r="398" spans="1:58" ht="15.75" customHeight="1">
      <c r="A398" s="80" t="s">
        <v>340</v>
      </c>
      <c r="B398" s="80" t="s">
        <v>357</v>
      </c>
      <c r="C398" s="81">
        <v>1</v>
      </c>
      <c r="D398" s="80" t="s">
        <v>293</v>
      </c>
      <c r="E398" s="153">
        <v>9</v>
      </c>
      <c r="F398" s="153">
        <v>10</v>
      </c>
      <c r="G398" s="80" t="s">
        <v>144</v>
      </c>
      <c r="H398" s="82">
        <v>154</v>
      </c>
      <c r="I398" s="82">
        <v>154</v>
      </c>
      <c r="J398" s="82">
        <v>154</v>
      </c>
      <c r="K398" s="82">
        <v>154</v>
      </c>
      <c r="L398" s="80" t="s">
        <v>292</v>
      </c>
      <c r="M398" s="146" t="s">
        <v>407</v>
      </c>
      <c r="N398" s="83">
        <v>5.1269254520350058</v>
      </c>
      <c r="O398" s="83">
        <v>5.1269254520350058</v>
      </c>
      <c r="P398" s="83">
        <v>5.1269254520350058</v>
      </c>
      <c r="Q398" s="83">
        <v>5.1269254520350058</v>
      </c>
      <c r="R398" s="84">
        <v>1</v>
      </c>
      <c r="S398" s="84">
        <v>1</v>
      </c>
      <c r="T398" s="84">
        <v>1</v>
      </c>
      <c r="U398" s="84">
        <v>1</v>
      </c>
      <c r="V398" s="85">
        <v>789.54651961339084</v>
      </c>
      <c r="W398" s="85">
        <v>789.54651961339084</v>
      </c>
      <c r="X398" s="85">
        <v>789.54651961339084</v>
      </c>
      <c r="Y398" s="85">
        <v>789.54651961339084</v>
      </c>
      <c r="Z398" s="85">
        <v>3158.1860784535634</v>
      </c>
      <c r="AA398" s="80"/>
      <c r="AB398" s="80"/>
      <c r="AC398" s="83">
        <v>7.8612856931203403</v>
      </c>
      <c r="AD398" s="80"/>
      <c r="AE398" s="85">
        <v>1210.6379967405323</v>
      </c>
      <c r="AF398" s="82">
        <v>421.0914771271415</v>
      </c>
      <c r="AG398" s="80"/>
      <c r="AH398" s="80">
        <v>0</v>
      </c>
      <c r="AI398" s="83">
        <v>7.8612856931203403</v>
      </c>
      <c r="AJ398" s="146" t="s">
        <v>415</v>
      </c>
      <c r="AK398" s="85">
        <v>1210.6379967405323</v>
      </c>
      <c r="AL398" s="82">
        <v>421.0914771271415</v>
      </c>
      <c r="AM398" s="80"/>
      <c r="AN398" s="80"/>
      <c r="AO398" s="83">
        <v>7.8612856931203403</v>
      </c>
      <c r="AP398" s="146" t="s">
        <v>415</v>
      </c>
      <c r="AQ398" s="85">
        <v>1210.6379967405323</v>
      </c>
      <c r="AR398" s="82">
        <v>421.0914771271415</v>
      </c>
      <c r="AS398" s="80"/>
      <c r="AT398" s="80"/>
      <c r="AU398" s="83">
        <v>7.8612856931203403</v>
      </c>
      <c r="AV398" s="146" t="s">
        <v>415</v>
      </c>
      <c r="AW398" s="85">
        <v>1210.6379967405323</v>
      </c>
      <c r="AX398" s="82">
        <v>421.0914771271415</v>
      </c>
      <c r="AY398" s="85">
        <v>1210.6379967405323</v>
      </c>
      <c r="AZ398" s="85">
        <v>1210.6379967405323</v>
      </c>
      <c r="BA398" s="85">
        <v>1210.6379967405323</v>
      </c>
      <c r="BB398" s="85">
        <v>1210.6379967405323</v>
      </c>
      <c r="BC398" s="86">
        <v>4842.5519869621294</v>
      </c>
      <c r="BD398" s="80" t="s">
        <v>364</v>
      </c>
      <c r="BE398" s="87" t="s">
        <v>407</v>
      </c>
      <c r="BF398" s="89"/>
    </row>
    <row r="399" spans="1:58" ht="15.75" customHeight="1">
      <c r="A399" s="80" t="s">
        <v>340</v>
      </c>
      <c r="B399" s="80" t="s">
        <v>356</v>
      </c>
      <c r="C399" s="81">
        <v>1</v>
      </c>
      <c r="D399" s="80" t="s">
        <v>291</v>
      </c>
      <c r="E399" s="153">
        <v>10</v>
      </c>
      <c r="F399" s="153">
        <v>10</v>
      </c>
      <c r="G399" s="80" t="s">
        <v>144</v>
      </c>
      <c r="H399" s="82">
        <v>190</v>
      </c>
      <c r="I399" s="82">
        <v>190</v>
      </c>
      <c r="J399" s="82">
        <v>190</v>
      </c>
      <c r="K399" s="82">
        <v>190</v>
      </c>
      <c r="L399" s="80" t="s">
        <v>290</v>
      </c>
      <c r="M399" s="146" t="s">
        <v>407</v>
      </c>
      <c r="N399" s="83">
        <v>17.896352631884998</v>
      </c>
      <c r="O399" s="83">
        <v>17.896352631884998</v>
      </c>
      <c r="P399" s="83">
        <v>17.896352631884998</v>
      </c>
      <c r="Q399" s="83">
        <v>17.896352631884998</v>
      </c>
      <c r="R399" s="84">
        <v>1</v>
      </c>
      <c r="S399" s="84">
        <v>1</v>
      </c>
      <c r="T399" s="84">
        <v>1</v>
      </c>
      <c r="U399" s="84">
        <v>1</v>
      </c>
      <c r="V399" s="85">
        <v>3400.3070000581497</v>
      </c>
      <c r="W399" s="85">
        <v>3400.3070000581497</v>
      </c>
      <c r="X399" s="85">
        <v>3400.3070000581497</v>
      </c>
      <c r="Y399" s="85">
        <v>3400.3070000581497</v>
      </c>
      <c r="Z399" s="85">
        <v>13601.228000232599</v>
      </c>
      <c r="AA399" s="80"/>
      <c r="AB399" s="80"/>
      <c r="AC399" s="83">
        <v>11.319060638970004</v>
      </c>
      <c r="AD399" s="80"/>
      <c r="AE399" s="85">
        <v>2150.6215214043009</v>
      </c>
      <c r="AF399" s="82">
        <v>-1249.6854786538488</v>
      </c>
      <c r="AG399" s="80"/>
      <c r="AH399" s="80">
        <v>0</v>
      </c>
      <c r="AI399" s="83">
        <v>11.319060638970004</v>
      </c>
      <c r="AJ399" s="146" t="s">
        <v>415</v>
      </c>
      <c r="AK399" s="85">
        <v>2150.6215214043009</v>
      </c>
      <c r="AL399" s="82">
        <v>-1249.6854786538488</v>
      </c>
      <c r="AM399" s="80"/>
      <c r="AN399" s="80"/>
      <c r="AO399" s="83">
        <v>11.319060638970004</v>
      </c>
      <c r="AP399" s="146" t="s">
        <v>415</v>
      </c>
      <c r="AQ399" s="85">
        <v>2150.6215214043009</v>
      </c>
      <c r="AR399" s="82">
        <v>-1249.6854786538488</v>
      </c>
      <c r="AS399" s="80"/>
      <c r="AT399" s="80"/>
      <c r="AU399" s="83">
        <v>11.319060638970004</v>
      </c>
      <c r="AV399" s="146" t="s">
        <v>415</v>
      </c>
      <c r="AW399" s="85">
        <v>2150.6215214043009</v>
      </c>
      <c r="AX399" s="82">
        <v>-1249.6854786538488</v>
      </c>
      <c r="AY399" s="85">
        <v>2150.6215214043009</v>
      </c>
      <c r="AZ399" s="85">
        <v>2150.6215214043009</v>
      </c>
      <c r="BA399" s="85">
        <v>2150.6215214043009</v>
      </c>
      <c r="BB399" s="85">
        <v>2150.6215214043009</v>
      </c>
      <c r="BC399" s="86">
        <v>8602.4860856172036</v>
      </c>
      <c r="BD399" s="80" t="s">
        <v>364</v>
      </c>
      <c r="BE399" s="87" t="s">
        <v>407</v>
      </c>
      <c r="BF399" s="89"/>
    </row>
    <row r="400" spans="1:58" ht="15.75" customHeight="1">
      <c r="A400" s="80" t="s">
        <v>340</v>
      </c>
      <c r="B400" s="80" t="s">
        <v>423</v>
      </c>
      <c r="C400" s="81">
        <v>1</v>
      </c>
      <c r="D400" s="80" t="s">
        <v>289</v>
      </c>
      <c r="E400" s="153">
        <v>15</v>
      </c>
      <c r="F400" s="153">
        <v>15</v>
      </c>
      <c r="G400" s="80" t="s">
        <v>184</v>
      </c>
      <c r="H400" s="82">
        <v>390</v>
      </c>
      <c r="I400" s="82">
        <v>390</v>
      </c>
      <c r="J400" s="82">
        <v>390</v>
      </c>
      <c r="K400" s="82">
        <v>390</v>
      </c>
      <c r="L400" s="80" t="s">
        <v>288</v>
      </c>
      <c r="M400" s="146" t="s">
        <v>407</v>
      </c>
      <c r="N400" s="83">
        <v>0.99123230769230763</v>
      </c>
      <c r="O400" s="83">
        <v>0.99123230769230763</v>
      </c>
      <c r="P400" s="83">
        <v>0.99123230769230763</v>
      </c>
      <c r="Q400" s="83">
        <v>0.99123230769230763</v>
      </c>
      <c r="R400" s="84">
        <v>1</v>
      </c>
      <c r="S400" s="84">
        <v>1</v>
      </c>
      <c r="T400" s="84">
        <v>1</v>
      </c>
      <c r="U400" s="84">
        <v>1</v>
      </c>
      <c r="V400" s="85">
        <v>386.5806</v>
      </c>
      <c r="W400" s="85">
        <v>386.5806</v>
      </c>
      <c r="X400" s="85">
        <v>386.5806</v>
      </c>
      <c r="Y400" s="85">
        <v>386.5806</v>
      </c>
      <c r="Z400" s="85">
        <v>1546.3224</v>
      </c>
      <c r="AA400" s="80"/>
      <c r="AB400" s="80"/>
      <c r="AC400" s="83">
        <v>0.77039653846153844</v>
      </c>
      <c r="AD400" s="80"/>
      <c r="AE400" s="85">
        <v>300.45465000000002</v>
      </c>
      <c r="AF400" s="82">
        <v>-86.125949999999989</v>
      </c>
      <c r="AG400" s="80"/>
      <c r="AH400" s="80">
        <v>0</v>
      </c>
      <c r="AI400" s="83">
        <v>0.77039653846153844</v>
      </c>
      <c r="AJ400" s="146" t="s">
        <v>413</v>
      </c>
      <c r="AK400" s="85">
        <v>300.45465000000002</v>
      </c>
      <c r="AL400" s="82">
        <v>-86.125949999999989</v>
      </c>
      <c r="AM400" s="80"/>
      <c r="AN400" s="80"/>
      <c r="AO400" s="83">
        <v>0.77039653846153844</v>
      </c>
      <c r="AP400" s="146" t="s">
        <v>413</v>
      </c>
      <c r="AQ400" s="85">
        <v>300.45465000000002</v>
      </c>
      <c r="AR400" s="82">
        <v>-86.125949999999989</v>
      </c>
      <c r="AS400" s="80"/>
      <c r="AT400" s="80"/>
      <c r="AU400" s="83">
        <v>0.77039653846153844</v>
      </c>
      <c r="AV400" s="146" t="s">
        <v>413</v>
      </c>
      <c r="AW400" s="85">
        <v>300.45465000000002</v>
      </c>
      <c r="AX400" s="82">
        <v>-86.125949999999989</v>
      </c>
      <c r="AY400" s="85">
        <v>300.45465000000002</v>
      </c>
      <c r="AZ400" s="85">
        <v>300.45465000000002</v>
      </c>
      <c r="BA400" s="85">
        <v>300.45465000000002</v>
      </c>
      <c r="BB400" s="85">
        <v>300.45465000000002</v>
      </c>
      <c r="BC400" s="86">
        <v>1201.8186000000001</v>
      </c>
      <c r="BD400" s="80" t="s">
        <v>364</v>
      </c>
      <c r="BE400" s="87" t="s">
        <v>407</v>
      </c>
      <c r="BF400" s="89"/>
    </row>
    <row r="401" spans="1:58" ht="15.75" customHeight="1">
      <c r="A401" s="80" t="s">
        <v>340</v>
      </c>
      <c r="B401" s="80" t="s">
        <v>327</v>
      </c>
      <c r="C401" s="81">
        <v>1</v>
      </c>
      <c r="D401" s="80" t="s">
        <v>285</v>
      </c>
      <c r="E401" s="153">
        <v>5</v>
      </c>
      <c r="F401" s="153">
        <v>8</v>
      </c>
      <c r="G401" s="80" t="s">
        <v>144</v>
      </c>
      <c r="H401" s="82">
        <v>130</v>
      </c>
      <c r="I401" s="82">
        <v>130</v>
      </c>
      <c r="J401" s="82">
        <v>130</v>
      </c>
      <c r="K401" s="82">
        <v>130</v>
      </c>
      <c r="L401" s="80" t="s">
        <v>284</v>
      </c>
      <c r="M401" s="146" t="s">
        <v>407</v>
      </c>
      <c r="N401" s="83">
        <v>40.5015</v>
      </c>
      <c r="O401" s="83">
        <v>40.5015</v>
      </c>
      <c r="P401" s="83">
        <v>40.5015</v>
      </c>
      <c r="Q401" s="83">
        <v>40.5015</v>
      </c>
      <c r="R401" s="84">
        <v>1</v>
      </c>
      <c r="S401" s="84">
        <v>1</v>
      </c>
      <c r="T401" s="84">
        <v>1</v>
      </c>
      <c r="U401" s="84">
        <v>1</v>
      </c>
      <c r="V401" s="85">
        <v>5265.1949999999997</v>
      </c>
      <c r="W401" s="85">
        <v>5265.1949999999997</v>
      </c>
      <c r="X401" s="85">
        <v>5265.1949999999997</v>
      </c>
      <c r="Y401" s="85">
        <v>5265.1949999999997</v>
      </c>
      <c r="Z401" s="85">
        <v>21060.78</v>
      </c>
      <c r="AA401" s="80"/>
      <c r="AB401" s="80"/>
      <c r="AC401" s="83">
        <v>40.5015</v>
      </c>
      <c r="AD401" s="80"/>
      <c r="AE401" s="85">
        <v>5265.1949999999997</v>
      </c>
      <c r="AF401" s="82">
        <v>0</v>
      </c>
      <c r="AG401" s="80"/>
      <c r="AH401" s="80">
        <v>0</v>
      </c>
      <c r="AI401" s="83">
        <v>40.5015</v>
      </c>
      <c r="AJ401" s="146" t="s">
        <v>409</v>
      </c>
      <c r="AK401" s="85">
        <v>5265.1949999999997</v>
      </c>
      <c r="AL401" s="82">
        <v>0</v>
      </c>
      <c r="AM401" s="80"/>
      <c r="AN401" s="80"/>
      <c r="AO401" s="83">
        <v>40.5015</v>
      </c>
      <c r="AP401" s="146" t="s">
        <v>409</v>
      </c>
      <c r="AQ401" s="85">
        <v>5265.1949999999997</v>
      </c>
      <c r="AR401" s="82">
        <v>0</v>
      </c>
      <c r="AS401" s="80"/>
      <c r="AT401" s="80"/>
      <c r="AU401" s="83">
        <v>40.5015</v>
      </c>
      <c r="AV401" s="146" t="s">
        <v>409</v>
      </c>
      <c r="AW401" s="85">
        <v>5265.1949999999997</v>
      </c>
      <c r="AX401" s="82">
        <v>0</v>
      </c>
      <c r="AY401" s="85">
        <v>5265.1949999999997</v>
      </c>
      <c r="AZ401" s="85">
        <v>5265.1949999999997</v>
      </c>
      <c r="BA401" s="85">
        <v>5265.1949999999997</v>
      </c>
      <c r="BB401" s="85">
        <v>5265.1949999999997</v>
      </c>
      <c r="BC401" s="86">
        <v>21060.78</v>
      </c>
      <c r="BD401" s="80" t="s">
        <v>364</v>
      </c>
      <c r="BE401" s="87" t="s">
        <v>407</v>
      </c>
      <c r="BF401" s="89"/>
    </row>
    <row r="402" spans="1:58" ht="15.75" customHeight="1">
      <c r="A402" s="80" t="s">
        <v>340</v>
      </c>
      <c r="B402" s="80" t="s">
        <v>424</v>
      </c>
      <c r="C402" s="81">
        <v>1</v>
      </c>
      <c r="D402" s="80" t="s">
        <v>285</v>
      </c>
      <c r="E402" s="153">
        <v>5</v>
      </c>
      <c r="F402" s="153">
        <v>8</v>
      </c>
      <c r="G402" s="80" t="s">
        <v>144</v>
      </c>
      <c r="H402" s="82">
        <v>10</v>
      </c>
      <c r="I402" s="82">
        <v>10</v>
      </c>
      <c r="J402" s="82">
        <v>10</v>
      </c>
      <c r="K402" s="82">
        <v>10</v>
      </c>
      <c r="L402" s="80" t="s">
        <v>284</v>
      </c>
      <c r="M402" s="146" t="s">
        <v>407</v>
      </c>
      <c r="N402" s="83">
        <v>49.085400000000007</v>
      </c>
      <c r="O402" s="83">
        <v>49.085400000000007</v>
      </c>
      <c r="P402" s="83">
        <v>49.085400000000007</v>
      </c>
      <c r="Q402" s="83">
        <v>49.085400000000007</v>
      </c>
      <c r="R402" s="84">
        <v>1</v>
      </c>
      <c r="S402" s="84">
        <v>1</v>
      </c>
      <c r="T402" s="84">
        <v>1</v>
      </c>
      <c r="U402" s="84">
        <v>1</v>
      </c>
      <c r="V402" s="85">
        <v>490.85400000000004</v>
      </c>
      <c r="W402" s="85">
        <v>490.85400000000004</v>
      </c>
      <c r="X402" s="85">
        <v>490.85400000000004</v>
      </c>
      <c r="Y402" s="85">
        <v>490.85400000000004</v>
      </c>
      <c r="Z402" s="85">
        <v>1963.4160000000002</v>
      </c>
      <c r="AA402" s="80"/>
      <c r="AB402" s="80"/>
      <c r="AC402" s="83">
        <v>49.085400000000007</v>
      </c>
      <c r="AD402" s="80"/>
      <c r="AE402" s="85">
        <v>490.85400000000004</v>
      </c>
      <c r="AF402" s="82">
        <v>0</v>
      </c>
      <c r="AG402" s="80"/>
      <c r="AH402" s="80">
        <v>0</v>
      </c>
      <c r="AI402" s="83">
        <v>49.085400000000007</v>
      </c>
      <c r="AJ402" s="146" t="s">
        <v>409</v>
      </c>
      <c r="AK402" s="85">
        <v>490.85400000000004</v>
      </c>
      <c r="AL402" s="82">
        <v>0</v>
      </c>
      <c r="AM402" s="80"/>
      <c r="AN402" s="80"/>
      <c r="AO402" s="83">
        <v>49.085400000000007</v>
      </c>
      <c r="AP402" s="146" t="s">
        <v>409</v>
      </c>
      <c r="AQ402" s="85">
        <v>490.85400000000004</v>
      </c>
      <c r="AR402" s="82">
        <v>0</v>
      </c>
      <c r="AS402" s="80"/>
      <c r="AT402" s="80"/>
      <c r="AU402" s="83">
        <v>49.085400000000007</v>
      </c>
      <c r="AV402" s="146" t="s">
        <v>409</v>
      </c>
      <c r="AW402" s="85">
        <v>490.85400000000004</v>
      </c>
      <c r="AX402" s="82">
        <v>0</v>
      </c>
      <c r="AY402" s="85">
        <v>490.85400000000004</v>
      </c>
      <c r="AZ402" s="85">
        <v>490.85400000000004</v>
      </c>
      <c r="BA402" s="85">
        <v>490.85400000000004</v>
      </c>
      <c r="BB402" s="85">
        <v>490.85400000000004</v>
      </c>
      <c r="BC402" s="86">
        <v>1963.4160000000002</v>
      </c>
      <c r="BD402" s="80" t="s">
        <v>364</v>
      </c>
      <c r="BE402" s="87" t="s">
        <v>407</v>
      </c>
      <c r="BF402" s="89"/>
    </row>
    <row r="403" spans="1:58" ht="15.75" customHeight="1">
      <c r="A403" s="80" t="s">
        <v>340</v>
      </c>
      <c r="B403" s="80" t="s">
        <v>324</v>
      </c>
      <c r="C403" s="81">
        <v>1</v>
      </c>
      <c r="D403" s="80" t="s">
        <v>49</v>
      </c>
      <c r="E403" s="153">
        <v>10</v>
      </c>
      <c r="F403" s="153">
        <v>11</v>
      </c>
      <c r="G403" s="80" t="s">
        <v>144</v>
      </c>
      <c r="H403" s="82">
        <v>0</v>
      </c>
      <c r="I403" s="82">
        <v>0</v>
      </c>
      <c r="J403" s="82">
        <v>0</v>
      </c>
      <c r="K403" s="82">
        <v>0</v>
      </c>
      <c r="L403" s="80" t="s">
        <v>61</v>
      </c>
      <c r="M403" s="146" t="s">
        <v>407</v>
      </c>
      <c r="N403" s="83">
        <v>57.485999999999997</v>
      </c>
      <c r="O403" s="83">
        <v>57.485999999999997</v>
      </c>
      <c r="P403" s="83">
        <v>57.485999999999997</v>
      </c>
      <c r="Q403" s="83">
        <v>57.485999999999997</v>
      </c>
      <c r="R403" s="84">
        <v>1</v>
      </c>
      <c r="S403" s="84">
        <v>1</v>
      </c>
      <c r="T403" s="84">
        <v>1</v>
      </c>
      <c r="U403" s="84">
        <v>1</v>
      </c>
      <c r="V403" s="85">
        <v>0</v>
      </c>
      <c r="W403" s="85">
        <v>0</v>
      </c>
      <c r="X403" s="85">
        <v>0</v>
      </c>
      <c r="Y403" s="85">
        <v>0</v>
      </c>
      <c r="Z403" s="85">
        <v>0</v>
      </c>
      <c r="AA403" s="80"/>
      <c r="AB403" s="80"/>
      <c r="AC403" s="83">
        <v>57.485999999999997</v>
      </c>
      <c r="AD403" s="80"/>
      <c r="AE403" s="85">
        <v>0</v>
      </c>
      <c r="AF403" s="82">
        <v>0</v>
      </c>
      <c r="AG403" s="80"/>
      <c r="AH403" s="80">
        <v>0</v>
      </c>
      <c r="AI403" s="83">
        <v>57.485999999999997</v>
      </c>
      <c r="AJ403" s="146" t="s">
        <v>409</v>
      </c>
      <c r="AK403" s="85">
        <v>0</v>
      </c>
      <c r="AL403" s="82">
        <v>0</v>
      </c>
      <c r="AM403" s="80"/>
      <c r="AN403" s="80"/>
      <c r="AO403" s="83">
        <v>57.485999999999997</v>
      </c>
      <c r="AP403" s="146" t="s">
        <v>409</v>
      </c>
      <c r="AQ403" s="85">
        <v>0</v>
      </c>
      <c r="AR403" s="82">
        <v>0</v>
      </c>
      <c r="AS403" s="80"/>
      <c r="AT403" s="80"/>
      <c r="AU403" s="83">
        <v>57.485999999999997</v>
      </c>
      <c r="AV403" s="146" t="s">
        <v>409</v>
      </c>
      <c r="AW403" s="85">
        <v>0</v>
      </c>
      <c r="AX403" s="82">
        <v>0</v>
      </c>
      <c r="AY403" s="85">
        <v>0</v>
      </c>
      <c r="AZ403" s="85">
        <v>0</v>
      </c>
      <c r="BA403" s="85">
        <v>0</v>
      </c>
      <c r="BB403" s="85">
        <v>0</v>
      </c>
      <c r="BC403" s="86">
        <v>0</v>
      </c>
      <c r="BD403" s="80" t="s">
        <v>364</v>
      </c>
      <c r="BE403" s="87" t="s">
        <v>407</v>
      </c>
      <c r="BF403" s="89"/>
    </row>
    <row r="404" spans="1:58" ht="15.75" customHeight="1">
      <c r="A404" s="80" t="s">
        <v>340</v>
      </c>
      <c r="B404" s="80" t="s">
        <v>425</v>
      </c>
      <c r="C404" s="81">
        <v>1</v>
      </c>
      <c r="D404" s="80" t="s">
        <v>49</v>
      </c>
      <c r="E404" s="153">
        <v>10</v>
      </c>
      <c r="F404" s="153">
        <v>11</v>
      </c>
      <c r="G404" s="80" t="s">
        <v>144</v>
      </c>
      <c r="H404" s="82">
        <v>4</v>
      </c>
      <c r="I404" s="82">
        <v>4</v>
      </c>
      <c r="J404" s="82">
        <v>4</v>
      </c>
      <c r="K404" s="82">
        <v>4</v>
      </c>
      <c r="L404" s="80" t="s">
        <v>61</v>
      </c>
      <c r="M404" s="146" t="s">
        <v>407</v>
      </c>
      <c r="N404" s="83">
        <v>69.669600000000003</v>
      </c>
      <c r="O404" s="83">
        <v>69.669600000000003</v>
      </c>
      <c r="P404" s="83">
        <v>69.669600000000003</v>
      </c>
      <c r="Q404" s="83">
        <v>69.669600000000003</v>
      </c>
      <c r="R404" s="84">
        <v>1</v>
      </c>
      <c r="S404" s="84">
        <v>1</v>
      </c>
      <c r="T404" s="84">
        <v>1</v>
      </c>
      <c r="U404" s="84">
        <v>1</v>
      </c>
      <c r="V404" s="85">
        <v>278.67840000000001</v>
      </c>
      <c r="W404" s="85">
        <v>278.67840000000001</v>
      </c>
      <c r="X404" s="85">
        <v>278.67840000000001</v>
      </c>
      <c r="Y404" s="85">
        <v>278.67840000000001</v>
      </c>
      <c r="Z404" s="85">
        <v>1114.7136</v>
      </c>
      <c r="AA404" s="80"/>
      <c r="AB404" s="80"/>
      <c r="AC404" s="83">
        <v>69.669600000000003</v>
      </c>
      <c r="AD404" s="80"/>
      <c r="AE404" s="85">
        <v>278.67840000000001</v>
      </c>
      <c r="AF404" s="82">
        <v>0</v>
      </c>
      <c r="AG404" s="80"/>
      <c r="AH404" s="80">
        <v>0</v>
      </c>
      <c r="AI404" s="83">
        <v>69.669600000000003</v>
      </c>
      <c r="AJ404" s="146" t="s">
        <v>409</v>
      </c>
      <c r="AK404" s="85">
        <v>278.67840000000001</v>
      </c>
      <c r="AL404" s="82">
        <v>0</v>
      </c>
      <c r="AM404" s="80"/>
      <c r="AN404" s="80"/>
      <c r="AO404" s="83">
        <v>69.669600000000003</v>
      </c>
      <c r="AP404" s="146" t="s">
        <v>409</v>
      </c>
      <c r="AQ404" s="85">
        <v>278.67840000000001</v>
      </c>
      <c r="AR404" s="82">
        <v>0</v>
      </c>
      <c r="AS404" s="80"/>
      <c r="AT404" s="80"/>
      <c r="AU404" s="83">
        <v>69.669600000000003</v>
      </c>
      <c r="AV404" s="146" t="s">
        <v>409</v>
      </c>
      <c r="AW404" s="85">
        <v>278.67840000000001</v>
      </c>
      <c r="AX404" s="82">
        <v>0</v>
      </c>
      <c r="AY404" s="85">
        <v>278.67840000000001</v>
      </c>
      <c r="AZ404" s="85">
        <v>278.67840000000001</v>
      </c>
      <c r="BA404" s="85">
        <v>278.67840000000001</v>
      </c>
      <c r="BB404" s="85">
        <v>278.67840000000001</v>
      </c>
      <c r="BC404" s="86">
        <v>1114.7136</v>
      </c>
      <c r="BD404" s="80" t="s">
        <v>364</v>
      </c>
      <c r="BE404" s="87" t="s">
        <v>407</v>
      </c>
      <c r="BF404" s="89"/>
    </row>
    <row r="405" spans="1:58" ht="15.75" customHeight="1">
      <c r="A405" s="80" t="s">
        <v>340</v>
      </c>
      <c r="B405" s="80" t="s">
        <v>426</v>
      </c>
      <c r="C405" s="81">
        <v>1</v>
      </c>
      <c r="D405" s="80" t="s">
        <v>49</v>
      </c>
      <c r="E405" s="153">
        <v>10</v>
      </c>
      <c r="F405" s="153">
        <v>11</v>
      </c>
      <c r="G405" s="80" t="s">
        <v>144</v>
      </c>
      <c r="H405" s="82">
        <v>0</v>
      </c>
      <c r="I405" s="82">
        <v>0</v>
      </c>
      <c r="J405" s="82">
        <v>0</v>
      </c>
      <c r="K405" s="82">
        <v>0</v>
      </c>
      <c r="L405" s="80" t="s">
        <v>61</v>
      </c>
      <c r="M405" s="146" t="s">
        <v>407</v>
      </c>
      <c r="N405" s="83">
        <v>36.582000000000001</v>
      </c>
      <c r="O405" s="83">
        <v>36.582000000000001</v>
      </c>
      <c r="P405" s="83">
        <v>36.582000000000001</v>
      </c>
      <c r="Q405" s="83">
        <v>36.582000000000001</v>
      </c>
      <c r="R405" s="84">
        <v>1</v>
      </c>
      <c r="S405" s="84">
        <v>1</v>
      </c>
      <c r="T405" s="84">
        <v>1</v>
      </c>
      <c r="U405" s="84">
        <v>1</v>
      </c>
      <c r="V405" s="85">
        <v>0</v>
      </c>
      <c r="W405" s="85">
        <v>0</v>
      </c>
      <c r="X405" s="85">
        <v>0</v>
      </c>
      <c r="Y405" s="85">
        <v>0</v>
      </c>
      <c r="Z405" s="85">
        <v>0</v>
      </c>
      <c r="AA405" s="80"/>
      <c r="AB405" s="80"/>
      <c r="AC405" s="83">
        <v>36.582000000000001</v>
      </c>
      <c r="AD405" s="80"/>
      <c r="AE405" s="85">
        <v>0</v>
      </c>
      <c r="AF405" s="82">
        <v>0</v>
      </c>
      <c r="AG405" s="80"/>
      <c r="AH405" s="80">
        <v>0</v>
      </c>
      <c r="AI405" s="83">
        <v>36.582000000000001</v>
      </c>
      <c r="AJ405" s="146" t="s">
        <v>409</v>
      </c>
      <c r="AK405" s="85">
        <v>0</v>
      </c>
      <c r="AL405" s="82">
        <v>0</v>
      </c>
      <c r="AM405" s="80"/>
      <c r="AN405" s="80"/>
      <c r="AO405" s="83">
        <v>36.582000000000001</v>
      </c>
      <c r="AP405" s="146" t="s">
        <v>409</v>
      </c>
      <c r="AQ405" s="85">
        <v>0</v>
      </c>
      <c r="AR405" s="82">
        <v>0</v>
      </c>
      <c r="AS405" s="80"/>
      <c r="AT405" s="80"/>
      <c r="AU405" s="83">
        <v>36.582000000000001</v>
      </c>
      <c r="AV405" s="146" t="s">
        <v>409</v>
      </c>
      <c r="AW405" s="85">
        <v>0</v>
      </c>
      <c r="AX405" s="82">
        <v>0</v>
      </c>
      <c r="AY405" s="85">
        <v>0</v>
      </c>
      <c r="AZ405" s="85">
        <v>0</v>
      </c>
      <c r="BA405" s="85">
        <v>0</v>
      </c>
      <c r="BB405" s="85">
        <v>0</v>
      </c>
      <c r="BC405" s="86">
        <v>0</v>
      </c>
      <c r="BD405" s="80" t="s">
        <v>364</v>
      </c>
      <c r="BE405" s="87" t="s">
        <v>407</v>
      </c>
      <c r="BF405" s="89"/>
    </row>
    <row r="406" spans="1:58" ht="15.75" customHeight="1">
      <c r="A406" s="80" t="s">
        <v>340</v>
      </c>
      <c r="B406" s="80" t="s">
        <v>329</v>
      </c>
      <c r="C406" s="81">
        <v>1</v>
      </c>
      <c r="D406" s="80" t="s">
        <v>49</v>
      </c>
      <c r="E406" s="153">
        <v>10</v>
      </c>
      <c r="F406" s="153">
        <v>11</v>
      </c>
      <c r="G406" s="80" t="s">
        <v>144</v>
      </c>
      <c r="H406" s="82">
        <v>4</v>
      </c>
      <c r="I406" s="82">
        <v>4</v>
      </c>
      <c r="J406" s="82">
        <v>4</v>
      </c>
      <c r="K406" s="82">
        <v>4</v>
      </c>
      <c r="L406" s="80" t="s">
        <v>61</v>
      </c>
      <c r="M406" s="146" t="s">
        <v>407</v>
      </c>
      <c r="N406" s="83">
        <v>44.3352</v>
      </c>
      <c r="O406" s="83">
        <v>44.3352</v>
      </c>
      <c r="P406" s="83">
        <v>44.3352</v>
      </c>
      <c r="Q406" s="83">
        <v>44.3352</v>
      </c>
      <c r="R406" s="84">
        <v>1</v>
      </c>
      <c r="S406" s="84">
        <v>1</v>
      </c>
      <c r="T406" s="84">
        <v>1</v>
      </c>
      <c r="U406" s="84">
        <v>1</v>
      </c>
      <c r="V406" s="85">
        <v>177.3408</v>
      </c>
      <c r="W406" s="85">
        <v>177.3408</v>
      </c>
      <c r="X406" s="85">
        <v>177.3408</v>
      </c>
      <c r="Y406" s="85">
        <v>177.3408</v>
      </c>
      <c r="Z406" s="85">
        <v>709.36320000000001</v>
      </c>
      <c r="AA406" s="80"/>
      <c r="AB406" s="80"/>
      <c r="AC406" s="83">
        <v>44.3352</v>
      </c>
      <c r="AD406" s="80"/>
      <c r="AE406" s="85">
        <v>177.3408</v>
      </c>
      <c r="AF406" s="82">
        <v>0</v>
      </c>
      <c r="AG406" s="80"/>
      <c r="AH406" s="80">
        <v>0</v>
      </c>
      <c r="AI406" s="83">
        <v>44.3352</v>
      </c>
      <c r="AJ406" s="146" t="s">
        <v>409</v>
      </c>
      <c r="AK406" s="85">
        <v>177.3408</v>
      </c>
      <c r="AL406" s="82">
        <v>0</v>
      </c>
      <c r="AM406" s="80"/>
      <c r="AN406" s="80"/>
      <c r="AO406" s="83">
        <v>44.3352</v>
      </c>
      <c r="AP406" s="146" t="s">
        <v>409</v>
      </c>
      <c r="AQ406" s="85">
        <v>177.3408</v>
      </c>
      <c r="AR406" s="82">
        <v>0</v>
      </c>
      <c r="AS406" s="80"/>
      <c r="AT406" s="80"/>
      <c r="AU406" s="83">
        <v>44.3352</v>
      </c>
      <c r="AV406" s="146" t="s">
        <v>409</v>
      </c>
      <c r="AW406" s="85">
        <v>177.3408</v>
      </c>
      <c r="AX406" s="82">
        <v>0</v>
      </c>
      <c r="AY406" s="85">
        <v>177.3408</v>
      </c>
      <c r="AZ406" s="85">
        <v>177.3408</v>
      </c>
      <c r="BA406" s="85">
        <v>177.3408</v>
      </c>
      <c r="BB406" s="85">
        <v>177.3408</v>
      </c>
      <c r="BC406" s="86">
        <v>709.36320000000001</v>
      </c>
      <c r="BD406" s="80" t="s">
        <v>364</v>
      </c>
      <c r="BE406" s="87" t="s">
        <v>407</v>
      </c>
      <c r="BF406" s="89"/>
    </row>
    <row r="407" spans="1:58" ht="15.75" customHeight="1">
      <c r="A407" s="80" t="s">
        <v>340</v>
      </c>
      <c r="B407" s="80" t="s">
        <v>255</v>
      </c>
      <c r="C407" s="81">
        <v>1</v>
      </c>
      <c r="D407" s="80" t="s">
        <v>254</v>
      </c>
      <c r="E407" s="153">
        <v>2</v>
      </c>
      <c r="F407" s="153">
        <v>2</v>
      </c>
      <c r="G407" s="80" t="s">
        <v>144</v>
      </c>
      <c r="H407" s="82">
        <v>100</v>
      </c>
      <c r="I407" s="82">
        <v>100</v>
      </c>
      <c r="J407" s="82">
        <v>100</v>
      </c>
      <c r="K407" s="82">
        <v>100</v>
      </c>
      <c r="L407" s="80" t="s">
        <v>253</v>
      </c>
      <c r="M407" s="146" t="s">
        <v>407</v>
      </c>
      <c r="N407" s="83">
        <v>4.0706360194029854</v>
      </c>
      <c r="O407" s="83">
        <v>4.0706360194029854</v>
      </c>
      <c r="P407" s="83">
        <v>4.0706360194029854</v>
      </c>
      <c r="Q407" s="83">
        <v>4.0706360194029854</v>
      </c>
      <c r="R407" s="84">
        <v>1</v>
      </c>
      <c r="S407" s="84">
        <v>1</v>
      </c>
      <c r="T407" s="84">
        <v>1</v>
      </c>
      <c r="U407" s="84">
        <v>1</v>
      </c>
      <c r="V407" s="85">
        <v>407.06360194029855</v>
      </c>
      <c r="W407" s="85">
        <v>407.06360194029855</v>
      </c>
      <c r="X407" s="85">
        <v>407.06360194029855</v>
      </c>
      <c r="Y407" s="85">
        <v>407.06360194029855</v>
      </c>
      <c r="Z407" s="85">
        <v>1628.2544077611942</v>
      </c>
      <c r="AA407" s="80"/>
      <c r="AB407" s="80"/>
      <c r="AC407" s="83">
        <v>4.0706360194029854</v>
      </c>
      <c r="AD407" s="80"/>
      <c r="AE407" s="85">
        <v>407.06360194029855</v>
      </c>
      <c r="AF407" s="82">
        <v>0</v>
      </c>
      <c r="AG407" s="80"/>
      <c r="AH407" s="80">
        <v>0</v>
      </c>
      <c r="AI407" s="83">
        <v>4.0706360194029854</v>
      </c>
      <c r="AJ407" s="146" t="s">
        <v>409</v>
      </c>
      <c r="AK407" s="85">
        <v>407.06360194029855</v>
      </c>
      <c r="AL407" s="82">
        <v>0</v>
      </c>
      <c r="AM407" s="80"/>
      <c r="AN407" s="80"/>
      <c r="AO407" s="83">
        <v>4.0706360194029854</v>
      </c>
      <c r="AP407" s="146" t="s">
        <v>409</v>
      </c>
      <c r="AQ407" s="85">
        <v>407.06360194029855</v>
      </c>
      <c r="AR407" s="82">
        <v>0</v>
      </c>
      <c r="AS407" s="80"/>
      <c r="AT407" s="80"/>
      <c r="AU407" s="83">
        <v>4.0706360194029854</v>
      </c>
      <c r="AV407" s="146" t="s">
        <v>409</v>
      </c>
      <c r="AW407" s="85">
        <v>407.06360194029855</v>
      </c>
      <c r="AX407" s="82">
        <v>0</v>
      </c>
      <c r="AY407" s="85">
        <v>407.06360194029855</v>
      </c>
      <c r="AZ407" s="85">
        <v>407.06360194029855</v>
      </c>
      <c r="BA407" s="85">
        <v>407.06360194029855</v>
      </c>
      <c r="BB407" s="85">
        <v>407.06360194029855</v>
      </c>
      <c r="BC407" s="86">
        <v>1628.2544077611942</v>
      </c>
      <c r="BD407" s="80" t="s">
        <v>364</v>
      </c>
      <c r="BE407" s="87" t="s">
        <v>407</v>
      </c>
      <c r="BF407" s="89"/>
    </row>
    <row r="408" spans="1:58" ht="15.75" customHeight="1">
      <c r="A408" s="80" t="s">
        <v>340</v>
      </c>
      <c r="B408" s="80" t="s">
        <v>305</v>
      </c>
      <c r="C408" s="81">
        <v>0</v>
      </c>
      <c r="D408" s="80" t="s">
        <v>141</v>
      </c>
      <c r="E408" s="153">
        <v>15</v>
      </c>
      <c r="F408" s="153">
        <v>20</v>
      </c>
      <c r="G408" s="80" t="s">
        <v>144</v>
      </c>
      <c r="H408" s="82">
        <v>5</v>
      </c>
      <c r="I408" s="82">
        <v>5</v>
      </c>
      <c r="J408" s="82">
        <v>5</v>
      </c>
      <c r="K408" s="82">
        <v>5</v>
      </c>
      <c r="L408" s="80" t="s">
        <v>141</v>
      </c>
      <c r="M408" s="146" t="s">
        <v>141</v>
      </c>
      <c r="N408" s="83">
        <v>600</v>
      </c>
      <c r="O408" s="83">
        <v>600</v>
      </c>
      <c r="P408" s="83">
        <v>600</v>
      </c>
      <c r="Q408" s="83">
        <v>600</v>
      </c>
      <c r="R408" s="84">
        <v>1</v>
      </c>
      <c r="S408" s="84">
        <v>1</v>
      </c>
      <c r="T408" s="84">
        <v>1</v>
      </c>
      <c r="U408" s="84">
        <v>1</v>
      </c>
      <c r="V408" s="85">
        <v>3000</v>
      </c>
      <c r="W408" s="85">
        <v>3000</v>
      </c>
      <c r="X408" s="85">
        <v>3000</v>
      </c>
      <c r="Y408" s="85">
        <v>3000</v>
      </c>
      <c r="Z408" s="85">
        <v>12000</v>
      </c>
      <c r="AA408" s="147"/>
      <c r="AB408" s="147"/>
      <c r="AC408" s="150">
        <v>600</v>
      </c>
      <c r="AD408" s="147"/>
      <c r="AE408" s="148">
        <v>3000</v>
      </c>
      <c r="AF408" s="149">
        <v>0</v>
      </c>
      <c r="AG408" s="147"/>
      <c r="AH408" s="147">
        <v>0</v>
      </c>
      <c r="AI408" s="150">
        <v>600</v>
      </c>
      <c r="AJ408" s="151" t="s">
        <v>409</v>
      </c>
      <c r="AK408" s="148">
        <v>3000</v>
      </c>
      <c r="AL408" s="149">
        <v>0</v>
      </c>
      <c r="AM408" s="147"/>
      <c r="AN408" s="147"/>
      <c r="AO408" s="150">
        <v>600</v>
      </c>
      <c r="AP408" s="151" t="s">
        <v>409</v>
      </c>
      <c r="AQ408" s="148">
        <v>3000</v>
      </c>
      <c r="AR408" s="149">
        <v>0</v>
      </c>
      <c r="AS408" s="147"/>
      <c r="AT408" s="147"/>
      <c r="AU408" s="150">
        <v>600</v>
      </c>
      <c r="AV408" s="151" t="s">
        <v>409</v>
      </c>
      <c r="AW408" s="148">
        <v>3000</v>
      </c>
      <c r="AX408" s="149">
        <v>0</v>
      </c>
      <c r="AY408" s="85">
        <v>3000</v>
      </c>
      <c r="AZ408" s="85">
        <v>3000</v>
      </c>
      <c r="BA408" s="85">
        <v>3000</v>
      </c>
      <c r="BB408" s="85">
        <v>3000</v>
      </c>
      <c r="BC408" s="86">
        <v>12000</v>
      </c>
      <c r="BD408" s="80" t="s">
        <v>364</v>
      </c>
      <c r="BE408" s="87" t="s">
        <v>141</v>
      </c>
      <c r="BF408" s="89"/>
    </row>
    <row r="409" spans="1:58" ht="15.75" customHeight="1">
      <c r="A409" s="80" t="s">
        <v>340</v>
      </c>
      <c r="B409" s="80" t="s">
        <v>306</v>
      </c>
      <c r="C409" s="81">
        <v>0</v>
      </c>
      <c r="D409" s="80" t="s">
        <v>141</v>
      </c>
      <c r="E409" s="153">
        <v>15</v>
      </c>
      <c r="F409" s="153">
        <v>20</v>
      </c>
      <c r="G409" s="80" t="s">
        <v>144</v>
      </c>
      <c r="H409" s="82">
        <v>5</v>
      </c>
      <c r="I409" s="82">
        <v>5</v>
      </c>
      <c r="J409" s="82">
        <v>5</v>
      </c>
      <c r="K409" s="82">
        <v>5</v>
      </c>
      <c r="L409" s="80" t="s">
        <v>141</v>
      </c>
      <c r="M409" s="146" t="s">
        <v>141</v>
      </c>
      <c r="N409" s="83">
        <v>1400</v>
      </c>
      <c r="O409" s="83">
        <v>1400</v>
      </c>
      <c r="P409" s="83">
        <v>1400</v>
      </c>
      <c r="Q409" s="83">
        <v>1400</v>
      </c>
      <c r="R409" s="84">
        <v>1</v>
      </c>
      <c r="S409" s="84">
        <v>1</v>
      </c>
      <c r="T409" s="84">
        <v>1</v>
      </c>
      <c r="U409" s="84">
        <v>1</v>
      </c>
      <c r="V409" s="85">
        <v>7000</v>
      </c>
      <c r="W409" s="85">
        <v>7000</v>
      </c>
      <c r="X409" s="85">
        <v>7000</v>
      </c>
      <c r="Y409" s="85">
        <v>7000</v>
      </c>
      <c r="Z409" s="85">
        <v>28000</v>
      </c>
      <c r="AA409" s="147"/>
      <c r="AB409" s="147"/>
      <c r="AC409" s="150">
        <v>1400</v>
      </c>
      <c r="AD409" s="147"/>
      <c r="AE409" s="148">
        <v>7000</v>
      </c>
      <c r="AF409" s="149">
        <v>0</v>
      </c>
      <c r="AG409" s="147"/>
      <c r="AH409" s="147">
        <v>0</v>
      </c>
      <c r="AI409" s="150">
        <v>1400</v>
      </c>
      <c r="AJ409" s="151" t="s">
        <v>409</v>
      </c>
      <c r="AK409" s="148">
        <v>7000</v>
      </c>
      <c r="AL409" s="149">
        <v>0</v>
      </c>
      <c r="AM409" s="147"/>
      <c r="AN409" s="147"/>
      <c r="AO409" s="150">
        <v>1400</v>
      </c>
      <c r="AP409" s="151" t="s">
        <v>409</v>
      </c>
      <c r="AQ409" s="148">
        <v>7000</v>
      </c>
      <c r="AR409" s="149">
        <v>0</v>
      </c>
      <c r="AS409" s="147"/>
      <c r="AT409" s="147"/>
      <c r="AU409" s="150">
        <v>1400</v>
      </c>
      <c r="AV409" s="151" t="s">
        <v>409</v>
      </c>
      <c r="AW409" s="148">
        <v>7000</v>
      </c>
      <c r="AX409" s="149">
        <v>0</v>
      </c>
      <c r="AY409" s="85">
        <v>7000</v>
      </c>
      <c r="AZ409" s="85">
        <v>7000</v>
      </c>
      <c r="BA409" s="85">
        <v>7000</v>
      </c>
      <c r="BB409" s="85">
        <v>7000</v>
      </c>
      <c r="BC409" s="86">
        <v>28000</v>
      </c>
      <c r="BD409" s="80" t="s">
        <v>364</v>
      </c>
      <c r="BE409" s="87" t="s">
        <v>141</v>
      </c>
      <c r="BF409" s="89"/>
    </row>
    <row r="410" spans="1:58" ht="15.75" customHeight="1">
      <c r="A410" s="80" t="s">
        <v>340</v>
      </c>
      <c r="B410" s="80" t="s">
        <v>307</v>
      </c>
      <c r="C410" s="81">
        <v>0</v>
      </c>
      <c r="D410" s="80" t="s">
        <v>141</v>
      </c>
      <c r="E410" s="153">
        <v>25</v>
      </c>
      <c r="F410" s="153">
        <v>20</v>
      </c>
      <c r="G410" s="80" t="s">
        <v>144</v>
      </c>
      <c r="H410" s="82">
        <v>1</v>
      </c>
      <c r="I410" s="82">
        <v>1</v>
      </c>
      <c r="J410" s="82">
        <v>1</v>
      </c>
      <c r="K410" s="82">
        <v>1</v>
      </c>
      <c r="L410" s="80" t="s">
        <v>141</v>
      </c>
      <c r="M410" s="146" t="s">
        <v>141</v>
      </c>
      <c r="N410" s="83">
        <v>1500</v>
      </c>
      <c r="O410" s="83">
        <v>1500</v>
      </c>
      <c r="P410" s="83">
        <v>1500</v>
      </c>
      <c r="Q410" s="83">
        <v>1500</v>
      </c>
      <c r="R410" s="84">
        <v>1</v>
      </c>
      <c r="S410" s="84">
        <v>1</v>
      </c>
      <c r="T410" s="84">
        <v>1</v>
      </c>
      <c r="U410" s="84">
        <v>1</v>
      </c>
      <c r="V410" s="85">
        <v>1500</v>
      </c>
      <c r="W410" s="85">
        <v>1500</v>
      </c>
      <c r="X410" s="85">
        <v>1500</v>
      </c>
      <c r="Y410" s="85">
        <v>1500</v>
      </c>
      <c r="Z410" s="85">
        <v>6000</v>
      </c>
      <c r="AA410" s="147"/>
      <c r="AB410" s="147"/>
      <c r="AC410" s="150">
        <v>1500</v>
      </c>
      <c r="AD410" s="147"/>
      <c r="AE410" s="148">
        <v>1500</v>
      </c>
      <c r="AF410" s="149">
        <v>0</v>
      </c>
      <c r="AG410" s="147"/>
      <c r="AH410" s="147">
        <v>0</v>
      </c>
      <c r="AI410" s="150">
        <v>1500</v>
      </c>
      <c r="AJ410" s="151" t="s">
        <v>409</v>
      </c>
      <c r="AK410" s="148">
        <v>1500</v>
      </c>
      <c r="AL410" s="149">
        <v>0</v>
      </c>
      <c r="AM410" s="147"/>
      <c r="AN410" s="147"/>
      <c r="AO410" s="150">
        <v>1500</v>
      </c>
      <c r="AP410" s="151" t="s">
        <v>409</v>
      </c>
      <c r="AQ410" s="148">
        <v>1500</v>
      </c>
      <c r="AR410" s="149">
        <v>0</v>
      </c>
      <c r="AS410" s="147"/>
      <c r="AT410" s="147"/>
      <c r="AU410" s="150">
        <v>1500</v>
      </c>
      <c r="AV410" s="151" t="s">
        <v>409</v>
      </c>
      <c r="AW410" s="148">
        <v>1500</v>
      </c>
      <c r="AX410" s="149">
        <v>0</v>
      </c>
      <c r="AY410" s="85">
        <v>1500</v>
      </c>
      <c r="AZ410" s="85">
        <v>1500</v>
      </c>
      <c r="BA410" s="85">
        <v>1500</v>
      </c>
      <c r="BB410" s="85">
        <v>1500</v>
      </c>
      <c r="BC410" s="86">
        <v>6000</v>
      </c>
      <c r="BD410" s="80" t="s">
        <v>364</v>
      </c>
      <c r="BE410" s="87" t="s">
        <v>141</v>
      </c>
      <c r="BF410" s="89"/>
    </row>
    <row r="411" spans="1:58" ht="15.75" customHeight="1">
      <c r="A411" s="80" t="s">
        <v>340</v>
      </c>
      <c r="B411" s="80" t="s">
        <v>308</v>
      </c>
      <c r="C411" s="81">
        <v>0</v>
      </c>
      <c r="D411" s="80" t="s">
        <v>141</v>
      </c>
      <c r="E411" s="153">
        <v>15</v>
      </c>
      <c r="F411" s="153">
        <v>15</v>
      </c>
      <c r="G411" s="80" t="s">
        <v>144</v>
      </c>
      <c r="H411" s="82">
        <v>3</v>
      </c>
      <c r="I411" s="82">
        <v>3</v>
      </c>
      <c r="J411" s="82">
        <v>3</v>
      </c>
      <c r="K411" s="82">
        <v>3</v>
      </c>
      <c r="L411" s="80" t="s">
        <v>141</v>
      </c>
      <c r="M411" s="146" t="s">
        <v>141</v>
      </c>
      <c r="N411" s="83">
        <v>700</v>
      </c>
      <c r="O411" s="83">
        <v>700</v>
      </c>
      <c r="P411" s="83">
        <v>700</v>
      </c>
      <c r="Q411" s="83">
        <v>700</v>
      </c>
      <c r="R411" s="84">
        <v>1</v>
      </c>
      <c r="S411" s="84">
        <v>1</v>
      </c>
      <c r="T411" s="84">
        <v>1</v>
      </c>
      <c r="U411" s="84">
        <v>1</v>
      </c>
      <c r="V411" s="85">
        <v>2100</v>
      </c>
      <c r="W411" s="85">
        <v>2100</v>
      </c>
      <c r="X411" s="85">
        <v>2100</v>
      </c>
      <c r="Y411" s="85">
        <v>2100</v>
      </c>
      <c r="Z411" s="85">
        <v>8400</v>
      </c>
      <c r="AA411" s="147"/>
      <c r="AB411" s="147"/>
      <c r="AC411" s="150">
        <v>700</v>
      </c>
      <c r="AD411" s="147"/>
      <c r="AE411" s="148">
        <v>2100</v>
      </c>
      <c r="AF411" s="149">
        <v>0</v>
      </c>
      <c r="AG411" s="147"/>
      <c r="AH411" s="147">
        <v>0</v>
      </c>
      <c r="AI411" s="150">
        <v>700</v>
      </c>
      <c r="AJ411" s="151" t="s">
        <v>409</v>
      </c>
      <c r="AK411" s="148">
        <v>2100</v>
      </c>
      <c r="AL411" s="149">
        <v>0</v>
      </c>
      <c r="AM411" s="147"/>
      <c r="AN411" s="147"/>
      <c r="AO411" s="150">
        <v>700</v>
      </c>
      <c r="AP411" s="151" t="s">
        <v>409</v>
      </c>
      <c r="AQ411" s="148">
        <v>2100</v>
      </c>
      <c r="AR411" s="149">
        <v>0</v>
      </c>
      <c r="AS411" s="147"/>
      <c r="AT411" s="147"/>
      <c r="AU411" s="150">
        <v>700</v>
      </c>
      <c r="AV411" s="151" t="s">
        <v>409</v>
      </c>
      <c r="AW411" s="148">
        <v>2100</v>
      </c>
      <c r="AX411" s="149">
        <v>0</v>
      </c>
      <c r="AY411" s="85">
        <v>2100</v>
      </c>
      <c r="AZ411" s="85">
        <v>2100</v>
      </c>
      <c r="BA411" s="85">
        <v>2100</v>
      </c>
      <c r="BB411" s="85">
        <v>2100</v>
      </c>
      <c r="BC411" s="86">
        <v>8400</v>
      </c>
      <c r="BD411" s="80" t="s">
        <v>364</v>
      </c>
      <c r="BE411" s="87" t="s">
        <v>141</v>
      </c>
      <c r="BF411" s="89"/>
    </row>
    <row r="412" spans="1:58" ht="15.75" customHeight="1">
      <c r="A412" s="80" t="s">
        <v>340</v>
      </c>
      <c r="B412" s="80" t="s">
        <v>309</v>
      </c>
      <c r="C412" s="81">
        <v>0</v>
      </c>
      <c r="D412" s="80" t="s">
        <v>141</v>
      </c>
      <c r="E412" s="153">
        <v>15</v>
      </c>
      <c r="F412" s="153">
        <v>15</v>
      </c>
      <c r="G412" s="80" t="s">
        <v>144</v>
      </c>
      <c r="H412" s="82">
        <v>4</v>
      </c>
      <c r="I412" s="82">
        <v>4</v>
      </c>
      <c r="J412" s="82">
        <v>4</v>
      </c>
      <c r="K412" s="82">
        <v>4</v>
      </c>
      <c r="L412" s="80" t="s">
        <v>141</v>
      </c>
      <c r="M412" s="146" t="s">
        <v>141</v>
      </c>
      <c r="N412" s="83">
        <v>1100</v>
      </c>
      <c r="O412" s="83">
        <v>1100</v>
      </c>
      <c r="P412" s="83">
        <v>1100</v>
      </c>
      <c r="Q412" s="83">
        <v>1100</v>
      </c>
      <c r="R412" s="84">
        <v>1</v>
      </c>
      <c r="S412" s="84">
        <v>1</v>
      </c>
      <c r="T412" s="84">
        <v>1</v>
      </c>
      <c r="U412" s="84">
        <v>1</v>
      </c>
      <c r="V412" s="85">
        <v>4400</v>
      </c>
      <c r="W412" s="85">
        <v>4400</v>
      </c>
      <c r="X412" s="85">
        <v>4400</v>
      </c>
      <c r="Y412" s="85">
        <v>4400</v>
      </c>
      <c r="Z412" s="85">
        <v>17600</v>
      </c>
      <c r="AA412" s="147"/>
      <c r="AB412" s="147"/>
      <c r="AC412" s="150">
        <v>1100</v>
      </c>
      <c r="AD412" s="147"/>
      <c r="AE412" s="148">
        <v>4400</v>
      </c>
      <c r="AF412" s="149">
        <v>0</v>
      </c>
      <c r="AG412" s="147"/>
      <c r="AH412" s="147">
        <v>0</v>
      </c>
      <c r="AI412" s="150">
        <v>1100</v>
      </c>
      <c r="AJ412" s="151" t="s">
        <v>409</v>
      </c>
      <c r="AK412" s="148">
        <v>4400</v>
      </c>
      <c r="AL412" s="149">
        <v>0</v>
      </c>
      <c r="AM412" s="147"/>
      <c r="AN412" s="147"/>
      <c r="AO412" s="150">
        <v>1100</v>
      </c>
      <c r="AP412" s="151" t="s">
        <v>409</v>
      </c>
      <c r="AQ412" s="148">
        <v>4400</v>
      </c>
      <c r="AR412" s="149">
        <v>0</v>
      </c>
      <c r="AS412" s="147"/>
      <c r="AT412" s="147"/>
      <c r="AU412" s="150">
        <v>1100</v>
      </c>
      <c r="AV412" s="151" t="s">
        <v>409</v>
      </c>
      <c r="AW412" s="148">
        <v>4400</v>
      </c>
      <c r="AX412" s="149">
        <v>0</v>
      </c>
      <c r="AY412" s="85">
        <v>4400</v>
      </c>
      <c r="AZ412" s="85">
        <v>4400</v>
      </c>
      <c r="BA412" s="85">
        <v>4400</v>
      </c>
      <c r="BB412" s="85">
        <v>4400</v>
      </c>
      <c r="BC412" s="86">
        <v>17600</v>
      </c>
      <c r="BD412" s="80" t="s">
        <v>364</v>
      </c>
      <c r="BE412" s="87" t="s">
        <v>141</v>
      </c>
      <c r="BF412" s="89"/>
    </row>
    <row r="413" spans="1:58" ht="15.75" customHeight="1">
      <c r="A413" s="80" t="s">
        <v>340</v>
      </c>
      <c r="B413" s="80" t="s">
        <v>310</v>
      </c>
      <c r="C413" s="81">
        <v>0</v>
      </c>
      <c r="D413" s="80" t="s">
        <v>141</v>
      </c>
      <c r="E413" s="153">
        <v>3</v>
      </c>
      <c r="F413" s="153">
        <v>3</v>
      </c>
      <c r="G413" s="80" t="s">
        <v>144</v>
      </c>
      <c r="H413" s="82">
        <v>1</v>
      </c>
      <c r="I413" s="82">
        <v>1</v>
      </c>
      <c r="J413" s="82">
        <v>1</v>
      </c>
      <c r="K413" s="82">
        <v>1</v>
      </c>
      <c r="L413" s="80" t="s">
        <v>141</v>
      </c>
      <c r="M413" s="146" t="s">
        <v>141</v>
      </c>
      <c r="N413" s="83">
        <v>130</v>
      </c>
      <c r="O413" s="83">
        <v>130</v>
      </c>
      <c r="P413" s="83">
        <v>130</v>
      </c>
      <c r="Q413" s="83">
        <v>130</v>
      </c>
      <c r="R413" s="84">
        <v>1</v>
      </c>
      <c r="S413" s="84">
        <v>1</v>
      </c>
      <c r="T413" s="84">
        <v>1</v>
      </c>
      <c r="U413" s="84">
        <v>1</v>
      </c>
      <c r="V413" s="85">
        <v>130</v>
      </c>
      <c r="W413" s="85">
        <v>130</v>
      </c>
      <c r="X413" s="85">
        <v>130</v>
      </c>
      <c r="Y413" s="85">
        <v>130</v>
      </c>
      <c r="Z413" s="85">
        <v>520</v>
      </c>
      <c r="AA413" s="147"/>
      <c r="AB413" s="147"/>
      <c r="AC413" s="150">
        <v>130</v>
      </c>
      <c r="AD413" s="147"/>
      <c r="AE413" s="148">
        <v>130</v>
      </c>
      <c r="AF413" s="149">
        <v>0</v>
      </c>
      <c r="AG413" s="147"/>
      <c r="AH413" s="147">
        <v>0</v>
      </c>
      <c r="AI413" s="150">
        <v>130</v>
      </c>
      <c r="AJ413" s="151" t="s">
        <v>409</v>
      </c>
      <c r="AK413" s="148">
        <v>130</v>
      </c>
      <c r="AL413" s="149">
        <v>0</v>
      </c>
      <c r="AM413" s="147"/>
      <c r="AN413" s="147"/>
      <c r="AO413" s="150">
        <v>130</v>
      </c>
      <c r="AP413" s="151" t="s">
        <v>409</v>
      </c>
      <c r="AQ413" s="148">
        <v>130</v>
      </c>
      <c r="AR413" s="149">
        <v>0</v>
      </c>
      <c r="AS413" s="147"/>
      <c r="AT413" s="147"/>
      <c r="AU413" s="150">
        <v>130</v>
      </c>
      <c r="AV413" s="151" t="s">
        <v>409</v>
      </c>
      <c r="AW413" s="148">
        <v>130</v>
      </c>
      <c r="AX413" s="149">
        <v>0</v>
      </c>
      <c r="AY413" s="85">
        <v>130</v>
      </c>
      <c r="AZ413" s="85">
        <v>130</v>
      </c>
      <c r="BA413" s="85">
        <v>130</v>
      </c>
      <c r="BB413" s="85">
        <v>130</v>
      </c>
      <c r="BC413" s="86">
        <v>520</v>
      </c>
      <c r="BD413" s="80" t="s">
        <v>364</v>
      </c>
      <c r="BE413" s="87" t="s">
        <v>141</v>
      </c>
      <c r="BF413" s="89"/>
    </row>
    <row r="414" spans="1:58" ht="15.75" customHeight="1">
      <c r="A414" s="80" t="s">
        <v>340</v>
      </c>
      <c r="B414" s="80" t="s">
        <v>311</v>
      </c>
      <c r="C414" s="81">
        <v>0</v>
      </c>
      <c r="D414" s="80" t="s">
        <v>141</v>
      </c>
      <c r="E414" s="153">
        <v>20</v>
      </c>
      <c r="F414" s="153">
        <v>20</v>
      </c>
      <c r="G414" s="80" t="s">
        <v>144</v>
      </c>
      <c r="H414" s="82">
        <v>0</v>
      </c>
      <c r="I414" s="82">
        <v>0</v>
      </c>
      <c r="J414" s="82">
        <v>0</v>
      </c>
      <c r="K414" s="82">
        <v>0</v>
      </c>
      <c r="L414" s="80" t="s">
        <v>141</v>
      </c>
      <c r="M414" s="146" t="s">
        <v>141</v>
      </c>
      <c r="N414" s="83">
        <v>1000</v>
      </c>
      <c r="O414" s="83">
        <v>1000</v>
      </c>
      <c r="P414" s="83">
        <v>1000</v>
      </c>
      <c r="Q414" s="83">
        <v>1000</v>
      </c>
      <c r="R414" s="84">
        <v>1</v>
      </c>
      <c r="S414" s="84">
        <v>1</v>
      </c>
      <c r="T414" s="84">
        <v>1</v>
      </c>
      <c r="U414" s="84">
        <v>1</v>
      </c>
      <c r="V414" s="85">
        <v>0</v>
      </c>
      <c r="W414" s="85">
        <v>0</v>
      </c>
      <c r="X414" s="85">
        <v>0</v>
      </c>
      <c r="Y414" s="85">
        <v>0</v>
      </c>
      <c r="Z414" s="85">
        <v>0</v>
      </c>
      <c r="AA414" s="147"/>
      <c r="AB414" s="147"/>
      <c r="AC414" s="150">
        <v>1000</v>
      </c>
      <c r="AD414" s="147"/>
      <c r="AE414" s="148">
        <v>0</v>
      </c>
      <c r="AF414" s="149">
        <v>0</v>
      </c>
      <c r="AG414" s="147"/>
      <c r="AH414" s="147">
        <v>0</v>
      </c>
      <c r="AI414" s="150">
        <v>1000</v>
      </c>
      <c r="AJ414" s="151" t="s">
        <v>409</v>
      </c>
      <c r="AK414" s="148">
        <v>0</v>
      </c>
      <c r="AL414" s="149">
        <v>0</v>
      </c>
      <c r="AM414" s="147"/>
      <c r="AN414" s="147"/>
      <c r="AO414" s="150">
        <v>1000</v>
      </c>
      <c r="AP414" s="151" t="s">
        <v>409</v>
      </c>
      <c r="AQ414" s="148">
        <v>0</v>
      </c>
      <c r="AR414" s="149">
        <v>0</v>
      </c>
      <c r="AS414" s="147"/>
      <c r="AT414" s="147"/>
      <c r="AU414" s="150">
        <v>1000</v>
      </c>
      <c r="AV414" s="151" t="s">
        <v>409</v>
      </c>
      <c r="AW414" s="148">
        <v>0</v>
      </c>
      <c r="AX414" s="149">
        <v>0</v>
      </c>
      <c r="AY414" s="85">
        <v>0</v>
      </c>
      <c r="AZ414" s="85">
        <v>0</v>
      </c>
      <c r="BA414" s="85">
        <v>0</v>
      </c>
      <c r="BB414" s="85">
        <v>0</v>
      </c>
      <c r="BC414" s="86">
        <v>0</v>
      </c>
      <c r="BD414" s="80" t="s">
        <v>364</v>
      </c>
      <c r="BE414" s="87" t="s">
        <v>141</v>
      </c>
      <c r="BF414" s="89"/>
    </row>
    <row r="415" spans="1:58" ht="15.75" customHeight="1">
      <c r="A415" s="80" t="s">
        <v>340</v>
      </c>
      <c r="B415" s="80" t="s">
        <v>312</v>
      </c>
      <c r="C415" s="81">
        <v>0</v>
      </c>
      <c r="D415" s="80" t="s">
        <v>141</v>
      </c>
      <c r="E415" s="153">
        <v>6</v>
      </c>
      <c r="F415" s="153">
        <v>6</v>
      </c>
      <c r="G415" s="80" t="s">
        <v>144</v>
      </c>
      <c r="H415" s="82">
        <v>75</v>
      </c>
      <c r="I415" s="82">
        <v>75</v>
      </c>
      <c r="J415" s="82">
        <v>75</v>
      </c>
      <c r="K415" s="82">
        <v>75</v>
      </c>
      <c r="L415" s="80" t="s">
        <v>141</v>
      </c>
      <c r="M415" s="146" t="s">
        <v>141</v>
      </c>
      <c r="N415" s="83">
        <v>110</v>
      </c>
      <c r="O415" s="83">
        <v>110</v>
      </c>
      <c r="P415" s="83">
        <v>110</v>
      </c>
      <c r="Q415" s="83">
        <v>110</v>
      </c>
      <c r="R415" s="84">
        <v>1</v>
      </c>
      <c r="S415" s="84">
        <v>1</v>
      </c>
      <c r="T415" s="84">
        <v>1</v>
      </c>
      <c r="U415" s="84">
        <v>1</v>
      </c>
      <c r="V415" s="85">
        <v>8250</v>
      </c>
      <c r="W415" s="85">
        <v>8250</v>
      </c>
      <c r="X415" s="85">
        <v>8250</v>
      </c>
      <c r="Y415" s="85">
        <v>8250</v>
      </c>
      <c r="Z415" s="85">
        <v>33000</v>
      </c>
      <c r="AA415" s="147"/>
      <c r="AB415" s="147"/>
      <c r="AC415" s="150">
        <v>110</v>
      </c>
      <c r="AD415" s="147"/>
      <c r="AE415" s="148">
        <v>8250</v>
      </c>
      <c r="AF415" s="149">
        <v>0</v>
      </c>
      <c r="AG415" s="147"/>
      <c r="AH415" s="147">
        <v>0</v>
      </c>
      <c r="AI415" s="150">
        <v>110</v>
      </c>
      <c r="AJ415" s="151" t="s">
        <v>409</v>
      </c>
      <c r="AK415" s="148">
        <v>8250</v>
      </c>
      <c r="AL415" s="149">
        <v>0</v>
      </c>
      <c r="AM415" s="147"/>
      <c r="AN415" s="147"/>
      <c r="AO415" s="150">
        <v>110</v>
      </c>
      <c r="AP415" s="151" t="s">
        <v>409</v>
      </c>
      <c r="AQ415" s="148">
        <v>8250</v>
      </c>
      <c r="AR415" s="149">
        <v>0</v>
      </c>
      <c r="AS415" s="147"/>
      <c r="AT415" s="147"/>
      <c r="AU415" s="150">
        <v>110</v>
      </c>
      <c r="AV415" s="151" t="s">
        <v>409</v>
      </c>
      <c r="AW415" s="148">
        <v>8250</v>
      </c>
      <c r="AX415" s="149">
        <v>0</v>
      </c>
      <c r="AY415" s="85">
        <v>8250</v>
      </c>
      <c r="AZ415" s="85">
        <v>8250</v>
      </c>
      <c r="BA415" s="85">
        <v>8250</v>
      </c>
      <c r="BB415" s="85">
        <v>8250</v>
      </c>
      <c r="BC415" s="86">
        <v>33000</v>
      </c>
      <c r="BD415" s="80" t="s">
        <v>364</v>
      </c>
      <c r="BE415" s="87" t="s">
        <v>141</v>
      </c>
      <c r="BF415" s="89"/>
    </row>
    <row r="416" spans="1:58" ht="15.75" customHeight="1">
      <c r="A416" s="80" t="s">
        <v>340</v>
      </c>
      <c r="B416" s="80" t="s">
        <v>313</v>
      </c>
      <c r="C416" s="81">
        <v>0</v>
      </c>
      <c r="D416" s="80" t="s">
        <v>141</v>
      </c>
      <c r="E416" s="153">
        <v>15</v>
      </c>
      <c r="F416" s="153">
        <v>15</v>
      </c>
      <c r="G416" s="80" t="s">
        <v>144</v>
      </c>
      <c r="H416" s="82">
        <v>1</v>
      </c>
      <c r="I416" s="82">
        <v>1</v>
      </c>
      <c r="J416" s="82">
        <v>1</v>
      </c>
      <c r="K416" s="82">
        <v>1</v>
      </c>
      <c r="L416" s="80" t="s">
        <v>141</v>
      </c>
      <c r="M416" s="146" t="s">
        <v>141</v>
      </c>
      <c r="N416" s="83">
        <v>1300</v>
      </c>
      <c r="O416" s="83">
        <v>1300</v>
      </c>
      <c r="P416" s="83">
        <v>1300</v>
      </c>
      <c r="Q416" s="83">
        <v>1300</v>
      </c>
      <c r="R416" s="84">
        <v>1</v>
      </c>
      <c r="S416" s="84">
        <v>1</v>
      </c>
      <c r="T416" s="84">
        <v>1</v>
      </c>
      <c r="U416" s="84">
        <v>1</v>
      </c>
      <c r="V416" s="85">
        <v>1300</v>
      </c>
      <c r="W416" s="85">
        <v>1300</v>
      </c>
      <c r="X416" s="85">
        <v>1300</v>
      </c>
      <c r="Y416" s="85">
        <v>1300</v>
      </c>
      <c r="Z416" s="85">
        <v>5200</v>
      </c>
      <c r="AA416" s="147"/>
      <c r="AB416" s="147"/>
      <c r="AC416" s="150">
        <v>1300</v>
      </c>
      <c r="AD416" s="147"/>
      <c r="AE416" s="148">
        <v>1300</v>
      </c>
      <c r="AF416" s="149">
        <v>0</v>
      </c>
      <c r="AG416" s="147"/>
      <c r="AH416" s="147">
        <v>0</v>
      </c>
      <c r="AI416" s="150">
        <v>1300</v>
      </c>
      <c r="AJ416" s="151" t="s">
        <v>409</v>
      </c>
      <c r="AK416" s="148">
        <v>1300</v>
      </c>
      <c r="AL416" s="149">
        <v>0</v>
      </c>
      <c r="AM416" s="147"/>
      <c r="AN416" s="147"/>
      <c r="AO416" s="150">
        <v>1300</v>
      </c>
      <c r="AP416" s="151" t="s">
        <v>409</v>
      </c>
      <c r="AQ416" s="148">
        <v>1300</v>
      </c>
      <c r="AR416" s="149">
        <v>0</v>
      </c>
      <c r="AS416" s="147"/>
      <c r="AT416" s="147"/>
      <c r="AU416" s="150">
        <v>1300</v>
      </c>
      <c r="AV416" s="151" t="s">
        <v>409</v>
      </c>
      <c r="AW416" s="148">
        <v>1300</v>
      </c>
      <c r="AX416" s="149">
        <v>0</v>
      </c>
      <c r="AY416" s="85">
        <v>1300</v>
      </c>
      <c r="AZ416" s="85">
        <v>1300</v>
      </c>
      <c r="BA416" s="85">
        <v>1300</v>
      </c>
      <c r="BB416" s="85">
        <v>1300</v>
      </c>
      <c r="BC416" s="86">
        <v>5200</v>
      </c>
      <c r="BD416" s="80" t="s">
        <v>364</v>
      </c>
      <c r="BE416" s="87" t="s">
        <v>141</v>
      </c>
      <c r="BF416" s="89"/>
    </row>
    <row r="417" spans="1:58" ht="15.75" customHeight="1">
      <c r="A417" s="80" t="s">
        <v>340</v>
      </c>
      <c r="B417" s="80" t="s">
        <v>218</v>
      </c>
      <c r="C417" s="81">
        <v>0</v>
      </c>
      <c r="D417" s="80" t="s">
        <v>141</v>
      </c>
      <c r="E417" s="153">
        <v>15</v>
      </c>
      <c r="F417" s="153">
        <v>15</v>
      </c>
      <c r="G417" s="80" t="s">
        <v>144</v>
      </c>
      <c r="H417" s="82">
        <v>1</v>
      </c>
      <c r="I417" s="82">
        <v>1</v>
      </c>
      <c r="J417" s="82">
        <v>1</v>
      </c>
      <c r="K417" s="82">
        <v>1</v>
      </c>
      <c r="L417" s="80" t="s">
        <v>141</v>
      </c>
      <c r="M417" s="146" t="s">
        <v>141</v>
      </c>
      <c r="N417" s="83">
        <v>1200</v>
      </c>
      <c r="O417" s="83">
        <v>1200</v>
      </c>
      <c r="P417" s="83">
        <v>1200</v>
      </c>
      <c r="Q417" s="83">
        <v>1200</v>
      </c>
      <c r="R417" s="84">
        <v>1</v>
      </c>
      <c r="S417" s="84">
        <v>1</v>
      </c>
      <c r="T417" s="84">
        <v>1</v>
      </c>
      <c r="U417" s="84">
        <v>1</v>
      </c>
      <c r="V417" s="85">
        <v>1200</v>
      </c>
      <c r="W417" s="85">
        <v>1200</v>
      </c>
      <c r="X417" s="85">
        <v>1200</v>
      </c>
      <c r="Y417" s="85">
        <v>1200</v>
      </c>
      <c r="Z417" s="85">
        <v>4800</v>
      </c>
      <c r="AA417" s="147"/>
      <c r="AB417" s="147"/>
      <c r="AC417" s="150">
        <v>1200</v>
      </c>
      <c r="AD417" s="147"/>
      <c r="AE417" s="148">
        <v>1200</v>
      </c>
      <c r="AF417" s="149">
        <v>0</v>
      </c>
      <c r="AG417" s="147"/>
      <c r="AH417" s="147">
        <v>0</v>
      </c>
      <c r="AI417" s="150">
        <v>1200</v>
      </c>
      <c r="AJ417" s="151" t="s">
        <v>409</v>
      </c>
      <c r="AK417" s="148">
        <v>1200</v>
      </c>
      <c r="AL417" s="149">
        <v>0</v>
      </c>
      <c r="AM417" s="147"/>
      <c r="AN417" s="147"/>
      <c r="AO417" s="150">
        <v>1200</v>
      </c>
      <c r="AP417" s="151" t="s">
        <v>409</v>
      </c>
      <c r="AQ417" s="148">
        <v>1200</v>
      </c>
      <c r="AR417" s="149">
        <v>0</v>
      </c>
      <c r="AS417" s="147"/>
      <c r="AT417" s="147"/>
      <c r="AU417" s="150">
        <v>1200</v>
      </c>
      <c r="AV417" s="151" t="s">
        <v>409</v>
      </c>
      <c r="AW417" s="148">
        <v>1200</v>
      </c>
      <c r="AX417" s="149">
        <v>0</v>
      </c>
      <c r="AY417" s="85">
        <v>1200</v>
      </c>
      <c r="AZ417" s="85">
        <v>1200</v>
      </c>
      <c r="BA417" s="85">
        <v>1200</v>
      </c>
      <c r="BB417" s="85">
        <v>1200</v>
      </c>
      <c r="BC417" s="86">
        <v>4800</v>
      </c>
      <c r="BD417" s="80" t="s">
        <v>364</v>
      </c>
      <c r="BE417" s="87" t="s">
        <v>141</v>
      </c>
      <c r="BF417" s="89"/>
    </row>
    <row r="418" spans="1:58" ht="15.75" customHeight="1">
      <c r="A418" s="80" t="s">
        <v>340</v>
      </c>
      <c r="B418" s="80" t="s">
        <v>314</v>
      </c>
      <c r="C418" s="81">
        <v>0</v>
      </c>
      <c r="D418" s="80" t="s">
        <v>141</v>
      </c>
      <c r="E418" s="153">
        <v>20</v>
      </c>
      <c r="F418" s="153">
        <v>20</v>
      </c>
      <c r="G418" s="80" t="s">
        <v>144</v>
      </c>
      <c r="H418" s="82">
        <v>1</v>
      </c>
      <c r="I418" s="82">
        <v>1</v>
      </c>
      <c r="J418" s="82">
        <v>1</v>
      </c>
      <c r="K418" s="82">
        <v>1</v>
      </c>
      <c r="L418" s="80" t="s">
        <v>141</v>
      </c>
      <c r="M418" s="146" t="s">
        <v>141</v>
      </c>
      <c r="N418" s="83">
        <v>1300</v>
      </c>
      <c r="O418" s="83">
        <v>1300</v>
      </c>
      <c r="P418" s="83">
        <v>1300</v>
      </c>
      <c r="Q418" s="83">
        <v>1300</v>
      </c>
      <c r="R418" s="84">
        <v>1</v>
      </c>
      <c r="S418" s="84">
        <v>1</v>
      </c>
      <c r="T418" s="84">
        <v>1</v>
      </c>
      <c r="U418" s="84">
        <v>1</v>
      </c>
      <c r="V418" s="85">
        <v>1300</v>
      </c>
      <c r="W418" s="85">
        <v>1300</v>
      </c>
      <c r="X418" s="85">
        <v>1300</v>
      </c>
      <c r="Y418" s="85">
        <v>1300</v>
      </c>
      <c r="Z418" s="85">
        <v>5200</v>
      </c>
      <c r="AA418" s="147"/>
      <c r="AB418" s="147"/>
      <c r="AC418" s="150">
        <v>1300</v>
      </c>
      <c r="AD418" s="147"/>
      <c r="AE418" s="148">
        <v>1300</v>
      </c>
      <c r="AF418" s="149">
        <v>0</v>
      </c>
      <c r="AG418" s="147"/>
      <c r="AH418" s="147">
        <v>0</v>
      </c>
      <c r="AI418" s="150">
        <v>1300</v>
      </c>
      <c r="AJ418" s="151" t="s">
        <v>409</v>
      </c>
      <c r="AK418" s="148">
        <v>1300</v>
      </c>
      <c r="AL418" s="149">
        <v>0</v>
      </c>
      <c r="AM418" s="147"/>
      <c r="AN418" s="147"/>
      <c r="AO418" s="150">
        <v>1300</v>
      </c>
      <c r="AP418" s="151" t="s">
        <v>409</v>
      </c>
      <c r="AQ418" s="148">
        <v>1300</v>
      </c>
      <c r="AR418" s="149">
        <v>0</v>
      </c>
      <c r="AS418" s="147"/>
      <c r="AT418" s="147"/>
      <c r="AU418" s="150">
        <v>1300</v>
      </c>
      <c r="AV418" s="151" t="s">
        <v>409</v>
      </c>
      <c r="AW418" s="148">
        <v>1300</v>
      </c>
      <c r="AX418" s="149">
        <v>0</v>
      </c>
      <c r="AY418" s="85">
        <v>1300</v>
      </c>
      <c r="AZ418" s="85">
        <v>1300</v>
      </c>
      <c r="BA418" s="85">
        <v>1300</v>
      </c>
      <c r="BB418" s="85">
        <v>1300</v>
      </c>
      <c r="BC418" s="86">
        <v>5200</v>
      </c>
      <c r="BD418" s="80" t="s">
        <v>364</v>
      </c>
      <c r="BE418" s="87" t="s">
        <v>141</v>
      </c>
      <c r="BF418" s="89"/>
    </row>
    <row r="419" spans="1:58" ht="15.75" customHeight="1">
      <c r="A419" s="80" t="s">
        <v>340</v>
      </c>
      <c r="B419" s="80" t="s">
        <v>315</v>
      </c>
      <c r="C419" s="81">
        <v>0</v>
      </c>
      <c r="D419" s="80" t="s">
        <v>141</v>
      </c>
      <c r="E419" s="153">
        <v>15</v>
      </c>
      <c r="F419" s="153">
        <v>15</v>
      </c>
      <c r="G419" s="80" t="s">
        <v>144</v>
      </c>
      <c r="H419" s="82">
        <v>1</v>
      </c>
      <c r="I419" s="82">
        <v>1</v>
      </c>
      <c r="J419" s="82">
        <v>1</v>
      </c>
      <c r="K419" s="82">
        <v>1</v>
      </c>
      <c r="L419" s="80" t="s">
        <v>141</v>
      </c>
      <c r="M419" s="146" t="s">
        <v>141</v>
      </c>
      <c r="N419" s="83">
        <v>800</v>
      </c>
      <c r="O419" s="83">
        <v>800</v>
      </c>
      <c r="P419" s="83">
        <v>800</v>
      </c>
      <c r="Q419" s="83">
        <v>800</v>
      </c>
      <c r="R419" s="84">
        <v>1</v>
      </c>
      <c r="S419" s="84">
        <v>1</v>
      </c>
      <c r="T419" s="84">
        <v>1</v>
      </c>
      <c r="U419" s="84">
        <v>1</v>
      </c>
      <c r="V419" s="85">
        <v>800</v>
      </c>
      <c r="W419" s="85">
        <v>800</v>
      </c>
      <c r="X419" s="85">
        <v>800</v>
      </c>
      <c r="Y419" s="85">
        <v>800</v>
      </c>
      <c r="Z419" s="85">
        <v>3200</v>
      </c>
      <c r="AA419" s="147"/>
      <c r="AB419" s="147"/>
      <c r="AC419" s="150">
        <v>800</v>
      </c>
      <c r="AD419" s="147"/>
      <c r="AE419" s="148">
        <v>800</v>
      </c>
      <c r="AF419" s="149">
        <v>0</v>
      </c>
      <c r="AG419" s="147"/>
      <c r="AH419" s="147">
        <v>0</v>
      </c>
      <c r="AI419" s="150">
        <v>800</v>
      </c>
      <c r="AJ419" s="151" t="s">
        <v>409</v>
      </c>
      <c r="AK419" s="148">
        <v>800</v>
      </c>
      <c r="AL419" s="149">
        <v>0</v>
      </c>
      <c r="AM419" s="147"/>
      <c r="AN419" s="147"/>
      <c r="AO419" s="150">
        <v>800</v>
      </c>
      <c r="AP419" s="151" t="s">
        <v>409</v>
      </c>
      <c r="AQ419" s="148">
        <v>800</v>
      </c>
      <c r="AR419" s="149">
        <v>0</v>
      </c>
      <c r="AS419" s="147"/>
      <c r="AT419" s="147"/>
      <c r="AU419" s="150">
        <v>800</v>
      </c>
      <c r="AV419" s="151" t="s">
        <v>409</v>
      </c>
      <c r="AW419" s="148">
        <v>800</v>
      </c>
      <c r="AX419" s="149">
        <v>0</v>
      </c>
      <c r="AY419" s="85">
        <v>800</v>
      </c>
      <c r="AZ419" s="85">
        <v>800</v>
      </c>
      <c r="BA419" s="85">
        <v>800</v>
      </c>
      <c r="BB419" s="85">
        <v>800</v>
      </c>
      <c r="BC419" s="86">
        <v>3200</v>
      </c>
      <c r="BD419" s="80" t="s">
        <v>364</v>
      </c>
      <c r="BE419" s="87" t="s">
        <v>141</v>
      </c>
      <c r="BF419" s="89"/>
    </row>
    <row r="420" spans="1:58" ht="15.75" customHeight="1">
      <c r="A420" s="80" t="s">
        <v>340</v>
      </c>
      <c r="B420" s="80" t="s">
        <v>316</v>
      </c>
      <c r="C420" s="81">
        <v>0</v>
      </c>
      <c r="D420" s="80" t="s">
        <v>141</v>
      </c>
      <c r="E420" s="153">
        <v>15</v>
      </c>
      <c r="F420" s="153">
        <v>15</v>
      </c>
      <c r="G420" s="80" t="s">
        <v>144</v>
      </c>
      <c r="H420" s="82">
        <v>1</v>
      </c>
      <c r="I420" s="82">
        <v>1</v>
      </c>
      <c r="J420" s="82">
        <v>1</v>
      </c>
      <c r="K420" s="82">
        <v>1</v>
      </c>
      <c r="L420" s="80" t="s">
        <v>141</v>
      </c>
      <c r="M420" s="146" t="s">
        <v>141</v>
      </c>
      <c r="N420" s="83">
        <v>680</v>
      </c>
      <c r="O420" s="83">
        <v>680</v>
      </c>
      <c r="P420" s="83">
        <v>680</v>
      </c>
      <c r="Q420" s="83">
        <v>680</v>
      </c>
      <c r="R420" s="84">
        <v>1</v>
      </c>
      <c r="S420" s="84">
        <v>1</v>
      </c>
      <c r="T420" s="84">
        <v>1</v>
      </c>
      <c r="U420" s="84">
        <v>1</v>
      </c>
      <c r="V420" s="85">
        <v>680</v>
      </c>
      <c r="W420" s="85">
        <v>680</v>
      </c>
      <c r="X420" s="85">
        <v>680</v>
      </c>
      <c r="Y420" s="85">
        <v>680</v>
      </c>
      <c r="Z420" s="85">
        <v>2720</v>
      </c>
      <c r="AA420" s="147"/>
      <c r="AB420" s="147"/>
      <c r="AC420" s="150">
        <v>680</v>
      </c>
      <c r="AD420" s="147"/>
      <c r="AE420" s="148">
        <v>680</v>
      </c>
      <c r="AF420" s="149">
        <v>0</v>
      </c>
      <c r="AG420" s="147"/>
      <c r="AH420" s="147">
        <v>0</v>
      </c>
      <c r="AI420" s="150">
        <v>680</v>
      </c>
      <c r="AJ420" s="151" t="s">
        <v>409</v>
      </c>
      <c r="AK420" s="148">
        <v>680</v>
      </c>
      <c r="AL420" s="149">
        <v>0</v>
      </c>
      <c r="AM420" s="147"/>
      <c r="AN420" s="147"/>
      <c r="AO420" s="150">
        <v>680</v>
      </c>
      <c r="AP420" s="151" t="s">
        <v>409</v>
      </c>
      <c r="AQ420" s="148">
        <v>680</v>
      </c>
      <c r="AR420" s="149">
        <v>0</v>
      </c>
      <c r="AS420" s="147"/>
      <c r="AT420" s="147"/>
      <c r="AU420" s="150">
        <v>680</v>
      </c>
      <c r="AV420" s="151" t="s">
        <v>409</v>
      </c>
      <c r="AW420" s="148">
        <v>680</v>
      </c>
      <c r="AX420" s="149">
        <v>0</v>
      </c>
      <c r="AY420" s="85">
        <v>680</v>
      </c>
      <c r="AZ420" s="85">
        <v>680</v>
      </c>
      <c r="BA420" s="85">
        <v>680</v>
      </c>
      <c r="BB420" s="85">
        <v>680</v>
      </c>
      <c r="BC420" s="86">
        <v>2720</v>
      </c>
      <c r="BD420" s="80" t="s">
        <v>364</v>
      </c>
      <c r="BE420" s="87" t="s">
        <v>141</v>
      </c>
      <c r="BF420" s="89"/>
    </row>
    <row r="421" spans="1:58" ht="15.75" customHeight="1">
      <c r="A421" s="80" t="s">
        <v>341</v>
      </c>
      <c r="B421" s="80" t="s">
        <v>430</v>
      </c>
      <c r="C421" s="81">
        <v>1</v>
      </c>
      <c r="D421" s="80" t="s">
        <v>267</v>
      </c>
      <c r="E421" s="153">
        <v>20</v>
      </c>
      <c r="F421" s="153">
        <v>20</v>
      </c>
      <c r="G421" s="80" t="s">
        <v>144</v>
      </c>
      <c r="H421" s="82">
        <v>0</v>
      </c>
      <c r="I421" s="82">
        <v>0</v>
      </c>
      <c r="J421" s="82">
        <v>0</v>
      </c>
      <c r="K421" s="82">
        <v>0</v>
      </c>
      <c r="L421" s="80" t="s">
        <v>266</v>
      </c>
      <c r="M421" s="146" t="s">
        <v>407</v>
      </c>
      <c r="N421" s="83">
        <v>175.86032388663946</v>
      </c>
      <c r="O421" s="83">
        <v>175.86032388663946</v>
      </c>
      <c r="P421" s="83">
        <v>175.86032388663946</v>
      </c>
      <c r="Q421" s="83">
        <v>175.86032388663946</v>
      </c>
      <c r="R421" s="84">
        <v>1</v>
      </c>
      <c r="S421" s="84">
        <v>1</v>
      </c>
      <c r="T421" s="84">
        <v>1</v>
      </c>
      <c r="U421" s="84">
        <v>1</v>
      </c>
      <c r="V421" s="85">
        <v>0</v>
      </c>
      <c r="W421" s="85">
        <v>0</v>
      </c>
      <c r="X421" s="85">
        <v>0</v>
      </c>
      <c r="Y421" s="85">
        <v>0</v>
      </c>
      <c r="Z421" s="85">
        <v>0</v>
      </c>
      <c r="AA421" s="80"/>
      <c r="AB421" s="80"/>
      <c r="AC421" s="83">
        <v>156.41025641025624</v>
      </c>
      <c r="AD421" s="80"/>
      <c r="AE421" s="85">
        <v>0</v>
      </c>
      <c r="AF421" s="82">
        <v>0</v>
      </c>
      <c r="AG421" s="80"/>
      <c r="AH421" s="80">
        <v>0</v>
      </c>
      <c r="AI421" s="83">
        <v>156.41025641025624</v>
      </c>
      <c r="AJ421" s="146" t="s">
        <v>412</v>
      </c>
      <c r="AK421" s="85">
        <v>0</v>
      </c>
      <c r="AL421" s="82">
        <v>0</v>
      </c>
      <c r="AM421" s="80"/>
      <c r="AN421" s="80"/>
      <c r="AO421" s="83">
        <v>156.41025641025624</v>
      </c>
      <c r="AP421" s="146" t="s">
        <v>412</v>
      </c>
      <c r="AQ421" s="85">
        <v>0</v>
      </c>
      <c r="AR421" s="82">
        <v>0</v>
      </c>
      <c r="AS421" s="80"/>
      <c r="AT421" s="80"/>
      <c r="AU421" s="83">
        <v>156.41025641025624</v>
      </c>
      <c r="AV421" s="146" t="s">
        <v>412</v>
      </c>
      <c r="AW421" s="85">
        <v>0</v>
      </c>
      <c r="AX421" s="82">
        <v>0</v>
      </c>
      <c r="AY421" s="85">
        <v>0</v>
      </c>
      <c r="AZ421" s="85">
        <v>0</v>
      </c>
      <c r="BA421" s="85">
        <v>0</v>
      </c>
      <c r="BB421" s="85">
        <v>0</v>
      </c>
      <c r="BC421" s="86">
        <v>0</v>
      </c>
      <c r="BD421" s="80" t="s">
        <v>364</v>
      </c>
      <c r="BE421" s="87" t="s">
        <v>407</v>
      </c>
      <c r="BF421" s="89"/>
    </row>
    <row r="422" spans="1:58" ht="15.75" customHeight="1">
      <c r="A422" s="80" t="s">
        <v>341</v>
      </c>
      <c r="B422" s="80" t="s">
        <v>262</v>
      </c>
      <c r="C422" s="81">
        <v>1</v>
      </c>
      <c r="D422" s="80" t="s">
        <v>261</v>
      </c>
      <c r="E422" s="153">
        <v>13</v>
      </c>
      <c r="F422" s="153">
        <v>13</v>
      </c>
      <c r="G422" s="80" t="s">
        <v>144</v>
      </c>
      <c r="H422" s="82">
        <v>0</v>
      </c>
      <c r="I422" s="82">
        <v>0</v>
      </c>
      <c r="J422" s="82">
        <v>0</v>
      </c>
      <c r="K422" s="82">
        <v>0</v>
      </c>
      <c r="L422" s="80" t="s">
        <v>260</v>
      </c>
      <c r="M422" s="146" t="s">
        <v>407</v>
      </c>
      <c r="N422" s="83">
        <v>12.991490464011658</v>
      </c>
      <c r="O422" s="83">
        <v>12.991490464011658</v>
      </c>
      <c r="P422" s="83">
        <v>12.991490464011658</v>
      </c>
      <c r="Q422" s="83">
        <v>12.991490464011658</v>
      </c>
      <c r="R422" s="84">
        <v>1</v>
      </c>
      <c r="S422" s="84">
        <v>1</v>
      </c>
      <c r="T422" s="84">
        <v>1</v>
      </c>
      <c r="U422" s="84">
        <v>1</v>
      </c>
      <c r="V422" s="85">
        <v>0</v>
      </c>
      <c r="W422" s="85">
        <v>0</v>
      </c>
      <c r="X422" s="85">
        <v>0</v>
      </c>
      <c r="Y422" s="85">
        <v>0</v>
      </c>
      <c r="Z422" s="85">
        <v>0</v>
      </c>
      <c r="AA422" s="80"/>
      <c r="AB422" s="80"/>
      <c r="AC422" s="83">
        <v>15.645447674402874</v>
      </c>
      <c r="AD422" s="80"/>
      <c r="AE422" s="85">
        <v>0</v>
      </c>
      <c r="AF422" s="82">
        <v>0</v>
      </c>
      <c r="AG422" s="80"/>
      <c r="AH422" s="80">
        <v>0</v>
      </c>
      <c r="AI422" s="83">
        <v>15.645447674402874</v>
      </c>
      <c r="AJ422" s="146" t="s">
        <v>414</v>
      </c>
      <c r="AK422" s="85">
        <v>0</v>
      </c>
      <c r="AL422" s="82">
        <v>0</v>
      </c>
      <c r="AM422" s="80"/>
      <c r="AN422" s="80"/>
      <c r="AO422" s="83">
        <v>15.645447674402874</v>
      </c>
      <c r="AP422" s="146" t="s">
        <v>414</v>
      </c>
      <c r="AQ422" s="85">
        <v>0</v>
      </c>
      <c r="AR422" s="82">
        <v>0</v>
      </c>
      <c r="AS422" s="80"/>
      <c r="AT422" s="80"/>
      <c r="AU422" s="83">
        <v>15.645447674402874</v>
      </c>
      <c r="AV422" s="146" t="s">
        <v>414</v>
      </c>
      <c r="AW422" s="85">
        <v>0</v>
      </c>
      <c r="AX422" s="82">
        <v>0</v>
      </c>
      <c r="AY422" s="85">
        <v>0</v>
      </c>
      <c r="AZ422" s="85">
        <v>0</v>
      </c>
      <c r="BA422" s="85">
        <v>0</v>
      </c>
      <c r="BB422" s="85">
        <v>0</v>
      </c>
      <c r="BC422" s="86">
        <v>0</v>
      </c>
      <c r="BD422" s="80" t="s">
        <v>364</v>
      </c>
      <c r="BE422" s="87" t="s">
        <v>407</v>
      </c>
      <c r="BF422" s="89"/>
    </row>
    <row r="423" spans="1:58" ht="15.75" customHeight="1">
      <c r="A423" s="80" t="s">
        <v>341</v>
      </c>
      <c r="B423" s="80" t="s">
        <v>327</v>
      </c>
      <c r="C423" s="81">
        <v>1</v>
      </c>
      <c r="D423" s="80" t="s">
        <v>285</v>
      </c>
      <c r="E423" s="153">
        <v>5</v>
      </c>
      <c r="F423" s="153">
        <v>8</v>
      </c>
      <c r="G423" s="80" t="s">
        <v>144</v>
      </c>
      <c r="H423" s="82">
        <v>0</v>
      </c>
      <c r="I423" s="82">
        <v>0</v>
      </c>
      <c r="J423" s="82">
        <v>0</v>
      </c>
      <c r="K423" s="82">
        <v>0</v>
      </c>
      <c r="L423" s="80" t="s">
        <v>284</v>
      </c>
      <c r="M423" s="146" t="s">
        <v>407</v>
      </c>
      <c r="N423" s="83">
        <v>34.893600000000006</v>
      </c>
      <c r="O423" s="83">
        <v>34.893600000000006</v>
      </c>
      <c r="P423" s="83">
        <v>34.893600000000006</v>
      </c>
      <c r="Q423" s="83">
        <v>34.893600000000006</v>
      </c>
      <c r="R423" s="84">
        <v>1</v>
      </c>
      <c r="S423" s="84">
        <v>1</v>
      </c>
      <c r="T423" s="84">
        <v>1</v>
      </c>
      <c r="U423" s="84">
        <v>1</v>
      </c>
      <c r="V423" s="85">
        <v>0</v>
      </c>
      <c r="W423" s="85">
        <v>0</v>
      </c>
      <c r="X423" s="85">
        <v>0</v>
      </c>
      <c r="Y423" s="85">
        <v>0</v>
      </c>
      <c r="Z423" s="85">
        <v>0</v>
      </c>
      <c r="AA423" s="80"/>
      <c r="AB423" s="80"/>
      <c r="AC423" s="83">
        <v>34.893600000000006</v>
      </c>
      <c r="AD423" s="80"/>
      <c r="AE423" s="85">
        <v>0</v>
      </c>
      <c r="AF423" s="82">
        <v>0</v>
      </c>
      <c r="AG423" s="80"/>
      <c r="AH423" s="80">
        <v>0</v>
      </c>
      <c r="AI423" s="83">
        <v>34.893600000000006</v>
      </c>
      <c r="AJ423" s="146" t="s">
        <v>409</v>
      </c>
      <c r="AK423" s="85">
        <v>0</v>
      </c>
      <c r="AL423" s="82">
        <v>0</v>
      </c>
      <c r="AM423" s="80"/>
      <c r="AN423" s="80"/>
      <c r="AO423" s="83">
        <v>34.893600000000006</v>
      </c>
      <c r="AP423" s="146" t="s">
        <v>409</v>
      </c>
      <c r="AQ423" s="85">
        <v>0</v>
      </c>
      <c r="AR423" s="82">
        <v>0</v>
      </c>
      <c r="AS423" s="80"/>
      <c r="AT423" s="80"/>
      <c r="AU423" s="83">
        <v>34.893600000000006</v>
      </c>
      <c r="AV423" s="146" t="s">
        <v>409</v>
      </c>
      <c r="AW423" s="85">
        <v>0</v>
      </c>
      <c r="AX423" s="82">
        <v>0</v>
      </c>
      <c r="AY423" s="85">
        <v>0</v>
      </c>
      <c r="AZ423" s="85">
        <v>0</v>
      </c>
      <c r="BA423" s="85">
        <v>0</v>
      </c>
      <c r="BB423" s="85">
        <v>0</v>
      </c>
      <c r="BC423" s="86">
        <v>0</v>
      </c>
      <c r="BD423" s="80" t="s">
        <v>364</v>
      </c>
      <c r="BE423" s="87" t="s">
        <v>407</v>
      </c>
      <c r="BF423" s="89"/>
    </row>
    <row r="424" spans="1:58" ht="15.75" customHeight="1">
      <c r="A424" s="80" t="s">
        <v>341</v>
      </c>
      <c r="B424" s="80" t="s">
        <v>332</v>
      </c>
      <c r="C424" s="81">
        <v>1</v>
      </c>
      <c r="D424" s="80" t="s">
        <v>276</v>
      </c>
      <c r="E424" s="153">
        <v>20</v>
      </c>
      <c r="F424" s="153">
        <v>20</v>
      </c>
      <c r="G424" s="80" t="s">
        <v>277</v>
      </c>
      <c r="H424" s="82">
        <v>0</v>
      </c>
      <c r="I424" s="82">
        <v>0</v>
      </c>
      <c r="J424" s="82">
        <v>0</v>
      </c>
      <c r="K424" s="82">
        <v>0</v>
      </c>
      <c r="L424" s="80" t="s">
        <v>275</v>
      </c>
      <c r="M424" s="146" t="s">
        <v>407</v>
      </c>
      <c r="N424" s="83">
        <v>0.70950058072009281</v>
      </c>
      <c r="O424" s="83">
        <v>0.70950058072009281</v>
      </c>
      <c r="P424" s="83">
        <v>0.70950058072009281</v>
      </c>
      <c r="Q424" s="83">
        <v>0.70950058072009281</v>
      </c>
      <c r="R424" s="84">
        <v>1</v>
      </c>
      <c r="S424" s="84">
        <v>1</v>
      </c>
      <c r="T424" s="84">
        <v>1</v>
      </c>
      <c r="U424" s="84">
        <v>1</v>
      </c>
      <c r="V424" s="85">
        <v>0</v>
      </c>
      <c r="W424" s="85">
        <v>0</v>
      </c>
      <c r="X424" s="85">
        <v>0</v>
      </c>
      <c r="Y424" s="85">
        <v>0</v>
      </c>
      <c r="Z424" s="85">
        <v>0</v>
      </c>
      <c r="AA424" s="80"/>
      <c r="AB424" s="80"/>
      <c r="AC424" s="83">
        <v>0.70950058072009281</v>
      </c>
      <c r="AD424" s="80"/>
      <c r="AE424" s="85">
        <v>0</v>
      </c>
      <c r="AF424" s="82">
        <v>0</v>
      </c>
      <c r="AG424" s="80"/>
      <c r="AH424" s="80">
        <v>0</v>
      </c>
      <c r="AI424" s="83">
        <v>0.70950058072009281</v>
      </c>
      <c r="AJ424" s="146" t="s">
        <v>409</v>
      </c>
      <c r="AK424" s="85">
        <v>0</v>
      </c>
      <c r="AL424" s="82">
        <v>0</v>
      </c>
      <c r="AM424" s="80"/>
      <c r="AN424" s="80"/>
      <c r="AO424" s="83">
        <v>0.70950058072009281</v>
      </c>
      <c r="AP424" s="146" t="s">
        <v>409</v>
      </c>
      <c r="AQ424" s="85">
        <v>0</v>
      </c>
      <c r="AR424" s="82">
        <v>0</v>
      </c>
      <c r="AS424" s="80"/>
      <c r="AT424" s="80"/>
      <c r="AU424" s="83">
        <v>0.70950058072009281</v>
      </c>
      <c r="AV424" s="146" t="s">
        <v>409</v>
      </c>
      <c r="AW424" s="85">
        <v>0</v>
      </c>
      <c r="AX424" s="82">
        <v>0</v>
      </c>
      <c r="AY424" s="85">
        <v>0</v>
      </c>
      <c r="AZ424" s="85">
        <v>0</v>
      </c>
      <c r="BA424" s="85">
        <v>0</v>
      </c>
      <c r="BB424" s="85">
        <v>0</v>
      </c>
      <c r="BC424" s="86">
        <v>0</v>
      </c>
      <c r="BD424" s="80" t="s">
        <v>364</v>
      </c>
      <c r="BE424" s="87" t="s">
        <v>407</v>
      </c>
      <c r="BF424" s="89"/>
    </row>
    <row r="425" spans="1:58" ht="15.75" customHeight="1">
      <c r="A425" s="80" t="s">
        <v>342</v>
      </c>
      <c r="B425" s="80" t="s">
        <v>303</v>
      </c>
      <c r="C425" s="81">
        <v>0</v>
      </c>
      <c r="D425" s="80" t="s">
        <v>141</v>
      </c>
      <c r="E425" s="153">
        <v>15</v>
      </c>
      <c r="F425" s="153">
        <v>15</v>
      </c>
      <c r="G425" s="80" t="s">
        <v>144</v>
      </c>
      <c r="H425" s="82">
        <v>0</v>
      </c>
      <c r="I425" s="82">
        <v>0</v>
      </c>
      <c r="J425" s="82">
        <v>0</v>
      </c>
      <c r="K425" s="82">
        <v>0</v>
      </c>
      <c r="L425" s="80" t="s">
        <v>141</v>
      </c>
      <c r="M425" s="146" t="s">
        <v>141</v>
      </c>
      <c r="N425" s="83">
        <v>6100</v>
      </c>
      <c r="O425" s="83">
        <v>6100</v>
      </c>
      <c r="P425" s="83">
        <v>6100</v>
      </c>
      <c r="Q425" s="83">
        <v>6100</v>
      </c>
      <c r="R425" s="84">
        <v>1</v>
      </c>
      <c r="S425" s="84">
        <v>1</v>
      </c>
      <c r="T425" s="84">
        <v>1</v>
      </c>
      <c r="U425" s="84">
        <v>1</v>
      </c>
      <c r="V425" s="85">
        <v>0</v>
      </c>
      <c r="W425" s="85">
        <v>0</v>
      </c>
      <c r="X425" s="85">
        <v>0</v>
      </c>
      <c r="Y425" s="85">
        <v>0</v>
      </c>
      <c r="Z425" s="85">
        <v>0</v>
      </c>
      <c r="AA425" s="147"/>
      <c r="AB425" s="147"/>
      <c r="AC425" s="150">
        <v>6100</v>
      </c>
      <c r="AD425" s="147"/>
      <c r="AE425" s="148">
        <v>0</v>
      </c>
      <c r="AF425" s="149">
        <v>0</v>
      </c>
      <c r="AG425" s="147"/>
      <c r="AH425" s="147">
        <v>0</v>
      </c>
      <c r="AI425" s="150">
        <v>6100</v>
      </c>
      <c r="AJ425" s="151" t="s">
        <v>409</v>
      </c>
      <c r="AK425" s="148">
        <v>0</v>
      </c>
      <c r="AL425" s="149">
        <v>0</v>
      </c>
      <c r="AM425" s="147"/>
      <c r="AN425" s="147"/>
      <c r="AO425" s="150">
        <v>6100</v>
      </c>
      <c r="AP425" s="151" t="s">
        <v>409</v>
      </c>
      <c r="AQ425" s="148">
        <v>0</v>
      </c>
      <c r="AR425" s="149">
        <v>0</v>
      </c>
      <c r="AS425" s="147"/>
      <c r="AT425" s="147"/>
      <c r="AU425" s="150">
        <v>6100</v>
      </c>
      <c r="AV425" s="151" t="s">
        <v>409</v>
      </c>
      <c r="AW425" s="148">
        <v>0</v>
      </c>
      <c r="AX425" s="149">
        <v>0</v>
      </c>
      <c r="AY425" s="85">
        <v>0</v>
      </c>
      <c r="AZ425" s="85">
        <v>0</v>
      </c>
      <c r="BA425" s="85">
        <v>0</v>
      </c>
      <c r="BB425" s="85">
        <v>0</v>
      </c>
      <c r="BC425" s="86">
        <v>0</v>
      </c>
      <c r="BD425" s="80" t="s">
        <v>364</v>
      </c>
      <c r="BE425" s="87" t="s">
        <v>141</v>
      </c>
      <c r="BF425" s="89"/>
    </row>
    <row r="426" spans="1:58" ht="14.5" thickBot="1">
      <c r="A426" s="80"/>
      <c r="B426" s="80"/>
      <c r="C426" s="81">
        <f t="shared" ref="C426:C427" si="0">IF(D426="Custom",0,1)</f>
        <v>1</v>
      </c>
      <c r="D426" s="120"/>
      <c r="E426" s="153"/>
      <c r="F426" s="153"/>
      <c r="G426" s="120"/>
      <c r="H426" s="121"/>
      <c r="I426" s="121"/>
      <c r="J426" s="121"/>
      <c r="K426" s="121"/>
      <c r="L426" s="120"/>
      <c r="M426" s="120"/>
      <c r="N426" s="122"/>
      <c r="O426" s="122"/>
      <c r="P426" s="122"/>
      <c r="Q426" s="122"/>
      <c r="R426" s="119"/>
      <c r="S426" s="119"/>
      <c r="T426" s="119"/>
      <c r="U426" s="119"/>
      <c r="V426" s="123"/>
      <c r="W426" s="123"/>
      <c r="X426" s="123"/>
      <c r="Y426" s="123"/>
      <c r="Z426" s="119"/>
      <c r="AA426" s="120"/>
      <c r="AB426" s="120"/>
      <c r="AC426" s="124"/>
      <c r="AD426" s="125"/>
      <c r="AE426" s="123"/>
      <c r="AF426" s="120"/>
      <c r="AG426" s="120"/>
      <c r="AH426" s="120"/>
      <c r="AI426" s="122"/>
      <c r="AJ426" s="125"/>
      <c r="AK426" s="123"/>
      <c r="AL426" s="120"/>
      <c r="AM426" s="120"/>
      <c r="AN426" s="120"/>
      <c r="AO426" s="122"/>
      <c r="AP426" s="125"/>
      <c r="AQ426" s="123"/>
      <c r="AR426" s="120"/>
      <c r="AS426" s="120"/>
      <c r="AT426" s="120"/>
      <c r="AU426" s="122"/>
      <c r="AV426" s="125"/>
      <c r="AW426" s="123"/>
      <c r="AX426" s="120"/>
      <c r="AY426" s="85"/>
      <c r="AZ426" s="85"/>
      <c r="BA426" s="85"/>
      <c r="BB426" s="85"/>
      <c r="BC426" s="86"/>
      <c r="BD426" s="80"/>
      <c r="BE426" s="87"/>
      <c r="BF426" s="89"/>
    </row>
    <row r="427" spans="1:58" ht="15" thickTop="1" thickBot="1">
      <c r="A427" s="98" t="s">
        <v>41</v>
      </c>
      <c r="B427" s="99"/>
      <c r="C427" s="81">
        <f t="shared" si="0"/>
        <v>1</v>
      </c>
      <c r="D427" s="90"/>
      <c r="E427" s="153"/>
      <c r="F427" s="153"/>
      <c r="G427" s="90"/>
      <c r="H427" s="92"/>
      <c r="I427" s="92"/>
      <c r="J427" s="92"/>
      <c r="K427" s="92"/>
      <c r="L427" s="90"/>
      <c r="M427" s="90"/>
      <c r="N427" s="93"/>
      <c r="O427" s="93"/>
      <c r="P427" s="93"/>
      <c r="Q427" s="93"/>
      <c r="R427" s="91"/>
      <c r="S427" s="91"/>
      <c r="T427" s="91"/>
      <c r="U427" s="91"/>
      <c r="V427" s="94"/>
      <c r="W427" s="94"/>
      <c r="X427" s="94"/>
      <c r="Y427" s="94"/>
      <c r="Z427" s="91"/>
      <c r="AA427" s="90"/>
      <c r="AB427" s="90"/>
      <c r="AC427" s="95"/>
      <c r="AD427" s="96"/>
      <c r="AE427" s="94"/>
      <c r="AF427" s="90"/>
      <c r="AG427" s="90"/>
      <c r="AH427" s="90"/>
      <c r="AI427" s="93"/>
      <c r="AJ427" s="96"/>
      <c r="AK427" s="94"/>
      <c r="AL427" s="90"/>
      <c r="AM427" s="90"/>
      <c r="AN427" s="90"/>
      <c r="AO427" s="93"/>
      <c r="AP427" s="96"/>
      <c r="AQ427" s="94"/>
      <c r="AR427" s="90"/>
      <c r="AS427" s="90"/>
      <c r="AT427" s="90"/>
      <c r="AU427" s="93"/>
      <c r="AV427" s="96"/>
      <c r="AW427" s="94"/>
      <c r="AX427" s="90"/>
      <c r="AY427" s="94"/>
      <c r="AZ427" s="94"/>
      <c r="BA427" s="94"/>
      <c r="BB427" s="94"/>
      <c r="BC427" s="94"/>
      <c r="BD427" s="90"/>
      <c r="BE427" s="97"/>
      <c r="BF427" s="89"/>
    </row>
    <row r="428" spans="1:58" ht="14.5" thickTop="1">
      <c r="C428" s="100"/>
      <c r="D428" s="101"/>
      <c r="E428" s="101"/>
      <c r="F428" s="101"/>
      <c r="G428" s="101"/>
      <c r="H428" s="101"/>
      <c r="I428" s="101"/>
      <c r="J428" s="101"/>
      <c r="K428" s="101"/>
      <c r="L428" s="101"/>
      <c r="M428" s="101"/>
      <c r="N428" s="101"/>
      <c r="O428" s="101"/>
      <c r="P428" s="101"/>
      <c r="Q428" s="101"/>
      <c r="R428" s="101"/>
      <c r="S428" s="101"/>
      <c r="T428" s="102"/>
      <c r="U428" s="102"/>
      <c r="V428" s="103">
        <f>SUM(V8:V425)</f>
        <v>2196540.0407004463</v>
      </c>
      <c r="W428" s="103">
        <f>SUM(W8:W425)</f>
        <v>1941718.0737004799</v>
      </c>
      <c r="X428" s="103">
        <f>SUM(X8:X425)</f>
        <v>1790399.0887795179</v>
      </c>
      <c r="Y428" s="103">
        <f>SUM(Y8:Y425)</f>
        <v>1931439.4754877191</v>
      </c>
      <c r="Z428" s="104">
        <f>SUM(Z8:Z425)</f>
        <v>7860096.6786681628</v>
      </c>
      <c r="AA428" s="105"/>
      <c r="AB428" s="106"/>
      <c r="AC428" s="106"/>
      <c r="AD428" s="106"/>
      <c r="AE428" s="107"/>
      <c r="AF428" s="108">
        <f>SUM(AF8:AF425)</f>
        <v>-23543.47793405885</v>
      </c>
      <c r="AG428" s="105"/>
      <c r="AH428" s="106"/>
      <c r="AI428" s="106"/>
      <c r="AJ428" s="106"/>
      <c r="AK428" s="107"/>
      <c r="AL428" s="108">
        <f>SUM(AL8:AL425)</f>
        <v>-23543.47793405885</v>
      </c>
      <c r="AM428" s="105"/>
      <c r="AN428" s="106"/>
      <c r="AO428" s="106"/>
      <c r="AP428" s="106"/>
      <c r="AQ428" s="107"/>
      <c r="AR428" s="108">
        <f>SUM(AR8:AR425)</f>
        <v>-23172.40816797984</v>
      </c>
      <c r="AS428" s="105"/>
      <c r="AT428" s="106"/>
      <c r="AU428" s="106"/>
      <c r="AV428" s="106"/>
      <c r="AW428" s="107"/>
      <c r="AX428" s="108">
        <f t="shared" ref="AX428:BC428" si="1">SUM(AX8:AX425)</f>
        <v>-23543.47793405885</v>
      </c>
      <c r="AY428" s="109">
        <f t="shared" si="1"/>
        <v>2172996.562766389</v>
      </c>
      <c r="AZ428" s="110">
        <f t="shared" si="1"/>
        <v>1918174.5957664212</v>
      </c>
      <c r="BA428" s="111">
        <f t="shared" si="1"/>
        <v>1767226.680611538</v>
      </c>
      <c r="BB428" s="112">
        <f t="shared" si="1"/>
        <v>1907895.9975536601</v>
      </c>
      <c r="BC428" s="113">
        <f t="shared" si="1"/>
        <v>7766293.8366980078</v>
      </c>
      <c r="BD428" s="105"/>
      <c r="BE428" s="114"/>
      <c r="BF428" s="89"/>
    </row>
    <row r="429" spans="1:58">
      <c r="Z429" s="115"/>
    </row>
  </sheetData>
  <autoFilter ref="A6:BF428" xr:uid="{9AE816C8-FE12-4AD0-BA89-B353185F58E5}"/>
  <mergeCells count="17">
    <mergeCell ref="V5:Z5"/>
    <mergeCell ref="AS4:AX4"/>
    <mergeCell ref="AS5:AV5"/>
    <mergeCell ref="BD4:BE4"/>
    <mergeCell ref="AY4:BC5"/>
    <mergeCell ref="G4:K4"/>
    <mergeCell ref="G5:K5"/>
    <mergeCell ref="AG4:AL4"/>
    <mergeCell ref="AG5:AJ5"/>
    <mergeCell ref="AM4:AR4"/>
    <mergeCell ref="AM5:AP5"/>
    <mergeCell ref="AA4:AF4"/>
    <mergeCell ref="AA5:AD5"/>
    <mergeCell ref="L5:Q5"/>
    <mergeCell ref="L4:Q4"/>
    <mergeCell ref="R4:Z4"/>
    <mergeCell ref="R5:U5"/>
  </mergeCells>
  <printOptions headings="1" gridLines="1"/>
  <pageMargins left="0.25" right="0.25" top="0.75" bottom="0.75" header="0.3" footer="0.3"/>
  <pageSetup scale="27" fitToWidth="5" orientation="landscape" r:id="rId1"/>
  <headerFooter>
    <oddFooter>&amp;L&amp;"Arial,Regular"&amp;14&amp;A
&amp;F&amp;C&amp;"Arial,Regular"&amp;14&amp;P</oddFooter>
  </headerFooter>
  <colBreaks count="4" manualBreakCount="4">
    <brk id="13" max="427" man="1"/>
    <brk id="26" max="26" man="1"/>
    <brk id="38" max="26" man="1"/>
    <brk id="50" max="26"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WAML</vt:lpstr>
      <vt:lpstr>Program-Level Adjustments Tab</vt:lpstr>
      <vt:lpstr>Measure-Level Adjustments Tab</vt:lpstr>
      <vt:lpstr>'Measure-Level Adjustments Tab'!Print_Area</vt:lpstr>
      <vt:lpstr>'Program-Level Adjustments Tab'!Print_Area</vt:lpstr>
      <vt:lpstr>'Measure-Level Adjustments Tab'!Print_Titles</vt:lpstr>
      <vt:lpstr>'Program-Level Adjustments Tab'!Print_Titles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EEPS Adjustable Savings Goal Template</dc:title>
  <dc:subject>EEPS Adjustable Savings Goal Template</dc:subject>
  <dc:creator>Jennifer Morris</dc:creator>
  <cp:lastModifiedBy>Celia Johnson</cp:lastModifiedBy>
  <cp:lastPrinted>2017-04-10T19:33:53Z</cp:lastPrinted>
  <dcterms:created xsi:type="dcterms:W3CDTF">2015-06-27T00:40:35Z</dcterms:created>
  <dcterms:modified xsi:type="dcterms:W3CDTF">2019-01-15T14:50:02Z</dcterms:modified>
</cp:coreProperties>
</file>