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2516" windowHeight="5928" firstSheet="2" activeTab="4"/>
  </bookViews>
  <sheets>
    <sheet name="Nicor GPY1 NTGR" sheetId="6" r:id="rId1"/>
    <sheet name="Integrys GPY1 NTGR" sheetId="4" r:id="rId2"/>
    <sheet name="ComEd EPY4 NTGR" sheetId="7" r:id="rId3"/>
    <sheet name="Key" sheetId="9" r:id="rId4"/>
    <sheet name="NTG Consensus Development Table" sheetId="8" r:id="rId5"/>
  </sheets>
  <externalReferences>
    <externalReference r:id="rId6"/>
  </externalReferences>
  <definedNames>
    <definedName name="_xlnm._FilterDatabase" localSheetId="2" hidden="1">'ComEd EPY4 NTGR'!$A$2:$I$23</definedName>
    <definedName name="_xlnm._FilterDatabase" localSheetId="4" hidden="1">'NTG Consensus Development Table'!$A$3:$M$101</definedName>
    <definedName name="_ftn1" localSheetId="2">[1]Sheet1!$H$3</definedName>
    <definedName name="_ftn1" localSheetId="1">[1]Sheet1!$H$3</definedName>
    <definedName name="_ftn1" localSheetId="0">[1]Sheet1!$H$3</definedName>
    <definedName name="_ftnref1" localSheetId="2">'ComEd EPY4 NTGR'!#REF!</definedName>
    <definedName name="_ftnref1" localSheetId="1">'Integrys GPY1 NTGR'!#REF!</definedName>
    <definedName name="_ftnref1" localSheetId="0">'Nicor GPY1 NTGR'!#REF!</definedName>
    <definedName name="_xlnm.Print_Area" localSheetId="4">'NTG Consensus Development Table'!$B$1:$K$58</definedName>
  </definedNames>
  <calcPr calcId="145621"/>
</workbook>
</file>

<file path=xl/calcChain.xml><?xml version="1.0" encoding="utf-8"?>
<calcChain xmlns="http://schemas.openxmlformats.org/spreadsheetml/2006/main">
  <c r="F20" i="7" l="1"/>
  <c r="I61" i="8" s="1"/>
  <c r="H18" i="7"/>
  <c r="F18" i="7"/>
  <c r="I57" i="8" s="1"/>
  <c r="K83" i="8"/>
  <c r="I83" i="8"/>
  <c r="K82" i="8"/>
  <c r="I82" i="8"/>
  <c r="K78" i="8"/>
  <c r="I78" i="8"/>
  <c r="K76" i="8"/>
  <c r="I76" i="8"/>
  <c r="K74" i="8"/>
  <c r="I74" i="8"/>
  <c r="K61" i="8"/>
  <c r="I58" i="8"/>
  <c r="K55" i="8"/>
  <c r="I55" i="8"/>
  <c r="K52" i="8"/>
  <c r="I52" i="8"/>
  <c r="K51" i="8"/>
  <c r="I51" i="8"/>
</calcChain>
</file>

<file path=xl/comments1.xml><?xml version="1.0" encoding="utf-8"?>
<comments xmlns="http://schemas.openxmlformats.org/spreadsheetml/2006/main">
  <authors>
    <author>Shawn Enterline</author>
    <author>Jeff Erickson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Shawn Enterline:</t>
        </r>
        <r>
          <rPr>
            <sz val="9"/>
            <color indexed="81"/>
            <rFont val="Tahoma"/>
            <family val="2"/>
          </rPr>
          <t xml:space="preserve">
"Most recent value"
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Shawn Enterline:</t>
        </r>
        <r>
          <rPr>
            <sz val="9"/>
            <color indexed="81"/>
            <rFont val="Tahoma"/>
            <family val="2"/>
          </rPr>
          <t xml:space="preserve">
Applicable to EPY6 and GPY3.</t>
        </r>
      </text>
    </comment>
    <comment ref="C73" authorId="1">
      <text>
        <r>
          <rPr>
            <sz val="8"/>
            <color indexed="81"/>
            <rFont val="Tahoma"/>
            <family val="2"/>
          </rPr>
          <t>Name: Business Energy Efficiency Rebate</t>
        </r>
      </text>
    </comment>
    <comment ref="K73" authorId="0">
      <text>
        <r>
          <rPr>
            <b/>
            <sz val="9"/>
            <color indexed="81"/>
            <rFont val="Tahoma"/>
            <family val="2"/>
          </rPr>
          <t>Shawn Enterline:</t>
        </r>
        <r>
          <rPr>
            <sz val="9"/>
            <color indexed="81"/>
            <rFont val="Tahoma"/>
            <family val="2"/>
          </rPr>
          <t xml:space="preserve">
Utilities reserve the right to revisit in April.
</t>
        </r>
      </text>
    </comment>
    <comment ref="K88" authorId="0">
      <text>
        <r>
          <rPr>
            <b/>
            <sz val="9"/>
            <color indexed="81"/>
            <rFont val="Tahoma"/>
            <family val="2"/>
          </rPr>
          <t>Shawn Enterline:</t>
        </r>
        <r>
          <rPr>
            <sz val="9"/>
            <color indexed="81"/>
            <rFont val="Tahoma"/>
            <family val="2"/>
          </rPr>
          <t xml:space="preserve">
Utilities reserve the right to revisit in April.
</t>
        </r>
      </text>
    </comment>
    <comment ref="K89" authorId="0">
      <text>
        <r>
          <rPr>
            <b/>
            <sz val="9"/>
            <color indexed="81"/>
            <rFont val="Tahoma"/>
            <family val="2"/>
          </rPr>
          <t>Shawn Enterline:</t>
        </r>
        <r>
          <rPr>
            <sz val="9"/>
            <color indexed="81"/>
            <rFont val="Tahoma"/>
            <family val="2"/>
          </rPr>
          <t xml:space="preserve">
Utilities reserve the right to revisit in April.
</t>
        </r>
      </text>
    </comment>
  </commentList>
</comments>
</file>

<file path=xl/sharedStrings.xml><?xml version="1.0" encoding="utf-8"?>
<sst xmlns="http://schemas.openxmlformats.org/spreadsheetml/2006/main" count="905" uniqueCount="229">
  <si>
    <t>Program</t>
  </si>
  <si>
    <t>Business Prescriptive (Business Energy Efficiency Rebate)</t>
  </si>
  <si>
    <t>Business Custom Incentive</t>
  </si>
  <si>
    <t>Retrocommissioning</t>
  </si>
  <si>
    <t>Small Business Direct Install</t>
  </si>
  <si>
    <t>Business New Construction</t>
  </si>
  <si>
    <t>Building Performance with ES</t>
  </si>
  <si>
    <t>Economic Redevelopment</t>
  </si>
  <si>
    <t>Emerging Technology</t>
  </si>
  <si>
    <t>Residential Prescriptive (Home Energy Efficiency Rebate)</t>
  </si>
  <si>
    <t>Multi-Family</t>
  </si>
  <si>
    <t>Single Family Home Performance (Home Energy Savings)</t>
  </si>
  <si>
    <t>Elementary Energy Education</t>
  </si>
  <si>
    <t>Residential Home Energy Reports (Behavioral Energy Savings)</t>
  </si>
  <si>
    <t>Residential New Construction</t>
  </si>
  <si>
    <t>80% (Planning Value)</t>
  </si>
  <si>
    <t>Process eval only</t>
  </si>
  <si>
    <t>Pending</t>
  </si>
  <si>
    <t>Draft Nicor PY1 NTGR</t>
  </si>
  <si>
    <t>New program</t>
  </si>
  <si>
    <t>Changed environment - tax credit</t>
  </si>
  <si>
    <t>Enhanced measurement - property managers</t>
  </si>
  <si>
    <t>Part same as Rider 29; part combined with ComEd</t>
  </si>
  <si>
    <t>Comments</t>
  </si>
  <si>
    <t>Not previously measured</t>
  </si>
  <si>
    <t>Nicor GPY1 NTGRs in Evaluation Reports Released to Date</t>
  </si>
  <si>
    <t>C&amp;I Prescriptive Rebate</t>
  </si>
  <si>
    <t>C&amp;I Custom Rebate</t>
  </si>
  <si>
    <t>Residential Prescriptive Rebate</t>
  </si>
  <si>
    <t>Single Family Direct Install</t>
  </si>
  <si>
    <t>Utility</t>
  </si>
  <si>
    <t>Peoples Gas and North Shore Gas</t>
  </si>
  <si>
    <t>Peoples Gas</t>
  </si>
  <si>
    <t>C&amp;I Retro-Commissioning</t>
  </si>
  <si>
    <t>Multi-Family Direct Install</t>
  </si>
  <si>
    <t>C&amp;I Standard (Previously Prescriptive)</t>
  </si>
  <si>
    <t>C&amp;I Custom</t>
  </si>
  <si>
    <t>C&amp;I Retrocommissioning</t>
  </si>
  <si>
    <t>C&amp;I New Construction</t>
  </si>
  <si>
    <t>Mid Stream Incentives</t>
  </si>
  <si>
    <t>Compressed Air</t>
  </si>
  <si>
    <t>RFP-RLD Thermostats</t>
  </si>
  <si>
    <t>Data Centers &amp; RFI</t>
  </si>
  <si>
    <t>Residential Lighting Program</t>
  </si>
  <si>
    <t>Fridge Freezer Recycling Rebate (Appliance Rebate)</t>
  </si>
  <si>
    <t>CACES</t>
  </si>
  <si>
    <t>Home Energy Report</t>
  </si>
  <si>
    <t>Multi-Family with Gas</t>
  </si>
  <si>
    <t xml:space="preserve">Single Family with Gas </t>
  </si>
  <si>
    <t>Complete System Replacement with Gas</t>
  </si>
  <si>
    <t>NA</t>
  </si>
  <si>
    <t>New program for Integrys, GPY1 evaluation research findings</t>
  </si>
  <si>
    <t>New program. PY1 1 project only.</t>
  </si>
  <si>
    <t>Clothes Washer Rebate</t>
  </si>
  <si>
    <t>PY1</t>
  </si>
  <si>
    <t>PY2</t>
  </si>
  <si>
    <t>PY3</t>
  </si>
  <si>
    <t>PY4</t>
  </si>
  <si>
    <t>Multi-Family All Electric</t>
  </si>
  <si>
    <t>No NTG research in PY4, program closed</t>
  </si>
  <si>
    <t>ComEd EPY4 NTGRs in Draft Evaluation Reports Released to Date</t>
  </si>
  <si>
    <t>Too few participants to support analysis. Evaluation applied a net-to-gross rate of 1.0 to calculate net.</t>
  </si>
  <si>
    <t>No PY4 savings</t>
  </si>
  <si>
    <t>PY4: 0.73 for refrigerators, 0.82 for freezers, 0.72 for room AC</t>
  </si>
  <si>
    <t>Not calculated</t>
  </si>
  <si>
    <t>PY4 Status</t>
  </si>
  <si>
    <t>Draft</t>
  </si>
  <si>
    <t>PY3=Pilots only. NTG across All electric and pilots=0.82. Program design and delivery changed.</t>
  </si>
  <si>
    <t>Date of information</t>
  </si>
  <si>
    <t>Sector</t>
  </si>
  <si>
    <t>C&amp;I</t>
  </si>
  <si>
    <t>Residential</t>
  </si>
  <si>
    <t>Final</t>
  </si>
  <si>
    <t>Includes Spillover</t>
  </si>
  <si>
    <t>PY4: 0.54 for Comprehensive Track, 0.56 for Systems Track</t>
  </si>
  <si>
    <t>PY4 Equal weights to customer and service provider NTG, includes spillover.</t>
  </si>
  <si>
    <t>PY4 Electric spillover examined but too small to matter</t>
  </si>
  <si>
    <t>No spillover identified.</t>
  </si>
  <si>
    <t>Spillover examined but too small to quantify.</t>
  </si>
  <si>
    <t>PY4 Includes spillover (0.2)</t>
  </si>
  <si>
    <t>.68 includes freeridership of .32. This program has not been evaluated before so according to the NTG Framework, the NTGR is to be applied retroactively.</t>
  </si>
  <si>
    <t xml:space="preserve">Research finding net: 502 kW. The net-to-gross ratio of 59% includes only free-ridership because spillover could not be quantified. </t>
  </si>
  <si>
    <t>NSG=0.67 / PG=0.72</t>
  </si>
  <si>
    <t>Notes</t>
  </si>
  <si>
    <t>Res. Lighting</t>
  </si>
  <si>
    <t>Ameren</t>
  </si>
  <si>
    <t>N/A</t>
  </si>
  <si>
    <t>ComEd</t>
  </si>
  <si>
    <t>No objections except Staff.</t>
  </si>
  <si>
    <t>Nicor</t>
  </si>
  <si>
    <t>Furnaces</t>
  </si>
  <si>
    <t>Res. AC</t>
  </si>
  <si>
    <t>Includes spillover.</t>
  </si>
  <si>
    <t>Does not include spillover.</t>
  </si>
  <si>
    <t>Includes spillover.  18 month old value (PY3).</t>
  </si>
  <si>
    <t>No NTG # due to the nature of the 'net' evaluation.</t>
  </si>
  <si>
    <t>Boiler</t>
  </si>
  <si>
    <t>Freezers.  Includes inducement @ 2%.</t>
  </si>
  <si>
    <t>App. Recycling RAC</t>
  </si>
  <si>
    <t>RAC.  Does not include inducement</t>
  </si>
  <si>
    <t>Refrigerators.  Includes inducement @ 1%.</t>
  </si>
  <si>
    <t>App. Recycling Freezers</t>
  </si>
  <si>
    <t>App. Recycling Refrigerators</t>
  </si>
  <si>
    <t>MF Common Areas</t>
  </si>
  <si>
    <t>MF Major Measures</t>
  </si>
  <si>
    <t>MF In Unit Measures</t>
  </si>
  <si>
    <t>Use Ameren's Values.</t>
  </si>
  <si>
    <t>Home Energy Savings "single family retrofit"</t>
  </si>
  <si>
    <t>Res. HEP (therms)</t>
  </si>
  <si>
    <t>Res. HEP (kWh)</t>
  </si>
  <si>
    <t>Custom</t>
  </si>
  <si>
    <t>Standard</t>
  </si>
  <si>
    <t>Has no separate gas NTG.  Same program.</t>
  </si>
  <si>
    <t>Tentative</t>
  </si>
  <si>
    <t>Standard (non lighting)</t>
  </si>
  <si>
    <t>Standard (lighting)</t>
  </si>
  <si>
    <t>Includes spillover</t>
  </si>
  <si>
    <t>Standard (gas)</t>
  </si>
  <si>
    <t>Standard (Lighting)</t>
  </si>
  <si>
    <t>TBD</t>
  </si>
  <si>
    <t>Includes spillover.  Will apply by end use according to PY4 report.</t>
  </si>
  <si>
    <t>?</t>
  </si>
  <si>
    <t>New Construction</t>
  </si>
  <si>
    <t>New Construction Comprehensive</t>
  </si>
  <si>
    <t>New Construction Systems</t>
  </si>
  <si>
    <t>Summary of Programs and NTG Consensus Development</t>
  </si>
  <si>
    <t>Moderate Income</t>
  </si>
  <si>
    <t>Agreement with ICC Staff and AIC</t>
  </si>
  <si>
    <t>EEP - Programmable Thermostats</t>
  </si>
  <si>
    <t>EEP - HP water heater</t>
  </si>
  <si>
    <t>EEP - Gas water heater</t>
  </si>
  <si>
    <t>EEP - air purifier</t>
  </si>
  <si>
    <t>EEP - dehumidifier</t>
  </si>
  <si>
    <t>EEP - Room AC</t>
  </si>
  <si>
    <t>EEP - Smart Power Strip</t>
  </si>
  <si>
    <t>From March Meeting or New</t>
  </si>
  <si>
    <t>March Meeting</t>
  </si>
  <si>
    <t>New</t>
  </si>
  <si>
    <t>Decision</t>
  </si>
  <si>
    <t>North Shore</t>
  </si>
  <si>
    <t>Peoples</t>
  </si>
  <si>
    <t>PY3 and PY4 = whole program. Includes Spillover</t>
  </si>
  <si>
    <t>PY3=Whole program</t>
  </si>
  <si>
    <t>New program. GPY1 research was process only.</t>
  </si>
  <si>
    <t>Standard (Prescriptive)</t>
  </si>
  <si>
    <t>Also Known As</t>
  </si>
  <si>
    <t>Single Family Retrofit</t>
  </si>
  <si>
    <t>Multi-Family Common Areas</t>
  </si>
  <si>
    <t>Multi-Family In Unit Measures</t>
  </si>
  <si>
    <t>Multi-Family Major Measures</t>
  </si>
  <si>
    <t>Home Energy Savings</t>
  </si>
  <si>
    <t>Home Energy Efficiency Rebate</t>
  </si>
  <si>
    <t>Behavioral Energy Savings</t>
  </si>
  <si>
    <t>Residential Home Energy Reports</t>
  </si>
  <si>
    <t xml:space="preserve">Residential Prescriptive </t>
  </si>
  <si>
    <t>Single Family Home Performance</t>
  </si>
  <si>
    <t>All</t>
  </si>
  <si>
    <t>4.24.13</t>
  </si>
  <si>
    <t>Closed</t>
  </si>
  <si>
    <t xml:space="preserve">pending add'tl. research; research findings CFL .98; water, .92 for average .97. </t>
  </si>
  <si>
    <t>Single Family All Electric (HES)</t>
  </si>
  <si>
    <t>&gt;&gt;&gt;</t>
  </si>
  <si>
    <t>Mid Stream Incentives (BILD)</t>
  </si>
  <si>
    <t>Complete System Replacement (CSR) with Gas</t>
  </si>
  <si>
    <t>draft; PY4 Electric spillover examined but too small to matter</t>
  </si>
  <si>
    <t>Final NTG, Final Report. New program for Integrys, GPY1 evaluation research findings</t>
  </si>
  <si>
    <t>Integrys (Peoples Gas and North Shore Gas) GPY1 NTGRs in Evaluation Reports Released to Date</t>
  </si>
  <si>
    <t>Final NTG, Draft Report. New program for Integrys, GPY1 evaluation research concluded planning estimate from Peoples Gas was reasonable</t>
  </si>
  <si>
    <t>GPY1 NTGR and Basis, Report Status</t>
  </si>
  <si>
    <t>Draft NTG, Draft Report. Pending add'tl. NTG research; New program for Integrys, GPY1 evaluation research findings</t>
  </si>
  <si>
    <t>Final NTG, Draft Report. New program for Integrys, GPY1 evaluation research findings</t>
  </si>
  <si>
    <t>Pending add. NTG Interviews; New program, GPY1 evaluation research findings</t>
  </si>
  <si>
    <t>Not sure what this refers to.</t>
  </si>
  <si>
    <t>Fridge and Freezer Recyclie Rewards Program</t>
  </si>
  <si>
    <t>C&amp;I Prescriptive</t>
  </si>
  <si>
    <t>Small Business Energy Services</t>
  </si>
  <si>
    <t>No spillover identified. Incorporated in Custom for PY5 analysis.</t>
  </si>
  <si>
    <t>PY4 Electric spillover examined but too small to matter. Incorporated in Industrial Systems for PY5.</t>
  </si>
  <si>
    <t>Industrial Systems</t>
  </si>
  <si>
    <t>Central Air Condisioning …</t>
  </si>
  <si>
    <t>Nicor Gas Home Energy Efficiency Rebate (HEER). North Shore Peoples Gas Residential Prescriptive Rebate</t>
  </si>
  <si>
    <t>Opower</t>
  </si>
  <si>
    <t>Home Energy Savings; Single Family</t>
  </si>
  <si>
    <t>Res Home Perf. (kWh) Single Family</t>
  </si>
  <si>
    <t>Residential Lighting</t>
  </si>
  <si>
    <t>Does not include spillover. New program for Integrys, GPY1 evaluation research concluded planning estimate from Peoples Gas was reasonable</t>
  </si>
  <si>
    <t>Pending additional NTG interviews; Does not include spillover. New program for Integrys, GPY1 evaluation research findings</t>
  </si>
  <si>
    <t>Prescriptive (Standard)</t>
  </si>
  <si>
    <t>Value Available 4/30/2012</t>
  </si>
  <si>
    <t>Value Available 4/30/2013</t>
  </si>
  <si>
    <t>Source 2012</t>
  </si>
  <si>
    <t>Source 2013</t>
  </si>
  <si>
    <t>NTG Values Available</t>
  </si>
  <si>
    <t>NTG Current (EPY6 - GPY3)</t>
  </si>
  <si>
    <t>EPY4 GPY1 NTG Status</t>
  </si>
  <si>
    <t>A</t>
  </si>
  <si>
    <t>B</t>
  </si>
  <si>
    <t>C</t>
  </si>
  <si>
    <t>D</t>
  </si>
  <si>
    <t>E</t>
  </si>
  <si>
    <t>Planning number</t>
  </si>
  <si>
    <t>EPY1 EM&amp;V research</t>
  </si>
  <si>
    <t>EPY2 EM&amp;V research</t>
  </si>
  <si>
    <t>EPY3 EM&amp;V research</t>
  </si>
  <si>
    <t>EPY4 and/or GPY1 EM&amp;V research</t>
  </si>
  <si>
    <t>Key for the Source field in the NTG Consensus Development Table</t>
  </si>
  <si>
    <t>Behavior Modification</t>
  </si>
  <si>
    <t xml:space="preserve">Shown is for ComEd kWh. </t>
  </si>
  <si>
    <t>CSG</t>
  </si>
  <si>
    <t>Shelton Solutions</t>
  </si>
  <si>
    <t>Willdan Energy Solutions</t>
  </si>
  <si>
    <t>One Change</t>
  </si>
  <si>
    <t>For IPA program, use .8. [Explain?]</t>
  </si>
  <si>
    <t>Does not include spillover. I think this description is misleading. I recommend, "Spillover not included due to small sample size."</t>
  </si>
  <si>
    <t>IPA Program</t>
  </si>
  <si>
    <t>DRAFT: Existing number of .54 has a known error and new surveys are being conducted.  Tentative.</t>
  </si>
  <si>
    <t>DRAFT: New program</t>
  </si>
  <si>
    <t>FINAL: New program</t>
  </si>
  <si>
    <t>FINAL: Does not include spillover.</t>
  </si>
  <si>
    <t>EM&amp;V Recommends 1.02, not 1.015. New program for Integrys, GPY1 evaluation research findings</t>
  </si>
  <si>
    <t>Recommend change to "Residential Prescriptive". GPY1 NTG is for the whole program, not just furnaces. Does not include spillover. Program also does boilers. Future: Water heaters etc.</t>
  </si>
  <si>
    <t>NTG Current</t>
  </si>
  <si>
    <t>Program includes home perf. measures + DI measures.</t>
  </si>
  <si>
    <t>Score (IPA)</t>
  </si>
  <si>
    <t>F</t>
  </si>
  <si>
    <t>EPY5 and/or GPY2 EM&amp;V research</t>
  </si>
  <si>
    <t>Energy Kits (IPA)</t>
  </si>
  <si>
    <t>All Electric Homes (IPA)</t>
  </si>
  <si>
    <t>One Change (IPA)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</si>
</sst>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Palatino Linotyp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4" fontId="0" fillId="0" borderId="0">
      <alignment vertical="center"/>
    </xf>
    <xf numFmtId="9" fontId="10" fillId="0" borderId="0" applyFont="0" applyFill="0" applyBorder="0" applyAlignment="0" applyProtection="0"/>
  </cellStyleXfs>
  <cellXfs count="111">
    <xf numFmtId="4" fontId="0" fillId="0" borderId="0" xfId="0">
      <alignment vertical="center"/>
    </xf>
    <xf numFmtId="4" fontId="0" fillId="0" borderId="0" xfId="0" applyFill="1">
      <alignment vertical="center"/>
    </xf>
    <xf numFmtId="4" fontId="1" fillId="0" borderId="0" xfId="0" applyFont="1" applyAlignment="1">
      <alignment horizontal="center"/>
    </xf>
    <xf numFmtId="4" fontId="2" fillId="0" borderId="1" xfId="0" applyFont="1" applyFill="1" applyBorder="1" applyAlignment="1">
      <alignment vertical="center" wrapText="1"/>
    </xf>
    <xf numFmtId="4" fontId="2" fillId="0" borderId="2" xfId="0" applyFont="1" applyFill="1" applyBorder="1" applyAlignment="1">
      <alignment vertical="center" wrapText="1"/>
    </xf>
    <xf numFmtId="4" fontId="0" fillId="0" borderId="2" xfId="0" applyFont="1" applyFill="1" applyBorder="1" applyAlignment="1">
      <alignment vertical="center" wrapText="1"/>
    </xf>
    <xf numFmtId="4" fontId="0" fillId="0" borderId="4" xfId="0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4" fontId="4" fillId="0" borderId="0" xfId="0" applyFont="1">
      <alignment vertical="center"/>
    </xf>
    <xf numFmtId="4" fontId="3" fillId="2" borderId="0" xfId="0" applyFont="1" applyFill="1" applyAlignment="1">
      <alignment horizontal="center" vertical="center"/>
    </xf>
    <xf numFmtId="4" fontId="0" fillId="3" borderId="3" xfId="0" applyFill="1" applyBorder="1" applyAlignment="1">
      <alignment horizontal="center"/>
    </xf>
    <xf numFmtId="4" fontId="3" fillId="2" borderId="4" xfId="0" applyFont="1" applyFill="1" applyBorder="1" applyAlignment="1">
      <alignment horizontal="center" vertical="center"/>
    </xf>
    <xf numFmtId="4" fontId="2" fillId="0" borderId="4" xfId="0" applyFont="1" applyFill="1" applyBorder="1" applyAlignment="1">
      <alignment vertical="center" wrapText="1"/>
    </xf>
    <xf numFmtId="4" fontId="0" fillId="0" borderId="4" xfId="0" applyFont="1" applyFill="1" applyBorder="1" applyAlignment="1">
      <alignment vertical="center" wrapText="1"/>
    </xf>
    <xf numFmtId="4" fontId="0" fillId="0" borderId="4" xfId="0" applyBorder="1" applyAlignment="1">
      <alignment horizontal="left" vertical="top" wrapText="1"/>
    </xf>
    <xf numFmtId="4" fontId="5" fillId="0" borderId="0" xfId="0" applyFont="1">
      <alignment vertical="center"/>
    </xf>
    <xf numFmtId="2" fontId="0" fillId="3" borderId="3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" xfId="0" quotePrefix="1" applyNumberFormat="1" applyBorder="1" applyAlignment="1">
      <alignment horizontal="center" vertical="center"/>
    </xf>
    <xf numFmtId="4" fontId="3" fillId="2" borderId="0" xfId="0" applyFont="1" applyFill="1" applyAlignment="1">
      <alignment horizontal="center" vertical="center" wrapText="1"/>
    </xf>
    <xf numFmtId="14" fontId="0" fillId="0" borderId="0" xfId="0" applyNumberFormat="1">
      <alignment vertical="center"/>
    </xf>
    <xf numFmtId="4" fontId="0" fillId="0" borderId="0" xfId="0" applyAlignment="1">
      <alignment horizontal="left" wrapText="1"/>
    </xf>
    <xf numFmtId="164" fontId="0" fillId="0" borderId="4" xfId="0" applyNumberFormat="1" applyBorder="1" applyAlignment="1">
      <alignment horizontal="center" vertical="center"/>
    </xf>
    <xf numFmtId="4" fontId="0" fillId="0" borderId="0" xfId="0" applyAlignment="1">
      <alignment wrapText="1"/>
    </xf>
    <xf numFmtId="4" fontId="3" fillId="2" borderId="0" xfId="0" applyFont="1" applyFill="1" applyAlignment="1">
      <alignment horizontal="left" vertical="center" wrapText="1"/>
    </xf>
    <xf numFmtId="4" fontId="0" fillId="0" borderId="1" xfId="0" applyBorder="1" applyAlignment="1">
      <alignment vertical="center" wrapText="1"/>
    </xf>
    <xf numFmtId="4" fontId="0" fillId="0" borderId="2" xfId="0" applyBorder="1" applyAlignment="1">
      <alignment vertical="center" wrapText="1"/>
    </xf>
    <xf numFmtId="4" fontId="6" fillId="0" borderId="2" xfId="0" applyFont="1" applyBorder="1" applyAlignment="1">
      <alignment wrapText="1"/>
    </xf>
    <xf numFmtId="9" fontId="0" fillId="0" borderId="3" xfId="0" applyNumberFormat="1" applyBorder="1" applyAlignment="1">
      <alignment horizontal="center" vertical="center"/>
    </xf>
    <xf numFmtId="4" fontId="3" fillId="0" borderId="0" xfId="0" applyFont="1">
      <alignment vertical="center"/>
    </xf>
    <xf numFmtId="4" fontId="0" fillId="0" borderId="0" xfId="0" applyAlignment="1">
      <alignment horizontal="center"/>
    </xf>
    <xf numFmtId="4" fontId="3" fillId="0" borderId="6" xfId="0" applyFont="1" applyBorder="1">
      <alignment vertical="center"/>
    </xf>
    <xf numFmtId="4" fontId="3" fillId="0" borderId="10" xfId="0" applyFont="1" applyBorder="1">
      <alignment vertical="center"/>
    </xf>
    <xf numFmtId="4" fontId="3" fillId="0" borderId="7" xfId="0" applyFont="1" applyBorder="1">
      <alignment vertical="center"/>
    </xf>
    <xf numFmtId="4" fontId="2" fillId="0" borderId="0" xfId="0" applyFont="1" applyFill="1" applyBorder="1" applyAlignment="1">
      <alignment vertical="center" wrapText="1"/>
    </xf>
    <xf numFmtId="4" fontId="0" fillId="0" borderId="0" xfId="0" applyFont="1" applyFill="1" applyBorder="1" applyAlignment="1">
      <alignment vertical="center" wrapText="1"/>
    </xf>
    <xf numFmtId="4" fontId="0" fillId="0" borderId="0" xfId="0" applyFont="1" applyBorder="1">
      <alignment vertical="center"/>
    </xf>
    <xf numFmtId="4" fontId="0" fillId="0" borderId="0" xfId="0" applyFont="1" applyFill="1" applyBorder="1">
      <alignment vertical="center"/>
    </xf>
    <xf numFmtId="4" fontId="0" fillId="0" borderId="0" xfId="0" applyFont="1">
      <alignment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0" xfId="0" applyFont="1" applyBorder="1" applyAlignment="1">
      <alignment horizontal="center"/>
    </xf>
    <xf numFmtId="4" fontId="0" fillId="0" borderId="0" xfId="0" applyAlignment="1">
      <alignment vertical="center" wrapText="1"/>
    </xf>
    <xf numFmtId="4" fontId="3" fillId="0" borderId="0" xfId="0" applyFont="1" applyFill="1" applyAlignment="1">
      <alignment horizontal="left" vertical="center" wrapText="1"/>
    </xf>
    <xf numFmtId="4" fontId="0" fillId="0" borderId="0" xfId="0" applyFont="1" applyFill="1" applyBorder="1" applyAlignment="1">
      <alignment horizontal="left" vertical="center"/>
    </xf>
    <xf numFmtId="4" fontId="0" fillId="0" borderId="0" xfId="0" applyFont="1" applyBorder="1" applyAlignment="1">
      <alignment horizontal="left" vertical="center"/>
    </xf>
    <xf numFmtId="4" fontId="0" fillId="0" borderId="0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4" fontId="0" fillId="0" borderId="4" xfId="0" applyBorder="1" applyAlignment="1">
      <alignment horizontal="center" vertical="center" wrapText="1"/>
    </xf>
    <xf numFmtId="4" fontId="0" fillId="0" borderId="0" xfId="0" applyFont="1" applyFill="1" applyBorder="1" applyAlignment="1">
      <alignment horizontal="right" vertical="center" indent="2"/>
    </xf>
    <xf numFmtId="4" fontId="0" fillId="0" borderId="0" xfId="0" applyAlignment="1">
      <alignment vertical="center"/>
    </xf>
    <xf numFmtId="4" fontId="0" fillId="0" borderId="0" xfId="0" applyFont="1" applyBorder="1" applyAlignment="1">
      <alignment horizontal="right" vertical="center" indent="2"/>
    </xf>
    <xf numFmtId="2" fontId="0" fillId="0" borderId="0" xfId="0" applyNumberFormat="1" applyFont="1" applyBorder="1" applyAlignment="1">
      <alignment horizontal="right" vertical="center" indent="2"/>
    </xf>
    <xf numFmtId="4" fontId="0" fillId="0" borderId="0" xfId="0" applyAlignment="1">
      <alignment horizontal="right" vertical="center" indent="2"/>
    </xf>
    <xf numFmtId="165" fontId="0" fillId="0" borderId="0" xfId="0" applyNumberFormat="1" applyFont="1" applyBorder="1" applyAlignment="1">
      <alignment horizontal="right" vertical="center" indent="2"/>
    </xf>
    <xf numFmtId="164" fontId="0" fillId="0" borderId="0" xfId="0" applyNumberFormat="1" applyFont="1" applyBorder="1" applyAlignment="1">
      <alignment horizontal="right" vertical="center" indent="2"/>
    </xf>
    <xf numFmtId="2" fontId="0" fillId="0" borderId="0" xfId="0" applyNumberFormat="1" applyFont="1" applyFill="1" applyBorder="1" applyAlignment="1">
      <alignment horizontal="right" vertical="center" indent="2"/>
    </xf>
    <xf numFmtId="16" fontId="0" fillId="0" borderId="0" xfId="0" applyNumberFormat="1" applyFont="1" applyBorder="1" applyAlignment="1">
      <alignment horizontal="right" vertical="center" wrapText="1" indent="2"/>
    </xf>
    <xf numFmtId="165" fontId="0" fillId="0" borderId="0" xfId="0" applyNumberFormat="1" applyFont="1" applyFill="1" applyBorder="1" applyAlignment="1">
      <alignment horizontal="right" vertical="center" indent="2"/>
    </xf>
    <xf numFmtId="4" fontId="2" fillId="0" borderId="0" xfId="0" applyFont="1" applyFill="1" applyBorder="1" applyAlignment="1">
      <alignment horizontal="right" vertical="center" wrapText="1" indent="2"/>
    </xf>
    <xf numFmtId="4" fontId="0" fillId="0" borderId="0" xfId="0" applyAlignment="1">
      <alignment horizontal="left" vertical="center" wrapText="1"/>
    </xf>
    <xf numFmtId="4" fontId="0" fillId="4" borderId="0" xfId="0" applyFill="1">
      <alignment vertical="center"/>
    </xf>
    <xf numFmtId="4" fontId="0" fillId="0" borderId="0" xfId="0" applyFont="1" applyFill="1" applyAlignment="1">
      <alignment horizontal="right" vertical="center" indent="2"/>
    </xf>
    <xf numFmtId="4" fontId="11" fillId="0" borderId="0" xfId="0" applyFont="1" applyBorder="1">
      <alignment vertical="center"/>
    </xf>
    <xf numFmtId="4" fontId="0" fillId="3" borderId="2" xfId="0" applyFont="1" applyFill="1" applyBorder="1" applyAlignment="1">
      <alignment vertical="center" wrapText="1"/>
    </xf>
    <xf numFmtId="2" fontId="0" fillId="3" borderId="4" xfId="0" applyNumberFormat="1" applyFill="1" applyBorder="1" applyAlignment="1">
      <alignment horizontal="center" vertical="center"/>
    </xf>
    <xf numFmtId="4" fontId="0" fillId="3" borderId="1" xfId="0" applyFill="1" applyBorder="1" applyAlignment="1">
      <alignment vertical="center" wrapText="1"/>
    </xf>
    <xf numFmtId="14" fontId="0" fillId="3" borderId="0" xfId="0" applyNumberFormat="1" applyFill="1">
      <alignment vertical="center"/>
    </xf>
    <xf numFmtId="4" fontId="0" fillId="3" borderId="0" xfId="0" applyFill="1">
      <alignment vertical="center"/>
    </xf>
    <xf numFmtId="2" fontId="0" fillId="3" borderId="0" xfId="0" applyNumberFormat="1" applyFont="1" applyFill="1" applyBorder="1" applyAlignment="1">
      <alignment horizontal="right" vertical="center" indent="2"/>
    </xf>
    <xf numFmtId="4" fontId="0" fillId="3" borderId="0" xfId="0" applyFill="1" applyAlignment="1">
      <alignment horizontal="right" vertical="center" indent="2"/>
    </xf>
    <xf numFmtId="2" fontId="12" fillId="0" borderId="0" xfId="0" applyNumberFormat="1" applyFont="1" applyBorder="1" applyAlignment="1">
      <alignment horizontal="right" vertical="center" indent="2"/>
    </xf>
    <xf numFmtId="4" fontId="12" fillId="0" borderId="0" xfId="0" applyFont="1" applyBorder="1" applyAlignment="1">
      <alignment horizontal="left" vertical="center" wrapText="1"/>
    </xf>
    <xf numFmtId="2" fontId="12" fillId="3" borderId="0" xfId="0" applyNumberFormat="1" applyFont="1" applyFill="1" applyBorder="1" applyAlignment="1">
      <alignment horizontal="right" vertical="center" indent="2"/>
    </xf>
    <xf numFmtId="4" fontId="12" fillId="0" borderId="0" xfId="0" applyFont="1" applyFill="1" applyBorder="1" applyAlignment="1">
      <alignment horizontal="right" vertical="center" indent="2"/>
    </xf>
    <xf numFmtId="4" fontId="12" fillId="0" borderId="0" xfId="0" applyFont="1" applyBorder="1" applyAlignment="1">
      <alignment horizontal="left" vertical="center"/>
    </xf>
    <xf numFmtId="4" fontId="12" fillId="0" borderId="0" xfId="0" applyFont="1" applyAlignment="1">
      <alignment horizontal="right" vertical="center" indent="2"/>
    </xf>
    <xf numFmtId="9" fontId="0" fillId="0" borderId="4" xfId="1" applyFont="1" applyBorder="1" applyAlignment="1">
      <alignment horizontal="center" vertical="center"/>
    </xf>
    <xf numFmtId="9" fontId="0" fillId="3" borderId="4" xfId="0" applyNumberFormat="1" applyFill="1" applyBorder="1" applyAlignment="1">
      <alignment horizontal="center" vertical="center"/>
    </xf>
    <xf numFmtId="4" fontId="0" fillId="3" borderId="4" xfId="0" applyFill="1" applyBorder="1" applyAlignment="1">
      <alignment horizontal="center" vertical="center"/>
    </xf>
    <xf numFmtId="9" fontId="0" fillId="3" borderId="4" xfId="1" applyFont="1" applyFill="1" applyBorder="1" applyAlignment="1">
      <alignment horizontal="center" vertical="center"/>
    </xf>
    <xf numFmtId="4" fontId="0" fillId="3" borderId="4" xfId="0" applyFill="1" applyBorder="1">
      <alignment vertical="center"/>
    </xf>
    <xf numFmtId="16" fontId="0" fillId="3" borderId="4" xfId="0" applyNumberFormat="1" applyFill="1" applyBorder="1" applyAlignment="1">
      <alignment horizontal="center" vertical="center"/>
    </xf>
    <xf numFmtId="4" fontId="0" fillId="3" borderId="1" xfId="0" applyFont="1" applyFill="1" applyBorder="1" applyAlignment="1">
      <alignment vertical="center" wrapText="1"/>
    </xf>
    <xf numFmtId="4" fontId="12" fillId="0" borderId="0" xfId="0" applyFont="1" applyBorder="1" applyAlignment="1">
      <alignment horizontal="right" vertical="center" indent="2"/>
    </xf>
    <xf numFmtId="4" fontId="12" fillId="0" borderId="0" xfId="0" applyFont="1" applyBorder="1" applyAlignment="1">
      <alignment horizontal="right" vertical="center" wrapText="1" indent="2"/>
    </xf>
    <xf numFmtId="2" fontId="12" fillId="0" borderId="0" xfId="1" applyNumberFormat="1" applyFont="1" applyBorder="1" applyAlignment="1">
      <alignment horizontal="right" vertical="center" indent="2"/>
    </xf>
    <xf numFmtId="4" fontId="12" fillId="3" borderId="0" xfId="0" applyFont="1" applyFill="1" applyBorder="1" applyAlignment="1">
      <alignment horizontal="left" vertical="center"/>
    </xf>
    <xf numFmtId="165" fontId="12" fillId="0" borderId="0" xfId="0" applyNumberFormat="1" applyFont="1" applyFill="1" applyBorder="1" applyAlignment="1">
      <alignment horizontal="right" vertical="center" indent="2"/>
    </xf>
    <xf numFmtId="4" fontId="12" fillId="0" borderId="0" xfId="0" applyFont="1" applyBorder="1" applyAlignment="1">
      <alignment horizontal="left" wrapText="1"/>
    </xf>
    <xf numFmtId="4" fontId="12" fillId="0" borderId="0" xfId="0" applyFont="1" applyFill="1" applyBorder="1" applyAlignment="1">
      <alignment horizontal="left" wrapText="1"/>
    </xf>
    <xf numFmtId="165" fontId="0" fillId="3" borderId="0" xfId="0" applyNumberFormat="1" applyFont="1" applyFill="1" applyBorder="1" applyAlignment="1">
      <alignment horizontal="right" vertical="center" indent="2"/>
    </xf>
    <xf numFmtId="4" fontId="0" fillId="3" borderId="0" xfId="0" applyFont="1" applyFill="1" applyBorder="1">
      <alignment vertical="center"/>
    </xf>
    <xf numFmtId="4" fontId="0" fillId="0" borderId="0" xfId="0" applyFont="1" applyBorder="1" applyAlignment="1">
      <alignment horizontal="center" vertical="center"/>
    </xf>
    <xf numFmtId="4" fontId="0" fillId="0" borderId="0" xfId="0" applyFill="1" applyBorder="1" applyAlignment="1">
      <alignment horizontal="right" vertical="center" indent="2"/>
    </xf>
    <xf numFmtId="4" fontId="0" fillId="0" borderId="0" xfId="0" applyBorder="1" applyAlignment="1">
      <alignment horizontal="right" vertical="center" indent="2"/>
    </xf>
    <xf numFmtId="4" fontId="0" fillId="0" borderId="0" xfId="0" applyBorder="1" applyAlignment="1">
      <alignment horizontal="left" vertical="center"/>
    </xf>
    <xf numFmtId="4" fontId="0" fillId="0" borderId="0" xfId="0" applyBorder="1">
      <alignment vertical="center"/>
    </xf>
    <xf numFmtId="0" fontId="12" fillId="0" borderId="2" xfId="0" applyNumberFormat="1" applyFont="1" applyBorder="1" applyAlignment="1"/>
    <xf numFmtId="0" fontId="13" fillId="0" borderId="2" xfId="0" applyNumberFormat="1" applyFont="1" applyBorder="1" applyAlignment="1">
      <alignment vertical="center"/>
    </xf>
    <xf numFmtId="0" fontId="13" fillId="0" borderId="2" xfId="0" applyNumberFormat="1" applyFont="1" applyFill="1" applyBorder="1" applyAlignment="1">
      <alignment vertical="center"/>
    </xf>
    <xf numFmtId="4" fontId="0" fillId="0" borderId="0" xfId="0" applyFill="1" applyBorder="1">
      <alignment vertical="center"/>
    </xf>
    <xf numFmtId="4" fontId="3" fillId="2" borderId="5" xfId="0" applyFont="1" applyFill="1" applyBorder="1" applyAlignment="1">
      <alignment horizontal="center" vertical="center" wrapText="1"/>
    </xf>
    <xf numFmtId="4" fontId="3" fillId="2" borderId="0" xfId="0" applyFont="1" applyFill="1" applyBorder="1" applyAlignment="1">
      <alignment horizontal="center" vertical="center" wrapText="1"/>
    </xf>
    <xf numFmtId="4" fontId="3" fillId="2" borderId="4" xfId="0" applyFont="1" applyFill="1" applyBorder="1" applyAlignment="1">
      <alignment horizontal="center" vertical="center" wrapText="1"/>
    </xf>
    <xf numFmtId="4" fontId="3" fillId="4" borderId="8" xfId="0" applyFont="1" applyFill="1" applyBorder="1" applyAlignment="1">
      <alignment horizontal="center"/>
    </xf>
    <xf numFmtId="4" fontId="3" fillId="4" borderId="9" xfId="0" applyFont="1" applyFill="1" applyBorder="1" applyAlignment="1">
      <alignment horizontal="center"/>
    </xf>
    <xf numFmtId="4" fontId="3" fillId="5" borderId="6" xfId="0" applyFont="1" applyFill="1" applyBorder="1" applyAlignment="1">
      <alignment horizontal="center" wrapText="1"/>
    </xf>
    <xf numFmtId="4" fontId="3" fillId="5" borderId="10" xfId="0" applyFont="1" applyFill="1" applyBorder="1" applyAlignment="1">
      <alignment horizontal="center" wrapText="1"/>
    </xf>
    <xf numFmtId="4" fontId="3" fillId="5" borderId="7" xfId="0" applyFont="1" applyFill="1" applyBorder="1" applyAlignment="1">
      <alignment horizontal="center" wrapText="1"/>
    </xf>
  </cellXfs>
  <cellStyles count="2">
    <cellStyle name="Normal" xfId="0" builtinId="0" customBuiltin="1"/>
    <cellStyle name="Percent" xfId="1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alignment horizontal="right" vertical="center" textRotation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H3" t="str">
            <v>[1] Nicor Monthly Report – PY1_2012 May.xlsm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1" name="Table1" displayName="Table1" ref="A3:M101" totalsRowShown="0">
  <autoFilter ref="A3:M101"/>
  <sortState ref="A31:L66">
    <sortCondition ref="B4:B112"/>
    <sortCondition ref="A4:A112"/>
    <sortCondition ref="C4:C112"/>
    <sortCondition ref="D4:D112"/>
  </sortState>
  <tableColumns count="13">
    <tableColumn id="1" name="Sector" dataDxfId="11"/>
    <tableColumn id="2" name="Utility" dataDxfId="10"/>
    <tableColumn id="3" name="Program" dataDxfId="9"/>
    <tableColumn id="4" name="From March Meeting or New" dataDxfId="8"/>
    <tableColumn id="5" name="NTG Current" dataDxfId="7"/>
    <tableColumn id="6" name="NTG Current (EPY6 - GPY3)" dataDxfId="6"/>
    <tableColumn id="7" name="Value Available 4/30/2012" dataDxfId="5"/>
    <tableColumn id="12" name="Source 2012" dataDxfId="4"/>
    <tableColumn id="8" name="Value Available 4/30/2013" dataDxfId="3"/>
    <tableColumn id="14" name="Source 2013" dataDxfId="2"/>
    <tableColumn id="9" name="Notes" dataDxfId="1"/>
    <tableColumn id="13" name="Also Known As"/>
    <tableColumn id="10" name="EPY4 GPY1 NTG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zoomScale="85" zoomScaleNormal="85" workbookViewId="0"/>
  </sheetViews>
  <sheetFormatPr defaultRowHeight="14.4" x14ac:dyDescent="0.3"/>
  <cols>
    <col min="1" max="1" width="57.33203125" customWidth="1"/>
    <col min="2" max="2" width="21" customWidth="1"/>
    <col min="3" max="3" width="44.5546875" customWidth="1"/>
    <col min="4" max="4" width="11.88671875" customWidth="1"/>
  </cols>
  <sheetData>
    <row r="1" spans="1:35" ht="45" customHeight="1" x14ac:dyDescent="0.25">
      <c r="A1" s="16" t="s">
        <v>25</v>
      </c>
    </row>
    <row r="2" spans="1:35" s="2" customFormat="1" ht="28.5" customHeight="1" x14ac:dyDescent="0.25">
      <c r="A2" s="10" t="s">
        <v>0</v>
      </c>
      <c r="B2" s="103" t="s">
        <v>18</v>
      </c>
      <c r="C2" s="104"/>
      <c r="D2" s="23" t="s">
        <v>68</v>
      </c>
    </row>
    <row r="3" spans="1:35" ht="21" customHeight="1" x14ac:dyDescent="0.25">
      <c r="A3" s="3" t="s">
        <v>1</v>
      </c>
      <c r="B3" s="30">
        <v>0.73</v>
      </c>
      <c r="C3" s="11" t="s">
        <v>24</v>
      </c>
      <c r="D3" s="22">
        <v>41256</v>
      </c>
    </row>
    <row r="4" spans="1:35" ht="21" customHeight="1" x14ac:dyDescent="0.25">
      <c r="A4" s="4" t="s">
        <v>2</v>
      </c>
      <c r="B4" s="78">
        <v>0.53</v>
      </c>
      <c r="C4" s="11" t="s">
        <v>24</v>
      </c>
      <c r="D4" s="22">
        <v>41256</v>
      </c>
    </row>
    <row r="5" spans="1:35" ht="21" customHeight="1" x14ac:dyDescent="0.25">
      <c r="A5" s="4" t="s">
        <v>3</v>
      </c>
      <c r="B5" s="78">
        <v>1.0149999999999999</v>
      </c>
      <c r="C5" s="6" t="s">
        <v>19</v>
      </c>
      <c r="D5" s="22">
        <v>41256</v>
      </c>
    </row>
    <row r="6" spans="1:35" ht="21" customHeight="1" x14ac:dyDescent="0.25">
      <c r="A6" s="4" t="s">
        <v>4</v>
      </c>
      <c r="B6" s="8">
        <v>1</v>
      </c>
      <c r="C6" s="6" t="s">
        <v>19</v>
      </c>
      <c r="D6" s="22">
        <v>41256</v>
      </c>
    </row>
    <row r="7" spans="1:35" ht="21" customHeight="1" x14ac:dyDescent="0.25">
      <c r="A7" s="4" t="s">
        <v>5</v>
      </c>
      <c r="B7" s="8">
        <v>0.33</v>
      </c>
      <c r="C7" s="6" t="s">
        <v>19</v>
      </c>
      <c r="D7" s="22">
        <v>41256</v>
      </c>
    </row>
    <row r="8" spans="1:35" ht="21" customHeight="1" x14ac:dyDescent="0.25">
      <c r="A8" s="4" t="s">
        <v>6</v>
      </c>
      <c r="B8" s="7" t="s">
        <v>16</v>
      </c>
      <c r="C8" s="6" t="s">
        <v>19</v>
      </c>
      <c r="D8" s="22">
        <v>41256</v>
      </c>
    </row>
    <row r="9" spans="1:35" ht="21" customHeight="1" x14ac:dyDescent="0.25">
      <c r="A9" s="4" t="s">
        <v>7</v>
      </c>
      <c r="B9" s="7" t="s">
        <v>15</v>
      </c>
      <c r="C9" s="6" t="s">
        <v>52</v>
      </c>
      <c r="D9" s="22">
        <v>41256</v>
      </c>
    </row>
    <row r="10" spans="1:35" ht="21" customHeight="1" x14ac:dyDescent="0.25">
      <c r="A10" s="4" t="s">
        <v>8</v>
      </c>
      <c r="B10" s="7" t="s">
        <v>16</v>
      </c>
      <c r="C10" s="6" t="s">
        <v>19</v>
      </c>
      <c r="D10" s="22">
        <v>41256</v>
      </c>
    </row>
    <row r="11" spans="1:35" s="62" customFormat="1" ht="21" customHeight="1" x14ac:dyDescent="0.25">
      <c r="A11" s="65" t="s">
        <v>9</v>
      </c>
      <c r="B11" s="79">
        <v>0.69</v>
      </c>
      <c r="C11" s="80" t="s">
        <v>20</v>
      </c>
      <c r="D11" s="68">
        <v>41390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</row>
    <row r="12" spans="1:35" s="62" customFormat="1" ht="21" customHeight="1" x14ac:dyDescent="0.25">
      <c r="A12" s="65" t="s">
        <v>10</v>
      </c>
      <c r="B12" s="81">
        <v>0.96</v>
      </c>
      <c r="C12" s="80" t="s">
        <v>21</v>
      </c>
      <c r="D12" s="68">
        <v>41372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pans="1:35" s="62" customFormat="1" ht="21" customHeight="1" x14ac:dyDescent="0.25">
      <c r="A13" s="65" t="s">
        <v>11</v>
      </c>
      <c r="B13" s="79">
        <v>0.86</v>
      </c>
      <c r="C13" s="11" t="s">
        <v>24</v>
      </c>
      <c r="D13" s="68">
        <v>40995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</row>
    <row r="14" spans="1:35" s="62" customFormat="1" ht="21" customHeight="1" x14ac:dyDescent="0.25">
      <c r="A14" s="65" t="s">
        <v>12</v>
      </c>
      <c r="B14" s="79">
        <v>0.79</v>
      </c>
      <c r="C14" s="82" t="s">
        <v>22</v>
      </c>
      <c r="D14" s="68">
        <v>41390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</row>
    <row r="15" spans="1:35" s="62" customFormat="1" ht="21" customHeight="1" x14ac:dyDescent="0.25">
      <c r="A15" s="65" t="s">
        <v>13</v>
      </c>
      <c r="B15" s="83" t="s">
        <v>16</v>
      </c>
      <c r="C15" s="80" t="s">
        <v>19</v>
      </c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</row>
    <row r="16" spans="1:35" s="62" customFormat="1" ht="21" customHeight="1" x14ac:dyDescent="0.3">
      <c r="A16" s="84" t="s">
        <v>14</v>
      </c>
      <c r="B16" s="83" t="s">
        <v>16</v>
      </c>
      <c r="C16" s="80" t="s">
        <v>19</v>
      </c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</row>
    <row r="17" spans="1:35" x14ac:dyDescent="0.3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</row>
  </sheetData>
  <mergeCells count="1">
    <mergeCell ref="B2:C2"/>
  </mergeCells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/>
  </sheetViews>
  <sheetFormatPr defaultRowHeight="14.4" x14ac:dyDescent="0.3"/>
  <cols>
    <col min="1" max="1" width="38.44140625" customWidth="1"/>
    <col min="2" max="2" width="31.88671875" customWidth="1"/>
    <col min="3" max="3" width="15.5546875" customWidth="1"/>
    <col min="4" max="4" width="90" customWidth="1"/>
    <col min="5" max="5" width="11.6640625" customWidth="1"/>
  </cols>
  <sheetData>
    <row r="1" spans="1:5" ht="45" customHeight="1" x14ac:dyDescent="0.25">
      <c r="A1" s="16" t="s">
        <v>166</v>
      </c>
      <c r="B1" s="9"/>
    </row>
    <row r="2" spans="1:5" ht="28.5" customHeight="1" x14ac:dyDescent="0.25">
      <c r="A2" s="12" t="s">
        <v>0</v>
      </c>
      <c r="B2" s="12" t="s">
        <v>30</v>
      </c>
      <c r="C2" s="105" t="s">
        <v>168</v>
      </c>
      <c r="D2" s="105"/>
      <c r="E2" s="23" t="s">
        <v>68</v>
      </c>
    </row>
    <row r="3" spans="1:5" ht="30.75" customHeight="1" x14ac:dyDescent="0.25">
      <c r="A3" s="13" t="s">
        <v>26</v>
      </c>
      <c r="B3" s="13" t="s">
        <v>31</v>
      </c>
      <c r="C3" s="6">
        <v>0.44</v>
      </c>
      <c r="D3" s="15" t="s">
        <v>169</v>
      </c>
      <c r="E3" s="48" t="s">
        <v>157</v>
      </c>
    </row>
    <row r="4" spans="1:5" ht="30.75" customHeight="1" x14ac:dyDescent="0.25">
      <c r="A4" s="13" t="s">
        <v>27</v>
      </c>
      <c r="B4" s="13" t="s">
        <v>31</v>
      </c>
      <c r="C4" s="6">
        <v>0.71</v>
      </c>
      <c r="D4" s="15" t="s">
        <v>169</v>
      </c>
      <c r="E4" s="48" t="s">
        <v>157</v>
      </c>
    </row>
    <row r="5" spans="1:5" ht="30.75" customHeight="1" x14ac:dyDescent="0.25">
      <c r="A5" s="13" t="s">
        <v>33</v>
      </c>
      <c r="B5" s="13" t="s">
        <v>31</v>
      </c>
      <c r="C5" s="6">
        <v>1.02</v>
      </c>
      <c r="D5" s="15" t="s">
        <v>165</v>
      </c>
      <c r="E5" s="48" t="s">
        <v>157</v>
      </c>
    </row>
    <row r="6" spans="1:5" ht="30.75" customHeight="1" x14ac:dyDescent="0.25">
      <c r="A6" s="13" t="s">
        <v>4</v>
      </c>
      <c r="B6" s="13" t="s">
        <v>31</v>
      </c>
      <c r="C6" s="6">
        <v>0.99</v>
      </c>
      <c r="D6" s="15" t="s">
        <v>170</v>
      </c>
      <c r="E6" s="48" t="s">
        <v>157</v>
      </c>
    </row>
    <row r="7" spans="1:5" ht="30.75" customHeight="1" x14ac:dyDescent="0.25">
      <c r="A7" s="14" t="s">
        <v>28</v>
      </c>
      <c r="B7" s="13" t="s">
        <v>31</v>
      </c>
      <c r="C7" s="49" t="s">
        <v>82</v>
      </c>
      <c r="D7" s="15" t="s">
        <v>170</v>
      </c>
      <c r="E7" s="48" t="s">
        <v>157</v>
      </c>
    </row>
    <row r="8" spans="1:5" ht="30.75" customHeight="1" x14ac:dyDescent="0.25">
      <c r="A8" s="14" t="s">
        <v>34</v>
      </c>
      <c r="B8" s="13" t="s">
        <v>31</v>
      </c>
      <c r="C8" s="6">
        <v>0.88</v>
      </c>
      <c r="D8" s="15" t="s">
        <v>169</v>
      </c>
      <c r="E8" s="48" t="s">
        <v>157</v>
      </c>
    </row>
    <row r="9" spans="1:5" ht="30.75" customHeight="1" x14ac:dyDescent="0.25">
      <c r="A9" s="14" t="s">
        <v>29</v>
      </c>
      <c r="B9" s="13" t="s">
        <v>32</v>
      </c>
      <c r="C9" s="6">
        <v>0.86</v>
      </c>
      <c r="D9" s="15" t="s">
        <v>167</v>
      </c>
      <c r="E9" s="48" t="s">
        <v>157</v>
      </c>
    </row>
    <row r="10" spans="1:5" x14ac:dyDescent="0.3">
      <c r="A10" s="1"/>
      <c r="B10" s="1"/>
    </row>
  </sheetData>
  <mergeCells count="1">
    <mergeCell ref="C2:D2"/>
  </mergeCell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7"/>
  <sheetViews>
    <sheetView workbookViewId="0">
      <selection activeCell="D4" sqref="D4"/>
    </sheetView>
  </sheetViews>
  <sheetFormatPr defaultRowHeight="14.4" x14ac:dyDescent="0.3"/>
  <cols>
    <col min="1" max="1" width="11" bestFit="1" customWidth="1"/>
    <col min="2" max="2" width="47.88671875" bestFit="1" customWidth="1"/>
    <col min="3" max="3" width="4.5546875" bestFit="1" customWidth="1"/>
    <col min="4" max="4" width="4.6640625" bestFit="1" customWidth="1"/>
    <col min="5" max="5" width="4.5546875" bestFit="1" customWidth="1"/>
    <col min="6" max="6" width="8.33203125" bestFit="1" customWidth="1"/>
    <col min="7" max="7" width="8.33203125" customWidth="1"/>
    <col min="8" max="8" width="86.5546875" style="25" customWidth="1"/>
    <col min="9" max="9" width="11.6640625" customWidth="1"/>
  </cols>
  <sheetData>
    <row r="1" spans="1:9" ht="45" customHeight="1" x14ac:dyDescent="0.25">
      <c r="B1" s="16" t="s">
        <v>60</v>
      </c>
    </row>
    <row r="2" spans="1:9" ht="28.5" customHeight="1" x14ac:dyDescent="0.25">
      <c r="A2" s="10" t="s">
        <v>69</v>
      </c>
      <c r="B2" s="10" t="s">
        <v>0</v>
      </c>
      <c r="C2" s="10" t="s">
        <v>54</v>
      </c>
      <c r="D2" s="10" t="s">
        <v>55</v>
      </c>
      <c r="E2" s="10" t="s">
        <v>56</v>
      </c>
      <c r="F2" s="10" t="s">
        <v>57</v>
      </c>
      <c r="G2" s="21" t="s">
        <v>65</v>
      </c>
      <c r="H2" s="26" t="s">
        <v>23</v>
      </c>
      <c r="I2" s="23" t="s">
        <v>68</v>
      </c>
    </row>
    <row r="3" spans="1:9" ht="21" customHeight="1" x14ac:dyDescent="0.25">
      <c r="A3" s="3" t="s">
        <v>70</v>
      </c>
      <c r="B3" s="3" t="s">
        <v>35</v>
      </c>
      <c r="C3" s="18">
        <v>0.67</v>
      </c>
      <c r="D3" s="17">
        <v>0.74</v>
      </c>
      <c r="E3" s="18">
        <v>0.72</v>
      </c>
      <c r="F3" s="18">
        <v>0.7</v>
      </c>
      <c r="G3" s="18" t="s">
        <v>72</v>
      </c>
      <c r="H3" s="27" t="s">
        <v>73</v>
      </c>
      <c r="I3" s="22">
        <v>41340</v>
      </c>
    </row>
    <row r="4" spans="1:9" ht="21" customHeight="1" x14ac:dyDescent="0.25">
      <c r="A4" s="4" t="s">
        <v>70</v>
      </c>
      <c r="B4" s="4" t="s">
        <v>36</v>
      </c>
      <c r="C4" s="18">
        <v>0.72</v>
      </c>
      <c r="D4" s="18">
        <v>0.76</v>
      </c>
      <c r="E4" s="18">
        <v>0.56000000000000005</v>
      </c>
      <c r="F4" s="17">
        <v>0.61</v>
      </c>
      <c r="G4" s="18" t="s">
        <v>72</v>
      </c>
      <c r="H4" s="27" t="s">
        <v>78</v>
      </c>
      <c r="I4" s="22">
        <v>41320</v>
      </c>
    </row>
    <row r="5" spans="1:9" ht="21" customHeight="1" x14ac:dyDescent="0.25">
      <c r="A5" s="4" t="s">
        <v>70</v>
      </c>
      <c r="B5" s="4" t="s">
        <v>37</v>
      </c>
      <c r="C5" s="19">
        <v>0.8</v>
      </c>
      <c r="D5" s="19">
        <v>0.92</v>
      </c>
      <c r="E5" s="19">
        <v>0.71</v>
      </c>
      <c r="F5" s="24">
        <v>1.038</v>
      </c>
      <c r="G5" s="18" t="s">
        <v>72</v>
      </c>
      <c r="H5" s="28" t="s">
        <v>75</v>
      </c>
      <c r="I5" s="22">
        <v>41288</v>
      </c>
    </row>
    <row r="6" spans="1:9" ht="21" customHeight="1" x14ac:dyDescent="0.25">
      <c r="A6" s="4" t="s">
        <v>70</v>
      </c>
      <c r="B6" s="4" t="s">
        <v>38</v>
      </c>
      <c r="C6" s="19" t="s">
        <v>50</v>
      </c>
      <c r="D6" s="19">
        <v>0.59</v>
      </c>
      <c r="E6" s="19">
        <v>0.65</v>
      </c>
      <c r="F6" s="19">
        <v>0.54</v>
      </c>
      <c r="G6" s="18" t="s">
        <v>66</v>
      </c>
      <c r="H6" s="28" t="s">
        <v>74</v>
      </c>
      <c r="I6" s="22">
        <v>41298</v>
      </c>
    </row>
    <row r="7" spans="1:9" ht="21" customHeight="1" x14ac:dyDescent="0.25">
      <c r="A7" s="4" t="s">
        <v>70</v>
      </c>
      <c r="B7" s="4" t="s">
        <v>39</v>
      </c>
      <c r="C7" s="19" t="s">
        <v>50</v>
      </c>
      <c r="D7" s="19" t="s">
        <v>50</v>
      </c>
      <c r="E7" s="19">
        <v>0.74</v>
      </c>
      <c r="F7" s="19">
        <v>0.63</v>
      </c>
      <c r="G7" s="18" t="s">
        <v>72</v>
      </c>
      <c r="H7" s="28" t="s">
        <v>79</v>
      </c>
      <c r="I7" s="22">
        <v>41304</v>
      </c>
    </row>
    <row r="8" spans="1:9" ht="21" customHeight="1" x14ac:dyDescent="0.25">
      <c r="A8" s="4" t="s">
        <v>70</v>
      </c>
      <c r="B8" s="4" t="s">
        <v>40</v>
      </c>
      <c r="C8" s="19" t="s">
        <v>50</v>
      </c>
      <c r="D8" s="19" t="s">
        <v>50</v>
      </c>
      <c r="E8" s="19" t="s">
        <v>50</v>
      </c>
      <c r="F8" s="19">
        <v>0.67</v>
      </c>
      <c r="G8" s="18" t="s">
        <v>72</v>
      </c>
      <c r="H8" s="28" t="s">
        <v>76</v>
      </c>
      <c r="I8" s="22">
        <v>41340</v>
      </c>
    </row>
    <row r="9" spans="1:9" ht="21" customHeight="1" x14ac:dyDescent="0.25">
      <c r="A9" s="4" t="s">
        <v>70</v>
      </c>
      <c r="B9" s="4" t="s">
        <v>4</v>
      </c>
      <c r="C9" s="19" t="s">
        <v>50</v>
      </c>
      <c r="D9" s="19" t="s">
        <v>50</v>
      </c>
      <c r="E9" s="19" t="s">
        <v>50</v>
      </c>
      <c r="F9" s="19">
        <v>0.95</v>
      </c>
      <c r="G9" s="19" t="s">
        <v>66</v>
      </c>
      <c r="H9" s="28" t="s">
        <v>76</v>
      </c>
      <c r="I9" s="22">
        <v>41270</v>
      </c>
    </row>
    <row r="10" spans="1:9" ht="30" x14ac:dyDescent="0.25">
      <c r="A10" s="4" t="s">
        <v>70</v>
      </c>
      <c r="B10" s="4" t="s">
        <v>41</v>
      </c>
      <c r="C10" s="19" t="s">
        <v>50</v>
      </c>
      <c r="D10" s="19" t="s">
        <v>50</v>
      </c>
      <c r="E10" s="19" t="s">
        <v>50</v>
      </c>
      <c r="F10" s="19" t="s">
        <v>50</v>
      </c>
      <c r="G10" s="18" t="s">
        <v>50</v>
      </c>
      <c r="H10" s="28" t="s">
        <v>61</v>
      </c>
      <c r="I10" s="22">
        <v>41256</v>
      </c>
    </row>
    <row r="11" spans="1:9" ht="21" customHeight="1" x14ac:dyDescent="0.25">
      <c r="A11" s="5" t="s">
        <v>70</v>
      </c>
      <c r="B11" s="5" t="s">
        <v>42</v>
      </c>
      <c r="C11" s="19" t="s">
        <v>50</v>
      </c>
      <c r="D11" s="19" t="s">
        <v>50</v>
      </c>
      <c r="E11" s="19" t="s">
        <v>50</v>
      </c>
      <c r="F11" s="19">
        <v>0.43</v>
      </c>
      <c r="G11" s="18" t="s">
        <v>72</v>
      </c>
      <c r="H11" s="28" t="s">
        <v>77</v>
      </c>
      <c r="I11" s="22">
        <v>41340</v>
      </c>
    </row>
    <row r="12" spans="1:9" ht="21" customHeight="1" x14ac:dyDescent="0.25">
      <c r="A12" s="5" t="s">
        <v>71</v>
      </c>
      <c r="B12" s="5" t="s">
        <v>43</v>
      </c>
      <c r="C12" s="18">
        <v>0.68</v>
      </c>
      <c r="D12" s="18">
        <v>0.57999999999999996</v>
      </c>
      <c r="E12" s="18">
        <v>0.71</v>
      </c>
      <c r="F12" s="18">
        <v>0.54</v>
      </c>
      <c r="G12" s="18" t="s">
        <v>72</v>
      </c>
      <c r="H12" s="27"/>
      <c r="I12" s="22">
        <v>41256</v>
      </c>
    </row>
    <row r="13" spans="1:9" ht="21" customHeight="1" x14ac:dyDescent="0.3">
      <c r="A13" s="5" t="s">
        <v>71</v>
      </c>
      <c r="B13" s="5" t="s">
        <v>44</v>
      </c>
      <c r="C13" s="18">
        <v>0.73</v>
      </c>
      <c r="D13" s="18">
        <v>0.75</v>
      </c>
      <c r="E13" s="18">
        <v>0.68</v>
      </c>
      <c r="F13" s="20" t="s">
        <v>161</v>
      </c>
      <c r="G13" s="18" t="s">
        <v>72</v>
      </c>
      <c r="H13" s="27" t="s">
        <v>63</v>
      </c>
      <c r="I13" s="22">
        <v>41256</v>
      </c>
    </row>
    <row r="14" spans="1:9" ht="21" customHeight="1" x14ac:dyDescent="0.3">
      <c r="A14" s="5" t="s">
        <v>71</v>
      </c>
      <c r="B14" s="5" t="s">
        <v>45</v>
      </c>
      <c r="C14" s="18" t="s">
        <v>50</v>
      </c>
      <c r="D14" s="18">
        <v>1</v>
      </c>
      <c r="E14" s="18">
        <v>1</v>
      </c>
      <c r="F14" s="18">
        <v>1</v>
      </c>
      <c r="G14" s="18" t="s">
        <v>158</v>
      </c>
      <c r="H14" s="27" t="s">
        <v>59</v>
      </c>
      <c r="I14" s="22">
        <v>41256</v>
      </c>
    </row>
    <row r="15" spans="1:9" ht="21" customHeight="1" x14ac:dyDescent="0.3">
      <c r="A15" s="5" t="s">
        <v>71</v>
      </c>
      <c r="B15" s="5" t="s">
        <v>46</v>
      </c>
      <c r="C15" s="18" t="s">
        <v>50</v>
      </c>
      <c r="D15" s="18" t="s">
        <v>50</v>
      </c>
      <c r="E15" s="18" t="s">
        <v>50</v>
      </c>
      <c r="F15" s="18" t="s">
        <v>50</v>
      </c>
      <c r="G15" s="18" t="s">
        <v>72</v>
      </c>
      <c r="H15" s="27" t="s">
        <v>64</v>
      </c>
      <c r="I15" s="22">
        <v>41256</v>
      </c>
    </row>
    <row r="16" spans="1:9" ht="33.75" customHeight="1" x14ac:dyDescent="0.3">
      <c r="A16" s="5" t="s">
        <v>71</v>
      </c>
      <c r="B16" s="5" t="s">
        <v>53</v>
      </c>
      <c r="C16" s="18" t="s">
        <v>50</v>
      </c>
      <c r="D16" s="18" t="s">
        <v>50</v>
      </c>
      <c r="E16" s="18" t="s">
        <v>50</v>
      </c>
      <c r="F16" s="18">
        <v>0.68</v>
      </c>
      <c r="G16" s="19" t="s">
        <v>72</v>
      </c>
      <c r="H16" s="27" t="s">
        <v>80</v>
      </c>
      <c r="I16" s="22">
        <v>41353</v>
      </c>
    </row>
    <row r="17" spans="1:70" ht="21" customHeight="1" x14ac:dyDescent="0.3">
      <c r="A17" s="65" t="s">
        <v>71</v>
      </c>
      <c r="B17" s="65" t="s">
        <v>58</v>
      </c>
      <c r="C17" s="17">
        <v>0.8</v>
      </c>
      <c r="D17" s="17">
        <v>0.8</v>
      </c>
      <c r="E17" s="17">
        <v>0.9</v>
      </c>
      <c r="F17" s="17">
        <v>0.83</v>
      </c>
      <c r="G17" s="66" t="s">
        <v>66</v>
      </c>
      <c r="H17" s="67" t="s">
        <v>159</v>
      </c>
      <c r="I17" s="68">
        <v>41353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</row>
    <row r="18" spans="1:70" s="62" customFormat="1" ht="21" customHeight="1" x14ac:dyDescent="0.3">
      <c r="A18" s="65" t="s">
        <v>71</v>
      </c>
      <c r="B18" s="65" t="s">
        <v>47</v>
      </c>
      <c r="C18" s="17" t="s">
        <v>50</v>
      </c>
      <c r="D18" s="17" t="s">
        <v>50</v>
      </c>
      <c r="E18" s="17"/>
      <c r="F18" s="17">
        <f>'Nicor GPY1 NTGR'!B12</f>
        <v>0.96</v>
      </c>
      <c r="G18" s="66" t="s">
        <v>66</v>
      </c>
      <c r="H18" s="67" t="str">
        <f>'Nicor GPY1 NTGR'!C12</f>
        <v>Enhanced measurement - property managers</v>
      </c>
      <c r="I18" s="68">
        <v>41353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</row>
    <row r="19" spans="1:70" ht="21" customHeight="1" x14ac:dyDescent="0.3">
      <c r="A19" s="65" t="s">
        <v>71</v>
      </c>
      <c r="B19" s="65" t="s">
        <v>160</v>
      </c>
      <c r="C19" s="17" t="s">
        <v>50</v>
      </c>
      <c r="D19" s="17">
        <v>0.88</v>
      </c>
      <c r="E19" s="17">
        <v>0.92</v>
      </c>
      <c r="F19" s="17">
        <v>0.81</v>
      </c>
      <c r="G19" s="17" t="s">
        <v>66</v>
      </c>
      <c r="H19" s="67"/>
      <c r="I19" s="68">
        <v>41360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</row>
    <row r="20" spans="1:70" ht="21" customHeight="1" x14ac:dyDescent="0.3">
      <c r="A20" s="65" t="s">
        <v>71</v>
      </c>
      <c r="B20" s="65" t="s">
        <v>48</v>
      </c>
      <c r="C20" s="17" t="s">
        <v>50</v>
      </c>
      <c r="D20" s="17" t="s">
        <v>50</v>
      </c>
      <c r="E20" s="17">
        <v>0.79</v>
      </c>
      <c r="F20" s="17">
        <f>'Nicor GPY1 NTGR'!B13</f>
        <v>0.86</v>
      </c>
      <c r="G20" s="17" t="s">
        <v>66</v>
      </c>
      <c r="H20" s="67" t="s">
        <v>67</v>
      </c>
      <c r="I20" s="68">
        <v>41360</v>
      </c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</row>
    <row r="21" spans="1:70" ht="21" customHeight="1" x14ac:dyDescent="0.3">
      <c r="A21" s="65" t="s">
        <v>71</v>
      </c>
      <c r="B21" s="65" t="s">
        <v>12</v>
      </c>
      <c r="C21" s="17" t="s">
        <v>50</v>
      </c>
      <c r="D21" s="17" t="s">
        <v>50</v>
      </c>
      <c r="E21" s="17" t="s">
        <v>50</v>
      </c>
      <c r="F21" s="17">
        <v>0.76</v>
      </c>
      <c r="G21" s="66" t="s">
        <v>66</v>
      </c>
      <c r="H21" s="67" t="s">
        <v>207</v>
      </c>
      <c r="I21" s="68">
        <v>41353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</row>
    <row r="22" spans="1:70" ht="21" customHeight="1" x14ac:dyDescent="0.3">
      <c r="A22" s="5" t="s">
        <v>71</v>
      </c>
      <c r="B22" s="5" t="s">
        <v>14</v>
      </c>
      <c r="C22" s="19" t="s">
        <v>50</v>
      </c>
      <c r="D22" s="19" t="s">
        <v>50</v>
      </c>
      <c r="E22" s="19" t="s">
        <v>50</v>
      </c>
      <c r="F22" s="19" t="s">
        <v>50</v>
      </c>
      <c r="G22" s="18" t="s">
        <v>50</v>
      </c>
      <c r="H22" s="28" t="s">
        <v>62</v>
      </c>
      <c r="I22" s="22"/>
    </row>
    <row r="23" spans="1:70" ht="36.75" customHeight="1" x14ac:dyDescent="0.35">
      <c r="A23" s="5" t="s">
        <v>71</v>
      </c>
      <c r="B23" s="5" t="s">
        <v>49</v>
      </c>
      <c r="C23" s="19" t="s">
        <v>50</v>
      </c>
      <c r="D23" s="19" t="s">
        <v>50</v>
      </c>
      <c r="E23" s="19" t="s">
        <v>50</v>
      </c>
      <c r="F23" s="19">
        <v>0.59</v>
      </c>
      <c r="G23" s="19" t="s">
        <v>66</v>
      </c>
      <c r="H23" s="29" t="s">
        <v>81</v>
      </c>
      <c r="I23" s="22">
        <v>41256</v>
      </c>
    </row>
    <row r="24" spans="1:70" ht="15" x14ac:dyDescent="0.35">
      <c r="A24" s="5" t="s">
        <v>71</v>
      </c>
      <c r="B24" s="5" t="s">
        <v>208</v>
      </c>
      <c r="C24" s="19" t="s">
        <v>50</v>
      </c>
      <c r="D24" s="19" t="s">
        <v>50</v>
      </c>
      <c r="E24" s="19" t="s">
        <v>50</v>
      </c>
      <c r="F24" s="19"/>
      <c r="G24" s="19" t="s">
        <v>66</v>
      </c>
      <c r="H24" s="29"/>
    </row>
    <row r="25" spans="1:70" ht="15" x14ac:dyDescent="0.35">
      <c r="A25" s="5" t="s">
        <v>71</v>
      </c>
      <c r="B25" s="5" t="s">
        <v>211</v>
      </c>
      <c r="C25" s="19" t="s">
        <v>50</v>
      </c>
      <c r="D25" s="19" t="s">
        <v>50</v>
      </c>
      <c r="E25" s="19" t="s">
        <v>50</v>
      </c>
      <c r="F25" s="19"/>
      <c r="G25" s="19" t="s">
        <v>66</v>
      </c>
      <c r="H25" s="29"/>
    </row>
    <row r="26" spans="1:70" ht="15" x14ac:dyDescent="0.35">
      <c r="A26" s="5" t="s">
        <v>71</v>
      </c>
      <c r="B26" s="5" t="s">
        <v>209</v>
      </c>
      <c r="C26" s="19" t="s">
        <v>50</v>
      </c>
      <c r="D26" s="19" t="s">
        <v>50</v>
      </c>
      <c r="E26" s="19" t="s">
        <v>50</v>
      </c>
      <c r="F26" s="19"/>
      <c r="G26" s="19" t="s">
        <v>66</v>
      </c>
      <c r="H26" s="29"/>
    </row>
    <row r="27" spans="1:70" ht="15" x14ac:dyDescent="0.35">
      <c r="A27" s="5" t="s">
        <v>71</v>
      </c>
      <c r="B27" s="5" t="s">
        <v>210</v>
      </c>
      <c r="C27" s="19" t="s">
        <v>50</v>
      </c>
      <c r="D27" s="19" t="s">
        <v>50</v>
      </c>
      <c r="E27" s="19" t="s">
        <v>50</v>
      </c>
      <c r="F27" s="19"/>
      <c r="G27" s="19" t="s">
        <v>66</v>
      </c>
      <c r="H27" s="29"/>
    </row>
  </sheetData>
  <autoFilter ref="A2:I23"/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5" sqref="B5"/>
    </sheetView>
  </sheetViews>
  <sheetFormatPr defaultRowHeight="14.4" x14ac:dyDescent="0.3"/>
  <cols>
    <col min="1" max="1" width="4.5546875" customWidth="1"/>
    <col min="2" max="2" width="31" bestFit="1" customWidth="1"/>
  </cols>
  <sheetData>
    <row r="1" spans="1:2" x14ac:dyDescent="0.25">
      <c r="A1" s="31" t="s">
        <v>205</v>
      </c>
    </row>
    <row r="2" spans="1:2" x14ac:dyDescent="0.25">
      <c r="A2" t="s">
        <v>195</v>
      </c>
      <c r="B2" t="s">
        <v>200</v>
      </c>
    </row>
    <row r="3" spans="1:2" x14ac:dyDescent="0.25">
      <c r="A3" t="s">
        <v>196</v>
      </c>
      <c r="B3" t="s">
        <v>201</v>
      </c>
    </row>
    <row r="4" spans="1:2" x14ac:dyDescent="0.25">
      <c r="A4" t="s">
        <v>197</v>
      </c>
      <c r="B4" t="s">
        <v>202</v>
      </c>
    </row>
    <row r="5" spans="1:2" x14ac:dyDescent="0.25">
      <c r="A5" t="s">
        <v>198</v>
      </c>
      <c r="B5" t="s">
        <v>203</v>
      </c>
    </row>
    <row r="6" spans="1:2" x14ac:dyDescent="0.25">
      <c r="A6" t="s">
        <v>199</v>
      </c>
      <c r="B6" t="s">
        <v>204</v>
      </c>
    </row>
    <row r="7" spans="1:2" x14ac:dyDescent="0.25">
      <c r="A7" t="s">
        <v>224</v>
      </c>
      <c r="B7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tabSelected="1" topLeftCell="B1" workbookViewId="0">
      <pane ySplit="3" topLeftCell="A30" activePane="bottomLeft" state="frozenSplit"/>
      <selection pane="bottomLeft" activeCell="E30" sqref="E30"/>
    </sheetView>
  </sheetViews>
  <sheetFormatPr defaultRowHeight="14.4" x14ac:dyDescent="0.3"/>
  <cols>
    <col min="1" max="1" width="11.6640625" customWidth="1"/>
    <col min="2" max="2" width="11.33203125" customWidth="1"/>
    <col min="3" max="3" width="27.44140625" customWidth="1"/>
    <col min="4" max="4" width="8.44140625" customWidth="1"/>
    <col min="5" max="6" width="10" style="32" bestFit="1" customWidth="1"/>
    <col min="7" max="7" width="11.88671875" style="32" customWidth="1"/>
    <col min="8" max="8" width="7.6640625" style="32" customWidth="1"/>
    <col min="9" max="9" width="10.88671875" style="32" customWidth="1"/>
    <col min="10" max="10" width="7.44140625" style="32" customWidth="1"/>
    <col min="11" max="11" width="63.88671875" customWidth="1"/>
    <col min="12" max="12" width="29" bestFit="1" customWidth="1"/>
    <col min="13" max="13" width="10.6640625" bestFit="1" customWidth="1"/>
    <col min="14" max="14" width="12.109375" customWidth="1"/>
    <col min="15" max="16" width="13.6640625" bestFit="1" customWidth="1"/>
  </cols>
  <sheetData>
    <row r="1" spans="1:13" ht="15.75" thickBot="1" x14ac:dyDescent="0.3">
      <c r="A1" s="31" t="s">
        <v>125</v>
      </c>
    </row>
    <row r="2" spans="1:13" ht="15.75" customHeight="1" thickBot="1" x14ac:dyDescent="0.3">
      <c r="A2" s="31"/>
      <c r="E2" s="106" t="s">
        <v>138</v>
      </c>
      <c r="F2" s="107"/>
      <c r="G2" s="108" t="s">
        <v>192</v>
      </c>
      <c r="H2" s="109"/>
      <c r="I2" s="109"/>
      <c r="J2" s="110"/>
    </row>
    <row r="3" spans="1:13" ht="60.75" thickBot="1" x14ac:dyDescent="0.3">
      <c r="A3" s="33" t="s">
        <v>69</v>
      </c>
      <c r="B3" s="34" t="s">
        <v>30</v>
      </c>
      <c r="C3" s="34" t="s">
        <v>0</v>
      </c>
      <c r="D3" s="43" t="s">
        <v>135</v>
      </c>
      <c r="E3" s="43" t="s">
        <v>221</v>
      </c>
      <c r="F3" s="43" t="s">
        <v>193</v>
      </c>
      <c r="G3" s="44" t="s">
        <v>188</v>
      </c>
      <c r="H3" s="44" t="s">
        <v>190</v>
      </c>
      <c r="I3" s="44" t="s">
        <v>189</v>
      </c>
      <c r="J3" s="44" t="s">
        <v>191</v>
      </c>
      <c r="K3" s="35" t="s">
        <v>83</v>
      </c>
      <c r="L3" t="s">
        <v>145</v>
      </c>
      <c r="M3" s="61" t="s">
        <v>194</v>
      </c>
    </row>
    <row r="4" spans="1:13" ht="15" x14ac:dyDescent="0.25">
      <c r="A4" s="38" t="s">
        <v>71</v>
      </c>
      <c r="B4" s="39" t="s">
        <v>156</v>
      </c>
      <c r="C4" s="39" t="s">
        <v>206</v>
      </c>
      <c r="D4" s="38" t="s">
        <v>136</v>
      </c>
      <c r="E4" s="52" t="s">
        <v>86</v>
      </c>
      <c r="F4" s="52" t="s">
        <v>86</v>
      </c>
      <c r="G4" s="50"/>
      <c r="H4" s="50"/>
      <c r="I4" s="50"/>
      <c r="J4" s="50"/>
      <c r="K4" s="45" t="s">
        <v>95</v>
      </c>
      <c r="M4" s="40"/>
    </row>
    <row r="5" spans="1:13" ht="15" x14ac:dyDescent="0.25">
      <c r="A5" s="38" t="s">
        <v>70</v>
      </c>
      <c r="B5" s="38" t="s">
        <v>85</v>
      </c>
      <c r="C5" s="38" t="s">
        <v>110</v>
      </c>
      <c r="D5" s="38" t="s">
        <v>136</v>
      </c>
      <c r="E5" s="52">
        <v>0.75</v>
      </c>
      <c r="F5" s="52">
        <v>0.75</v>
      </c>
      <c r="G5" s="50">
        <v>0.75</v>
      </c>
      <c r="H5" s="95" t="s">
        <v>198</v>
      </c>
      <c r="I5" s="50">
        <v>0.75</v>
      </c>
      <c r="J5" s="95" t="s">
        <v>198</v>
      </c>
      <c r="K5" s="46" t="s">
        <v>112</v>
      </c>
      <c r="M5" s="40"/>
    </row>
    <row r="6" spans="1:13" ht="15" x14ac:dyDescent="0.25">
      <c r="A6" s="38" t="s">
        <v>70</v>
      </c>
      <c r="B6" s="38" t="s">
        <v>85</v>
      </c>
      <c r="C6" s="38" t="s">
        <v>3</v>
      </c>
      <c r="D6" s="38" t="s">
        <v>136</v>
      </c>
      <c r="E6" s="52">
        <v>0.95</v>
      </c>
      <c r="F6" s="52">
        <v>0.95</v>
      </c>
      <c r="G6" s="50">
        <v>0.57999999999999996</v>
      </c>
      <c r="H6" s="95" t="s">
        <v>198</v>
      </c>
      <c r="I6" s="50">
        <v>0.95</v>
      </c>
      <c r="J6" s="95" t="s">
        <v>199</v>
      </c>
      <c r="K6" s="46"/>
      <c r="M6" s="40"/>
    </row>
    <row r="7" spans="1:13" ht="15" x14ac:dyDescent="0.25">
      <c r="A7" s="38" t="s">
        <v>70</v>
      </c>
      <c r="B7" s="38" t="s">
        <v>85</v>
      </c>
      <c r="C7" s="38" t="s">
        <v>117</v>
      </c>
      <c r="D7" s="38" t="s">
        <v>136</v>
      </c>
      <c r="E7" s="52">
        <v>0.96</v>
      </c>
      <c r="F7" s="52">
        <v>0.96</v>
      </c>
      <c r="G7" s="50">
        <v>0.8</v>
      </c>
      <c r="H7" s="95" t="s">
        <v>195</v>
      </c>
      <c r="I7" s="50">
        <v>0.96</v>
      </c>
      <c r="J7" s="95" t="s">
        <v>199</v>
      </c>
      <c r="K7" s="46" t="s">
        <v>116</v>
      </c>
      <c r="M7" s="40"/>
    </row>
    <row r="8" spans="1:13" ht="15" x14ac:dyDescent="0.25">
      <c r="A8" s="38" t="s">
        <v>70</v>
      </c>
      <c r="B8" s="38" t="s">
        <v>85</v>
      </c>
      <c r="C8" s="38" t="s">
        <v>118</v>
      </c>
      <c r="D8" s="38" t="s">
        <v>136</v>
      </c>
      <c r="E8" s="52">
        <v>0.62</v>
      </c>
      <c r="F8" s="52">
        <v>0.62</v>
      </c>
      <c r="G8" s="50">
        <v>0.77</v>
      </c>
      <c r="H8" s="95" t="s">
        <v>198</v>
      </c>
      <c r="I8" s="50">
        <v>0.62</v>
      </c>
      <c r="J8" s="95" t="s">
        <v>199</v>
      </c>
      <c r="K8" s="46" t="s">
        <v>116</v>
      </c>
      <c r="M8" s="40"/>
    </row>
    <row r="9" spans="1:13" ht="15" x14ac:dyDescent="0.25">
      <c r="A9" s="38" t="s">
        <v>70</v>
      </c>
      <c r="B9" s="38" t="s">
        <v>85</v>
      </c>
      <c r="C9" s="38" t="s">
        <v>114</v>
      </c>
      <c r="D9" s="38" t="s">
        <v>136</v>
      </c>
      <c r="E9" s="96" t="s">
        <v>119</v>
      </c>
      <c r="F9" s="96" t="s">
        <v>119</v>
      </c>
      <c r="G9" s="50">
        <v>0.78</v>
      </c>
      <c r="H9" s="95" t="s">
        <v>198</v>
      </c>
      <c r="I9" s="50">
        <v>0.78</v>
      </c>
      <c r="J9" s="95" t="s">
        <v>199</v>
      </c>
      <c r="K9" s="46" t="s">
        <v>120</v>
      </c>
      <c r="M9" s="40"/>
    </row>
    <row r="10" spans="1:13" ht="15" x14ac:dyDescent="0.25">
      <c r="A10" s="38" t="s">
        <v>71</v>
      </c>
      <c r="B10" s="39" t="s">
        <v>85</v>
      </c>
      <c r="C10" s="39" t="s">
        <v>101</v>
      </c>
      <c r="D10" s="38" t="s">
        <v>136</v>
      </c>
      <c r="E10" s="50">
        <v>0.65</v>
      </c>
      <c r="F10" s="50">
        <v>0.65</v>
      </c>
      <c r="G10" s="50">
        <v>0.82</v>
      </c>
      <c r="H10" s="95" t="s">
        <v>198</v>
      </c>
      <c r="I10" s="50">
        <v>0.65</v>
      </c>
      <c r="J10" s="95" t="s">
        <v>199</v>
      </c>
      <c r="K10" s="45" t="s">
        <v>97</v>
      </c>
      <c r="M10" s="40"/>
    </row>
    <row r="11" spans="1:13" ht="15" x14ac:dyDescent="0.25">
      <c r="A11" s="38" t="s">
        <v>71</v>
      </c>
      <c r="B11" s="39" t="s">
        <v>85</v>
      </c>
      <c r="C11" s="39" t="s">
        <v>98</v>
      </c>
      <c r="D11" s="38" t="s">
        <v>136</v>
      </c>
      <c r="E11" s="50">
        <v>1</v>
      </c>
      <c r="F11" s="50">
        <v>1</v>
      </c>
      <c r="G11" s="50">
        <v>1</v>
      </c>
      <c r="H11" s="95" t="s">
        <v>198</v>
      </c>
      <c r="I11" s="50">
        <v>1</v>
      </c>
      <c r="J11" s="95" t="s">
        <v>199</v>
      </c>
      <c r="K11" s="46" t="s">
        <v>99</v>
      </c>
      <c r="M11" s="40"/>
    </row>
    <row r="12" spans="1:13" ht="15" x14ac:dyDescent="0.25">
      <c r="A12" s="38" t="s">
        <v>71</v>
      </c>
      <c r="B12" s="39" t="s">
        <v>85</v>
      </c>
      <c r="C12" s="39" t="s">
        <v>102</v>
      </c>
      <c r="D12" s="38" t="s">
        <v>136</v>
      </c>
      <c r="E12" s="50">
        <v>0.64</v>
      </c>
      <c r="F12" s="50">
        <v>0.64</v>
      </c>
      <c r="G12" s="50">
        <v>0.79</v>
      </c>
      <c r="H12" s="95" t="s">
        <v>198</v>
      </c>
      <c r="I12" s="50">
        <v>0.64</v>
      </c>
      <c r="J12" s="95" t="s">
        <v>199</v>
      </c>
      <c r="K12" s="45" t="s">
        <v>100</v>
      </c>
      <c r="M12" s="40"/>
    </row>
    <row r="13" spans="1:13" ht="15" x14ac:dyDescent="0.25">
      <c r="A13" s="38" t="s">
        <v>71</v>
      </c>
      <c r="B13" s="38" t="s">
        <v>85</v>
      </c>
      <c r="C13" s="38" t="s">
        <v>96</v>
      </c>
      <c r="D13" s="38" t="s">
        <v>136</v>
      </c>
      <c r="E13" s="52">
        <v>1.02</v>
      </c>
      <c r="F13" s="50">
        <v>1.02</v>
      </c>
      <c r="G13" s="50">
        <v>1.02</v>
      </c>
      <c r="H13" s="95" t="s">
        <v>198</v>
      </c>
      <c r="I13" s="50">
        <v>1.02</v>
      </c>
      <c r="J13" s="95" t="s">
        <v>198</v>
      </c>
      <c r="K13" s="45" t="s">
        <v>94</v>
      </c>
      <c r="M13" s="40"/>
    </row>
    <row r="14" spans="1:13" ht="15" x14ac:dyDescent="0.25">
      <c r="A14" s="38" t="s">
        <v>71</v>
      </c>
      <c r="B14" s="39" t="s">
        <v>85</v>
      </c>
      <c r="C14" s="39" t="s">
        <v>131</v>
      </c>
      <c r="D14" s="39" t="s">
        <v>137</v>
      </c>
      <c r="E14" s="50">
        <v>0.78</v>
      </c>
      <c r="F14" s="52"/>
      <c r="G14" s="50">
        <v>0.8</v>
      </c>
      <c r="H14" s="95" t="s">
        <v>198</v>
      </c>
      <c r="I14" s="50">
        <v>0.78</v>
      </c>
      <c r="J14" s="95" t="s">
        <v>199</v>
      </c>
      <c r="K14" s="45"/>
      <c r="M14" s="40"/>
    </row>
    <row r="15" spans="1:13" ht="15" x14ac:dyDescent="0.25">
      <c r="A15" s="38" t="s">
        <v>71</v>
      </c>
      <c r="B15" s="39" t="s">
        <v>85</v>
      </c>
      <c r="C15" s="39" t="s">
        <v>132</v>
      </c>
      <c r="D15" s="39" t="s">
        <v>137</v>
      </c>
      <c r="E15" s="50">
        <v>0.78</v>
      </c>
      <c r="F15" s="52"/>
      <c r="G15" s="50">
        <v>0.8</v>
      </c>
      <c r="H15" s="95" t="s">
        <v>198</v>
      </c>
      <c r="I15" s="50">
        <v>0.78</v>
      </c>
      <c r="J15" s="95" t="s">
        <v>199</v>
      </c>
      <c r="K15" s="45"/>
      <c r="M15" s="40"/>
    </row>
    <row r="16" spans="1:13" ht="15" x14ac:dyDescent="0.25">
      <c r="A16" s="38" t="s">
        <v>71</v>
      </c>
      <c r="B16" s="39" t="s">
        <v>85</v>
      </c>
      <c r="C16" s="39" t="s">
        <v>130</v>
      </c>
      <c r="D16" s="39" t="s">
        <v>137</v>
      </c>
      <c r="E16" s="50">
        <v>0.9</v>
      </c>
      <c r="F16" s="52"/>
      <c r="G16" s="95">
        <v>0.8</v>
      </c>
      <c r="H16" s="95" t="s">
        <v>195</v>
      </c>
      <c r="I16" s="50">
        <v>0.9</v>
      </c>
      <c r="J16" s="95" t="s">
        <v>199</v>
      </c>
      <c r="K16" s="46"/>
      <c r="M16" s="40"/>
    </row>
    <row r="17" spans="1:13" ht="15" x14ac:dyDescent="0.25">
      <c r="A17" s="38" t="s">
        <v>71</v>
      </c>
      <c r="B17" s="39" t="s">
        <v>85</v>
      </c>
      <c r="C17" s="39" t="s">
        <v>129</v>
      </c>
      <c r="D17" s="39" t="s">
        <v>137</v>
      </c>
      <c r="E17" s="50">
        <v>0.86</v>
      </c>
      <c r="F17" s="52"/>
      <c r="G17" s="50">
        <v>0.8</v>
      </c>
      <c r="H17" s="95" t="s">
        <v>198</v>
      </c>
      <c r="I17" s="50">
        <v>0.86</v>
      </c>
      <c r="J17" s="95" t="s">
        <v>199</v>
      </c>
      <c r="K17" s="46"/>
      <c r="M17" s="40"/>
    </row>
    <row r="18" spans="1:13" ht="15" x14ac:dyDescent="0.25">
      <c r="A18" s="38" t="s">
        <v>71</v>
      </c>
      <c r="B18" s="39" t="s">
        <v>85</v>
      </c>
      <c r="C18" s="39" t="s">
        <v>128</v>
      </c>
      <c r="D18" s="39" t="s">
        <v>137</v>
      </c>
      <c r="E18" s="50">
        <v>0.86</v>
      </c>
      <c r="F18" s="52"/>
      <c r="G18" s="50">
        <v>0.8</v>
      </c>
      <c r="H18" s="95" t="s">
        <v>198</v>
      </c>
      <c r="I18" s="50">
        <v>0.86</v>
      </c>
      <c r="J18" s="95" t="s">
        <v>199</v>
      </c>
      <c r="K18" s="46"/>
      <c r="M18" s="40"/>
    </row>
    <row r="19" spans="1:13" ht="15" x14ac:dyDescent="0.25">
      <c r="A19" s="38" t="s">
        <v>71</v>
      </c>
      <c r="B19" s="39" t="s">
        <v>85</v>
      </c>
      <c r="C19" s="39" t="s">
        <v>133</v>
      </c>
      <c r="D19" s="39" t="s">
        <v>137</v>
      </c>
      <c r="E19" s="50">
        <v>0.78</v>
      </c>
      <c r="F19" s="52"/>
      <c r="G19" s="50">
        <v>0.8</v>
      </c>
      <c r="H19" s="95" t="s">
        <v>198</v>
      </c>
      <c r="I19" s="50">
        <v>0.78</v>
      </c>
      <c r="J19" s="95" t="s">
        <v>199</v>
      </c>
      <c r="K19" s="46"/>
      <c r="M19" s="40"/>
    </row>
    <row r="20" spans="1:13" ht="15" x14ac:dyDescent="0.25">
      <c r="A20" s="38" t="s">
        <v>71</v>
      </c>
      <c r="B20" s="39" t="s">
        <v>85</v>
      </c>
      <c r="C20" s="39" t="s">
        <v>134</v>
      </c>
      <c r="D20" s="39" t="s">
        <v>137</v>
      </c>
      <c r="E20" s="50">
        <v>0.86</v>
      </c>
      <c r="F20" s="52"/>
      <c r="G20" s="50">
        <v>0.8</v>
      </c>
      <c r="H20" s="95" t="s">
        <v>198</v>
      </c>
      <c r="I20" s="50">
        <v>0.86</v>
      </c>
      <c r="J20" s="95" t="s">
        <v>199</v>
      </c>
      <c r="K20" s="46"/>
      <c r="M20" s="40"/>
    </row>
    <row r="21" spans="1:13" ht="15" x14ac:dyDescent="0.25">
      <c r="A21" s="38" t="s">
        <v>71</v>
      </c>
      <c r="B21" s="38" t="s">
        <v>85</v>
      </c>
      <c r="C21" s="38" t="s">
        <v>90</v>
      </c>
      <c r="D21" s="38" t="s">
        <v>136</v>
      </c>
      <c r="E21" s="52">
        <v>1.01</v>
      </c>
      <c r="F21" s="50">
        <v>1.01</v>
      </c>
      <c r="G21" s="50">
        <v>1.01</v>
      </c>
      <c r="H21" s="95" t="s">
        <v>198</v>
      </c>
      <c r="I21" s="50">
        <v>1.01</v>
      </c>
      <c r="J21" s="95" t="s">
        <v>198</v>
      </c>
      <c r="K21" s="45" t="s">
        <v>94</v>
      </c>
      <c r="M21" s="40"/>
    </row>
    <row r="22" spans="1:13" ht="15" x14ac:dyDescent="0.25">
      <c r="A22" s="38" t="s">
        <v>71</v>
      </c>
      <c r="B22" s="39" t="s">
        <v>85</v>
      </c>
      <c r="C22" s="39" t="s">
        <v>103</v>
      </c>
      <c r="D22" s="39" t="s">
        <v>136</v>
      </c>
      <c r="E22" s="53">
        <v>0.8</v>
      </c>
      <c r="F22" s="53">
        <v>0.8</v>
      </c>
      <c r="G22" s="95">
        <v>0.8</v>
      </c>
      <c r="H22" s="95" t="s">
        <v>198</v>
      </c>
      <c r="I22" s="50">
        <v>0.8</v>
      </c>
      <c r="J22" s="95" t="s">
        <v>198</v>
      </c>
      <c r="K22" s="46"/>
      <c r="M22" s="40"/>
    </row>
    <row r="23" spans="1:13" ht="15" x14ac:dyDescent="0.25">
      <c r="A23" s="38" t="s">
        <v>71</v>
      </c>
      <c r="B23" s="39" t="s">
        <v>85</v>
      </c>
      <c r="C23" s="39" t="s">
        <v>105</v>
      </c>
      <c r="D23" s="39" t="s">
        <v>136</v>
      </c>
      <c r="E23" s="52">
        <v>1</v>
      </c>
      <c r="F23" s="52">
        <v>1</v>
      </c>
      <c r="G23" s="50">
        <v>1</v>
      </c>
      <c r="H23" s="95" t="s">
        <v>198</v>
      </c>
      <c r="I23" s="50">
        <v>1</v>
      </c>
      <c r="J23" s="95" t="s">
        <v>198</v>
      </c>
      <c r="K23" s="46"/>
      <c r="M23" s="40"/>
    </row>
    <row r="24" spans="1:13" ht="15" x14ac:dyDescent="0.25">
      <c r="A24" s="38" t="s">
        <v>71</v>
      </c>
      <c r="B24" s="39" t="s">
        <v>85</v>
      </c>
      <c r="C24" s="39" t="s">
        <v>104</v>
      </c>
      <c r="D24" s="39" t="s">
        <v>136</v>
      </c>
      <c r="E24" s="52">
        <v>0.93</v>
      </c>
      <c r="F24" s="52">
        <v>0.93</v>
      </c>
      <c r="G24" s="95" t="s">
        <v>121</v>
      </c>
      <c r="H24" s="95" t="s">
        <v>195</v>
      </c>
      <c r="I24" s="50">
        <v>0.93</v>
      </c>
      <c r="J24" s="95" t="s">
        <v>199</v>
      </c>
      <c r="K24" s="46"/>
      <c r="M24" s="40"/>
    </row>
    <row r="25" spans="1:13" ht="15" x14ac:dyDescent="0.25">
      <c r="A25" s="38" t="s">
        <v>71</v>
      </c>
      <c r="B25" s="39" t="s">
        <v>85</v>
      </c>
      <c r="C25" s="39" t="s">
        <v>126</v>
      </c>
      <c r="D25" s="39" t="s">
        <v>137</v>
      </c>
      <c r="E25" s="53">
        <v>1</v>
      </c>
      <c r="F25" s="53">
        <v>1</v>
      </c>
      <c r="G25" s="50">
        <v>1</v>
      </c>
      <c r="H25" s="95" t="s">
        <v>195</v>
      </c>
      <c r="I25" s="50">
        <v>1</v>
      </c>
      <c r="J25" s="95" t="s">
        <v>195</v>
      </c>
      <c r="K25" s="45" t="s">
        <v>127</v>
      </c>
      <c r="M25" s="40"/>
    </row>
    <row r="26" spans="1:13" ht="15" x14ac:dyDescent="0.25">
      <c r="A26" s="38" t="s">
        <v>71</v>
      </c>
      <c r="B26" s="39" t="s">
        <v>85</v>
      </c>
      <c r="C26" s="39" t="s">
        <v>122</v>
      </c>
      <c r="D26" s="39" t="s">
        <v>137</v>
      </c>
      <c r="E26" s="53">
        <v>0.8</v>
      </c>
      <c r="F26" s="52"/>
      <c r="G26" s="50">
        <v>0.8</v>
      </c>
      <c r="H26" s="95" t="s">
        <v>195</v>
      </c>
      <c r="I26" s="50">
        <v>0.8</v>
      </c>
      <c r="J26" s="95" t="s">
        <v>195</v>
      </c>
      <c r="K26" s="46"/>
      <c r="M26" s="40"/>
    </row>
    <row r="27" spans="1:13" ht="15" x14ac:dyDescent="0.25">
      <c r="A27" s="38" t="s">
        <v>71</v>
      </c>
      <c r="B27" s="38" t="s">
        <v>85</v>
      </c>
      <c r="C27" s="38" t="s">
        <v>91</v>
      </c>
      <c r="D27" s="39" t="s">
        <v>136</v>
      </c>
      <c r="E27" s="52">
        <v>0.59</v>
      </c>
      <c r="F27" s="52">
        <v>0.59</v>
      </c>
      <c r="G27" s="50">
        <v>0.59</v>
      </c>
      <c r="H27" s="95" t="s">
        <v>198</v>
      </c>
      <c r="I27" s="50">
        <v>0.59</v>
      </c>
      <c r="J27" s="95" t="s">
        <v>198</v>
      </c>
      <c r="K27" s="46" t="s">
        <v>92</v>
      </c>
      <c r="M27" s="40"/>
    </row>
    <row r="28" spans="1:13" ht="15" x14ac:dyDescent="0.25">
      <c r="A28" s="38" t="s">
        <v>71</v>
      </c>
      <c r="B28" s="39" t="s">
        <v>85</v>
      </c>
      <c r="C28" s="39" t="s">
        <v>109</v>
      </c>
      <c r="D28" s="39" t="s">
        <v>136</v>
      </c>
      <c r="E28" s="52">
        <v>0.92</v>
      </c>
      <c r="F28" s="52">
        <v>0.92</v>
      </c>
      <c r="G28" s="50">
        <v>0.83</v>
      </c>
      <c r="H28" s="95" t="s">
        <v>198</v>
      </c>
      <c r="I28" s="50">
        <v>0.92</v>
      </c>
      <c r="J28" s="95" t="s">
        <v>199</v>
      </c>
      <c r="K28" s="97" t="s">
        <v>222</v>
      </c>
      <c r="M28" s="40"/>
    </row>
    <row r="29" spans="1:13" ht="15" x14ac:dyDescent="0.25">
      <c r="A29" s="38" t="s">
        <v>71</v>
      </c>
      <c r="B29" s="39" t="s">
        <v>85</v>
      </c>
      <c r="C29" s="39" t="s">
        <v>108</v>
      </c>
      <c r="D29" s="39" t="s">
        <v>136</v>
      </c>
      <c r="E29" s="52">
        <v>0.81</v>
      </c>
      <c r="F29" s="52">
        <v>0.81</v>
      </c>
      <c r="G29" s="50">
        <v>0.99</v>
      </c>
      <c r="H29" s="95" t="s">
        <v>198</v>
      </c>
      <c r="I29" s="50">
        <v>0.81</v>
      </c>
      <c r="J29" s="95" t="s">
        <v>199</v>
      </c>
      <c r="K29" s="46" t="s">
        <v>94</v>
      </c>
      <c r="M29" s="40"/>
    </row>
    <row r="30" spans="1:13" ht="15" x14ac:dyDescent="0.25">
      <c r="A30" s="38" t="s">
        <v>71</v>
      </c>
      <c r="B30" s="38" t="s">
        <v>85</v>
      </c>
      <c r="C30" s="38" t="s">
        <v>84</v>
      </c>
      <c r="D30" s="39" t="s">
        <v>136</v>
      </c>
      <c r="E30" s="52">
        <v>0.44</v>
      </c>
      <c r="F30" s="52">
        <v>0.54</v>
      </c>
      <c r="G30" s="50">
        <v>0.83</v>
      </c>
      <c r="H30" s="95" t="s">
        <v>198</v>
      </c>
      <c r="I30" s="50">
        <v>0.44</v>
      </c>
      <c r="J30" s="95" t="s">
        <v>224</v>
      </c>
      <c r="K30" s="46" t="s">
        <v>88</v>
      </c>
      <c r="M30" s="40"/>
    </row>
    <row r="31" spans="1:13" ht="15" x14ac:dyDescent="0.25">
      <c r="A31" s="98" t="s">
        <v>71</v>
      </c>
      <c r="B31" s="98" t="s">
        <v>85</v>
      </c>
      <c r="C31" s="99" t="s">
        <v>226</v>
      </c>
      <c r="D31" s="102" t="s">
        <v>137</v>
      </c>
      <c r="E31" s="50">
        <v>0.56999999999999995</v>
      </c>
      <c r="F31" s="52"/>
      <c r="G31" s="50"/>
      <c r="H31" s="95"/>
      <c r="I31" s="50">
        <v>0.56999999999999995</v>
      </c>
      <c r="J31" s="95" t="s">
        <v>195</v>
      </c>
      <c r="K31" s="46"/>
      <c r="M31" s="40"/>
    </row>
    <row r="32" spans="1:13" ht="15" x14ac:dyDescent="0.25">
      <c r="A32" s="98" t="s">
        <v>71</v>
      </c>
      <c r="B32" s="98" t="s">
        <v>85</v>
      </c>
      <c r="C32" s="100" t="s">
        <v>227</v>
      </c>
      <c r="D32" s="102" t="s">
        <v>137</v>
      </c>
      <c r="E32" s="50">
        <v>0.95</v>
      </c>
      <c r="F32" s="52"/>
      <c r="G32" s="50"/>
      <c r="H32" s="95"/>
      <c r="I32" s="50">
        <v>0.95</v>
      </c>
      <c r="J32" s="95" t="s">
        <v>195</v>
      </c>
      <c r="K32" s="46"/>
      <c r="M32" s="40"/>
    </row>
    <row r="33" spans="1:13" ht="15" x14ac:dyDescent="0.25">
      <c r="A33" s="98" t="s">
        <v>71</v>
      </c>
      <c r="B33" s="98" t="s">
        <v>85</v>
      </c>
      <c r="C33" s="101" t="s">
        <v>228</v>
      </c>
      <c r="D33" s="102" t="s">
        <v>137</v>
      </c>
      <c r="E33" s="50">
        <v>0.7</v>
      </c>
      <c r="F33" s="52"/>
      <c r="G33" s="50"/>
      <c r="H33" s="95"/>
      <c r="I33" s="50">
        <v>0.7</v>
      </c>
      <c r="J33" s="95" t="s">
        <v>195</v>
      </c>
      <c r="K33" s="46"/>
      <c r="M33" s="40"/>
    </row>
    <row r="34" spans="1:13" ht="15" x14ac:dyDescent="0.25">
      <c r="A34" s="98" t="s">
        <v>70</v>
      </c>
      <c r="B34" s="98" t="s">
        <v>85</v>
      </c>
      <c r="C34" s="98" t="s">
        <v>223</v>
      </c>
      <c r="D34" s="102" t="s">
        <v>137</v>
      </c>
      <c r="E34" s="50">
        <v>0.9</v>
      </c>
      <c r="F34" s="52"/>
      <c r="G34" s="50"/>
      <c r="H34" s="95"/>
      <c r="I34" s="50">
        <v>0.9</v>
      </c>
      <c r="J34" s="95" t="s">
        <v>195</v>
      </c>
      <c r="K34" s="46"/>
      <c r="M34" s="40"/>
    </row>
    <row r="35" spans="1:13" ht="30" x14ac:dyDescent="0.25">
      <c r="A35" s="36" t="s">
        <v>70</v>
      </c>
      <c r="B35" s="38" t="s">
        <v>87</v>
      </c>
      <c r="C35" s="36" t="s">
        <v>40</v>
      </c>
      <c r="D35" s="36"/>
      <c r="E35" s="53"/>
      <c r="F35" s="53"/>
      <c r="G35" s="53" t="s">
        <v>50</v>
      </c>
      <c r="H35" s="53"/>
      <c r="I35" s="53">
        <v>0.67</v>
      </c>
      <c r="J35" s="54" t="s">
        <v>199</v>
      </c>
      <c r="K35" s="47" t="s">
        <v>177</v>
      </c>
      <c r="L35" t="s">
        <v>178</v>
      </c>
      <c r="M35" s="41" t="s">
        <v>72</v>
      </c>
    </row>
    <row r="36" spans="1:13" ht="15" x14ac:dyDescent="0.25">
      <c r="A36" s="38" t="s">
        <v>70</v>
      </c>
      <c r="B36" s="38" t="s">
        <v>87</v>
      </c>
      <c r="C36" s="38" t="s">
        <v>110</v>
      </c>
      <c r="D36" s="38" t="s">
        <v>136</v>
      </c>
      <c r="E36" s="52">
        <v>0.61</v>
      </c>
      <c r="F36" s="52">
        <v>0.61</v>
      </c>
      <c r="G36" s="53">
        <v>0.56000000000000005</v>
      </c>
      <c r="H36" s="53" t="s">
        <v>198</v>
      </c>
      <c r="I36" s="54">
        <v>0.61</v>
      </c>
      <c r="J36" s="54" t="s">
        <v>199</v>
      </c>
      <c r="K36" s="47" t="s">
        <v>78</v>
      </c>
      <c r="M36" s="41" t="s">
        <v>72</v>
      </c>
    </row>
    <row r="37" spans="1:13" ht="15" x14ac:dyDescent="0.25">
      <c r="A37" s="37" t="s">
        <v>70</v>
      </c>
      <c r="B37" s="38" t="s">
        <v>87</v>
      </c>
      <c r="C37" s="37" t="s">
        <v>42</v>
      </c>
      <c r="D37" s="37"/>
      <c r="E37" s="53"/>
      <c r="F37" s="53"/>
      <c r="G37" s="53" t="s">
        <v>50</v>
      </c>
      <c r="H37" s="53"/>
      <c r="I37" s="53">
        <v>0.43</v>
      </c>
      <c r="J37" s="53" t="s">
        <v>199</v>
      </c>
      <c r="K37" s="47" t="s">
        <v>176</v>
      </c>
      <c r="M37" s="41" t="s">
        <v>72</v>
      </c>
    </row>
    <row r="38" spans="1:13" ht="15" x14ac:dyDescent="0.25">
      <c r="A38" s="36" t="s">
        <v>70</v>
      </c>
      <c r="B38" s="38" t="s">
        <v>87</v>
      </c>
      <c r="C38" s="36" t="s">
        <v>162</v>
      </c>
      <c r="D38" s="36"/>
      <c r="E38" s="53"/>
      <c r="F38" s="53"/>
      <c r="G38" s="53">
        <v>0.74</v>
      </c>
      <c r="H38" s="53" t="s">
        <v>198</v>
      </c>
      <c r="I38" s="53">
        <v>0.63</v>
      </c>
      <c r="J38" s="54" t="s">
        <v>199</v>
      </c>
      <c r="K38" s="47" t="s">
        <v>79</v>
      </c>
      <c r="M38" s="41" t="s">
        <v>72</v>
      </c>
    </row>
    <row r="39" spans="1:13" ht="15" x14ac:dyDescent="0.25">
      <c r="A39" s="38" t="s">
        <v>70</v>
      </c>
      <c r="B39" s="39" t="s">
        <v>87</v>
      </c>
      <c r="C39" s="39" t="s">
        <v>123</v>
      </c>
      <c r="D39" s="38" t="s">
        <v>136</v>
      </c>
      <c r="E39" s="52">
        <v>0.52</v>
      </c>
      <c r="F39" s="52" t="s">
        <v>121</v>
      </c>
      <c r="G39" s="53">
        <v>0.65</v>
      </c>
      <c r="H39" s="53" t="s">
        <v>198</v>
      </c>
      <c r="I39" s="53">
        <v>0.54</v>
      </c>
      <c r="J39" s="54" t="s">
        <v>199</v>
      </c>
      <c r="K39" s="47"/>
      <c r="M39" s="41" t="s">
        <v>66</v>
      </c>
    </row>
    <row r="40" spans="1:13" ht="15" x14ac:dyDescent="0.25">
      <c r="A40" s="38" t="s">
        <v>70</v>
      </c>
      <c r="B40" s="39" t="s">
        <v>87</v>
      </c>
      <c r="C40" s="39" t="s">
        <v>124</v>
      </c>
      <c r="D40" s="38" t="s">
        <v>136</v>
      </c>
      <c r="E40" s="52">
        <v>0.69</v>
      </c>
      <c r="F40" s="52" t="s">
        <v>121</v>
      </c>
      <c r="G40" s="50"/>
      <c r="H40" s="50"/>
      <c r="I40" s="53">
        <v>0.56000000000000005</v>
      </c>
      <c r="J40" s="53" t="s">
        <v>199</v>
      </c>
      <c r="K40" s="46"/>
      <c r="M40" s="41" t="s">
        <v>66</v>
      </c>
    </row>
    <row r="41" spans="1:13" ht="27.75" customHeight="1" x14ac:dyDescent="0.25">
      <c r="A41" s="38" t="s">
        <v>70</v>
      </c>
      <c r="B41" s="38" t="s">
        <v>87</v>
      </c>
      <c r="C41" s="38" t="s">
        <v>3</v>
      </c>
      <c r="D41" s="38" t="s">
        <v>136</v>
      </c>
      <c r="E41" s="55">
        <v>1.01</v>
      </c>
      <c r="F41" s="55">
        <v>1.01</v>
      </c>
      <c r="G41" s="53">
        <v>0.71</v>
      </c>
      <c r="H41" s="53" t="s">
        <v>198</v>
      </c>
      <c r="I41" s="56">
        <v>1.038</v>
      </c>
      <c r="J41" s="54" t="s">
        <v>199</v>
      </c>
      <c r="K41" s="47" t="s">
        <v>75</v>
      </c>
      <c r="M41" s="41" t="s">
        <v>72</v>
      </c>
    </row>
    <row r="42" spans="1:13" ht="30" x14ac:dyDescent="0.25">
      <c r="A42" s="36" t="s">
        <v>70</v>
      </c>
      <c r="B42" s="38" t="s">
        <v>87</v>
      </c>
      <c r="C42" s="36" t="s">
        <v>41</v>
      </c>
      <c r="D42" s="36"/>
      <c r="E42" s="53"/>
      <c r="F42" s="53"/>
      <c r="G42" s="53" t="s">
        <v>50</v>
      </c>
      <c r="H42" s="53"/>
      <c r="I42" s="53" t="s">
        <v>50</v>
      </c>
      <c r="J42" s="53"/>
      <c r="K42" s="47" t="s">
        <v>61</v>
      </c>
      <c r="M42" s="41" t="s">
        <v>72</v>
      </c>
    </row>
    <row r="43" spans="1:13" ht="15" x14ac:dyDescent="0.25">
      <c r="A43" s="36" t="s">
        <v>70</v>
      </c>
      <c r="B43" s="38" t="s">
        <v>87</v>
      </c>
      <c r="C43" s="36" t="s">
        <v>4</v>
      </c>
      <c r="D43" s="36"/>
      <c r="E43" s="53"/>
      <c r="F43" s="53"/>
      <c r="G43" s="53" t="s">
        <v>50</v>
      </c>
      <c r="H43" s="53"/>
      <c r="I43" s="53">
        <v>0.95</v>
      </c>
      <c r="J43" s="53" t="s">
        <v>199</v>
      </c>
      <c r="K43" s="47" t="s">
        <v>164</v>
      </c>
      <c r="L43" t="s">
        <v>175</v>
      </c>
      <c r="M43" s="41" t="s">
        <v>66</v>
      </c>
    </row>
    <row r="44" spans="1:13" ht="15" x14ac:dyDescent="0.25">
      <c r="A44" s="38" t="s">
        <v>70</v>
      </c>
      <c r="B44" s="38" t="s">
        <v>87</v>
      </c>
      <c r="C44" s="38" t="s">
        <v>115</v>
      </c>
      <c r="D44" s="38" t="s">
        <v>136</v>
      </c>
      <c r="E44" s="52">
        <v>0.74</v>
      </c>
      <c r="F44" s="52">
        <v>0.74</v>
      </c>
      <c r="G44" s="53">
        <v>0.72</v>
      </c>
      <c r="H44" s="53" t="s">
        <v>198</v>
      </c>
      <c r="I44" s="53">
        <v>0.7</v>
      </c>
      <c r="J44" s="54" t="s">
        <v>199</v>
      </c>
      <c r="K44" s="47" t="s">
        <v>141</v>
      </c>
      <c r="L44" t="s">
        <v>174</v>
      </c>
      <c r="M44" s="41" t="s">
        <v>72</v>
      </c>
    </row>
    <row r="45" spans="1:13" ht="15" x14ac:dyDescent="0.25">
      <c r="A45" s="38" t="s">
        <v>70</v>
      </c>
      <c r="B45" s="38" t="s">
        <v>87</v>
      </c>
      <c r="C45" s="38" t="s">
        <v>114</v>
      </c>
      <c r="D45" s="38" t="s">
        <v>136</v>
      </c>
      <c r="E45" s="52">
        <v>0.64</v>
      </c>
      <c r="F45" s="52">
        <v>0.64</v>
      </c>
      <c r="G45" s="53">
        <v>0.72</v>
      </c>
      <c r="H45" s="53" t="s">
        <v>198</v>
      </c>
      <c r="I45" s="53">
        <v>0.7</v>
      </c>
      <c r="J45" s="54" t="s">
        <v>199</v>
      </c>
      <c r="K45" s="47" t="s">
        <v>141</v>
      </c>
      <c r="L45" t="s">
        <v>174</v>
      </c>
      <c r="M45" s="41" t="s">
        <v>72</v>
      </c>
    </row>
    <row r="46" spans="1:13" ht="15" x14ac:dyDescent="0.25">
      <c r="A46" s="38" t="s">
        <v>71</v>
      </c>
      <c r="B46" s="39" t="s">
        <v>87</v>
      </c>
      <c r="C46" s="39" t="s">
        <v>101</v>
      </c>
      <c r="D46" s="38" t="s">
        <v>136</v>
      </c>
      <c r="E46" s="50">
        <v>0.82</v>
      </c>
      <c r="F46" s="50">
        <v>0.82</v>
      </c>
      <c r="G46" s="50">
        <v>0.68</v>
      </c>
      <c r="H46" s="53" t="s">
        <v>198</v>
      </c>
      <c r="I46" s="50">
        <v>0.82</v>
      </c>
      <c r="J46" s="54" t="s">
        <v>199</v>
      </c>
      <c r="K46" s="45" t="s">
        <v>142</v>
      </c>
      <c r="L46" t="s">
        <v>173</v>
      </c>
      <c r="M46" s="41" t="s">
        <v>72</v>
      </c>
    </row>
    <row r="47" spans="1:13" x14ac:dyDescent="0.3">
      <c r="A47" s="38" t="s">
        <v>71</v>
      </c>
      <c r="B47" s="39" t="s">
        <v>87</v>
      </c>
      <c r="C47" s="39" t="s">
        <v>98</v>
      </c>
      <c r="D47" s="38" t="s">
        <v>136</v>
      </c>
      <c r="E47" s="50">
        <v>0.72</v>
      </c>
      <c r="F47" s="50">
        <v>0.72</v>
      </c>
      <c r="G47" s="50">
        <v>0.68</v>
      </c>
      <c r="H47" s="53" t="s">
        <v>198</v>
      </c>
      <c r="I47" s="50">
        <v>0.72</v>
      </c>
      <c r="J47" s="54" t="s">
        <v>199</v>
      </c>
      <c r="K47" s="45" t="s">
        <v>142</v>
      </c>
      <c r="L47" t="s">
        <v>173</v>
      </c>
      <c r="M47" s="41" t="s">
        <v>72</v>
      </c>
    </row>
    <row r="48" spans="1:13" x14ac:dyDescent="0.3">
      <c r="A48" s="38" t="s">
        <v>71</v>
      </c>
      <c r="B48" s="39" t="s">
        <v>87</v>
      </c>
      <c r="C48" s="39" t="s">
        <v>102</v>
      </c>
      <c r="D48" s="38" t="s">
        <v>136</v>
      </c>
      <c r="E48" s="50">
        <v>0.73</v>
      </c>
      <c r="F48" s="50">
        <v>0.73</v>
      </c>
      <c r="G48" s="50">
        <v>0.68</v>
      </c>
      <c r="H48" s="53" t="s">
        <v>198</v>
      </c>
      <c r="I48" s="50">
        <v>0.73</v>
      </c>
      <c r="J48" s="54" t="s">
        <v>199</v>
      </c>
      <c r="K48" s="45" t="s">
        <v>142</v>
      </c>
      <c r="L48" t="s">
        <v>173</v>
      </c>
      <c r="M48" s="41" t="s">
        <v>72</v>
      </c>
    </row>
    <row r="49" spans="1:13" x14ac:dyDescent="0.3">
      <c r="A49" s="37" t="s">
        <v>71</v>
      </c>
      <c r="B49" s="38" t="s">
        <v>87</v>
      </c>
      <c r="C49" s="37" t="s">
        <v>45</v>
      </c>
      <c r="D49" s="37"/>
      <c r="E49" s="53"/>
      <c r="F49" s="53"/>
      <c r="G49" s="53">
        <v>1</v>
      </c>
      <c r="H49" s="70" t="s">
        <v>195</v>
      </c>
      <c r="I49" s="70">
        <v>1</v>
      </c>
      <c r="J49" s="71" t="s">
        <v>195</v>
      </c>
      <c r="K49" s="47" t="s">
        <v>59</v>
      </c>
      <c r="L49" t="s">
        <v>179</v>
      </c>
      <c r="M49" s="41" t="s">
        <v>72</v>
      </c>
    </row>
    <row r="50" spans="1:13" ht="43.2" x14ac:dyDescent="0.3">
      <c r="A50" s="37" t="s">
        <v>71</v>
      </c>
      <c r="B50" s="38" t="s">
        <v>87</v>
      </c>
      <c r="C50" s="37" t="s">
        <v>53</v>
      </c>
      <c r="D50" s="37"/>
      <c r="E50" s="53"/>
      <c r="F50" s="53"/>
      <c r="G50" s="53" t="s">
        <v>50</v>
      </c>
      <c r="H50" s="53"/>
      <c r="I50" s="53">
        <v>0.68</v>
      </c>
      <c r="J50" s="53" t="s">
        <v>199</v>
      </c>
      <c r="K50" s="47" t="s">
        <v>80</v>
      </c>
      <c r="M50" s="41" t="s">
        <v>72</v>
      </c>
    </row>
    <row r="51" spans="1:13" ht="28.8" x14ac:dyDescent="0.3">
      <c r="A51" s="37" t="s">
        <v>71</v>
      </c>
      <c r="B51" s="38" t="s">
        <v>87</v>
      </c>
      <c r="C51" s="37" t="s">
        <v>163</v>
      </c>
      <c r="D51" s="37" t="s">
        <v>136</v>
      </c>
      <c r="E51" s="53">
        <v>0.59</v>
      </c>
      <c r="F51" s="53">
        <v>0.59</v>
      </c>
      <c r="G51" s="53"/>
      <c r="H51" s="53"/>
      <c r="I51" s="72">
        <f>'ComEd EPY4 NTGR'!F23</f>
        <v>0.59</v>
      </c>
      <c r="J51" s="72" t="s">
        <v>199</v>
      </c>
      <c r="K51" s="73" t="str">
        <f>'ComEd EPY4 NTGR'!H23</f>
        <v xml:space="preserve">Research finding net: 502 kW. The net-to-gross ratio of 59% includes only free-ridership because spillover could not be quantified. </v>
      </c>
      <c r="L51" s="51" t="s">
        <v>180</v>
      </c>
      <c r="M51" s="41" t="s">
        <v>66</v>
      </c>
    </row>
    <row r="52" spans="1:13" x14ac:dyDescent="0.3">
      <c r="A52" s="37" t="s">
        <v>71</v>
      </c>
      <c r="B52" s="38" t="s">
        <v>87</v>
      </c>
      <c r="C52" s="37" t="s">
        <v>12</v>
      </c>
      <c r="D52" s="37"/>
      <c r="E52" s="53"/>
      <c r="F52" s="53"/>
      <c r="G52" s="53" t="s">
        <v>50</v>
      </c>
      <c r="H52" s="53"/>
      <c r="I52" s="74">
        <f>'ComEd EPY4 NTGR'!F21</f>
        <v>0.76</v>
      </c>
      <c r="J52" s="72" t="s">
        <v>199</v>
      </c>
      <c r="K52" s="73" t="str">
        <f>'ComEd EPY4 NTGR'!H21</f>
        <v xml:space="preserve">Shown is for ComEd kWh. </v>
      </c>
      <c r="M52" s="41" t="s">
        <v>66</v>
      </c>
    </row>
    <row r="53" spans="1:13" x14ac:dyDescent="0.3">
      <c r="A53" s="37" t="s">
        <v>71</v>
      </c>
      <c r="B53" s="38" t="s">
        <v>87</v>
      </c>
      <c r="C53" s="37" t="s">
        <v>46</v>
      </c>
      <c r="D53" s="37"/>
      <c r="E53" s="53"/>
      <c r="F53" s="53"/>
      <c r="G53" s="53" t="s">
        <v>50</v>
      </c>
      <c r="H53" s="53"/>
      <c r="I53" s="72" t="s">
        <v>50</v>
      </c>
      <c r="J53" s="72"/>
      <c r="K53" s="73" t="s">
        <v>64</v>
      </c>
      <c r="L53" t="s">
        <v>181</v>
      </c>
      <c r="M53" s="41" t="s">
        <v>72</v>
      </c>
    </row>
    <row r="54" spans="1:13" x14ac:dyDescent="0.3">
      <c r="A54" s="38" t="s">
        <v>71</v>
      </c>
      <c r="B54" s="39" t="s">
        <v>87</v>
      </c>
      <c r="C54" s="39" t="s">
        <v>147</v>
      </c>
      <c r="D54" s="39" t="s">
        <v>136</v>
      </c>
      <c r="E54" s="52"/>
      <c r="F54" s="50">
        <v>0.8</v>
      </c>
      <c r="G54" s="50" t="s">
        <v>50</v>
      </c>
      <c r="H54" s="50"/>
      <c r="I54" s="75" t="s">
        <v>50</v>
      </c>
      <c r="J54" s="75"/>
      <c r="K54" s="76" t="s">
        <v>212</v>
      </c>
      <c r="M54" s="40"/>
    </row>
    <row r="55" spans="1:13" ht="28.8" x14ac:dyDescent="0.3">
      <c r="A55" s="38" t="s">
        <v>71</v>
      </c>
      <c r="B55" s="39" t="s">
        <v>87</v>
      </c>
      <c r="C55" s="39" t="s">
        <v>148</v>
      </c>
      <c r="D55" s="39" t="s">
        <v>136</v>
      </c>
      <c r="E55" s="50">
        <v>0.97</v>
      </c>
      <c r="F55" s="50">
        <v>0.97</v>
      </c>
      <c r="G55" s="53">
        <v>0.9</v>
      </c>
      <c r="H55" s="53" t="s">
        <v>198</v>
      </c>
      <c r="I55" s="72">
        <f>'ComEd EPY4 NTGR'!F17</f>
        <v>0.83</v>
      </c>
      <c r="J55" s="77" t="s">
        <v>199</v>
      </c>
      <c r="K55" s="73" t="str">
        <f>'ComEd EPY4 NTGR'!H17</f>
        <v xml:space="preserve">pending add'tl. research; research findings CFL .98; water, .92 for average .97. </v>
      </c>
      <c r="M55" s="41" t="s">
        <v>66</v>
      </c>
    </row>
    <row r="56" spans="1:13" x14ac:dyDescent="0.3">
      <c r="A56" s="38" t="s">
        <v>71</v>
      </c>
      <c r="B56" s="39" t="s">
        <v>87</v>
      </c>
      <c r="C56" s="39" t="s">
        <v>149</v>
      </c>
      <c r="D56" s="39" t="s">
        <v>136</v>
      </c>
      <c r="E56" s="52" t="s">
        <v>86</v>
      </c>
      <c r="F56" s="52" t="s">
        <v>86</v>
      </c>
      <c r="G56" s="50" t="s">
        <v>50</v>
      </c>
      <c r="H56" s="50"/>
      <c r="I56" s="75" t="s">
        <v>50</v>
      </c>
      <c r="J56" s="75"/>
      <c r="K56" s="76" t="s">
        <v>172</v>
      </c>
      <c r="M56" s="40"/>
    </row>
    <row r="57" spans="1:13" x14ac:dyDescent="0.3">
      <c r="A57" s="37" t="s">
        <v>71</v>
      </c>
      <c r="B57" s="38" t="s">
        <v>87</v>
      </c>
      <c r="C57" s="37" t="s">
        <v>47</v>
      </c>
      <c r="D57" s="37"/>
      <c r="E57" s="53"/>
      <c r="F57" s="53"/>
      <c r="G57" s="53"/>
      <c r="H57" s="53"/>
      <c r="I57" s="72">
        <f>'ComEd EPY4 NTGR'!F18</f>
        <v>0.96</v>
      </c>
      <c r="J57" s="72" t="s">
        <v>199</v>
      </c>
      <c r="K57" s="73"/>
      <c r="M57" s="41" t="s">
        <v>66</v>
      </c>
    </row>
    <row r="58" spans="1:13" x14ac:dyDescent="0.3">
      <c r="A58" s="38" t="s">
        <v>71</v>
      </c>
      <c r="B58" s="39" t="s">
        <v>87</v>
      </c>
      <c r="C58" s="39" t="s">
        <v>183</v>
      </c>
      <c r="D58" s="39" t="s">
        <v>136</v>
      </c>
      <c r="E58" s="52">
        <v>0.81</v>
      </c>
      <c r="F58" s="52">
        <v>0.81</v>
      </c>
      <c r="G58" s="50">
        <v>0.92</v>
      </c>
      <c r="H58" s="53" t="s">
        <v>198</v>
      </c>
      <c r="I58" s="75">
        <f>'ComEd EPY4 NTGR'!F19</f>
        <v>0.81</v>
      </c>
      <c r="J58" s="77" t="s">
        <v>199</v>
      </c>
      <c r="K58" s="76" t="s">
        <v>213</v>
      </c>
      <c r="L58" t="s">
        <v>182</v>
      </c>
      <c r="M58" s="40" t="s">
        <v>66</v>
      </c>
    </row>
    <row r="59" spans="1:13" x14ac:dyDescent="0.3">
      <c r="A59" s="38" t="s">
        <v>71</v>
      </c>
      <c r="B59" s="38" t="s">
        <v>87</v>
      </c>
      <c r="C59" s="38" t="s">
        <v>184</v>
      </c>
      <c r="D59" s="39" t="s">
        <v>136</v>
      </c>
      <c r="E59" s="52">
        <v>0.54</v>
      </c>
      <c r="F59" s="52">
        <v>0.54</v>
      </c>
      <c r="G59" s="50">
        <v>0.71</v>
      </c>
      <c r="H59" s="53" t="s">
        <v>198</v>
      </c>
      <c r="I59" s="75">
        <v>0.54</v>
      </c>
      <c r="J59" s="77" t="s">
        <v>199</v>
      </c>
      <c r="K59" s="76" t="s">
        <v>88</v>
      </c>
      <c r="M59" s="41" t="s">
        <v>72</v>
      </c>
    </row>
    <row r="60" spans="1:13" x14ac:dyDescent="0.3">
      <c r="A60" s="37" t="s">
        <v>71</v>
      </c>
      <c r="B60" s="38" t="s">
        <v>87</v>
      </c>
      <c r="C60" s="37" t="s">
        <v>14</v>
      </c>
      <c r="D60" s="37"/>
      <c r="E60" s="53"/>
      <c r="F60" s="53"/>
      <c r="G60" s="53" t="s">
        <v>50</v>
      </c>
      <c r="H60" s="53"/>
      <c r="I60" s="72" t="s">
        <v>50</v>
      </c>
      <c r="J60" s="72"/>
      <c r="K60" s="73" t="s">
        <v>62</v>
      </c>
      <c r="M60" s="41" t="s">
        <v>72</v>
      </c>
    </row>
    <row r="61" spans="1:13" ht="28.8" x14ac:dyDescent="0.3">
      <c r="A61" s="37" t="s">
        <v>71</v>
      </c>
      <c r="B61" s="38" t="s">
        <v>87</v>
      </c>
      <c r="C61" s="37" t="s">
        <v>48</v>
      </c>
      <c r="D61" s="37"/>
      <c r="E61" s="53"/>
      <c r="F61" s="53"/>
      <c r="G61" s="57">
        <v>0.79</v>
      </c>
      <c r="H61" s="53" t="s">
        <v>198</v>
      </c>
      <c r="I61" s="72">
        <f>'ComEd EPY4 NTGR'!F20</f>
        <v>0.86</v>
      </c>
      <c r="J61" s="77" t="s">
        <v>199</v>
      </c>
      <c r="K61" s="73" t="str">
        <f>'ComEd EPY4 NTGR'!H20</f>
        <v>PY3=Pilots only. NTG across All electric and pilots=0.82. Program design and delivery changed.</v>
      </c>
      <c r="M61" s="41" t="s">
        <v>66</v>
      </c>
    </row>
    <row r="62" spans="1:13" ht="28.8" x14ac:dyDescent="0.3">
      <c r="A62" s="37" t="s">
        <v>71</v>
      </c>
      <c r="B62" s="38" t="s">
        <v>87</v>
      </c>
      <c r="C62" s="64" t="s">
        <v>208</v>
      </c>
      <c r="D62" s="37" t="s">
        <v>214</v>
      </c>
      <c r="E62" s="53"/>
      <c r="F62" s="53"/>
      <c r="G62" s="57"/>
      <c r="H62" s="57"/>
      <c r="I62" s="53"/>
      <c r="J62" s="63"/>
      <c r="K62" s="46"/>
      <c r="M62" s="41"/>
    </row>
    <row r="63" spans="1:13" ht="28.8" x14ac:dyDescent="0.3">
      <c r="A63" s="37" t="s">
        <v>71</v>
      </c>
      <c r="B63" s="38" t="s">
        <v>87</v>
      </c>
      <c r="C63" s="64" t="s">
        <v>211</v>
      </c>
      <c r="D63" s="37" t="s">
        <v>214</v>
      </c>
      <c r="E63" s="53"/>
      <c r="F63" s="53"/>
      <c r="G63" s="57"/>
      <c r="H63" s="57"/>
      <c r="I63" s="53"/>
      <c r="J63" s="63"/>
      <c r="K63" s="46"/>
      <c r="M63" s="41"/>
    </row>
    <row r="64" spans="1:13" ht="28.8" x14ac:dyDescent="0.3">
      <c r="A64" s="37" t="s">
        <v>71</v>
      </c>
      <c r="B64" s="38" t="s">
        <v>87</v>
      </c>
      <c r="C64" s="64" t="s">
        <v>209</v>
      </c>
      <c r="D64" s="37" t="s">
        <v>214</v>
      </c>
      <c r="E64" s="53"/>
      <c r="F64" s="53"/>
      <c r="G64" s="57"/>
      <c r="H64" s="57"/>
      <c r="I64" s="53"/>
      <c r="J64" s="63"/>
      <c r="K64" s="46"/>
      <c r="M64" s="41"/>
    </row>
    <row r="65" spans="1:13" ht="28.8" x14ac:dyDescent="0.3">
      <c r="A65" s="37" t="s">
        <v>71</v>
      </c>
      <c r="B65" s="38" t="s">
        <v>87</v>
      </c>
      <c r="C65" s="64" t="s">
        <v>210</v>
      </c>
      <c r="D65" s="37" t="s">
        <v>214</v>
      </c>
      <c r="E65" s="53"/>
      <c r="F65" s="53"/>
      <c r="G65" s="57"/>
      <c r="H65" s="57"/>
      <c r="I65" s="53"/>
      <c r="J65" s="63"/>
      <c r="K65" s="46"/>
      <c r="M65" s="41"/>
    </row>
    <row r="66" spans="1:13" x14ac:dyDescent="0.3">
      <c r="A66" s="39" t="s">
        <v>121</v>
      </c>
      <c r="B66" s="36" t="s">
        <v>89</v>
      </c>
      <c r="C66" s="36" t="s">
        <v>7</v>
      </c>
      <c r="D66" s="38"/>
      <c r="E66" s="52"/>
      <c r="F66" s="52"/>
      <c r="G66" s="54"/>
      <c r="H66" s="54"/>
      <c r="I66" s="53">
        <v>0.8</v>
      </c>
      <c r="J66" s="58" t="s">
        <v>195</v>
      </c>
      <c r="K66" s="46" t="s">
        <v>52</v>
      </c>
      <c r="M66" s="38"/>
    </row>
    <row r="67" spans="1:13" x14ac:dyDescent="0.3">
      <c r="A67" s="39" t="s">
        <v>121</v>
      </c>
      <c r="B67" s="36" t="s">
        <v>89</v>
      </c>
      <c r="C67" s="36" t="s">
        <v>8</v>
      </c>
      <c r="D67" s="38"/>
      <c r="E67" s="52"/>
      <c r="F67" s="52"/>
      <c r="G67" s="54"/>
      <c r="H67" s="54"/>
      <c r="I67" s="58"/>
      <c r="J67" s="58"/>
      <c r="K67" s="46" t="s">
        <v>143</v>
      </c>
      <c r="M67" s="38"/>
    </row>
    <row r="68" spans="1:13" x14ac:dyDescent="0.3">
      <c r="A68" s="39" t="s">
        <v>70</v>
      </c>
      <c r="B68" s="36" t="s">
        <v>89</v>
      </c>
      <c r="C68" s="36" t="s">
        <v>6</v>
      </c>
      <c r="D68" s="38"/>
      <c r="E68" s="52"/>
      <c r="F68" s="52"/>
      <c r="G68" s="54"/>
      <c r="H68" s="54"/>
      <c r="I68" s="58"/>
      <c r="J68" s="58"/>
      <c r="K68" s="46" t="s">
        <v>143</v>
      </c>
      <c r="M68" s="38"/>
    </row>
    <row r="69" spans="1:13" ht="28.8" x14ac:dyDescent="0.3">
      <c r="A69" s="38" t="s">
        <v>70</v>
      </c>
      <c r="B69" s="38" t="s">
        <v>89</v>
      </c>
      <c r="C69" s="38" t="s">
        <v>110</v>
      </c>
      <c r="D69" s="38" t="s">
        <v>136</v>
      </c>
      <c r="E69" t="s">
        <v>17</v>
      </c>
      <c r="F69" t="s">
        <v>113</v>
      </c>
      <c r="G69" s="50"/>
      <c r="H69" s="50"/>
      <c r="I69">
        <v>0.53</v>
      </c>
      <c r="J69" s="54" t="s">
        <v>199</v>
      </c>
      <c r="K69" s="47" t="s">
        <v>215</v>
      </c>
      <c r="M69" s="40"/>
    </row>
    <row r="70" spans="1:13" x14ac:dyDescent="0.3">
      <c r="A70" s="38" t="s">
        <v>70</v>
      </c>
      <c r="B70" s="39" t="s">
        <v>89</v>
      </c>
      <c r="C70" s="39" t="s">
        <v>122</v>
      </c>
      <c r="D70" s="38" t="s">
        <v>136</v>
      </c>
      <c r="E70" s="52">
        <v>0.33</v>
      </c>
      <c r="F70" s="52" t="s">
        <v>121</v>
      </c>
      <c r="G70" s="50"/>
      <c r="H70" s="50"/>
      <c r="I70" s="53">
        <v>0.33</v>
      </c>
      <c r="J70" s="54" t="s">
        <v>199</v>
      </c>
      <c r="K70" s="46" t="s">
        <v>216</v>
      </c>
      <c r="M70" s="40"/>
    </row>
    <row r="71" spans="1:13" x14ac:dyDescent="0.3">
      <c r="A71" s="38" t="s">
        <v>70</v>
      </c>
      <c r="B71" s="38" t="s">
        <v>89</v>
      </c>
      <c r="C71" s="38" t="s">
        <v>3</v>
      </c>
      <c r="D71" s="38" t="s">
        <v>136</v>
      </c>
      <c r="E71" s="55">
        <v>1.02</v>
      </c>
      <c r="F71" s="55">
        <v>1.02</v>
      </c>
      <c r="G71" s="50"/>
      <c r="H71" s="50"/>
      <c r="I71" s="55">
        <v>1.0149999999999999</v>
      </c>
      <c r="J71" s="54" t="s">
        <v>199</v>
      </c>
      <c r="K71" s="46" t="s">
        <v>217</v>
      </c>
      <c r="M71" s="40"/>
    </row>
    <row r="72" spans="1:13" x14ac:dyDescent="0.3">
      <c r="A72" s="39" t="s">
        <v>70</v>
      </c>
      <c r="B72" s="36" t="s">
        <v>89</v>
      </c>
      <c r="C72" s="36" t="s">
        <v>4</v>
      </c>
      <c r="D72" s="38"/>
      <c r="E72" s="52"/>
      <c r="F72" s="52"/>
      <c r="G72" s="54"/>
      <c r="H72" s="54"/>
      <c r="I72" s="53">
        <v>1</v>
      </c>
      <c r="J72" s="54" t="s">
        <v>199</v>
      </c>
      <c r="K72" s="46" t="s">
        <v>216</v>
      </c>
      <c r="M72" s="38"/>
    </row>
    <row r="73" spans="1:13" x14ac:dyDescent="0.3">
      <c r="A73" s="38" t="s">
        <v>70</v>
      </c>
      <c r="B73" s="38" t="s">
        <v>89</v>
      </c>
      <c r="C73" s="38" t="s">
        <v>144</v>
      </c>
      <c r="D73" s="38" t="s">
        <v>136</v>
      </c>
      <c r="E73" s="52">
        <v>0.73</v>
      </c>
      <c r="F73" s="52">
        <v>0.73</v>
      </c>
      <c r="G73" s="50"/>
      <c r="H73" s="50"/>
      <c r="I73" s="53">
        <v>0.73</v>
      </c>
      <c r="J73" s="54" t="s">
        <v>199</v>
      </c>
      <c r="K73" s="46" t="s">
        <v>218</v>
      </c>
      <c r="M73" s="40"/>
    </row>
    <row r="74" spans="1:13" x14ac:dyDescent="0.3">
      <c r="A74" s="39" t="s">
        <v>71</v>
      </c>
      <c r="B74" s="36" t="s">
        <v>89</v>
      </c>
      <c r="C74" s="37" t="s">
        <v>12</v>
      </c>
      <c r="D74" s="38"/>
      <c r="E74" s="52"/>
      <c r="F74" s="52"/>
      <c r="G74" s="54"/>
      <c r="H74" s="54"/>
      <c r="I74" s="72">
        <f>'Nicor GPY1 NTGR'!B14</f>
        <v>0.79</v>
      </c>
      <c r="J74" s="77" t="s">
        <v>199</v>
      </c>
      <c r="K74" s="76" t="str">
        <f>'Nicor GPY1 NTGR'!C14</f>
        <v>Part same as Rider 29; part combined with ComEd</v>
      </c>
      <c r="M74" s="38"/>
    </row>
    <row r="75" spans="1:13" x14ac:dyDescent="0.3">
      <c r="A75" s="38" t="s">
        <v>71</v>
      </c>
      <c r="B75" s="38" t="s">
        <v>89</v>
      </c>
      <c r="C75" s="38" t="s">
        <v>90</v>
      </c>
      <c r="D75" s="39" t="s">
        <v>136</v>
      </c>
      <c r="E75" s="52">
        <v>0.62</v>
      </c>
      <c r="F75" s="52">
        <v>0.8</v>
      </c>
      <c r="G75" s="50"/>
      <c r="H75" s="50"/>
      <c r="I75" s="75"/>
      <c r="J75" s="75"/>
      <c r="K75" s="76"/>
      <c r="M75" s="40"/>
    </row>
    <row r="76" spans="1:13" x14ac:dyDescent="0.3">
      <c r="A76" s="38" t="s">
        <v>71</v>
      </c>
      <c r="B76" s="39" t="s">
        <v>89</v>
      </c>
      <c r="C76" s="39" t="s">
        <v>107</v>
      </c>
      <c r="D76" s="39" t="s">
        <v>136</v>
      </c>
      <c r="E76" s="52">
        <v>0.86</v>
      </c>
      <c r="F76" s="52">
        <v>0.86</v>
      </c>
      <c r="G76" s="50"/>
      <c r="H76" s="50"/>
      <c r="I76" s="75">
        <f>'Nicor GPY1 NTGR'!B13</f>
        <v>0.86</v>
      </c>
      <c r="J76" s="75"/>
      <c r="K76" s="76" t="str">
        <f>'Nicor GPY1 NTGR'!C13</f>
        <v>Not previously measured</v>
      </c>
      <c r="L76" t="s">
        <v>146</v>
      </c>
      <c r="M76" s="40"/>
    </row>
    <row r="77" spans="1:13" x14ac:dyDescent="0.3">
      <c r="A77" s="38" t="s">
        <v>71</v>
      </c>
      <c r="B77" s="39" t="s">
        <v>89</v>
      </c>
      <c r="C77" s="39" t="s">
        <v>147</v>
      </c>
      <c r="D77" s="39" t="s">
        <v>136</v>
      </c>
      <c r="E77" s="52" t="s">
        <v>86</v>
      </c>
      <c r="F77" s="52" t="s">
        <v>86</v>
      </c>
      <c r="G77" s="50"/>
      <c r="H77" s="50"/>
      <c r="I77" s="75"/>
      <c r="J77" s="75"/>
      <c r="K77" s="76"/>
      <c r="M77" s="40"/>
    </row>
    <row r="78" spans="1:13" x14ac:dyDescent="0.3">
      <c r="A78" s="38" t="s">
        <v>71</v>
      </c>
      <c r="B78" s="39" t="s">
        <v>89</v>
      </c>
      <c r="C78" s="39" t="s">
        <v>148</v>
      </c>
      <c r="D78" s="39" t="s">
        <v>136</v>
      </c>
      <c r="E78" s="52">
        <v>0.96</v>
      </c>
      <c r="F78" s="52">
        <v>0.96</v>
      </c>
      <c r="G78" s="50"/>
      <c r="H78" s="50"/>
      <c r="I78" s="86">
        <f>'Nicor GPY1 NTGR'!B12</f>
        <v>0.96</v>
      </c>
      <c r="J78" s="77" t="s">
        <v>199</v>
      </c>
      <c r="K78" s="76" t="str">
        <f>'Nicor GPY1 NTGR'!C12</f>
        <v>Enhanced measurement - property managers</v>
      </c>
      <c r="M78" s="40"/>
    </row>
    <row r="79" spans="1:13" x14ac:dyDescent="0.3">
      <c r="A79" s="38" t="s">
        <v>71</v>
      </c>
      <c r="B79" s="39" t="s">
        <v>89</v>
      </c>
      <c r="C79" s="39" t="s">
        <v>149</v>
      </c>
      <c r="D79" s="39" t="s">
        <v>136</v>
      </c>
      <c r="E79" s="52"/>
      <c r="F79" s="50">
        <v>0.93</v>
      </c>
      <c r="G79" s="50"/>
      <c r="H79" s="50"/>
      <c r="I79" s="75"/>
      <c r="J79" s="75"/>
      <c r="K79" s="76" t="s">
        <v>106</v>
      </c>
      <c r="M79" s="40"/>
    </row>
    <row r="80" spans="1:13" ht="28.8" x14ac:dyDescent="0.3">
      <c r="A80" s="39" t="s">
        <v>71</v>
      </c>
      <c r="B80" s="36" t="s">
        <v>89</v>
      </c>
      <c r="C80" s="37" t="s">
        <v>153</v>
      </c>
      <c r="D80" s="38"/>
      <c r="E80" s="52"/>
      <c r="F80" s="52"/>
      <c r="G80" s="54"/>
      <c r="H80" s="54"/>
      <c r="I80" s="77" t="s">
        <v>50</v>
      </c>
      <c r="J80" s="77"/>
      <c r="K80" s="76" t="s">
        <v>143</v>
      </c>
      <c r="L80" t="s">
        <v>152</v>
      </c>
      <c r="M80" s="38"/>
    </row>
    <row r="81" spans="1:13" x14ac:dyDescent="0.3">
      <c r="A81" s="39" t="s">
        <v>71</v>
      </c>
      <c r="B81" s="36" t="s">
        <v>89</v>
      </c>
      <c r="C81" s="37" t="s">
        <v>14</v>
      </c>
      <c r="D81" s="38"/>
      <c r="E81" s="52"/>
      <c r="F81" s="52"/>
      <c r="G81" s="54"/>
      <c r="H81" s="54"/>
      <c r="I81" s="77" t="s">
        <v>50</v>
      </c>
      <c r="J81" s="77"/>
      <c r="K81" s="76" t="s">
        <v>143</v>
      </c>
      <c r="M81" s="38"/>
    </row>
    <row r="82" spans="1:13" x14ac:dyDescent="0.3">
      <c r="A82" s="39" t="s">
        <v>71</v>
      </c>
      <c r="B82" s="36" t="s">
        <v>89</v>
      </c>
      <c r="C82" s="37" t="s">
        <v>154</v>
      </c>
      <c r="D82" s="38"/>
      <c r="E82" s="52"/>
      <c r="F82" s="52"/>
      <c r="G82" s="54"/>
      <c r="H82" s="54"/>
      <c r="I82" s="72">
        <f>'Nicor GPY1 NTGR'!B11</f>
        <v>0.69</v>
      </c>
      <c r="J82" s="77" t="s">
        <v>199</v>
      </c>
      <c r="K82" s="76" t="str">
        <f>'Nicor GPY1 NTGR'!C11</f>
        <v>Changed environment - tax credit</v>
      </c>
      <c r="L82" t="s">
        <v>151</v>
      </c>
      <c r="M82" s="38"/>
    </row>
    <row r="83" spans="1:13" ht="28.8" x14ac:dyDescent="0.3">
      <c r="A83" s="39" t="s">
        <v>71</v>
      </c>
      <c r="B83" s="36" t="s">
        <v>89</v>
      </c>
      <c r="C83" s="37" t="s">
        <v>155</v>
      </c>
      <c r="D83" s="38"/>
      <c r="E83" s="52"/>
      <c r="F83" s="52"/>
      <c r="G83" s="54"/>
      <c r="H83" s="54"/>
      <c r="I83" s="87">
        <f>'Nicor GPY1 NTGR'!B13</f>
        <v>0.86</v>
      </c>
      <c r="J83" s="77" t="s">
        <v>199</v>
      </c>
      <c r="K83" s="88" t="str">
        <f>'Nicor GPY1 NTGR'!C13</f>
        <v>Not previously measured</v>
      </c>
      <c r="L83" t="s">
        <v>150</v>
      </c>
      <c r="M83" s="38"/>
    </row>
    <row r="84" spans="1:13" x14ac:dyDescent="0.3">
      <c r="A84" s="38" t="s">
        <v>70</v>
      </c>
      <c r="B84" s="38" t="s">
        <v>139</v>
      </c>
      <c r="C84" s="38" t="s">
        <v>110</v>
      </c>
      <c r="D84" s="38" t="s">
        <v>136</v>
      </c>
      <c r="E84" s="52">
        <v>0.71</v>
      </c>
      <c r="F84" s="52">
        <v>0.71</v>
      </c>
      <c r="G84" s="50"/>
      <c r="H84" s="50"/>
      <c r="I84" s="75">
        <v>0.71</v>
      </c>
      <c r="J84" s="75" t="s">
        <v>199</v>
      </c>
      <c r="K84" s="76" t="s">
        <v>171</v>
      </c>
      <c r="M84" s="40" t="s">
        <v>66</v>
      </c>
    </row>
    <row r="85" spans="1:13" x14ac:dyDescent="0.3">
      <c r="A85" s="38" t="s">
        <v>70</v>
      </c>
      <c r="B85" s="36" t="s">
        <v>140</v>
      </c>
      <c r="C85" s="38" t="s">
        <v>110</v>
      </c>
      <c r="D85" s="38" t="s">
        <v>136</v>
      </c>
      <c r="E85" s="52">
        <v>0.71</v>
      </c>
      <c r="F85" s="52">
        <v>0.71</v>
      </c>
      <c r="G85" s="50"/>
      <c r="H85" s="50"/>
      <c r="I85" s="75">
        <v>0.71</v>
      </c>
      <c r="J85" s="75" t="s">
        <v>199</v>
      </c>
      <c r="K85" s="76" t="s">
        <v>171</v>
      </c>
      <c r="M85" s="40" t="s">
        <v>66</v>
      </c>
    </row>
    <row r="86" spans="1:13" ht="28.8" x14ac:dyDescent="0.3">
      <c r="A86" s="38" t="s">
        <v>70</v>
      </c>
      <c r="B86" s="38" t="s">
        <v>139</v>
      </c>
      <c r="C86" s="38" t="s">
        <v>3</v>
      </c>
      <c r="D86" s="38" t="s">
        <v>136</v>
      </c>
      <c r="E86" s="94">
        <v>1.0149999999999999</v>
      </c>
      <c r="F86" s="94">
        <v>1.0149999999999999</v>
      </c>
      <c r="G86" s="59"/>
      <c r="H86" s="59"/>
      <c r="I86" s="89">
        <v>1.02</v>
      </c>
      <c r="J86" s="75" t="s">
        <v>199</v>
      </c>
      <c r="K86" s="90" t="s">
        <v>219</v>
      </c>
      <c r="M86" s="40" t="s">
        <v>72</v>
      </c>
    </row>
    <row r="87" spans="1:13" ht="28.8" x14ac:dyDescent="0.3">
      <c r="A87" s="38" t="s">
        <v>70</v>
      </c>
      <c r="B87" s="38" t="s">
        <v>140</v>
      </c>
      <c r="C87" s="38" t="s">
        <v>3</v>
      </c>
      <c r="D87" s="38" t="s">
        <v>136</v>
      </c>
      <c r="E87" s="92">
        <v>1.0149999999999999</v>
      </c>
      <c r="F87" s="92">
        <v>1.0149999999999999</v>
      </c>
      <c r="G87" s="59"/>
      <c r="H87" s="59"/>
      <c r="I87" s="89">
        <v>1.02</v>
      </c>
      <c r="J87" s="75" t="s">
        <v>199</v>
      </c>
      <c r="K87" s="90" t="s">
        <v>219</v>
      </c>
      <c r="M87" s="40" t="s">
        <v>72</v>
      </c>
    </row>
    <row r="88" spans="1:13" ht="28.8" x14ac:dyDescent="0.3">
      <c r="A88" s="38" t="s">
        <v>70</v>
      </c>
      <c r="B88" s="38" t="s">
        <v>139</v>
      </c>
      <c r="C88" s="38" t="s">
        <v>187</v>
      </c>
      <c r="D88" s="38" t="s">
        <v>136</v>
      </c>
      <c r="E88" s="52">
        <v>0.44</v>
      </c>
      <c r="F88" s="52">
        <v>0.44</v>
      </c>
      <c r="G88" s="50"/>
      <c r="H88" s="50"/>
      <c r="I88" s="75">
        <v>0.44</v>
      </c>
      <c r="J88" s="75" t="s">
        <v>199</v>
      </c>
      <c r="K88" s="90" t="s">
        <v>186</v>
      </c>
      <c r="L88" t="s">
        <v>111</v>
      </c>
      <c r="M88" s="40" t="s">
        <v>66</v>
      </c>
    </row>
    <row r="89" spans="1:13" ht="28.8" x14ac:dyDescent="0.3">
      <c r="A89" s="38" t="s">
        <v>70</v>
      </c>
      <c r="B89" s="36" t="s">
        <v>140</v>
      </c>
      <c r="C89" s="38" t="s">
        <v>187</v>
      </c>
      <c r="D89" s="38" t="s">
        <v>136</v>
      </c>
      <c r="E89" s="52">
        <v>0.44</v>
      </c>
      <c r="F89" s="52">
        <v>0.44</v>
      </c>
      <c r="G89" s="50"/>
      <c r="H89" s="50"/>
      <c r="I89" s="75">
        <v>0.44</v>
      </c>
      <c r="J89" s="75" t="s">
        <v>199</v>
      </c>
      <c r="K89" s="90" t="s">
        <v>186</v>
      </c>
      <c r="L89" t="s">
        <v>111</v>
      </c>
      <c r="M89" s="40" t="s">
        <v>66</v>
      </c>
    </row>
    <row r="90" spans="1:13" x14ac:dyDescent="0.3">
      <c r="A90" s="38" t="s">
        <v>70</v>
      </c>
      <c r="B90" s="36" t="s">
        <v>140</v>
      </c>
      <c r="C90" s="36" t="s">
        <v>4</v>
      </c>
      <c r="D90" s="36"/>
      <c r="E90" s="60"/>
      <c r="F90" s="60"/>
      <c r="G90" s="54"/>
      <c r="H90" s="54"/>
      <c r="I90" s="85">
        <v>0.99</v>
      </c>
      <c r="J90" s="75" t="s">
        <v>199</v>
      </c>
      <c r="K90" s="76" t="s">
        <v>51</v>
      </c>
      <c r="M90" s="38" t="s">
        <v>72</v>
      </c>
    </row>
    <row r="91" spans="1:13" x14ac:dyDescent="0.3">
      <c r="A91" s="39" t="s">
        <v>70</v>
      </c>
      <c r="B91" t="s">
        <v>139</v>
      </c>
      <c r="C91" s="36" t="s">
        <v>4</v>
      </c>
      <c r="D91" s="36"/>
      <c r="E91" s="60"/>
      <c r="F91" s="60"/>
      <c r="G91" s="54"/>
      <c r="H91" s="54"/>
      <c r="I91" s="85">
        <v>0.99</v>
      </c>
      <c r="J91" s="75" t="s">
        <v>199</v>
      </c>
      <c r="K91" s="76" t="s">
        <v>51</v>
      </c>
      <c r="M91" s="38" t="s">
        <v>72</v>
      </c>
    </row>
    <row r="92" spans="1:13" ht="43.2" x14ac:dyDescent="0.3">
      <c r="A92" s="38" t="s">
        <v>71</v>
      </c>
      <c r="B92" s="38" t="s">
        <v>139</v>
      </c>
      <c r="C92" s="38" t="s">
        <v>90</v>
      </c>
      <c r="D92" s="38" t="s">
        <v>136</v>
      </c>
      <c r="E92" s="52">
        <v>0.67</v>
      </c>
      <c r="F92" s="50">
        <v>0.8</v>
      </c>
      <c r="G92" s="50"/>
      <c r="H92" s="50"/>
      <c r="I92" s="75">
        <v>0.67</v>
      </c>
      <c r="J92" s="75" t="s">
        <v>199</v>
      </c>
      <c r="K92" s="91" t="s">
        <v>220</v>
      </c>
      <c r="L92" t="s">
        <v>28</v>
      </c>
      <c r="M92" s="40" t="s">
        <v>72</v>
      </c>
    </row>
    <row r="93" spans="1:13" ht="43.2" x14ac:dyDescent="0.3">
      <c r="A93" s="38" t="s">
        <v>71</v>
      </c>
      <c r="B93" s="38" t="s">
        <v>140</v>
      </c>
      <c r="C93" s="93" t="s">
        <v>90</v>
      </c>
      <c r="D93" s="39" t="s">
        <v>136</v>
      </c>
      <c r="E93" s="52">
        <v>0.72</v>
      </c>
      <c r="F93" s="50">
        <v>0.8</v>
      </c>
      <c r="G93" s="50"/>
      <c r="H93" s="50"/>
      <c r="I93" s="75">
        <v>0.72</v>
      </c>
      <c r="J93" s="75" t="s">
        <v>199</v>
      </c>
      <c r="K93" s="91" t="s">
        <v>220</v>
      </c>
      <c r="L93" t="s">
        <v>28</v>
      </c>
      <c r="M93" s="40" t="s">
        <v>72</v>
      </c>
    </row>
    <row r="94" spans="1:13" x14ac:dyDescent="0.3">
      <c r="A94" s="38" t="s">
        <v>71</v>
      </c>
      <c r="B94" s="39" t="s">
        <v>139</v>
      </c>
      <c r="C94" s="39" t="s">
        <v>147</v>
      </c>
      <c r="D94" s="39" t="s">
        <v>136</v>
      </c>
      <c r="E94" s="52" t="s">
        <v>86</v>
      </c>
      <c r="F94" s="52" t="s">
        <v>86</v>
      </c>
      <c r="G94" s="50"/>
      <c r="H94" s="50"/>
      <c r="I94" s="75" t="s">
        <v>86</v>
      </c>
      <c r="J94" s="75"/>
      <c r="K94" s="76"/>
      <c r="M94" s="40" t="s">
        <v>50</v>
      </c>
    </row>
    <row r="95" spans="1:13" x14ac:dyDescent="0.3">
      <c r="A95" s="38" t="s">
        <v>71</v>
      </c>
      <c r="B95" s="39" t="s">
        <v>139</v>
      </c>
      <c r="C95" s="39" t="s">
        <v>148</v>
      </c>
      <c r="D95" s="39" t="s">
        <v>136</v>
      </c>
      <c r="E95" s="52">
        <v>0.88</v>
      </c>
      <c r="F95" s="52">
        <v>0.88</v>
      </c>
      <c r="G95" s="50"/>
      <c r="H95" s="50"/>
      <c r="I95" s="75">
        <v>0.88</v>
      </c>
      <c r="J95" s="75" t="s">
        <v>199</v>
      </c>
      <c r="K95" s="76" t="s">
        <v>171</v>
      </c>
      <c r="M95" s="40" t="s">
        <v>66</v>
      </c>
    </row>
    <row r="96" spans="1:13" x14ac:dyDescent="0.3">
      <c r="A96" s="38" t="s">
        <v>71</v>
      </c>
      <c r="B96" s="39" t="s">
        <v>139</v>
      </c>
      <c r="C96" s="39" t="s">
        <v>149</v>
      </c>
      <c r="D96" s="39" t="s">
        <v>136</v>
      </c>
      <c r="E96" s="52" t="s">
        <v>86</v>
      </c>
      <c r="F96" s="50">
        <v>0.93</v>
      </c>
      <c r="G96" s="50"/>
      <c r="H96" s="50"/>
      <c r="I96" s="50" t="s">
        <v>86</v>
      </c>
      <c r="J96" s="50"/>
      <c r="K96" s="46" t="s">
        <v>106</v>
      </c>
      <c r="M96" s="40" t="s">
        <v>50</v>
      </c>
    </row>
    <row r="97" spans="1:16" x14ac:dyDescent="0.3">
      <c r="A97" s="38" t="s">
        <v>71</v>
      </c>
      <c r="B97" s="39" t="s">
        <v>139</v>
      </c>
      <c r="C97" s="39" t="s">
        <v>29</v>
      </c>
      <c r="D97" s="39" t="s">
        <v>136</v>
      </c>
      <c r="E97" s="52">
        <v>0.86</v>
      </c>
      <c r="F97" s="52">
        <v>0.86</v>
      </c>
      <c r="G97" s="50"/>
      <c r="H97" s="50"/>
      <c r="I97" s="50">
        <v>0.86</v>
      </c>
      <c r="J97" s="50" t="s">
        <v>199</v>
      </c>
      <c r="K97" s="46" t="s">
        <v>93</v>
      </c>
      <c r="M97" s="40" t="s">
        <v>72</v>
      </c>
    </row>
    <row r="98" spans="1:16" x14ac:dyDescent="0.3">
      <c r="A98" s="38" t="s">
        <v>71</v>
      </c>
      <c r="B98" s="39" t="s">
        <v>140</v>
      </c>
      <c r="C98" s="39" t="s">
        <v>147</v>
      </c>
      <c r="D98" s="39" t="s">
        <v>136</v>
      </c>
      <c r="E98" s="52" t="s">
        <v>86</v>
      </c>
      <c r="F98" s="50" t="s">
        <v>86</v>
      </c>
      <c r="G98" s="50"/>
      <c r="H98" s="50"/>
      <c r="I98" s="52" t="s">
        <v>86</v>
      </c>
      <c r="J98" s="50"/>
      <c r="K98" s="46"/>
      <c r="M98" s="40" t="s">
        <v>50</v>
      </c>
    </row>
    <row r="99" spans="1:16" x14ac:dyDescent="0.3">
      <c r="A99" s="38" t="s">
        <v>71</v>
      </c>
      <c r="B99" s="39" t="s">
        <v>140</v>
      </c>
      <c r="C99" s="39" t="s">
        <v>148</v>
      </c>
      <c r="D99" s="39" t="s">
        <v>136</v>
      </c>
      <c r="E99" s="52">
        <v>0.88</v>
      </c>
      <c r="F99" s="52">
        <v>0.88</v>
      </c>
      <c r="G99" s="50"/>
      <c r="H99" s="50"/>
      <c r="I99" s="50">
        <v>0.88</v>
      </c>
      <c r="J99" s="50" t="s">
        <v>199</v>
      </c>
      <c r="K99" s="46" t="s">
        <v>171</v>
      </c>
      <c r="M99" s="40" t="s">
        <v>66</v>
      </c>
    </row>
    <row r="100" spans="1:16" x14ac:dyDescent="0.3">
      <c r="A100" s="38" t="s">
        <v>71</v>
      </c>
      <c r="B100" s="39" t="s">
        <v>140</v>
      </c>
      <c r="C100" s="39" t="s">
        <v>149</v>
      </c>
      <c r="D100" s="39" t="s">
        <v>136</v>
      </c>
      <c r="E100" s="52" t="s">
        <v>86</v>
      </c>
      <c r="F100" s="50">
        <v>0.93</v>
      </c>
      <c r="G100" s="50"/>
      <c r="H100" s="50"/>
      <c r="I100" s="52" t="s">
        <v>86</v>
      </c>
      <c r="J100" s="50"/>
      <c r="K100" s="46" t="s">
        <v>106</v>
      </c>
      <c r="M100" s="40" t="s">
        <v>50</v>
      </c>
    </row>
    <row r="101" spans="1:16" x14ac:dyDescent="0.3">
      <c r="A101" s="38" t="s">
        <v>71</v>
      </c>
      <c r="B101" s="39" t="s">
        <v>140</v>
      </c>
      <c r="C101" s="39" t="s">
        <v>29</v>
      </c>
      <c r="D101" s="39" t="s">
        <v>136</v>
      </c>
      <c r="E101" s="52">
        <v>0.86</v>
      </c>
      <c r="F101" s="52">
        <v>0.86</v>
      </c>
      <c r="G101" s="50"/>
      <c r="H101" s="50"/>
      <c r="I101" s="50">
        <v>0.86</v>
      </c>
      <c r="J101" s="50" t="s">
        <v>199</v>
      </c>
      <c r="K101" s="46" t="s">
        <v>185</v>
      </c>
      <c r="M101" s="40" t="s">
        <v>72</v>
      </c>
    </row>
    <row r="102" spans="1:16" x14ac:dyDescent="0.3">
      <c r="A102" s="38"/>
      <c r="B102" s="38"/>
      <c r="C102" s="38"/>
      <c r="D102" s="38"/>
      <c r="E102" s="42"/>
      <c r="F102" s="42"/>
      <c r="G102" s="38"/>
      <c r="H102" s="38"/>
      <c r="I102" s="42"/>
      <c r="J102" s="42"/>
      <c r="K102" s="42"/>
      <c r="N102" s="38"/>
      <c r="P102" s="38"/>
    </row>
    <row r="103" spans="1:16" x14ac:dyDescent="0.3">
      <c r="A103" s="38"/>
      <c r="B103" s="38"/>
      <c r="C103" s="38"/>
      <c r="D103" s="38"/>
      <c r="E103" s="42"/>
      <c r="F103" s="42"/>
      <c r="G103" s="38"/>
      <c r="H103" s="38"/>
      <c r="I103" s="42"/>
      <c r="J103" s="42"/>
      <c r="K103" s="42"/>
      <c r="N103" s="38"/>
      <c r="P103" s="38"/>
    </row>
    <row r="104" spans="1:16" x14ac:dyDescent="0.3">
      <c r="A104" s="38"/>
      <c r="B104" s="38"/>
      <c r="C104" s="38"/>
      <c r="D104" s="38"/>
      <c r="E104" s="42"/>
      <c r="F104" s="42"/>
      <c r="G104" s="42"/>
      <c r="H104" s="42"/>
      <c r="I104" s="42"/>
      <c r="J104" s="42"/>
      <c r="K104" s="42"/>
      <c r="N104" s="38"/>
      <c r="P104" s="38"/>
    </row>
    <row r="105" spans="1:16" x14ac:dyDescent="0.3">
      <c r="A105" s="38"/>
      <c r="B105" s="38"/>
      <c r="C105" s="38"/>
      <c r="D105" s="38"/>
      <c r="E105" s="42"/>
      <c r="F105" s="42"/>
      <c r="G105" s="42"/>
      <c r="H105" s="42"/>
      <c r="I105" s="42"/>
      <c r="J105" s="42"/>
      <c r="K105" s="42"/>
      <c r="N105" s="38"/>
      <c r="P105" s="38"/>
    </row>
    <row r="106" spans="1:16" x14ac:dyDescent="0.3">
      <c r="A106" s="38"/>
      <c r="B106" s="38"/>
      <c r="C106" s="38"/>
      <c r="D106" s="38"/>
      <c r="E106" s="42"/>
      <c r="F106" s="42"/>
      <c r="G106" s="42"/>
      <c r="H106" s="42"/>
      <c r="I106" s="42"/>
      <c r="J106" s="42"/>
      <c r="K106" s="42"/>
      <c r="N106" s="38"/>
      <c r="P106" s="38"/>
    </row>
    <row r="107" spans="1:16" x14ac:dyDescent="0.3">
      <c r="A107" s="38"/>
      <c r="B107" s="38"/>
      <c r="C107" s="38"/>
      <c r="D107" s="38"/>
      <c r="E107" s="42"/>
      <c r="F107" s="42"/>
      <c r="G107" s="42"/>
      <c r="H107" s="42"/>
      <c r="I107" s="42"/>
      <c r="J107" s="42"/>
      <c r="K107" s="38"/>
      <c r="N107" s="38"/>
      <c r="P107" s="38"/>
    </row>
  </sheetData>
  <sortState ref="A4:G70">
    <sortCondition descending="1" ref="A4:A70"/>
    <sortCondition ref="C4:C70"/>
  </sortState>
  <mergeCells count="2">
    <mergeCell ref="E2:F2"/>
    <mergeCell ref="G2:J2"/>
  </mergeCells>
  <pageMargins left="0.7" right="0.7" top="0.75" bottom="0.75" header="0.3" footer="0.3"/>
  <pageSetup scale="57" fitToHeight="3" orientation="portrait" horizontalDpi="1200" verticalDpi="12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Nicor GPY1 NTGR</vt:lpstr>
      <vt:lpstr>Integrys GPY1 NTGR</vt:lpstr>
      <vt:lpstr>ComEd EPY4 NTGR</vt:lpstr>
      <vt:lpstr>Key</vt:lpstr>
      <vt:lpstr>NTG Consensus Development Table</vt:lpstr>
      <vt:lpstr>'NTG Consensus Development Table'!Print_Area</vt:lpstr>
    </vt:vector>
  </TitlesOfParts>
  <Company>Navigant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Navigant</dc:creator>
  <cp:lastModifiedBy>Celia Christensen</cp:lastModifiedBy>
  <cp:lastPrinted>2013-04-24T22:04:06Z</cp:lastPrinted>
  <dcterms:created xsi:type="dcterms:W3CDTF">2012-12-10T19:24:56Z</dcterms:created>
  <dcterms:modified xsi:type="dcterms:W3CDTF">2013-07-16T21:03:58Z</dcterms:modified>
</cp:coreProperties>
</file>