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7100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<sst xmlns="http://schemas.openxmlformats.org/spreadsheetml/2006/main" count="10" uniqueCount="9">
  <si>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Spending Screen - 2nd Plan</t>
  </si>
  <si>
    <t>Spending Screen - Adjusted</t>
  </si>
  <si>
    <t>$ Difference</t>
  </si>
  <si>
    <t>Pct. Difference</t>
  </si>
  <si>
    <t>Adjustment factor</t>
  </si>
  <si>
    <t>ComEd MWH Statutory Goal - 2nd Plan</t>
  </si>
  <si>
    <t>MWH Difference</t>
  </si>
  <si>
    <t>PY4</t>
  </si>
  <si>
    <t>Adjusted Spending Screen &amp; Adjusted kWh Savings Goal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</si>
</sst>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_(* #,##0.0_);_(* \(#,##0.0\);_(* &quot;-&quot;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53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67" fontId="0" fillId="0" borderId="11" xfId="44" applyNumberFormat="1" applyFont="1" applyBorder="1" applyAlignment="1">
      <alignment/>
    </xf>
    <xf numFmtId="167" fontId="0" fillId="0" borderId="11" xfId="0" applyNumberFormat="1" applyBorder="1" applyAlignment="1">
      <alignment/>
    </xf>
    <xf numFmtId="168" fontId="0" fillId="0" borderId="11" xfId="57" applyNumberFormat="1" applyFont="1" applyBorder="1" applyAlignment="1">
      <alignment/>
    </xf>
    <xf numFmtId="170" fontId="0" fillId="0" borderId="11" xfId="42" applyNumberFormat="1" applyFont="1" applyBorder="1" applyAlignment="1">
      <alignment/>
    </xf>
    <xf numFmtId="168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70" fontId="0" fillId="0" borderId="13" xfId="0" applyNumberFormat="1" applyBorder="1" applyAlignment="1">
      <alignment/>
    </xf>
    <xf numFmtId="0" fontId="0" fillId="33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2" fillId="0" borderId="10" xfId="0" applyFont="1" applyBorder="1" applyAlignment="1">
      <alignment/>
    </xf>
    <xf numFmtId="170" fontId="2" fillId="0" borderId="11" xfId="0" applyNumberFormat="1" applyFont="1" applyBorder="1" applyAlignment="1">
      <alignment/>
    </xf>
    <xf numFmtId="167" fontId="2" fillId="0" borderId="11" xfId="44" applyNumberFormat="1" applyFont="1" applyBorder="1" applyAlignment="1">
      <alignment/>
    </xf>
    <xf numFmtId="0" fontId="3" fillId="0" borderId="0" xfId="0" applyFont="1" applyAlignment="1">
      <alignment/>
    </xf>
    <xf numFmtId="0" fontId="5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14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4.28125" style="0" customWidth="1"/>
    <col min="2" max="2" width="3.421875" style="0" customWidth="1"/>
    <col min="3" max="3" width="39.57421875" style="0" customWidth="1"/>
    <col min="4" max="4" width="17.140625" style="0" customWidth="1"/>
  </cols>
  <sheetData>
    <row r="3" spans="3:10" ht="15">
      <c r="C3" s="16" t="s">
        <v>8</v>
      </c>
      <c r="D3" s="1"/>
      <c r="E3" s="1"/>
      <c r="F3" s="1"/>
      <c r="G3" s="1"/>
      <c r="H3" s="1"/>
      <c r="I3" s="1"/>
      <c r="J3" s="1"/>
    </row>
    <row r="4" spans="3:10" ht="15.75" thickBot="1">
      <c r="C4" s="1"/>
      <c r="D4" s="1"/>
      <c r="E4" s="1"/>
      <c r="F4" s="1"/>
      <c r="G4" s="1"/>
      <c r="H4" s="1"/>
      <c r="I4" s="1"/>
      <c r="J4" s="1"/>
    </row>
    <row r="5" spans="3:4" ht="24.75" customHeight="1" thickTop="1">
      <c r="C5" s="10"/>
      <c r="D5" s="17" t="s">
        <v>7</v>
      </c>
    </row>
    <row r="6" spans="3:4" ht="18" customHeight="1">
      <c r="C6" s="2" t="s">
        <v>0</v>
      </c>
      <c r="D6" s="3">
        <v>160156596</v>
      </c>
    </row>
    <row r="7" spans="3:4" ht="18" customHeight="1">
      <c r="C7" s="13" t="s">
        <v>1</v>
      </c>
      <c r="D7" s="15">
        <v>158090476</v>
      </c>
    </row>
    <row r="8" spans="3:4" ht="18" customHeight="1">
      <c r="C8" s="2" t="s">
        <v>2</v>
      </c>
      <c r="D8" s="4">
        <f>D6-D7</f>
        <v>2066120</v>
      </c>
    </row>
    <row r="9" spans="3:4" ht="18" customHeight="1">
      <c r="C9" s="2" t="s">
        <v>3</v>
      </c>
      <c r="D9" s="5">
        <f>(D7/D6)</f>
        <v>0.9870993761630648</v>
      </c>
    </row>
    <row r="10" spans="3:4" ht="10.5" customHeight="1">
      <c r="C10" s="11"/>
      <c r="D10" s="12"/>
    </row>
    <row r="11" spans="3:4" ht="18" customHeight="1">
      <c r="C11" s="2" t="s">
        <v>5</v>
      </c>
      <c r="D11" s="6">
        <v>618787</v>
      </c>
    </row>
    <row r="12" spans="3:4" ht="18" customHeight="1">
      <c r="C12" s="2" t="s">
        <v>4</v>
      </c>
      <c r="D12" s="7">
        <f>D9</f>
        <v>0.9870993761630648</v>
      </c>
    </row>
    <row r="13" spans="3:4" ht="18" customHeight="1">
      <c r="C13" s="13" t="s">
        <v>5</v>
      </c>
      <c r="D13" s="14">
        <f>D11*D12</f>
        <v>610804.2616778143</v>
      </c>
    </row>
    <row r="14" spans="3:4" ht="18" customHeight="1" thickBot="1">
      <c r="C14" s="8" t="s">
        <v>6</v>
      </c>
      <c r="D14" s="9">
        <f>D11-D13</f>
        <v>7982.738322185702</v>
      </c>
    </row>
    <row r="15" ht="18" customHeight="1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lcpmb</dc:creator>
  <cp:keywords/>
  <dc:description/>
  <cp:lastModifiedBy>Celia Christensen</cp:lastModifiedBy>
  <dcterms:created xsi:type="dcterms:W3CDTF">2011-05-13T15:58:47Z</dcterms:created>
  <dcterms:modified xsi:type="dcterms:W3CDTF">2013-09-05T03:04:33Z</dcterms:modified>
  <cp:category/>
  <cp:version/>
  <cp:contentType/>
  <cp:contentStatus/>
</cp:coreProperties>
</file>