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/>
  <mc:AlternateContent xmlns:mc="http://schemas.openxmlformats.org/markup-compatibility/2006">
    <mc:Choice Requires="x15">
      <x15ac:absPath xmlns:x15ac="http://schemas.microsoft.com/office/spreadsheetml/2010/11/ac" url="https://d.docs.live.net/97314b2b1000012c/Documents/IL SAG Website/Evaluation Documents/TRC Reports/"/>
    </mc:Choice>
  </mc:AlternateContent>
  <xr:revisionPtr revIDLastSave="0" documentId="8_{353A2838-D3EA-471D-8E7B-73354D75ACC5}" xr6:coauthVersionLast="40" xr6:coauthVersionMax="40" xr10:uidLastSave="{00000000-0000-0000-0000-000000000000}"/>
  <bookViews>
    <workbookView xWindow="0" yWindow="0" windowWidth="9580" windowHeight="1600" xr2:uid="{00000000-000D-0000-FFFF-FFFF00000000}"/>
  </bookViews>
  <sheets>
    <sheet name="GPY4 Nicor Gas HIM" sheetId="1" r:id="rId1"/>
    <sheet name="GPY4 Totals TRM v3.0 Measures" sheetId="2" r:id="rId2"/>
  </sheets>
  <definedNames>
    <definedName name="_xlnm._FilterDatabase" localSheetId="0" hidden="1">'GPY4 Nicor Gas HIM'!$A$1:$G$50</definedName>
    <definedName name="_xlnm._FilterDatabase" localSheetId="1" hidden="1">'GPY4 Totals TRM v3.0 Measures'!$A$1:$G$1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22" i="1"/>
  <c r="G13" i="1"/>
  <c r="G17" i="1"/>
  <c r="G25" i="1"/>
  <c r="G6" i="1"/>
  <c r="G15" i="1"/>
  <c r="G4" i="1"/>
  <c r="G5" i="1"/>
  <c r="G12" i="1"/>
  <c r="G19" i="1"/>
  <c r="G7" i="1"/>
  <c r="G18" i="1"/>
  <c r="G3" i="1"/>
  <c r="G2" i="1"/>
  <c r="G10" i="1"/>
  <c r="G16" i="1"/>
  <c r="G23" i="1"/>
  <c r="G14" i="1"/>
  <c r="G24" i="1"/>
  <c r="G11" i="1"/>
  <c r="G20" i="1"/>
  <c r="G9" i="1"/>
  <c r="G8" i="1"/>
  <c r="G48" i="1"/>
  <c r="G44" i="1"/>
  <c r="G26" i="1"/>
  <c r="G36" i="1"/>
  <c r="G38" i="1"/>
  <c r="G32" i="1"/>
  <c r="G39" i="1"/>
  <c r="G35" i="1"/>
  <c r="G27" i="1"/>
  <c r="G41" i="1"/>
  <c r="G43" i="1"/>
  <c r="G33" i="1"/>
  <c r="G45" i="1"/>
  <c r="G47" i="1"/>
  <c r="G49" i="1"/>
  <c r="G30" i="1"/>
  <c r="G50" i="1"/>
  <c r="G37" i="1"/>
  <c r="G31" i="1"/>
  <c r="G29" i="1"/>
  <c r="G46" i="1"/>
  <c r="G40" i="1"/>
  <c r="G28" i="1"/>
  <c r="G34" i="1"/>
  <c r="G42" i="1"/>
</calcChain>
</file>

<file path=xl/sharedStrings.xml><?xml version="1.0" encoding="utf-8"?>
<sst xmlns="http://schemas.openxmlformats.org/spreadsheetml/2006/main" count="362" uniqueCount="117">
  <si>
    <t>TRM Measure Name</t>
  </si>
  <si>
    <t>Measure Life</t>
  </si>
  <si>
    <t>4.4.4</t>
  </si>
  <si>
    <t>Boiler Lockout/Reset Controls</t>
  </si>
  <si>
    <t>Non-Residential</t>
  </si>
  <si>
    <t>Boiler Reset Controls</t>
  </si>
  <si>
    <t xml:space="preserve">4.4.2 </t>
  </si>
  <si>
    <t>Space Heating Boiler Tune-up</t>
  </si>
  <si>
    <t>Boiler Tune Up, Heating</t>
  </si>
  <si>
    <t>4.4.3</t>
  </si>
  <si>
    <t>Process Boiler Tune-up</t>
  </si>
  <si>
    <t>Boiler Tune Up, Process</t>
  </si>
  <si>
    <t>4.2.5</t>
  </si>
  <si>
    <t>ENERGY STAR Convection Oven</t>
  </si>
  <si>
    <t>Convection Oven</t>
  </si>
  <si>
    <t>4.4.14</t>
  </si>
  <si>
    <t>Pipe Insulation</t>
  </si>
  <si>
    <t xml:space="preserve">DHW WH Pipe Wrap </t>
  </si>
  <si>
    <t>4.4.10</t>
  </si>
  <si>
    <t>High Efficiency Boiler</t>
  </si>
  <si>
    <t>Efficient Boiler</t>
  </si>
  <si>
    <t>4.4.11</t>
  </si>
  <si>
    <t>High Efficiency Furnace</t>
  </si>
  <si>
    <t>Efficient Furnace</t>
  </si>
  <si>
    <t>4.3.2</t>
  </si>
  <si>
    <t>Low Flow Faucet Aerators</t>
  </si>
  <si>
    <t>Faucet Aerator</t>
  </si>
  <si>
    <t>NA</t>
  </si>
  <si>
    <t>Finned-Bottom Stock Pots</t>
  </si>
  <si>
    <t>4.2.7</t>
  </si>
  <si>
    <t>ENERGY STAR Fryer</t>
  </si>
  <si>
    <t>Fryer</t>
  </si>
  <si>
    <t>Furnace Tune Up</t>
  </si>
  <si>
    <t>4.2.8</t>
  </si>
  <si>
    <t>ENERGY STAR Griddle</t>
  </si>
  <si>
    <t>Griddle</t>
  </si>
  <si>
    <t>4.2.12</t>
  </si>
  <si>
    <t>Infrared Charbroiler</t>
  </si>
  <si>
    <t>4.4.12</t>
  </si>
  <si>
    <t>Infrared Heaters (all sizes), Low Intensity</t>
  </si>
  <si>
    <t>Infrared Heaters</t>
  </si>
  <si>
    <t>4.2.15</t>
  </si>
  <si>
    <t>Infrared Upright Broiler</t>
  </si>
  <si>
    <t>4.3.6</t>
  </si>
  <si>
    <t>Ozone Laundry</t>
  </si>
  <si>
    <t>4.3.4</t>
  </si>
  <si>
    <t>Commercial Pool Covers</t>
  </si>
  <si>
    <t>Pool Covers</t>
  </si>
  <si>
    <t>4.2.11</t>
  </si>
  <si>
    <t>High Efficiency Pre-Rinse Spray Valve</t>
  </si>
  <si>
    <t>Pre-Rinse Spray Valve</t>
  </si>
  <si>
    <t>4.4.18</t>
  </si>
  <si>
    <t>Small Commercial Programmable Thermostats</t>
  </si>
  <si>
    <t>Programmable Thermostat</t>
  </si>
  <si>
    <t>4.2.18</t>
  </si>
  <si>
    <t>Rack Oven - Double Oven</t>
  </si>
  <si>
    <t>Rack Oven</t>
  </si>
  <si>
    <t>4.3.3</t>
  </si>
  <si>
    <t>Low Flow Showerheads</t>
  </si>
  <si>
    <t>Showerhead</t>
  </si>
  <si>
    <t>4.4.16</t>
  </si>
  <si>
    <t>Steam Trap Replacement or Repair</t>
  </si>
  <si>
    <t>Steam Trap</t>
  </si>
  <si>
    <t>4.3.1</t>
  </si>
  <si>
    <t>Storage Water Heater</t>
  </si>
  <si>
    <t>5.4.6</t>
  </si>
  <si>
    <t>Water Heater Temperature Setback</t>
  </si>
  <si>
    <t>Water Heater Setback</t>
  </si>
  <si>
    <t>5.6.1</t>
  </si>
  <si>
    <t>Air Sealing</t>
  </si>
  <si>
    <t>Residential</t>
  </si>
  <si>
    <t>5.6.4</t>
  </si>
  <si>
    <t>Wall and Ceiling/Attic Insulation</t>
  </si>
  <si>
    <t>Attic Insulation (&gt;R19  to R49)</t>
  </si>
  <si>
    <t>5.6.2</t>
  </si>
  <si>
    <t>Basement Sidewall Insulation</t>
  </si>
  <si>
    <t>Basement/Sidewall Insulation</t>
  </si>
  <si>
    <t>5.4.4</t>
  </si>
  <si>
    <t>Bath Aerator</t>
  </si>
  <si>
    <t>5.3.4</t>
  </si>
  <si>
    <t>Duct Insulation and Sealing</t>
  </si>
  <si>
    <t>Duct Sealing</t>
  </si>
  <si>
    <t>5.3.6</t>
  </si>
  <si>
    <t>Gas High Efficiency Boiler</t>
  </si>
  <si>
    <t>5.3.7</t>
  </si>
  <si>
    <t>Gas High Efficiency Furnace</t>
  </si>
  <si>
    <t>Efficient Furnace (Early Ret.)</t>
  </si>
  <si>
    <t>5.4.1</t>
  </si>
  <si>
    <t>Domestic Hot Water Pipe Insulation</t>
  </si>
  <si>
    <t>Hot Water Pipe Insulation</t>
  </si>
  <si>
    <t>Kitchen Aerator</t>
  </si>
  <si>
    <t>Outdoor Pool Covers</t>
  </si>
  <si>
    <t>5.3.2</t>
  </si>
  <si>
    <t>Boiler Pipe Insulation</t>
  </si>
  <si>
    <t>5.3.11</t>
  </si>
  <si>
    <t>Programmable Thermostats</t>
  </si>
  <si>
    <t>Shower Timer</t>
  </si>
  <si>
    <t>5.4.5</t>
  </si>
  <si>
    <t>Steam Trap, Commercial</t>
  </si>
  <si>
    <t>5.4.2</t>
  </si>
  <si>
    <t>Gas Water Heater</t>
  </si>
  <si>
    <t>Thermostat Education</t>
  </si>
  <si>
    <t>Wall Insulation</t>
  </si>
  <si>
    <t>Water Heater Set Back</t>
  </si>
  <si>
    <t>TRM v3.0  Section</t>
  </si>
  <si>
    <t>Nicor Gas Program Sector</t>
  </si>
  <si>
    <t>First Year Verified Gross Therm Savings</t>
  </si>
  <si>
    <t>Lifetime Verified Gross Therm Savings</t>
  </si>
  <si>
    <t>TRM v3 Sector</t>
  </si>
  <si>
    <t>Nicor Gas Measure Name</t>
  </si>
  <si>
    <t>C&amp;I</t>
  </si>
  <si>
    <t>Utilities Included</t>
  </si>
  <si>
    <t>Nicor Gas</t>
  </si>
  <si>
    <t>Not in TRM v3 Furnace Tune Up</t>
  </si>
  <si>
    <t>Not in TRM v3 Finned-Bottom Stock Pots</t>
  </si>
  <si>
    <t>Not in TRM v3 Thermostat Education</t>
  </si>
  <si>
    <t>Not in TRM v3 Shower Timer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</si>
</sst>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2" fontId="0" fillId="0" borderId="1" xfId="0" applyNumberFormat="1" applyBorder="1" applyAlignment="1">
      <alignment horizontal="right"/>
    </xf>
    <xf numFmtId="0" fontId="0" fillId="0" borderId="1" xfId="0" applyFill="1" applyBorder="1"/>
    <xf numFmtId="3" fontId="0" fillId="3" borderId="1" xfId="0" applyNumberFormat="1" applyFont="1" applyFill="1" applyBorder="1" applyAlignment="1">
      <alignment horizontal="right"/>
    </xf>
    <xf numFmtId="0" fontId="0" fillId="3" borderId="1" xfId="0" applyFill="1" applyBorder="1"/>
    <xf numFmtId="2" fontId="0" fillId="0" borderId="1" xfId="0" applyNumberFormat="1" applyBorder="1" applyAlignment="1">
      <alignment horizontal="center"/>
    </xf>
    <xf numFmtId="3" fontId="0" fillId="0" borderId="0" xfId="0" applyNumberFormat="1"/>
    <xf numFmtId="164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1"/>
  <sheetViews>
    <sheetView tabSelected="1" workbookViewId="0">
      <pane ySplit="1" topLeftCell="A2" activePane="bottomLeft" state="frozen"/>
      <selection pane="bottomLeft"/>
    </sheetView>
  </sheetViews>
  <sheetFormatPr defaultRowHeight="14.5" x14ac:dyDescent="0.35"/>
  <cols>
    <col min="1" max="1" width="12.54296875" customWidth="1"/>
    <col min="2" max="2" width="40.1796875" customWidth="1"/>
    <col min="3" max="3" width="18.1796875" customWidth="1"/>
    <col min="4" max="4" width="25.81640625" bestFit="1" customWidth="1"/>
    <col min="5" max="5" width="12.54296875" customWidth="1"/>
    <col min="6" max="6" width="16.26953125" bestFit="1" customWidth="1"/>
    <col min="7" max="7" width="16" bestFit="1" customWidth="1"/>
    <col min="8" max="8" width="7.81640625" customWidth="1"/>
    <col min="9" max="9" width="4.81640625" customWidth="1"/>
  </cols>
  <sheetData>
    <row r="1" spans="1:7" ht="39.5" x14ac:dyDescent="0.35">
      <c r="A1" s="1" t="s">
        <v>104</v>
      </c>
      <c r="B1" s="1" t="s">
        <v>0</v>
      </c>
      <c r="C1" s="1" t="s">
        <v>105</v>
      </c>
      <c r="D1" s="1" t="s">
        <v>109</v>
      </c>
      <c r="E1" s="1" t="s">
        <v>1</v>
      </c>
      <c r="F1" s="1" t="s">
        <v>106</v>
      </c>
      <c r="G1" s="1" t="s">
        <v>107</v>
      </c>
    </row>
    <row r="2" spans="1:7" x14ac:dyDescent="0.35">
      <c r="A2" s="4" t="s">
        <v>84</v>
      </c>
      <c r="B2" s="4" t="s">
        <v>85</v>
      </c>
      <c r="C2" s="2" t="s">
        <v>70</v>
      </c>
      <c r="D2" s="2" t="s">
        <v>23</v>
      </c>
      <c r="E2" s="3">
        <v>20</v>
      </c>
      <c r="F2" s="5">
        <v>2735670.4110502107</v>
      </c>
      <c r="G2" s="5">
        <f t="shared" ref="G2:G33" si="0">F2*E2</f>
        <v>54713408.221004218</v>
      </c>
    </row>
    <row r="3" spans="1:7" x14ac:dyDescent="0.35">
      <c r="A3" s="4" t="s">
        <v>84</v>
      </c>
      <c r="B3" s="4" t="s">
        <v>85</v>
      </c>
      <c r="C3" s="2" t="s">
        <v>70</v>
      </c>
      <c r="D3" s="2" t="s">
        <v>86</v>
      </c>
      <c r="E3" s="3">
        <v>6</v>
      </c>
      <c r="F3" s="5">
        <v>1246672.3819999902</v>
      </c>
      <c r="G3" s="5">
        <f t="shared" si="0"/>
        <v>7480034.2919999417</v>
      </c>
    </row>
    <row r="4" spans="1:7" x14ac:dyDescent="0.35">
      <c r="A4" s="4" t="s">
        <v>94</v>
      </c>
      <c r="B4" s="4" t="s">
        <v>95</v>
      </c>
      <c r="C4" s="2" t="s">
        <v>70</v>
      </c>
      <c r="D4" s="2" t="s">
        <v>53</v>
      </c>
      <c r="E4" s="3">
        <v>4.8672131147540982</v>
      </c>
      <c r="F4" s="5">
        <v>911569.92618996871</v>
      </c>
      <c r="G4" s="5">
        <f t="shared" si="0"/>
        <v>4436805.0997672407</v>
      </c>
    </row>
    <row r="5" spans="1:7" x14ac:dyDescent="0.35">
      <c r="A5" s="4" t="s">
        <v>92</v>
      </c>
      <c r="B5" s="4" t="s">
        <v>93</v>
      </c>
      <c r="C5" s="2" t="s">
        <v>70</v>
      </c>
      <c r="D5" s="2" t="s">
        <v>16</v>
      </c>
      <c r="E5" s="3">
        <v>15</v>
      </c>
      <c r="F5" s="5">
        <v>684633.07473528874</v>
      </c>
      <c r="G5" s="5">
        <f t="shared" si="0"/>
        <v>10269496.12102933</v>
      </c>
    </row>
    <row r="6" spans="1:7" x14ac:dyDescent="0.35">
      <c r="A6" s="4" t="s">
        <v>97</v>
      </c>
      <c r="B6" s="4" t="s">
        <v>58</v>
      </c>
      <c r="C6" s="2" t="s">
        <v>70</v>
      </c>
      <c r="D6" s="2" t="s">
        <v>59</v>
      </c>
      <c r="E6" s="3">
        <v>10</v>
      </c>
      <c r="F6" s="5">
        <v>646737.28311096493</v>
      </c>
      <c r="G6" s="5">
        <f t="shared" si="0"/>
        <v>6467372.8311096495</v>
      </c>
    </row>
    <row r="7" spans="1:7" x14ac:dyDescent="0.35">
      <c r="A7" s="4" t="s">
        <v>77</v>
      </c>
      <c r="B7" s="4" t="s">
        <v>25</v>
      </c>
      <c r="C7" s="2" t="s">
        <v>70</v>
      </c>
      <c r="D7" s="2" t="s">
        <v>90</v>
      </c>
      <c r="E7" s="3">
        <v>9</v>
      </c>
      <c r="F7" s="5">
        <v>185970.32000000012</v>
      </c>
      <c r="G7" s="5">
        <f t="shared" si="0"/>
        <v>1673732.8800000011</v>
      </c>
    </row>
    <row r="8" spans="1:7" x14ac:dyDescent="0.35">
      <c r="A8" s="4" t="s">
        <v>68</v>
      </c>
      <c r="B8" s="4" t="s">
        <v>69</v>
      </c>
      <c r="C8" s="2" t="s">
        <v>70</v>
      </c>
      <c r="D8" s="2" t="s">
        <v>69</v>
      </c>
      <c r="E8" s="3">
        <v>15</v>
      </c>
      <c r="F8" s="5">
        <v>128553.95940000015</v>
      </c>
      <c r="G8" s="5">
        <f t="shared" si="0"/>
        <v>1928309.3910000024</v>
      </c>
    </row>
    <row r="9" spans="1:7" x14ac:dyDescent="0.35">
      <c r="A9" s="4" t="s">
        <v>71</v>
      </c>
      <c r="B9" s="4" t="s">
        <v>72</v>
      </c>
      <c r="C9" s="2" t="s">
        <v>70</v>
      </c>
      <c r="D9" s="2" t="s">
        <v>73</v>
      </c>
      <c r="E9" s="3">
        <v>25</v>
      </c>
      <c r="F9" s="5">
        <v>106139.61430000009</v>
      </c>
      <c r="G9" s="5">
        <f t="shared" si="0"/>
        <v>2653490.3575000023</v>
      </c>
    </row>
    <row r="10" spans="1:7" x14ac:dyDescent="0.35">
      <c r="A10" s="4" t="s">
        <v>82</v>
      </c>
      <c r="B10" s="4" t="s">
        <v>83</v>
      </c>
      <c r="C10" s="2" t="s">
        <v>70</v>
      </c>
      <c r="D10" s="2" t="s">
        <v>20</v>
      </c>
      <c r="E10" s="3">
        <v>22.5</v>
      </c>
      <c r="F10" s="5">
        <v>85101.290246542281</v>
      </c>
      <c r="G10" s="5">
        <f t="shared" si="0"/>
        <v>1914779.0305472014</v>
      </c>
    </row>
    <row r="11" spans="1:7" x14ac:dyDescent="0.35">
      <c r="A11" s="4" t="s">
        <v>77</v>
      </c>
      <c r="B11" s="4" t="s">
        <v>25</v>
      </c>
      <c r="C11" s="2" t="s">
        <v>70</v>
      </c>
      <c r="D11" s="2" t="s">
        <v>78</v>
      </c>
      <c r="E11" s="3">
        <v>9</v>
      </c>
      <c r="F11" s="5">
        <v>48505.380000000092</v>
      </c>
      <c r="G11" s="5">
        <f t="shared" si="0"/>
        <v>436548.42000000086</v>
      </c>
    </row>
    <row r="12" spans="1:7" x14ac:dyDescent="0.35">
      <c r="A12" s="4" t="s">
        <v>43</v>
      </c>
      <c r="B12" s="4" t="s">
        <v>44</v>
      </c>
      <c r="C12" s="2" t="s">
        <v>70</v>
      </c>
      <c r="D12" s="2" t="s">
        <v>44</v>
      </c>
      <c r="E12" s="3">
        <v>10</v>
      </c>
      <c r="F12" s="5">
        <v>35390.918153942919</v>
      </c>
      <c r="G12" s="5">
        <f t="shared" si="0"/>
        <v>353909.18153942918</v>
      </c>
    </row>
    <row r="13" spans="1:7" x14ac:dyDescent="0.35">
      <c r="A13" s="4" t="s">
        <v>27</v>
      </c>
      <c r="B13" s="4" t="s">
        <v>27</v>
      </c>
      <c r="C13" s="2" t="s">
        <v>70</v>
      </c>
      <c r="D13" s="2" t="s">
        <v>101</v>
      </c>
      <c r="E13" s="3">
        <v>2</v>
      </c>
      <c r="F13" s="5">
        <v>33176.743599999747</v>
      </c>
      <c r="G13" s="5">
        <f t="shared" si="0"/>
        <v>66353.487199999494</v>
      </c>
    </row>
    <row r="14" spans="1:7" x14ac:dyDescent="0.35">
      <c r="A14" s="4" t="s">
        <v>6</v>
      </c>
      <c r="B14" s="4" t="s">
        <v>7</v>
      </c>
      <c r="C14" s="2" t="s">
        <v>70</v>
      </c>
      <c r="D14" s="2" t="s">
        <v>8</v>
      </c>
      <c r="E14" s="3">
        <v>3</v>
      </c>
      <c r="F14" s="5">
        <v>31834.427199999998</v>
      </c>
      <c r="G14" s="5">
        <f t="shared" si="0"/>
        <v>95503.281599999988</v>
      </c>
    </row>
    <row r="15" spans="1:7" x14ac:dyDescent="0.35">
      <c r="A15" s="4" t="s">
        <v>27</v>
      </c>
      <c r="B15" s="4" t="s">
        <v>27</v>
      </c>
      <c r="C15" s="2" t="s">
        <v>70</v>
      </c>
      <c r="D15" s="2" t="s">
        <v>96</v>
      </c>
      <c r="E15" s="3">
        <v>2</v>
      </c>
      <c r="F15" s="5">
        <v>18382</v>
      </c>
      <c r="G15" s="5">
        <f t="shared" si="0"/>
        <v>36764</v>
      </c>
    </row>
    <row r="16" spans="1:7" x14ac:dyDescent="0.35">
      <c r="A16" s="4" t="s">
        <v>79</v>
      </c>
      <c r="B16" s="4" t="s">
        <v>80</v>
      </c>
      <c r="C16" s="2" t="s">
        <v>70</v>
      </c>
      <c r="D16" s="2" t="s">
        <v>81</v>
      </c>
      <c r="E16" s="3">
        <v>20</v>
      </c>
      <c r="F16" s="5">
        <v>18023.578100000006</v>
      </c>
      <c r="G16" s="5">
        <f t="shared" si="0"/>
        <v>360471.56200000015</v>
      </c>
    </row>
    <row r="17" spans="1:7" x14ac:dyDescent="0.35">
      <c r="A17" s="4" t="s">
        <v>99</v>
      </c>
      <c r="B17" s="4" t="s">
        <v>100</v>
      </c>
      <c r="C17" s="2" t="s">
        <v>70</v>
      </c>
      <c r="D17" s="2" t="s">
        <v>64</v>
      </c>
      <c r="E17" s="3">
        <v>14</v>
      </c>
      <c r="F17" s="5">
        <v>15010.084969</v>
      </c>
      <c r="G17" s="5">
        <f t="shared" si="0"/>
        <v>210141.18956599999</v>
      </c>
    </row>
    <row r="18" spans="1:7" x14ac:dyDescent="0.35">
      <c r="A18" s="4" t="s">
        <v>87</v>
      </c>
      <c r="B18" s="4" t="s">
        <v>88</v>
      </c>
      <c r="C18" s="2" t="s">
        <v>70</v>
      </c>
      <c r="D18" s="2" t="s">
        <v>89</v>
      </c>
      <c r="E18" s="3">
        <v>15</v>
      </c>
      <c r="F18" s="5">
        <v>13578.839999999855</v>
      </c>
      <c r="G18" s="5">
        <f t="shared" si="0"/>
        <v>203682.59999999782</v>
      </c>
    </row>
    <row r="19" spans="1:7" x14ac:dyDescent="0.35">
      <c r="A19" s="4" t="s">
        <v>45</v>
      </c>
      <c r="B19" s="4" t="s">
        <v>46</v>
      </c>
      <c r="C19" s="2" t="s">
        <v>70</v>
      </c>
      <c r="D19" s="2" t="s">
        <v>91</v>
      </c>
      <c r="E19" s="3">
        <v>6</v>
      </c>
      <c r="F19" s="5">
        <v>11598.839999999998</v>
      </c>
      <c r="G19" s="5">
        <f t="shared" si="0"/>
        <v>69593.039999999994</v>
      </c>
    </row>
    <row r="20" spans="1:7" x14ac:dyDescent="0.35">
      <c r="A20" s="4" t="s">
        <v>74</v>
      </c>
      <c r="B20" s="4" t="s">
        <v>75</v>
      </c>
      <c r="C20" s="2" t="s">
        <v>70</v>
      </c>
      <c r="D20" s="2" t="s">
        <v>76</v>
      </c>
      <c r="E20" s="3">
        <v>25</v>
      </c>
      <c r="F20" s="5">
        <v>11412.6909</v>
      </c>
      <c r="G20" s="5">
        <f t="shared" si="0"/>
        <v>285317.27249999996</v>
      </c>
    </row>
    <row r="21" spans="1:7" x14ac:dyDescent="0.35">
      <c r="A21" s="2" t="s">
        <v>65</v>
      </c>
      <c r="B21" s="2" t="s">
        <v>66</v>
      </c>
      <c r="C21" s="2" t="s">
        <v>70</v>
      </c>
      <c r="D21" s="2" t="s">
        <v>103</v>
      </c>
      <c r="E21" s="2">
        <v>2</v>
      </c>
      <c r="F21" s="6">
        <v>10971.599999999948</v>
      </c>
      <c r="G21" s="5">
        <f t="shared" si="0"/>
        <v>21943.199999999895</v>
      </c>
    </row>
    <row r="22" spans="1:7" x14ac:dyDescent="0.35">
      <c r="A22" s="4" t="s">
        <v>71</v>
      </c>
      <c r="B22" s="4" t="s">
        <v>72</v>
      </c>
      <c r="C22" s="2" t="s">
        <v>70</v>
      </c>
      <c r="D22" s="2" t="s">
        <v>102</v>
      </c>
      <c r="E22" s="3">
        <v>25</v>
      </c>
      <c r="F22" s="5">
        <v>8955.5439999999962</v>
      </c>
      <c r="G22" s="5">
        <f t="shared" si="0"/>
        <v>223888.59999999992</v>
      </c>
    </row>
    <row r="23" spans="1:7" x14ac:dyDescent="0.35">
      <c r="A23" s="4" t="s">
        <v>9</v>
      </c>
      <c r="B23" s="4" t="s">
        <v>10</v>
      </c>
      <c r="C23" s="2" t="s">
        <v>70</v>
      </c>
      <c r="D23" s="2" t="s">
        <v>11</v>
      </c>
      <c r="E23" s="3">
        <v>3</v>
      </c>
      <c r="F23" s="5">
        <v>7015.8324083667121</v>
      </c>
      <c r="G23" s="5">
        <f t="shared" si="0"/>
        <v>21047.497225100138</v>
      </c>
    </row>
    <row r="24" spans="1:7" x14ac:dyDescent="0.35">
      <c r="A24" s="4" t="s">
        <v>2</v>
      </c>
      <c r="B24" s="4" t="s">
        <v>3</v>
      </c>
      <c r="C24" s="2" t="s">
        <v>70</v>
      </c>
      <c r="D24" s="2" t="s">
        <v>5</v>
      </c>
      <c r="E24" s="3">
        <v>20</v>
      </c>
      <c r="F24" s="5">
        <v>5403.8</v>
      </c>
      <c r="G24" s="5">
        <f t="shared" si="0"/>
        <v>108076</v>
      </c>
    </row>
    <row r="25" spans="1:7" x14ac:dyDescent="0.35">
      <c r="A25" s="4" t="s">
        <v>60</v>
      </c>
      <c r="B25" s="4" t="s">
        <v>61</v>
      </c>
      <c r="C25" s="2" t="s">
        <v>70</v>
      </c>
      <c r="D25" s="2" t="s">
        <v>98</v>
      </c>
      <c r="E25" s="3">
        <v>6</v>
      </c>
      <c r="F25" s="5">
        <v>1978.3025493553444</v>
      </c>
      <c r="G25" s="5">
        <f t="shared" si="0"/>
        <v>11869.815296132067</v>
      </c>
    </row>
    <row r="26" spans="1:7" x14ac:dyDescent="0.35">
      <c r="A26" s="4" t="s">
        <v>60</v>
      </c>
      <c r="B26" s="4" t="s">
        <v>61</v>
      </c>
      <c r="C26" s="2" t="s">
        <v>4</v>
      </c>
      <c r="D26" s="2" t="s">
        <v>62</v>
      </c>
      <c r="E26" s="3">
        <v>6</v>
      </c>
      <c r="F26" s="5">
        <v>4870820.8136031646</v>
      </c>
      <c r="G26" s="5">
        <f t="shared" si="0"/>
        <v>29224924.881618988</v>
      </c>
    </row>
    <row r="27" spans="1:7" x14ac:dyDescent="0.35">
      <c r="A27" s="4" t="s">
        <v>15</v>
      </c>
      <c r="B27" s="4" t="s">
        <v>16</v>
      </c>
      <c r="C27" s="2" t="s">
        <v>4</v>
      </c>
      <c r="D27" s="2" t="s">
        <v>16</v>
      </c>
      <c r="E27" s="3">
        <v>15</v>
      </c>
      <c r="F27" s="5">
        <v>153667.08999999997</v>
      </c>
      <c r="G27" s="5">
        <f t="shared" si="0"/>
        <v>2305006.3499999996</v>
      </c>
    </row>
    <row r="28" spans="1:7" x14ac:dyDescent="0.35">
      <c r="A28" s="4" t="s">
        <v>9</v>
      </c>
      <c r="B28" s="4" t="s">
        <v>10</v>
      </c>
      <c r="C28" s="2" t="s">
        <v>4</v>
      </c>
      <c r="D28" s="2" t="s">
        <v>11</v>
      </c>
      <c r="E28" s="3">
        <v>3</v>
      </c>
      <c r="F28" s="5">
        <v>115656.70324182883</v>
      </c>
      <c r="G28" s="5">
        <f t="shared" si="0"/>
        <v>346970.10972548649</v>
      </c>
    </row>
    <row r="29" spans="1:7" x14ac:dyDescent="0.35">
      <c r="A29" s="4" t="s">
        <v>18</v>
      </c>
      <c r="B29" s="4" t="s">
        <v>19</v>
      </c>
      <c r="C29" s="2" t="s">
        <v>4</v>
      </c>
      <c r="D29" s="2" t="s">
        <v>20</v>
      </c>
      <c r="E29" s="3">
        <v>20</v>
      </c>
      <c r="F29" s="5">
        <v>69840.088133414654</v>
      </c>
      <c r="G29" s="5">
        <f t="shared" si="0"/>
        <v>1396801.762668293</v>
      </c>
    </row>
    <row r="30" spans="1:7" x14ac:dyDescent="0.35">
      <c r="A30" s="4" t="s">
        <v>29</v>
      </c>
      <c r="B30" s="4" t="s">
        <v>30</v>
      </c>
      <c r="C30" s="2" t="s">
        <v>4</v>
      </c>
      <c r="D30" s="2" t="s">
        <v>31</v>
      </c>
      <c r="E30" s="3">
        <v>14</v>
      </c>
      <c r="F30" s="5">
        <v>43168</v>
      </c>
      <c r="G30" s="5">
        <f t="shared" si="0"/>
        <v>604352</v>
      </c>
    </row>
    <row r="31" spans="1:7" x14ac:dyDescent="0.35">
      <c r="A31" s="4" t="s">
        <v>21</v>
      </c>
      <c r="B31" s="4" t="s">
        <v>22</v>
      </c>
      <c r="C31" s="2" t="s">
        <v>4</v>
      </c>
      <c r="D31" s="2" t="s">
        <v>23</v>
      </c>
      <c r="E31" s="3">
        <v>18.25</v>
      </c>
      <c r="F31" s="5">
        <v>39344.416033180605</v>
      </c>
      <c r="G31" s="5">
        <f t="shared" si="0"/>
        <v>718035.592605546</v>
      </c>
    </row>
    <row r="32" spans="1:7" x14ac:dyDescent="0.35">
      <c r="A32" s="4" t="s">
        <v>51</v>
      </c>
      <c r="B32" s="4" t="s">
        <v>52</v>
      </c>
      <c r="C32" s="2" t="s">
        <v>4</v>
      </c>
      <c r="D32" s="2" t="s">
        <v>53</v>
      </c>
      <c r="E32" s="3">
        <v>4</v>
      </c>
      <c r="F32" s="5">
        <v>28908.325582999998</v>
      </c>
      <c r="G32" s="5">
        <f t="shared" si="0"/>
        <v>115633.30233199999</v>
      </c>
    </row>
    <row r="33" spans="1:7" x14ac:dyDescent="0.35">
      <c r="A33" s="4" t="s">
        <v>38</v>
      </c>
      <c r="B33" s="4" t="s">
        <v>39</v>
      </c>
      <c r="C33" s="2" t="s">
        <v>4</v>
      </c>
      <c r="D33" s="2" t="s">
        <v>40</v>
      </c>
      <c r="E33" s="3">
        <v>12</v>
      </c>
      <c r="F33" s="5">
        <v>28864</v>
      </c>
      <c r="G33" s="5">
        <f t="shared" si="0"/>
        <v>346368</v>
      </c>
    </row>
    <row r="34" spans="1:7" x14ac:dyDescent="0.35">
      <c r="A34" s="4" t="s">
        <v>6</v>
      </c>
      <c r="B34" s="4" t="s">
        <v>7</v>
      </c>
      <c r="C34" s="2" t="s">
        <v>4</v>
      </c>
      <c r="D34" s="2" t="s">
        <v>8</v>
      </c>
      <c r="E34" s="3">
        <v>3</v>
      </c>
      <c r="F34" s="5">
        <v>28551.04752</v>
      </c>
      <c r="G34" s="5">
        <f t="shared" ref="G34:G50" si="1">F34*E34</f>
        <v>85653.142560000008</v>
      </c>
    </row>
    <row r="35" spans="1:7" x14ac:dyDescent="0.35">
      <c r="A35" s="4" t="s">
        <v>45</v>
      </c>
      <c r="B35" s="4" t="s">
        <v>46</v>
      </c>
      <c r="C35" s="2" t="s">
        <v>4</v>
      </c>
      <c r="D35" s="2" t="s">
        <v>47</v>
      </c>
      <c r="E35" s="3">
        <v>6</v>
      </c>
      <c r="F35" s="5">
        <v>18938.349999999999</v>
      </c>
      <c r="G35" s="5">
        <f t="shared" si="1"/>
        <v>113630.09999999999</v>
      </c>
    </row>
    <row r="36" spans="1:7" x14ac:dyDescent="0.35">
      <c r="A36" s="4" t="s">
        <v>57</v>
      </c>
      <c r="B36" s="4" t="s">
        <v>58</v>
      </c>
      <c r="C36" s="2" t="s">
        <v>4</v>
      </c>
      <c r="D36" s="2" t="s">
        <v>59</v>
      </c>
      <c r="E36" s="3">
        <v>10</v>
      </c>
      <c r="F36" s="5">
        <v>17684.287400745001</v>
      </c>
      <c r="G36" s="5">
        <f t="shared" si="1"/>
        <v>176842.87400745001</v>
      </c>
    </row>
    <row r="37" spans="1:7" x14ac:dyDescent="0.35">
      <c r="A37" s="4" t="s">
        <v>24</v>
      </c>
      <c r="B37" s="4" t="s">
        <v>25</v>
      </c>
      <c r="C37" s="2" t="s">
        <v>4</v>
      </c>
      <c r="D37" s="2" t="s">
        <v>26</v>
      </c>
      <c r="E37" s="3">
        <v>9</v>
      </c>
      <c r="F37" s="5">
        <v>12208.137490647436</v>
      </c>
      <c r="G37" s="5">
        <f t="shared" si="1"/>
        <v>109873.23741582692</v>
      </c>
    </row>
    <row r="38" spans="1:7" x14ac:dyDescent="0.35">
      <c r="A38" s="4" t="s">
        <v>54</v>
      </c>
      <c r="B38" s="4" t="s">
        <v>55</v>
      </c>
      <c r="C38" s="2" t="s">
        <v>4</v>
      </c>
      <c r="D38" s="2" t="s">
        <v>56</v>
      </c>
      <c r="E38" s="3">
        <v>12</v>
      </c>
      <c r="F38" s="5">
        <v>7224</v>
      </c>
      <c r="G38" s="5">
        <f t="shared" si="1"/>
        <v>86688</v>
      </c>
    </row>
    <row r="39" spans="1:7" x14ac:dyDescent="0.35">
      <c r="A39" s="4" t="s">
        <v>48</v>
      </c>
      <c r="B39" s="4" t="s">
        <v>49</v>
      </c>
      <c r="C39" s="2" t="s">
        <v>4</v>
      </c>
      <c r="D39" s="2" t="s">
        <v>50</v>
      </c>
      <c r="E39" s="3">
        <v>5</v>
      </c>
      <c r="F39" s="5">
        <v>5562.606067199993</v>
      </c>
      <c r="G39" s="5">
        <f t="shared" si="1"/>
        <v>27813.030335999967</v>
      </c>
    </row>
    <row r="40" spans="1:7" x14ac:dyDescent="0.35">
      <c r="A40" s="4" t="s">
        <v>12</v>
      </c>
      <c r="B40" s="4" t="s">
        <v>13</v>
      </c>
      <c r="C40" s="2" t="s">
        <v>4</v>
      </c>
      <c r="D40" s="2" t="s">
        <v>14</v>
      </c>
      <c r="E40" s="3">
        <v>12</v>
      </c>
      <c r="F40" s="5">
        <v>4896</v>
      </c>
      <c r="G40" s="5">
        <f t="shared" si="1"/>
        <v>58752</v>
      </c>
    </row>
    <row r="41" spans="1:7" x14ac:dyDescent="0.35">
      <c r="A41" s="4" t="s">
        <v>43</v>
      </c>
      <c r="B41" s="4" t="s">
        <v>44</v>
      </c>
      <c r="C41" s="2" t="s">
        <v>4</v>
      </c>
      <c r="D41" s="2" t="s">
        <v>44</v>
      </c>
      <c r="E41" s="3">
        <v>10</v>
      </c>
      <c r="F41" s="5">
        <v>3686.5539743690542</v>
      </c>
      <c r="G41" s="5">
        <f t="shared" si="1"/>
        <v>36865.53974369054</v>
      </c>
    </row>
    <row r="42" spans="1:7" x14ac:dyDescent="0.35">
      <c r="A42" s="4" t="s">
        <v>2</v>
      </c>
      <c r="B42" s="4" t="s">
        <v>3</v>
      </c>
      <c r="C42" s="2" t="s">
        <v>4</v>
      </c>
      <c r="D42" s="2" t="s">
        <v>5</v>
      </c>
      <c r="E42" s="3">
        <v>20</v>
      </c>
      <c r="F42" s="5">
        <v>3642.7487999999998</v>
      </c>
      <c r="G42" s="5">
        <f t="shared" si="1"/>
        <v>72854.975999999995</v>
      </c>
    </row>
    <row r="43" spans="1:7" x14ac:dyDescent="0.35">
      <c r="A43" s="4" t="s">
        <v>41</v>
      </c>
      <c r="B43" s="4" t="s">
        <v>42</v>
      </c>
      <c r="C43" s="2" t="s">
        <v>4</v>
      </c>
      <c r="D43" s="2" t="s">
        <v>42</v>
      </c>
      <c r="E43" s="3">
        <v>10</v>
      </c>
      <c r="F43" s="5">
        <v>2178</v>
      </c>
      <c r="G43" s="5">
        <f t="shared" si="1"/>
        <v>21780</v>
      </c>
    </row>
    <row r="44" spans="1:7" x14ac:dyDescent="0.35">
      <c r="A44" s="4" t="s">
        <v>63</v>
      </c>
      <c r="B44" s="4" t="s">
        <v>64</v>
      </c>
      <c r="C44" s="2" t="s">
        <v>4</v>
      </c>
      <c r="D44" s="2" t="s">
        <v>64</v>
      </c>
      <c r="E44" s="3">
        <v>15</v>
      </c>
      <c r="F44" s="5">
        <v>2156</v>
      </c>
      <c r="G44" s="5">
        <f t="shared" si="1"/>
        <v>32340</v>
      </c>
    </row>
    <row r="45" spans="1:7" x14ac:dyDescent="0.35">
      <c r="A45" s="4" t="s">
        <v>36</v>
      </c>
      <c r="B45" s="4" t="s">
        <v>37</v>
      </c>
      <c r="C45" s="2" t="s">
        <v>4</v>
      </c>
      <c r="D45" s="2" t="s">
        <v>37</v>
      </c>
      <c r="E45" s="3">
        <v>12</v>
      </c>
      <c r="F45" s="5">
        <v>1322</v>
      </c>
      <c r="G45" s="5">
        <f t="shared" si="1"/>
        <v>15864</v>
      </c>
    </row>
    <row r="46" spans="1:7" x14ac:dyDescent="0.35">
      <c r="A46" s="4" t="s">
        <v>15</v>
      </c>
      <c r="B46" s="4" t="s">
        <v>16</v>
      </c>
      <c r="C46" s="2" t="s">
        <v>4</v>
      </c>
      <c r="D46" s="2" t="s">
        <v>17</v>
      </c>
      <c r="E46" s="3">
        <v>14</v>
      </c>
      <c r="F46" s="5">
        <v>955.62724320000075</v>
      </c>
      <c r="G46" s="5">
        <f t="shared" si="1"/>
        <v>13378.781404800011</v>
      </c>
    </row>
    <row r="47" spans="1:7" x14ac:dyDescent="0.35">
      <c r="A47" s="4" t="s">
        <v>33</v>
      </c>
      <c r="B47" s="4" t="s">
        <v>34</v>
      </c>
      <c r="C47" s="2" t="s">
        <v>4</v>
      </c>
      <c r="D47" s="2" t="s">
        <v>35</v>
      </c>
      <c r="E47" s="3">
        <v>12</v>
      </c>
      <c r="F47" s="5">
        <v>446.64214000000004</v>
      </c>
      <c r="G47" s="5">
        <f t="shared" si="1"/>
        <v>5359.7056800000009</v>
      </c>
    </row>
    <row r="48" spans="1:7" x14ac:dyDescent="0.35">
      <c r="A48" s="4" t="s">
        <v>65</v>
      </c>
      <c r="B48" s="4" t="s">
        <v>66</v>
      </c>
      <c r="C48" s="2" t="s">
        <v>4</v>
      </c>
      <c r="D48" s="2" t="s">
        <v>67</v>
      </c>
      <c r="E48" s="3">
        <v>2</v>
      </c>
      <c r="F48" s="5">
        <v>102.40000000000002</v>
      </c>
      <c r="G48" s="5">
        <f t="shared" si="1"/>
        <v>204.80000000000004</v>
      </c>
    </row>
    <row r="49" spans="1:7" x14ac:dyDescent="0.35">
      <c r="A49" s="4" t="s">
        <v>27</v>
      </c>
      <c r="B49" s="4" t="s">
        <v>27</v>
      </c>
      <c r="C49" s="2" t="s">
        <v>4</v>
      </c>
      <c r="D49" s="2" t="s">
        <v>32</v>
      </c>
      <c r="E49" s="3">
        <v>3</v>
      </c>
      <c r="F49" s="5">
        <v>63</v>
      </c>
      <c r="G49" s="5">
        <f t="shared" si="1"/>
        <v>189</v>
      </c>
    </row>
    <row r="50" spans="1:7" x14ac:dyDescent="0.35">
      <c r="A50" s="4" t="s">
        <v>27</v>
      </c>
      <c r="B50" s="4" t="s">
        <v>27</v>
      </c>
      <c r="C50" s="2" t="s">
        <v>4</v>
      </c>
      <c r="D50" s="2" t="s">
        <v>28</v>
      </c>
      <c r="E50" s="3">
        <v>3</v>
      </c>
      <c r="F50" s="5">
        <v>50.9</v>
      </c>
      <c r="G50" s="5">
        <f t="shared" si="1"/>
        <v>152.69999999999999</v>
      </c>
    </row>
    <row r="51" spans="1:7" x14ac:dyDescent="0.35">
      <c r="F51" s="8"/>
      <c r="G51" s="8"/>
    </row>
  </sheetData>
  <autoFilter ref="A1:G50" xr:uid="{00000000-0009-0000-0000-000000000000}">
    <sortState ref="A2:G50">
      <sortCondition descending="1" ref="C1:C50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2"/>
  <sheetViews>
    <sheetView workbookViewId="0"/>
  </sheetViews>
  <sheetFormatPr defaultRowHeight="14.5" x14ac:dyDescent="0.35"/>
  <cols>
    <col min="1" max="1" width="12.54296875" customWidth="1"/>
    <col min="2" max="2" width="40.1796875" customWidth="1"/>
    <col min="3" max="3" width="15.453125" customWidth="1"/>
    <col min="4" max="5" width="12.26953125" customWidth="1"/>
    <col min="6" max="6" width="16.26953125" bestFit="1" customWidth="1"/>
    <col min="7" max="7" width="16" bestFit="1" customWidth="1"/>
  </cols>
  <sheetData>
    <row r="1" spans="1:7" ht="39.5" x14ac:dyDescent="0.35">
      <c r="A1" s="1" t="s">
        <v>104</v>
      </c>
      <c r="B1" s="1" t="s">
        <v>0</v>
      </c>
      <c r="C1" s="1" t="s">
        <v>108</v>
      </c>
      <c r="D1" s="1" t="s">
        <v>1</v>
      </c>
      <c r="E1" s="1" t="s">
        <v>111</v>
      </c>
      <c r="F1" s="1" t="s">
        <v>106</v>
      </c>
      <c r="G1" s="1" t="s">
        <v>107</v>
      </c>
    </row>
    <row r="2" spans="1:7" x14ac:dyDescent="0.35">
      <c r="A2" s="4" t="s">
        <v>84</v>
      </c>
      <c r="B2" s="4" t="s">
        <v>85</v>
      </c>
      <c r="C2" s="2" t="s">
        <v>70</v>
      </c>
      <c r="D2" s="3">
        <v>20</v>
      </c>
      <c r="E2" s="7" t="s">
        <v>112</v>
      </c>
      <c r="F2" s="5">
        <v>3982342.7930502007</v>
      </c>
      <c r="G2" s="5">
        <v>62193442.513004161</v>
      </c>
    </row>
    <row r="3" spans="1:7" x14ac:dyDescent="0.35">
      <c r="A3" s="4" t="s">
        <v>94</v>
      </c>
      <c r="B3" s="4" t="s">
        <v>95</v>
      </c>
      <c r="C3" s="2" t="s">
        <v>70</v>
      </c>
      <c r="D3" s="3">
        <v>4.8672131147540982</v>
      </c>
      <c r="E3" s="7" t="s">
        <v>112</v>
      </c>
      <c r="F3" s="5">
        <v>911569.92618996871</v>
      </c>
      <c r="G3" s="5">
        <v>4436805.0997672407</v>
      </c>
    </row>
    <row r="4" spans="1:7" x14ac:dyDescent="0.35">
      <c r="A4" s="4" t="s">
        <v>92</v>
      </c>
      <c r="B4" s="4" t="s">
        <v>93</v>
      </c>
      <c r="C4" s="2" t="s">
        <v>70</v>
      </c>
      <c r="D4" s="3">
        <v>15</v>
      </c>
      <c r="E4" s="7" t="s">
        <v>112</v>
      </c>
      <c r="F4" s="5">
        <v>684633.07473528874</v>
      </c>
      <c r="G4" s="5">
        <v>10269496.12102933</v>
      </c>
    </row>
    <row r="5" spans="1:7" x14ac:dyDescent="0.35">
      <c r="A5" s="4" t="s">
        <v>97</v>
      </c>
      <c r="B5" s="4" t="s">
        <v>58</v>
      </c>
      <c r="C5" s="2" t="s">
        <v>70</v>
      </c>
      <c r="D5" s="3">
        <v>10</v>
      </c>
      <c r="E5" s="7" t="s">
        <v>112</v>
      </c>
      <c r="F5" s="5">
        <v>646737.28311096493</v>
      </c>
      <c r="G5" s="5">
        <v>6467372.8311096495</v>
      </c>
    </row>
    <row r="6" spans="1:7" x14ac:dyDescent="0.35">
      <c r="A6" s="4" t="s">
        <v>77</v>
      </c>
      <c r="B6" s="4" t="s">
        <v>25</v>
      </c>
      <c r="C6" s="2" t="s">
        <v>70</v>
      </c>
      <c r="D6" s="3">
        <v>9</v>
      </c>
      <c r="E6" s="7" t="s">
        <v>112</v>
      </c>
      <c r="F6" s="5">
        <v>234475.70000000022</v>
      </c>
      <c r="G6" s="5">
        <v>2110281.3000000017</v>
      </c>
    </row>
    <row r="7" spans="1:7" x14ac:dyDescent="0.35">
      <c r="A7" s="4" t="s">
        <v>68</v>
      </c>
      <c r="B7" s="4" t="s">
        <v>69</v>
      </c>
      <c r="C7" s="2" t="s">
        <v>70</v>
      </c>
      <c r="D7" s="3">
        <v>15</v>
      </c>
      <c r="E7" s="7" t="s">
        <v>112</v>
      </c>
      <c r="F7" s="5">
        <v>128553.95940000015</v>
      </c>
      <c r="G7" s="5">
        <v>1928309.3910000024</v>
      </c>
    </row>
    <row r="8" spans="1:7" x14ac:dyDescent="0.35">
      <c r="A8" s="4" t="s">
        <v>71</v>
      </c>
      <c r="B8" s="4" t="s">
        <v>72</v>
      </c>
      <c r="C8" s="2" t="s">
        <v>70</v>
      </c>
      <c r="D8" s="3">
        <v>25</v>
      </c>
      <c r="E8" s="7" t="s">
        <v>112</v>
      </c>
      <c r="F8" s="5">
        <v>115095.15830000008</v>
      </c>
      <c r="G8" s="5">
        <v>2877378.9575000023</v>
      </c>
    </row>
    <row r="9" spans="1:7" x14ac:dyDescent="0.35">
      <c r="A9" s="4" t="s">
        <v>82</v>
      </c>
      <c r="B9" s="4" t="s">
        <v>83</v>
      </c>
      <c r="C9" s="2" t="s">
        <v>70</v>
      </c>
      <c r="D9" s="3">
        <v>22.5</v>
      </c>
      <c r="E9" s="7" t="s">
        <v>112</v>
      </c>
      <c r="F9" s="5">
        <v>85101.290246542281</v>
      </c>
      <c r="G9" s="5">
        <v>1914779.0305472014</v>
      </c>
    </row>
    <row r="10" spans="1:7" x14ac:dyDescent="0.35">
      <c r="A10" s="4" t="s">
        <v>27</v>
      </c>
      <c r="B10" s="2" t="s">
        <v>115</v>
      </c>
      <c r="C10" s="2" t="s">
        <v>70</v>
      </c>
      <c r="D10" s="3">
        <v>2</v>
      </c>
      <c r="E10" s="7" t="s">
        <v>112</v>
      </c>
      <c r="F10" s="5">
        <v>33176.743599999747</v>
      </c>
      <c r="G10" s="5">
        <v>66353.487199999494</v>
      </c>
    </row>
    <row r="11" spans="1:7" x14ac:dyDescent="0.35">
      <c r="A11" s="4" t="s">
        <v>27</v>
      </c>
      <c r="B11" s="2" t="s">
        <v>116</v>
      </c>
      <c r="C11" s="2" t="s">
        <v>70</v>
      </c>
      <c r="D11" s="3">
        <v>2</v>
      </c>
      <c r="E11" s="7" t="s">
        <v>112</v>
      </c>
      <c r="F11" s="5">
        <v>18382</v>
      </c>
      <c r="G11" s="5">
        <v>36764</v>
      </c>
    </row>
    <row r="12" spans="1:7" x14ac:dyDescent="0.35">
      <c r="A12" s="4" t="s">
        <v>79</v>
      </c>
      <c r="B12" s="4" t="s">
        <v>80</v>
      </c>
      <c r="C12" s="2" t="s">
        <v>70</v>
      </c>
      <c r="D12" s="3">
        <v>20</v>
      </c>
      <c r="E12" s="7" t="s">
        <v>112</v>
      </c>
      <c r="F12" s="5">
        <v>18023.578100000006</v>
      </c>
      <c r="G12" s="5">
        <v>360471.56200000015</v>
      </c>
    </row>
    <row r="13" spans="1:7" x14ac:dyDescent="0.35">
      <c r="A13" s="4" t="s">
        <v>99</v>
      </c>
      <c r="B13" s="4" t="s">
        <v>100</v>
      </c>
      <c r="C13" s="2" t="s">
        <v>70</v>
      </c>
      <c r="D13" s="3">
        <v>14</v>
      </c>
      <c r="E13" s="7" t="s">
        <v>112</v>
      </c>
      <c r="F13" s="5">
        <v>15010.084969</v>
      </c>
      <c r="G13" s="5">
        <v>210141.18956599999</v>
      </c>
    </row>
    <row r="14" spans="1:7" x14ac:dyDescent="0.35">
      <c r="A14" s="4" t="s">
        <v>87</v>
      </c>
      <c r="B14" s="4" t="s">
        <v>88</v>
      </c>
      <c r="C14" s="2" t="s">
        <v>70</v>
      </c>
      <c r="D14" s="3">
        <v>15</v>
      </c>
      <c r="E14" s="7" t="s">
        <v>112</v>
      </c>
      <c r="F14" s="5">
        <v>13578.839999999855</v>
      </c>
      <c r="G14" s="5">
        <v>203682.59999999782</v>
      </c>
    </row>
    <row r="15" spans="1:7" x14ac:dyDescent="0.35">
      <c r="A15" s="4" t="s">
        <v>74</v>
      </c>
      <c r="B15" s="4" t="s">
        <v>75</v>
      </c>
      <c r="C15" s="2" t="s">
        <v>70</v>
      </c>
      <c r="D15" s="3">
        <v>25</v>
      </c>
      <c r="E15" s="7" t="s">
        <v>112</v>
      </c>
      <c r="F15" s="5">
        <v>11412.6909</v>
      </c>
      <c r="G15" s="5">
        <v>285317.27249999996</v>
      </c>
    </row>
    <row r="16" spans="1:7" x14ac:dyDescent="0.35">
      <c r="A16" s="4" t="s">
        <v>65</v>
      </c>
      <c r="B16" s="4" t="s">
        <v>66</v>
      </c>
      <c r="C16" s="2" t="s">
        <v>70</v>
      </c>
      <c r="D16" s="3">
        <v>2</v>
      </c>
      <c r="E16" s="7" t="s">
        <v>112</v>
      </c>
      <c r="F16" s="5">
        <v>11073.999999999947</v>
      </c>
      <c r="G16" s="5">
        <v>22147.999999999894</v>
      </c>
    </row>
    <row r="17" spans="1:7" x14ac:dyDescent="0.35">
      <c r="A17" s="4" t="s">
        <v>60</v>
      </c>
      <c r="B17" s="4" t="s">
        <v>61</v>
      </c>
      <c r="C17" s="2" t="s">
        <v>110</v>
      </c>
      <c r="D17" s="3">
        <v>6</v>
      </c>
      <c r="E17" s="7" t="s">
        <v>112</v>
      </c>
      <c r="F17" s="5">
        <v>4872799.1161525203</v>
      </c>
      <c r="G17" s="5">
        <v>29236794.69691512</v>
      </c>
    </row>
    <row r="18" spans="1:7" x14ac:dyDescent="0.35">
      <c r="A18" s="4" t="s">
        <v>15</v>
      </c>
      <c r="B18" s="4" t="s">
        <v>16</v>
      </c>
      <c r="C18" s="2" t="s">
        <v>110</v>
      </c>
      <c r="D18" s="3">
        <v>15</v>
      </c>
      <c r="E18" s="7" t="s">
        <v>112</v>
      </c>
      <c r="F18" s="5">
        <v>154622.71724319996</v>
      </c>
      <c r="G18" s="5">
        <v>2318385.1314047994</v>
      </c>
    </row>
    <row r="19" spans="1:7" x14ac:dyDescent="0.35">
      <c r="A19" s="4" t="s">
        <v>9</v>
      </c>
      <c r="B19" s="4" t="s">
        <v>10</v>
      </c>
      <c r="C19" s="2" t="s">
        <v>110</v>
      </c>
      <c r="D19" s="3">
        <v>3</v>
      </c>
      <c r="E19" s="7" t="s">
        <v>112</v>
      </c>
      <c r="F19" s="5">
        <v>122672.53565019554</v>
      </c>
      <c r="G19" s="5">
        <v>368017.6069505866</v>
      </c>
    </row>
    <row r="20" spans="1:7" x14ac:dyDescent="0.35">
      <c r="A20" s="4" t="s">
        <v>18</v>
      </c>
      <c r="B20" s="4" t="s">
        <v>19</v>
      </c>
      <c r="C20" s="2" t="s">
        <v>110</v>
      </c>
      <c r="D20" s="3">
        <v>20</v>
      </c>
      <c r="E20" s="7" t="s">
        <v>112</v>
      </c>
      <c r="F20" s="5">
        <v>69840.088133414654</v>
      </c>
      <c r="G20" s="5">
        <v>1396801.762668293</v>
      </c>
    </row>
    <row r="21" spans="1:7" x14ac:dyDescent="0.35">
      <c r="A21" s="4" t="s">
        <v>6</v>
      </c>
      <c r="B21" s="4" t="s">
        <v>7</v>
      </c>
      <c r="C21" s="2" t="s">
        <v>110</v>
      </c>
      <c r="D21" s="3">
        <v>3</v>
      </c>
      <c r="E21" s="7" t="s">
        <v>112</v>
      </c>
      <c r="F21" s="5">
        <v>60385.474719999998</v>
      </c>
      <c r="G21" s="5">
        <v>181156.42416</v>
      </c>
    </row>
    <row r="22" spans="1:7" x14ac:dyDescent="0.35">
      <c r="A22" s="4" t="s">
        <v>29</v>
      </c>
      <c r="B22" s="4" t="s">
        <v>30</v>
      </c>
      <c r="C22" s="2" t="s">
        <v>110</v>
      </c>
      <c r="D22" s="3">
        <v>14</v>
      </c>
      <c r="E22" s="7" t="s">
        <v>112</v>
      </c>
      <c r="F22" s="5">
        <v>43168</v>
      </c>
      <c r="G22" s="5">
        <v>604352</v>
      </c>
    </row>
    <row r="23" spans="1:7" x14ac:dyDescent="0.35">
      <c r="A23" s="4" t="s">
        <v>21</v>
      </c>
      <c r="B23" s="4" t="s">
        <v>22</v>
      </c>
      <c r="C23" s="2" t="s">
        <v>110</v>
      </c>
      <c r="D23" s="3">
        <v>18.25</v>
      </c>
      <c r="E23" s="7" t="s">
        <v>112</v>
      </c>
      <c r="F23" s="5">
        <v>39344.416033180605</v>
      </c>
      <c r="G23" s="5">
        <v>718035.592605546</v>
      </c>
    </row>
    <row r="24" spans="1:7" x14ac:dyDescent="0.35">
      <c r="A24" s="4" t="s">
        <v>43</v>
      </c>
      <c r="B24" s="4" t="s">
        <v>44</v>
      </c>
      <c r="C24" s="2" t="s">
        <v>110</v>
      </c>
      <c r="D24" s="3">
        <v>10</v>
      </c>
      <c r="E24" s="7" t="s">
        <v>112</v>
      </c>
      <c r="F24" s="5">
        <v>39077.472128311972</v>
      </c>
      <c r="G24" s="5">
        <v>390774.7212831197</v>
      </c>
    </row>
    <row r="25" spans="1:7" x14ac:dyDescent="0.35">
      <c r="A25" s="4" t="s">
        <v>45</v>
      </c>
      <c r="B25" s="4" t="s">
        <v>46</v>
      </c>
      <c r="C25" s="2" t="s">
        <v>110</v>
      </c>
      <c r="D25" s="3">
        <v>6</v>
      </c>
      <c r="E25" s="7" t="s">
        <v>112</v>
      </c>
      <c r="F25" s="5">
        <v>30537.189999999995</v>
      </c>
      <c r="G25" s="5">
        <v>183223.13999999998</v>
      </c>
    </row>
    <row r="26" spans="1:7" x14ac:dyDescent="0.35">
      <c r="A26" s="4" t="s">
        <v>51</v>
      </c>
      <c r="B26" s="4" t="s">
        <v>52</v>
      </c>
      <c r="C26" s="2" t="s">
        <v>110</v>
      </c>
      <c r="D26" s="3">
        <v>4</v>
      </c>
      <c r="E26" s="7" t="s">
        <v>112</v>
      </c>
      <c r="F26" s="5">
        <v>28908.325582999998</v>
      </c>
      <c r="G26" s="5">
        <v>115633.30233199999</v>
      </c>
    </row>
    <row r="27" spans="1:7" x14ac:dyDescent="0.35">
      <c r="A27" s="4" t="s">
        <v>38</v>
      </c>
      <c r="B27" s="4" t="s">
        <v>39</v>
      </c>
      <c r="C27" s="2" t="s">
        <v>110</v>
      </c>
      <c r="D27" s="3">
        <v>12</v>
      </c>
      <c r="E27" s="7" t="s">
        <v>112</v>
      </c>
      <c r="F27" s="5">
        <v>28864</v>
      </c>
      <c r="G27" s="5">
        <v>346368</v>
      </c>
    </row>
    <row r="28" spans="1:7" x14ac:dyDescent="0.35">
      <c r="A28" s="4" t="s">
        <v>57</v>
      </c>
      <c r="B28" s="4" t="s">
        <v>58</v>
      </c>
      <c r="C28" s="2" t="s">
        <v>110</v>
      </c>
      <c r="D28" s="3">
        <v>10</v>
      </c>
      <c r="E28" s="7" t="s">
        <v>112</v>
      </c>
      <c r="F28" s="5">
        <v>17684.287400745001</v>
      </c>
      <c r="G28" s="5">
        <v>176842.87400745001</v>
      </c>
    </row>
    <row r="29" spans="1:7" x14ac:dyDescent="0.35">
      <c r="A29" s="4" t="s">
        <v>24</v>
      </c>
      <c r="B29" s="4" t="s">
        <v>25</v>
      </c>
      <c r="C29" s="2" t="s">
        <v>110</v>
      </c>
      <c r="D29" s="3">
        <v>9</v>
      </c>
      <c r="E29" s="7" t="s">
        <v>112</v>
      </c>
      <c r="F29" s="5">
        <v>12208.137490647436</v>
      </c>
      <c r="G29" s="5">
        <v>109873.23741582692</v>
      </c>
    </row>
    <row r="30" spans="1:7" x14ac:dyDescent="0.35">
      <c r="A30" s="4" t="s">
        <v>2</v>
      </c>
      <c r="B30" s="4" t="s">
        <v>3</v>
      </c>
      <c r="C30" s="2" t="s">
        <v>110</v>
      </c>
      <c r="D30" s="3">
        <v>20</v>
      </c>
      <c r="E30" s="7" t="s">
        <v>112</v>
      </c>
      <c r="F30" s="5">
        <v>9046.5488000000005</v>
      </c>
      <c r="G30" s="5">
        <v>180930.976</v>
      </c>
    </row>
    <row r="31" spans="1:7" x14ac:dyDescent="0.35">
      <c r="A31" s="4" t="s">
        <v>54</v>
      </c>
      <c r="B31" s="4" t="s">
        <v>55</v>
      </c>
      <c r="C31" s="2" t="s">
        <v>110</v>
      </c>
      <c r="D31" s="3">
        <v>12</v>
      </c>
      <c r="E31" s="7" t="s">
        <v>112</v>
      </c>
      <c r="F31" s="5">
        <v>7224</v>
      </c>
      <c r="G31" s="5">
        <v>86688</v>
      </c>
    </row>
    <row r="32" spans="1:7" x14ac:dyDescent="0.35">
      <c r="A32" s="4" t="s">
        <v>48</v>
      </c>
      <c r="B32" s="4" t="s">
        <v>49</v>
      </c>
      <c r="C32" s="2" t="s">
        <v>110</v>
      </c>
      <c r="D32" s="3">
        <v>5</v>
      </c>
      <c r="E32" s="7" t="s">
        <v>112</v>
      </c>
      <c r="F32" s="5">
        <v>5562.606067199993</v>
      </c>
      <c r="G32" s="5">
        <v>27813.030335999967</v>
      </c>
    </row>
    <row r="33" spans="1:7" x14ac:dyDescent="0.35">
      <c r="A33" s="4" t="s">
        <v>12</v>
      </c>
      <c r="B33" s="4" t="s">
        <v>13</v>
      </c>
      <c r="C33" s="2" t="s">
        <v>110</v>
      </c>
      <c r="D33" s="3">
        <v>12</v>
      </c>
      <c r="E33" s="7" t="s">
        <v>112</v>
      </c>
      <c r="F33" s="5">
        <v>4896</v>
      </c>
      <c r="G33" s="5">
        <v>58752</v>
      </c>
    </row>
    <row r="34" spans="1:7" x14ac:dyDescent="0.35">
      <c r="A34" s="4" t="s">
        <v>41</v>
      </c>
      <c r="B34" s="4" t="s">
        <v>42</v>
      </c>
      <c r="C34" s="2" t="s">
        <v>110</v>
      </c>
      <c r="D34" s="3">
        <v>10</v>
      </c>
      <c r="E34" s="7" t="s">
        <v>112</v>
      </c>
      <c r="F34" s="5">
        <v>2178</v>
      </c>
      <c r="G34" s="5">
        <v>21780</v>
      </c>
    </row>
    <row r="35" spans="1:7" x14ac:dyDescent="0.35">
      <c r="A35" s="4" t="s">
        <v>63</v>
      </c>
      <c r="B35" s="4" t="s">
        <v>64</v>
      </c>
      <c r="C35" s="2" t="s">
        <v>110</v>
      </c>
      <c r="D35" s="3">
        <v>15</v>
      </c>
      <c r="E35" s="7" t="s">
        <v>112</v>
      </c>
      <c r="F35" s="5">
        <v>2156</v>
      </c>
      <c r="G35" s="5">
        <v>32340</v>
      </c>
    </row>
    <row r="36" spans="1:7" x14ac:dyDescent="0.35">
      <c r="A36" s="4" t="s">
        <v>36</v>
      </c>
      <c r="B36" s="4" t="s">
        <v>37</v>
      </c>
      <c r="C36" s="2" t="s">
        <v>110</v>
      </c>
      <c r="D36" s="3">
        <v>12</v>
      </c>
      <c r="E36" s="7" t="s">
        <v>112</v>
      </c>
      <c r="F36" s="5">
        <v>1322</v>
      </c>
      <c r="G36" s="5">
        <v>15864</v>
      </c>
    </row>
    <row r="37" spans="1:7" x14ac:dyDescent="0.35">
      <c r="A37" s="4" t="s">
        <v>33</v>
      </c>
      <c r="B37" s="4" t="s">
        <v>34</v>
      </c>
      <c r="C37" s="2" t="s">
        <v>110</v>
      </c>
      <c r="D37" s="3">
        <v>12</v>
      </c>
      <c r="E37" s="7" t="s">
        <v>112</v>
      </c>
      <c r="F37" s="5">
        <v>446.64214000000004</v>
      </c>
      <c r="G37" s="5">
        <v>5359.7056800000009</v>
      </c>
    </row>
    <row r="38" spans="1:7" x14ac:dyDescent="0.35">
      <c r="A38" s="4" t="s">
        <v>27</v>
      </c>
      <c r="B38" s="2" t="s">
        <v>113</v>
      </c>
      <c r="C38" s="2" t="s">
        <v>110</v>
      </c>
      <c r="D38" s="3">
        <v>3</v>
      </c>
      <c r="E38" s="7" t="s">
        <v>112</v>
      </c>
      <c r="F38" s="5">
        <v>63</v>
      </c>
      <c r="G38" s="5">
        <v>189</v>
      </c>
    </row>
    <row r="39" spans="1:7" x14ac:dyDescent="0.35">
      <c r="A39" s="4" t="s">
        <v>27</v>
      </c>
      <c r="B39" s="2" t="s">
        <v>114</v>
      </c>
      <c r="C39" s="2" t="s">
        <v>110</v>
      </c>
      <c r="D39" s="3">
        <v>3</v>
      </c>
      <c r="E39" s="7" t="s">
        <v>112</v>
      </c>
      <c r="F39" s="5">
        <v>50.9</v>
      </c>
      <c r="G39" s="5">
        <v>152.69999999999999</v>
      </c>
    </row>
    <row r="40" spans="1:7" x14ac:dyDescent="0.35">
      <c r="F40" s="8"/>
      <c r="G40" s="8"/>
    </row>
    <row r="42" spans="1:7" x14ac:dyDescent="0.35">
      <c r="F42" s="9"/>
      <c r="G42" s="9"/>
    </row>
  </sheetData>
  <autoFilter ref="A1:G1" xr:uid="{00000000-0009-0000-0000-000001000000}">
    <sortState ref="A2:G39">
      <sortCondition descending="1" ref="C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GPY4 Nicor Gas HIM</vt:lpstr>
      <vt:lpstr>GPY4 Totals TRM v3.0 Measures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Maoz</dc:creator>
  <cp:lastModifiedBy>Celia Johnson</cp:lastModifiedBy>
  <dcterms:created xsi:type="dcterms:W3CDTF">2017-03-17T20:51:47Z</dcterms:created>
  <dcterms:modified xsi:type="dcterms:W3CDTF">2019-02-14T12:20:39Z</dcterms:modified>
</cp:coreProperties>
</file>