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torgft4117119-my.sharepoint.com/personal/celia_celiajohnsonconsulting_com/Documents/IL SAG Website/SAG Website- TRM/Version 10.0/"/>
    </mc:Choice>
  </mc:AlternateContent>
  <xr:revisionPtr revIDLastSave="0" documentId="8_{C70EB680-2372-49B1-8FC5-0775A4327A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oritized Tracker Items" sheetId="1" r:id="rId1"/>
    <sheet name="Reliability" sheetId="4" r:id="rId2"/>
    <sheet name="Measure Impact Summary" sheetId="6" r:id="rId3"/>
  </sheets>
  <definedNames>
    <definedName name="_xlnm._FilterDatabase" localSheetId="0" hidden="1">'Prioritized Tracker Items'!$A$4:$I$124</definedName>
    <definedName name="_xlnm._FilterDatabase" localSheetId="1" hidden="1">Reliability!$A$2:$H$68</definedName>
    <definedName name="owssvr__5" localSheetId="0" hidden="1">'Prioritized Tracker Items'!$B$4:$E$86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4" l="1"/>
  <c r="G74" i="4"/>
  <c r="G75" i="4"/>
  <c r="G76" i="4"/>
  <c r="G77" i="4"/>
  <c r="G72" i="4"/>
  <c r="H109" i="1"/>
  <c r="H108" i="1"/>
  <c r="H106" i="1"/>
  <c r="H105" i="1"/>
  <c r="H104" i="1"/>
  <c r="H103" i="1"/>
  <c r="H102" i="1"/>
  <c r="H101" i="1"/>
  <c r="H99" i="1"/>
  <c r="H98" i="1"/>
  <c r="H97" i="1"/>
  <c r="H96" i="1"/>
  <c r="H95" i="1"/>
  <c r="H94" i="1"/>
  <c r="H93" i="1"/>
  <c r="H92" i="1"/>
  <c r="H91" i="1"/>
  <c r="H90" i="1"/>
  <c r="H89" i="1"/>
  <c r="H64" i="1"/>
  <c r="H56" i="1"/>
  <c r="H29" i="1"/>
  <c r="H49" i="1"/>
  <c r="H27" i="1"/>
  <c r="H11" i="1"/>
  <c r="H10" i="1"/>
  <c r="H16" i="1"/>
  <c r="H63" i="1"/>
  <c r="H41" i="1"/>
  <c r="H66" i="1"/>
  <c r="H62" i="1"/>
  <c r="H61" i="1"/>
  <c r="H35" i="1"/>
  <c r="H9" i="1"/>
  <c r="H68" i="1"/>
  <c r="H38" i="1"/>
  <c r="H32" i="1"/>
  <c r="H5" i="1"/>
  <c r="H8" i="1"/>
  <c r="H42" i="1"/>
  <c r="H44" i="1"/>
  <c r="H20" i="1"/>
  <c r="H52" i="1"/>
  <c r="H58" i="1"/>
  <c r="H67" i="1"/>
  <c r="H46" i="1"/>
  <c r="H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dent\AppData\Local\Packages\Microsoft.MicrosoftEdge_8wekyb3d8bbwe\TempState\Downloads\owssvr (5).iqy" keepAlive="1" name="owssvr (5)" type="5" refreshedVersion="6" minRefreshableVersion="3" saveData="1">
    <dbPr connection="Provider=Microsoft.Office.List.OLEDB.2.0;Data Source=&quot;&quot;;ApplicationName=Excel;Version=12.0.0.0" command="&lt;LIST&gt;&lt;VIEWGUID&gt;{A8DC4883-3822-44B4-A9D4-7DDDD7B72C9F}&lt;/VIEWGUID&gt;&lt;LISTNAME&gt;{79849E28-9AFD-4B3C-853F-E5AB4C6EFFDC}&lt;/LISTNAME&gt;&lt;LISTWEB&gt;https://portal.veic.org/projects/illinoistrm/_vti_bin&lt;/LISTWEB&gt;&lt;LISTSUBWEB&gt;&lt;/LISTSUBWEB&gt;&lt;ROOTFOLDER&gt;/projects/illinoistrm/Lists/TRM Request Tracker&lt;/ROOTFOLDER&gt;&lt;/LIST&gt;" commandType="5"/>
  </connection>
</connections>
</file>

<file path=xl/sharedStrings.xml><?xml version="1.0" encoding="utf-8"?>
<sst xmlns="http://schemas.openxmlformats.org/spreadsheetml/2006/main" count="1365" uniqueCount="577">
  <si>
    <t>IL-TRM V10.0 - Draft Measure Update Priority List</t>
  </si>
  <si>
    <t>VEIC - May 27th, 2021</t>
  </si>
  <si>
    <t>Sorted by Type (Existing then New measures), Priority and then Measure Code/Section</t>
  </si>
  <si>
    <t>Type</t>
  </si>
  <si>
    <t>Request Summary</t>
  </si>
  <si>
    <t>Measure Code (existing measure)
Measure Section (new measures)</t>
  </si>
  <si>
    <t>Requester Name</t>
  </si>
  <si>
    <t>Requester Company</t>
  </si>
  <si>
    <t>Proposed Measure Priority</t>
  </si>
  <si>
    <t>Work paper Required</t>
  </si>
  <si>
    <t>Workpaper Responsible Company</t>
  </si>
  <si>
    <t>STATUS UPDATE</t>
  </si>
  <si>
    <t>Exist</t>
  </si>
  <si>
    <t>New Commercial Dishwasher ESTAR specification</t>
  </si>
  <si>
    <t>4.2.6  C&amp;I ENERGY STAR Dishwasher</t>
  </si>
  <si>
    <t>Jake Ahrens</t>
  </si>
  <si>
    <t>VEIC</t>
  </si>
  <si>
    <t>High</t>
  </si>
  <si>
    <t>Y</t>
  </si>
  <si>
    <t>Modify Infrared Rotisserie Oven Eligibility Criteria</t>
  </si>
  <si>
    <t>4.2.13  C&amp;I Infrared Rotisserie Oven</t>
  </si>
  <si>
    <t>Kevin Grabner</t>
  </si>
  <si>
    <t>Guidehouse</t>
  </si>
  <si>
    <t>N</t>
  </si>
  <si>
    <t>N/A</t>
  </si>
  <si>
    <t>Fix error in algorithm for large electric water heaters</t>
  </si>
  <si>
    <t>4.3.1  C&amp;I Storage Water Heater</t>
  </si>
  <si>
    <t>Sam Dent</t>
  </si>
  <si>
    <t>Resdiential sized Boiler Federal Standard update (Commercial measure)</t>
  </si>
  <si>
    <t>4.4.10  C&amp;I High Efficiency Boiler</t>
  </si>
  <si>
    <t>Refine the guidance for Pipe Insulation Thermal Regain Factors</t>
  </si>
  <si>
    <t>4.4.14  C&amp;I Pipe Insulation</t>
  </si>
  <si>
    <t>Prog-to-Smart Thermostats</t>
  </si>
  <si>
    <t>4.4.18 C&amp;I Small Commercial Programmable Thermostats</t>
  </si>
  <si>
    <t>Rick Berry</t>
  </si>
  <si>
    <t>4.4.48 Fan Energy Factor</t>
  </si>
  <si>
    <t>Checking ARC Electric Heat Calculations for Incremental Benefits of VFDs</t>
  </si>
  <si>
    <t>4.4.41 Advanced Rooftop Controls</t>
  </si>
  <si>
    <t>Jonathan Kleinman</t>
  </si>
  <si>
    <t>AIQUEOUS, on behalf of Ameren Illinois</t>
  </si>
  <si>
    <t>Heating Fuel Flag to Algorithms</t>
  </si>
  <si>
    <t>4.4.42 Advanced Thermostats for Small Commercial</t>
  </si>
  <si>
    <t>Kevin Ketchman &amp; Elise Ashley</t>
  </si>
  <si>
    <t>Opinion Dynamics</t>
  </si>
  <si>
    <t>Correction: Chillers w/ Integrated VSD EUL (4.4.50)</t>
  </si>
  <si>
    <t>4.4.50 Electric Chillers with Integrated Variable Speed Drives</t>
  </si>
  <si>
    <t>LED Lamps, Fixtures, and TLEDs ISR &amp; R/NR split</t>
  </si>
  <si>
    <t>4.5.4  C&amp;I LED Bulbs and Fixtures</t>
  </si>
  <si>
    <t xml:space="preserve">Amy Buege </t>
  </si>
  <si>
    <t>Verdant</t>
  </si>
  <si>
    <t>Update LED Lamp Wattages</t>
  </si>
  <si>
    <t>Confirm 3-lamp T8HO low-bay wattage</t>
  </si>
  <si>
    <t>Sanjyot Varade</t>
  </si>
  <si>
    <t>Nexant</t>
  </si>
  <si>
    <t>Lighting Controls</t>
  </si>
  <si>
    <t>4.5.10  C&amp;I Occupancy Sensor Lighting Controls</t>
  </si>
  <si>
    <t>Brian A'Hearn</t>
  </si>
  <si>
    <t>CLEAResult</t>
  </si>
  <si>
    <t>Review T5 baseline wattage</t>
  </si>
  <si>
    <t>4.5.12  C&amp;I T5 Fixtures and Lamps</t>
  </si>
  <si>
    <t xml:space="preserve">Smart Socket Input Factors </t>
  </si>
  <si>
    <t>4.8.22 Smart Sockets – Provisional Measure</t>
  </si>
  <si>
    <t>Ariel Crowley</t>
  </si>
  <si>
    <t>ASHP / Fuel switch issues raised in v9</t>
  </si>
  <si>
    <t>5.3.1  RES Air Source Heat Pump</t>
  </si>
  <si>
    <t>Allen Dusault, Thomas Manjarres, Jim Fay, Jennifer Morris</t>
  </si>
  <si>
    <t>Franklin Energy, ComEd, ICC Staff</t>
  </si>
  <si>
    <t>Subgroup</t>
  </si>
  <si>
    <t>Heat Pump Description</t>
  </si>
  <si>
    <t>SEER Derating correction in Residential HVAC Measures</t>
  </si>
  <si>
    <t>Correct full load hours assumptions 5.3.1 Air Soure Heat Pump</t>
  </si>
  <si>
    <t>Thomas Manjarres</t>
  </si>
  <si>
    <t>Peoples Gas and North Shore Gas</t>
  </si>
  <si>
    <t>Add De-rating equation to measure</t>
  </si>
  <si>
    <t>5.3.3  RES Central Air Conditioning &gt; 14.5 SEER</t>
  </si>
  <si>
    <t>Duct Sealing Loss Factors</t>
  </si>
  <si>
    <t>5.3.4  RES Duct Insulation and Sealing</t>
  </si>
  <si>
    <t>Upcoming fedeal standard change for residential boilers</t>
  </si>
  <si>
    <t>5.3.6  RES Gas High Efficiency Boiler</t>
  </si>
  <si>
    <t>Definition request - DHP</t>
  </si>
  <si>
    <t>5.3.12 RES Ductless Heat Pumps</t>
  </si>
  <si>
    <t>Pipe Insulation: Revise savings calculation to account for pre/post Delta T. Use O.D. for pipe sizes. Update R_exist. Update measure costs.</t>
  </si>
  <si>
    <t>5.4.1  RES Domestic Hot Water Pipe Insulation</t>
  </si>
  <si>
    <t>Seth Craigo-Snell</t>
  </si>
  <si>
    <t>SCS ANALYTICS on behalf of Ameren</t>
  </si>
  <si>
    <t>Distribution System Efficiency Default Value</t>
  </si>
  <si>
    <t>5.6  RES Shell End Use</t>
  </si>
  <si>
    <t>Correction: Air Sealing &amp; Ceiling Insulation</t>
  </si>
  <si>
    <t>5.6.1  RES Air Sealing</t>
  </si>
  <si>
    <t>Residential Pool Pumps - New Codes and Standards</t>
  </si>
  <si>
    <t>5.7  RES Miscellaneous End Use</t>
  </si>
  <si>
    <t>VO Future Feeders</t>
  </si>
  <si>
    <t>6 Cross-Cutting Measures</t>
  </si>
  <si>
    <t>Carly Olig</t>
  </si>
  <si>
    <t>Correct the RCx EUL in Attachment B</t>
  </si>
  <si>
    <t>Jennifer Morris</t>
  </si>
  <si>
    <t>ICC Staff</t>
  </si>
  <si>
    <t>Attachment B Expand Custom Gas Process EULs</t>
  </si>
  <si>
    <t>v10 typo fixes</t>
  </si>
  <si>
    <t>Multiple</t>
  </si>
  <si>
    <t>Review lighting forecast</t>
  </si>
  <si>
    <t>LED Grow Lights - DLC v2.0 Horticultural Specifications</t>
  </si>
  <si>
    <t>4.1.11 Commercial LED Grow Lights</t>
  </si>
  <si>
    <t>Medium</t>
  </si>
  <si>
    <t>Add heat pump water heater to C&amp;I hot water measure</t>
  </si>
  <si>
    <t>AIQUEOUS on behalf of Ameren</t>
  </si>
  <si>
    <t>CLEAResult or AIQUEOUS</t>
  </si>
  <si>
    <t>Add Fuel Split Guidance for C&amp;I Faucet Aerators</t>
  </si>
  <si>
    <t>4.3.2  C&amp;I Low Flow Faucet Aerators</t>
  </si>
  <si>
    <t>Zach Ross &amp; Elise Ashley</t>
  </si>
  <si>
    <t>4.3.8 Controls for Central Domestic Hot Water</t>
  </si>
  <si>
    <t>4.3.8 C&amp;I Controls for Central Domestic Hot Water</t>
  </si>
  <si>
    <t>Leo Schaub</t>
  </si>
  <si>
    <t>Franklin Energy Services</t>
  </si>
  <si>
    <t>Electric Chillers with Integrated Variable Speed Drives</t>
  </si>
  <si>
    <t>4.4.6  C&amp;I Electric Chiller</t>
  </si>
  <si>
    <t>Gabe Duarte</t>
  </si>
  <si>
    <t>Review overlap between DCV and ARC measures</t>
  </si>
  <si>
    <t>4.4.19 C&amp;I Demand Controlled Ventilation</t>
  </si>
  <si>
    <t>Mike Soda (Guidehouse), Phil Jones (CLEAResult)</t>
  </si>
  <si>
    <t>Guidehouse, CLEAResult</t>
  </si>
  <si>
    <t>Proposed Update to Networked Lighting HOU</t>
  </si>
  <si>
    <t>Ariel Crowley / Rick Berry</t>
  </si>
  <si>
    <t>Check for refrigeration savings on ECM for Walk-In Fan with Controller</t>
  </si>
  <si>
    <t xml:space="preserve">4.6.4  C&amp;I Electronically Commutated Motors (ECM) </t>
  </si>
  <si>
    <t>Add Doors to Open Refrigerated Display Cases</t>
  </si>
  <si>
    <t>4.6.13 Add Doors to Open Refrigerated Display Cases</t>
  </si>
  <si>
    <t>PROVISIONAL Vortex Tube Thermostat</t>
  </si>
  <si>
    <t>4.7.6 Vortex Tube Thermostat - PROVISIONAL MEASURE</t>
  </si>
  <si>
    <t>Proposed changes on 4.8.18 ENERGY STAR Uninterruptible Power Supply</t>
  </si>
  <si>
    <t>4.8.18 ENERGY STAR Uninterruptible Power Supply</t>
  </si>
  <si>
    <t>Ramandeep Singh</t>
  </si>
  <si>
    <t>ICF</t>
  </si>
  <si>
    <t>ICF work with Franklin Energy</t>
  </si>
  <si>
    <t>Air Purifiers: Update savings calculation method and savings values</t>
  </si>
  <si>
    <t>5.1.1  RES ENERGY STAR Air Purifier/Cleaner</t>
  </si>
  <si>
    <t>Dehumidifiers: Update annual operating hours based on field studies</t>
  </si>
  <si>
    <t>5.1.3  RES ENERGY STAR Dehumidifier</t>
  </si>
  <si>
    <t>Ozone Laundry - Clothes Washer Federal Standards</t>
  </si>
  <si>
    <t>5.1.12 Ozone Laundry</t>
  </si>
  <si>
    <t>Default baseline equipment efficiencies</t>
  </si>
  <si>
    <t>Remove Hanging Research References to QI</t>
  </si>
  <si>
    <t>Zach Ross</t>
  </si>
  <si>
    <t>HE CACs and Tstats</t>
  </si>
  <si>
    <t>Correct Derating Reference</t>
  </si>
  <si>
    <t>Correct Duct Sealing Gas Mid-Life Adjustment Errors</t>
  </si>
  <si>
    <t>Coolant Recharge</t>
  </si>
  <si>
    <t>5.3.10  RES HVAC Tune Up (Central Air Conditioning</t>
  </si>
  <si>
    <t>Deemed ER rates</t>
  </si>
  <si>
    <t>PROVISIONAL Thermostatic Radiator Valves</t>
  </si>
  <si>
    <t>5.3.19 Thermostatic Radiator Valves – Provisional Measure</t>
  </si>
  <si>
    <t>Cliff Zimmerman</t>
  </si>
  <si>
    <t>Franklin Energy</t>
  </si>
  <si>
    <t>?</t>
  </si>
  <si>
    <t>HPWHs: Account for latent heat transfer in heating penalties. Interactive dehumidification savings. Update incoming water temperature. Update LF for unknown location.</t>
  </si>
  <si>
    <t>5.4.3  RES Heat Pump Water Heaters</t>
  </si>
  <si>
    <t>SCS ANALYTICS to work with Opinion Dynamics</t>
  </si>
  <si>
    <t>Add Electric Cooling Savings to Prescriptive Methodology Air Sealing Measures</t>
  </si>
  <si>
    <t>Kit Measure ISRs</t>
  </si>
  <si>
    <t>C&amp;I Kit ISR Defaults</t>
  </si>
  <si>
    <t>Mike Frischmann</t>
  </si>
  <si>
    <t>EcoMetric Consulting</t>
  </si>
  <si>
    <t>Clarifications and Updates to Descriptions of Applicable Coincidence Factors</t>
  </si>
  <si>
    <t>Volume 1</t>
  </si>
  <si>
    <t>Update Mercury Vapor midlife adjustment</t>
  </si>
  <si>
    <t>4.5.16 LED Streetlighting</t>
  </si>
  <si>
    <t>Travis Hinck</t>
  </si>
  <si>
    <t>GDS Associates</t>
  </si>
  <si>
    <t>Low</t>
  </si>
  <si>
    <t xml:space="preserve">Virtual-Assessment with Guided Self-Installation Measure ISRs </t>
  </si>
  <si>
    <t>5  RES Residential Measures</t>
  </si>
  <si>
    <t>CEE-rated Room AC</t>
  </si>
  <si>
    <t>5.1.7 ENERGY STAR Room Air Conditioner</t>
  </si>
  <si>
    <t>Residential Water Heaters - New ESTAR Specifications</t>
  </si>
  <si>
    <t>5.4  RES Hot Water End Use</t>
  </si>
  <si>
    <t>CEE-rated Pool Pumps</t>
  </si>
  <si>
    <t>Standardize EUL language</t>
  </si>
  <si>
    <t>Matt Drury</t>
  </si>
  <si>
    <t>Remove assumption that furnace standard will make baseline 90%</t>
  </si>
  <si>
    <t>New issue - no tracker ticket</t>
  </si>
  <si>
    <t>%Natural Gas Heat updated - see HPWH measure update</t>
  </si>
  <si>
    <t>Deirdre Collins</t>
  </si>
  <si>
    <t>Review costs in Furnace Blower and High Efficiency Gas Furnace measure</t>
  </si>
  <si>
    <t>Zachary Ross</t>
  </si>
  <si>
    <t>Timing of Custom EULs</t>
  </si>
  <si>
    <t>Duplicate ticket</t>
  </si>
  <si>
    <t>Res. Thermostat AC assumption</t>
  </si>
  <si>
    <t>5.3.16 Advanced Thermostats</t>
  </si>
  <si>
    <t>Not proceeding as per submitter</t>
  </si>
  <si>
    <t>Steam Traps</t>
  </si>
  <si>
    <t>4.4.16  C&amp;I Steam Trap Replacement or Repair</t>
  </si>
  <si>
    <t>Kristofer Kiszynski</t>
  </si>
  <si>
    <t>Elevate Energy</t>
  </si>
  <si>
    <t>On hold until next year</t>
  </si>
  <si>
    <t xml:space="preserve">PROVISIONAL: Small Commercial Thermostats </t>
  </si>
  <si>
    <t>Paul Higgins</t>
  </si>
  <si>
    <t>Measure 4.4.50 - Mag Bearing/VSD Chillers</t>
  </si>
  <si>
    <t>Andrey Gribovich</t>
  </si>
  <si>
    <t>DNV GL</t>
  </si>
  <si>
    <t>Measure 4.4.50 Integral VSD Chillers</t>
  </si>
  <si>
    <t>Matt Huffman</t>
  </si>
  <si>
    <t>Resource Innovations</t>
  </si>
  <si>
    <t>Additional HPWH Guidance</t>
  </si>
  <si>
    <t>Zach Ross &amp; Kevin Ketchman</t>
  </si>
  <si>
    <t>Add ENERGY STAR Most Efficient Refrigerators to ENERGY STAR Refrigerator measure</t>
  </si>
  <si>
    <t>5.1.6  RES ENERGY STAR and CEE Tier 2 Refrigerator</t>
  </si>
  <si>
    <t>Use of program PRQs data to inform values in TRM</t>
  </si>
  <si>
    <t>PROVISIONAL Air Deflector for Unit Ventilator</t>
  </si>
  <si>
    <t>4.4.47 Air Deflectors for Unit Ventilators – PROVISIONAL MEASURE</t>
  </si>
  <si>
    <t>Hardik Shah</t>
  </si>
  <si>
    <t>GTI</t>
  </si>
  <si>
    <t>Confirmation evaluation on hold due to Covid.</t>
  </si>
  <si>
    <t>PROVISIONAL Energy efficient hydraulic oils</t>
  </si>
  <si>
    <t>4.8.20 Energy Efficient Hydraulic Oils - Provisional Measure</t>
  </si>
  <si>
    <t>Adam McMurtrey</t>
  </si>
  <si>
    <t xml:space="preserve">ExxonMobil </t>
  </si>
  <si>
    <t>Confirmation evaluation planned to inform v11.</t>
  </si>
  <si>
    <t>PROVISIONAL Energy Efficient Gear Oils</t>
  </si>
  <si>
    <t>4.8.21 Energy Efficient Gear Lubricants - Provisional Measure</t>
  </si>
  <si>
    <t>ExxonMobil</t>
  </si>
  <si>
    <t>Dusk to Dawn LED</t>
  </si>
  <si>
    <t>5.5.6 LED Specialty Lamps</t>
  </si>
  <si>
    <t>Not proceeding</t>
  </si>
  <si>
    <t>PROVISIONAL Smart Sockets</t>
  </si>
  <si>
    <t>Follow up from SAG Fuel Conversion Working Group decision</t>
  </si>
  <si>
    <t>New</t>
  </si>
  <si>
    <t>Variable Frequency Drives for Irrigation Pumps - Golf Courses Measure</t>
  </si>
  <si>
    <t>4.1 C&amp;I  Agricultural End Use</t>
  </si>
  <si>
    <t>Dan Minarcik</t>
  </si>
  <si>
    <t>Grain Dryer Tune Up</t>
  </si>
  <si>
    <t>Randy Opdyke/Brian A'Hearn</t>
  </si>
  <si>
    <t>Nicor Gas/CLEAResult</t>
  </si>
  <si>
    <t xml:space="preserve">Greenhouse Modulating Boiler Control </t>
  </si>
  <si>
    <t>SRM Motors for HVAC</t>
  </si>
  <si>
    <t>4.4 C&amp;I HVAC End Use</t>
  </si>
  <si>
    <t>Andy Lick</t>
  </si>
  <si>
    <t>Slipstream</t>
  </si>
  <si>
    <t>Commercial Gas Heat Pump</t>
  </si>
  <si>
    <t>Randy Opdyke/Hardik Shah</t>
  </si>
  <si>
    <t>Nicor Gas/GTI</t>
  </si>
  <si>
    <t>Fan Energy Index</t>
  </si>
  <si>
    <t>Scott Schuetter</t>
  </si>
  <si>
    <t>Floating Head Pressure Controls, Commercial Refrigeration</t>
  </si>
  <si>
    <t>4.6 C&amp;I Refrigeration End Use</t>
  </si>
  <si>
    <t>Warm Mix Asphalt Chemical Additives</t>
  </si>
  <si>
    <t>4.7  C&amp;I Miscellaneous End Use</t>
  </si>
  <si>
    <t>New Measure: Building Operator Certification</t>
  </si>
  <si>
    <t>Residential Energy Recovery Ventilator (ERV)</t>
  </si>
  <si>
    <t>5.3 Residential HVAC End Use</t>
  </si>
  <si>
    <t>Andy Vaughn</t>
  </si>
  <si>
    <t>Leidos on behalf of Ameren Illinois</t>
  </si>
  <si>
    <t>Thin Triple Windows - New Measure</t>
  </si>
  <si>
    <t>5.6 Residential Shell End Use</t>
  </si>
  <si>
    <t>On Demand Package Sealer</t>
  </si>
  <si>
    <t>4.2 C&amp;I Food Service Equipment End Use</t>
  </si>
  <si>
    <t>CLEAResult work with Guidehouse</t>
  </si>
  <si>
    <t>Process Heating Boiler</t>
  </si>
  <si>
    <t>ENERGY STAR Dairy Water Heater</t>
  </si>
  <si>
    <t>Greenhouse Boiler O2 Trim Control</t>
  </si>
  <si>
    <t>Greenhouse Boiler Tune Up</t>
  </si>
  <si>
    <t>Greenhouse Heat Curtains</t>
  </si>
  <si>
    <t>Infrared Film for Greenhouse</t>
  </si>
  <si>
    <t>Grain Dryer Measure</t>
  </si>
  <si>
    <t>High Efficiency Hand Dryers</t>
  </si>
  <si>
    <t>New Measure: AODD Pump Controls</t>
  </si>
  <si>
    <t xml:space="preserve">Lithium ion forklifts </t>
  </si>
  <si>
    <t>Mark Milby</t>
  </si>
  <si>
    <t>ComEd</t>
  </si>
  <si>
    <t>Industrial Heat Recovery</t>
  </si>
  <si>
    <t>Refrigerators with Advanced Adaptive Compressors</t>
  </si>
  <si>
    <t>5.1 Residential Appliances End Use</t>
  </si>
  <si>
    <t>Adjust Thermostat Set Point</t>
  </si>
  <si>
    <t>Elder Calderon</t>
  </si>
  <si>
    <t>Enable Thermostat Setback</t>
  </si>
  <si>
    <t>New Measures: CRAC/CRAH</t>
  </si>
  <si>
    <t>New Measure: EC Plug Fan Motors</t>
  </si>
  <si>
    <t>Controls for Residential Water Heater</t>
  </si>
  <si>
    <t>5.4 Residential Hot Water End Use</t>
  </si>
  <si>
    <t>Heat Pump Swimming Pool Heaters</t>
  </si>
  <si>
    <t>Exterior Security LED</t>
  </si>
  <si>
    <t>5.5 Residential Lighting End Use</t>
  </si>
  <si>
    <t>Solar-line Voltage Hybrid Light</t>
  </si>
  <si>
    <t>Tree Planting Measure</t>
  </si>
  <si>
    <t>Whole Home Sealing</t>
  </si>
  <si>
    <t>Electric Vehicles</t>
  </si>
  <si>
    <t>5.7 Residential Misc</t>
  </si>
  <si>
    <t>Jim Fay</t>
  </si>
  <si>
    <t xml:space="preserve">Infrared film for Greenhouse </t>
  </si>
  <si>
    <t>Note: List has been filtered to only show measures that do not have Tracker Items</t>
  </si>
  <si>
    <t>Measure #</t>
  </si>
  <si>
    <t>Measure Name</t>
  </si>
  <si>
    <t>Measure Code</t>
  </si>
  <si>
    <t>Sunset Date</t>
  </si>
  <si>
    <t>Already on Update List</t>
  </si>
  <si>
    <t>Priority</t>
  </si>
  <si>
    <t>Reason</t>
  </si>
  <si>
    <t>VEIC Assignment</t>
  </si>
  <si>
    <t>4.4.8</t>
  </si>
  <si>
    <t>Guest Room Energy Management (PTAC &amp; PTHP)</t>
  </si>
  <si>
    <t>CI-HVC-GREM-V05-150601</t>
  </si>
  <si>
    <t>Over 5 years since review</t>
  </si>
  <si>
    <t>Shreyas</t>
  </si>
  <si>
    <t>4.4.21</t>
  </si>
  <si>
    <t>Linkageless Boiler Controls for Space Heating</t>
  </si>
  <si>
    <t>CI-HVC-LBC-V05-160601</t>
  </si>
  <si>
    <t>4.4.22</t>
  </si>
  <si>
    <t>Oxygen Trim Controls for Space Heating Boilers</t>
  </si>
  <si>
    <t>CI-HVC-O2TC-V01-140601</t>
  </si>
  <si>
    <t>4.4.29</t>
  </si>
  <si>
    <t>Stack Economizer for Boilers Serving Process Loads</t>
  </si>
  <si>
    <t>CI-HVC-PECO-V01-150601</t>
  </si>
  <si>
    <t>4.5.15</t>
  </si>
  <si>
    <t>LED Open Sign</t>
  </si>
  <si>
    <t>CI-LTG-OPEN-V01-180101</t>
  </si>
  <si>
    <t>Over 4 years since review</t>
  </si>
  <si>
    <t>Sam</t>
  </si>
  <si>
    <t>4.6.2</t>
  </si>
  <si>
    <t>Beverage and Snack Machine Controls</t>
  </si>
  <si>
    <t>CI-RFG-BEVM-V03-190101</t>
  </si>
  <si>
    <t>Requires update. Low impact measure</t>
  </si>
  <si>
    <t>Deirdre</t>
  </si>
  <si>
    <t>4.6.7</t>
  </si>
  <si>
    <t>Strip Curtain for Walk-in Coolers and Freezers</t>
  </si>
  <si>
    <t>CI-RFG-CRTN-V04-180101</t>
  </si>
  <si>
    <t>Jake</t>
  </si>
  <si>
    <t>5.1.8</t>
  </si>
  <si>
    <t>Refrigerator and Freezer Recycling</t>
  </si>
  <si>
    <t>RS-APL-RFRC-V07-190101</t>
  </si>
  <si>
    <t>High impact measure</t>
  </si>
  <si>
    <t>5.3.7</t>
  </si>
  <si>
    <t>Gas High Efficiency Furnace</t>
  </si>
  <si>
    <t>RS-HVC-GHEF-V10-210101</t>
  </si>
  <si>
    <t>5.4.7</t>
  </si>
  <si>
    <t>Water Heater Wrap</t>
  </si>
  <si>
    <t>RS-HWE-WRAP-V02-150601</t>
  </si>
  <si>
    <t>4.4.5</t>
  </si>
  <si>
    <t>Condensing Unit Heaters</t>
  </si>
  <si>
    <t>CI-HVC-CUHT-V01-190101</t>
  </si>
  <si>
    <t>Over 3 years since review</t>
  </si>
  <si>
    <t>4.4.11</t>
  </si>
  <si>
    <t>High Efficiency Furnace</t>
  </si>
  <si>
    <t>CI-HVC-FRNC-V10-210101</t>
  </si>
  <si>
    <t>Medium impact measure</t>
  </si>
  <si>
    <t>4.4.13</t>
  </si>
  <si>
    <t>Package Terminal Air Conditioner (PTAC) and Package Terminal Heat Pump (PTHP)</t>
  </si>
  <si>
    <t>CI-HVC-PTAC-V10-200101</t>
  </si>
  <si>
    <t>4.4.15</t>
  </si>
  <si>
    <t>Single-Package and Split System Unitary Air Conditioners</t>
  </si>
  <si>
    <t>CI-HVC-SPUA-V07-200101</t>
  </si>
  <si>
    <t>4.4.26</t>
  </si>
  <si>
    <t>Variable Speed Drives for HVAC Supply and Return Fans</t>
  </si>
  <si>
    <t>CI-HVC-VSDF-V06-210101</t>
  </si>
  <si>
    <t>4.4.32</t>
  </si>
  <si>
    <t>Combined Heat and Power</t>
  </si>
  <si>
    <t>CI-HVC-CHAP-V05-210101</t>
  </si>
  <si>
    <t>4.6.3</t>
  </si>
  <si>
    <t>Door Heater Controls for Cooler or Freezer</t>
  </si>
  <si>
    <t>CI-RFG-DHCT-V03-200101</t>
  </si>
  <si>
    <t>4.7.1</t>
  </si>
  <si>
    <t>VSD Air Compressor</t>
  </si>
  <si>
    <t>CI-CPA-VSDA-V03-200101</t>
  </si>
  <si>
    <t>Asa</t>
  </si>
  <si>
    <t>5.1.13</t>
  </si>
  <si>
    <t>Income Qualified: ENERGY STAR Room Air Conditioner</t>
  </si>
  <si>
    <t>RS-APL-IQRA-V01-210101</t>
  </si>
  <si>
    <t>Any new data?</t>
  </si>
  <si>
    <t>4.2.7</t>
  </si>
  <si>
    <t>ENERGY STAR Fryer</t>
  </si>
  <si>
    <t>CI-FSE-ESFR-V02-190101</t>
  </si>
  <si>
    <t>Low impact measure</t>
  </si>
  <si>
    <t>4.2.19</t>
  </si>
  <si>
    <t>ENERGY STAR Electric Convection Oven</t>
  </si>
  <si>
    <t>CI-FSE-ECON-V02-190101</t>
  </si>
  <si>
    <t>4.3.3</t>
  </si>
  <si>
    <t>Low Flow Showerheads</t>
  </si>
  <si>
    <t>CI-HWE-LFSH-V07-200101</t>
  </si>
  <si>
    <t>4.4.7</t>
  </si>
  <si>
    <t>ENERGY STAR and CEE Super Efficient Room Air Conditioner</t>
  </si>
  <si>
    <t>CI-HVC-ESRA-V02-190101</t>
  </si>
  <si>
    <t>4.4.9</t>
  </si>
  <si>
    <t>Air and Water Source Heat Pump Systems</t>
  </si>
  <si>
    <t>CI-HVC-HPSY-V07-200101</t>
  </si>
  <si>
    <t>4.4.30</t>
  </si>
  <si>
    <t>Notched V Belts for HVAC Systems</t>
  </si>
  <si>
    <t>CI-HVC-NVBE-V05-200101</t>
  </si>
  <si>
    <t>4.4.33</t>
  </si>
  <si>
    <t>Industrial Air Curtain</t>
  </si>
  <si>
    <t>CI-HVC-AIRC-V03-200101</t>
  </si>
  <si>
    <t>Bill</t>
  </si>
  <si>
    <t>4.4.37</t>
  </si>
  <si>
    <t>Unitary HVAC Condensing Furnace</t>
  </si>
  <si>
    <t>CI-HVC-DSFN-V02-190101</t>
  </si>
  <si>
    <t>4.6.10</t>
  </si>
  <si>
    <t>High Speed Rollup Doors</t>
  </si>
  <si>
    <t>CI-RFG-HSRD-V02-190101</t>
  </si>
  <si>
    <t>4.6.11</t>
  </si>
  <si>
    <t>Q-Sync Motors for Walk-in and Reach-in Coolers/Freezers</t>
  </si>
  <si>
    <t>CI-RFG-QMF-V02-200101</t>
  </si>
  <si>
    <t>4.7.2</t>
  </si>
  <si>
    <t>Compressed Air Low Pressure Drop Filters</t>
  </si>
  <si>
    <t>CI-CPA-LPDF-V03-200101</t>
  </si>
  <si>
    <t>4.8.1</t>
  </si>
  <si>
    <t>Pump Optimization</t>
  </si>
  <si>
    <t>CI-MSC-PMPO-V03-210101</t>
  </si>
  <si>
    <t>4.8.8</t>
  </si>
  <si>
    <t>High Efficiency Transformer</t>
  </si>
  <si>
    <t>CI-MSC-TRNS-V02-210101</t>
  </si>
  <si>
    <t>4.8.15</t>
  </si>
  <si>
    <t>Smart Irrigation Controls</t>
  </si>
  <si>
    <t>CI-MSC-SIRC-V01-200101</t>
  </si>
  <si>
    <t>5.1.4</t>
  </si>
  <si>
    <t>ENERGY STAR Dishwasher</t>
  </si>
  <si>
    <t>RS-APL-ESDI-V06-210101</t>
  </si>
  <si>
    <t>5.4.10</t>
  </si>
  <si>
    <t>Pool Covers</t>
  </si>
  <si>
    <t>RS-HWE-PLCV-V01-200101</t>
  </si>
  <si>
    <t>5.5.11</t>
  </si>
  <si>
    <t>LED Nightlights</t>
  </si>
  <si>
    <t>RS-LTG-NITL-V01-190101</t>
  </si>
  <si>
    <t>5.6.4</t>
  </si>
  <si>
    <t>Wall Insulation</t>
  </si>
  <si>
    <t>RS-SHL-WINS-V10-210101</t>
  </si>
  <si>
    <t>Multiple revisions over the years</t>
  </si>
  <si>
    <t>4.4.31</t>
  </si>
  <si>
    <t>Small Business Furnace Tune-Up</t>
  </si>
  <si>
    <t>CI-HVC-FTUN-V03-200101</t>
  </si>
  <si>
    <t>Not widely offerred?</t>
  </si>
  <si>
    <t>4.5.8</t>
  </si>
  <si>
    <t>Miscellaneous Commercial/Industrial Lighting</t>
  </si>
  <si>
    <t>CI-LTG-MSCI-V04-210101</t>
  </si>
  <si>
    <t>No assumptions to update except ISR (updated last year)</t>
  </si>
  <si>
    <t>4.8.16</t>
  </si>
  <si>
    <t>Commercial Weather Stripping</t>
  </si>
  <si>
    <t>CI-MSC-WTST-V01-200101</t>
  </si>
  <si>
    <t>Unlikely to change unless new study performed</t>
  </si>
  <si>
    <t>5.5.10</t>
  </si>
  <si>
    <t>Holiday String Lighting</t>
  </si>
  <si>
    <t>RS-LTG-LEDH-V02-200101</t>
  </si>
  <si>
    <t>Retire? Can you even buy non-LED?</t>
  </si>
  <si>
    <t>5.7.2</t>
  </si>
  <si>
    <t>Low Flow Toilets</t>
  </si>
  <si>
    <t>RS-MSC-LFTU-V01-200101</t>
  </si>
  <si>
    <t>Low savings, relatively new</t>
  </si>
  <si>
    <t>5.7.3</t>
  </si>
  <si>
    <t>Level 2 Electric Vehicle Charger</t>
  </si>
  <si>
    <t>RS-MSC-L2CH-V01-210101</t>
  </si>
  <si>
    <t>Suggest leaving- only added last year, low impact measure</t>
  </si>
  <si>
    <t>4.4.6</t>
  </si>
  <si>
    <t>Electric Chiller</t>
  </si>
  <si>
    <t>CI-HVC-CHIL-V07-200101</t>
  </si>
  <si>
    <t>X</t>
  </si>
  <si>
    <t>4.3.8</t>
  </si>
  <si>
    <t>Controls for Central Domestic Hot Water</t>
  </si>
  <si>
    <t>CI-HWE-CDHW-V02-180101</t>
  </si>
  <si>
    <t>4.4.10</t>
  </si>
  <si>
    <t>High Efficiency Boiler</t>
  </si>
  <si>
    <t>CI-HVC-BOIL-V08-210101</t>
  </si>
  <si>
    <t>4.4.47</t>
  </si>
  <si>
    <t>Air Deflectors for Unit Ventilators – Provisional Measure</t>
  </si>
  <si>
    <t>CI-HVC-ADUV-V01-200101</t>
  </si>
  <si>
    <t>4.4.48</t>
  </si>
  <si>
    <t>Small Commercial Thermostats – Provisional Measure</t>
  </si>
  <si>
    <t>CI-HVC-THST-V02-210101</t>
  </si>
  <si>
    <t>4.5.4</t>
  </si>
  <si>
    <t>LED Bulbs and Fixtures</t>
  </si>
  <si>
    <t>CI-LTG-LEDB-V12-210101</t>
  </si>
  <si>
    <t>4.6.4</t>
  </si>
  <si>
    <t>Electronically Commutated Motors (ECM) for Walk-in and Reach-in Coolers / Freezers</t>
  </si>
  <si>
    <t>CI-RFG-ECMF-V03-210101</t>
  </si>
  <si>
    <t>4.7.6</t>
  </si>
  <si>
    <t>Vortex Tube Thermostat - Provisional Measure</t>
  </si>
  <si>
    <t>CI-CPA-VTEX-V01-200101</t>
  </si>
  <si>
    <t>4.8.20</t>
  </si>
  <si>
    <t>Energy Efficient Hydraulic Oils - Provisional</t>
  </si>
  <si>
    <t>CI-MSC-EEHO-V01-210101</t>
  </si>
  <si>
    <t>4.8.21</t>
  </si>
  <si>
    <t>Energy Efficient Gear Lubricants - Provisional</t>
  </si>
  <si>
    <t>CI-MSC-EEGL-V01-210101</t>
  </si>
  <si>
    <t>4.8.22</t>
  </si>
  <si>
    <t>Smart Sockets - Provisional</t>
  </si>
  <si>
    <t>CI-MSC-SSOC-V01-210101</t>
  </si>
  <si>
    <t>5.1.7</t>
  </si>
  <si>
    <t>ENERGY STAR Room Air Conditioner</t>
  </si>
  <si>
    <t>RS-APL-ESRA-V07-190101</t>
  </si>
  <si>
    <t>5.3.1</t>
  </si>
  <si>
    <t>Air Source Heat Pump</t>
  </si>
  <si>
    <t>RS-HVC-ASHP-V10-210101</t>
  </si>
  <si>
    <t>5.3.2</t>
  </si>
  <si>
    <t>Boiler Pipe Insulation</t>
  </si>
  <si>
    <t>RS-HVC-PINS-V04-210101</t>
  </si>
  <si>
    <t>5.3.8</t>
  </si>
  <si>
    <t>Ground Source Heat Pump</t>
  </si>
  <si>
    <t>RS-HVC-GSHP-V10-210101</t>
  </si>
  <si>
    <t>5.3.12</t>
  </si>
  <si>
    <t>Ductless Heat Pumps</t>
  </si>
  <si>
    <t>RS-HVC-DHP-V08-210101</t>
  </si>
  <si>
    <t>5.3.16</t>
  </si>
  <si>
    <t>Advanced Thermostats</t>
  </si>
  <si>
    <t>RS-HVC-ADTH-V05-210101</t>
  </si>
  <si>
    <t>5.3.19</t>
  </si>
  <si>
    <t>Thermostatic Radiator Valves - Provisional</t>
  </si>
  <si>
    <t>RS-HVC-TRVS-V01-210101</t>
  </si>
  <si>
    <t>5.4.3</t>
  </si>
  <si>
    <t>Heat Pump Water Heaters</t>
  </si>
  <si>
    <t>RS-HWE-HPWH-V10-210101</t>
  </si>
  <si>
    <t>5.5.6</t>
  </si>
  <si>
    <t>LED Specialty Lamps</t>
  </si>
  <si>
    <t>RS-LTG-LEDD-V12-210101</t>
  </si>
  <si>
    <t>5.5.8</t>
  </si>
  <si>
    <t>LED Screw Based Omnidirectional Bulbs</t>
  </si>
  <si>
    <t>RS-LTG-LEDA-V10-210101</t>
  </si>
  <si>
    <t>5.5.9</t>
  </si>
  <si>
    <t>LED Fixtures</t>
  </si>
  <si>
    <t>RS-LTG-LDFX-V04-210101</t>
  </si>
  <si>
    <t>5.7.1</t>
  </si>
  <si>
    <t>High Efficiency Pool Pumps</t>
  </si>
  <si>
    <t>RS-MSC-RPLP-V02-190101</t>
  </si>
  <si>
    <t>Based on review of 2019 High Impact Measure sheets for all utilities. Updated 3/2021</t>
  </si>
  <si>
    <t>Electric</t>
  </si>
  <si>
    <t>High
(up to 80% of PF)</t>
  </si>
  <si>
    <t>Residential LED</t>
  </si>
  <si>
    <t>Gas</t>
  </si>
  <si>
    <t>High
(up to 80% PF)</t>
  </si>
  <si>
    <t>Residential Advanced Thermostat</t>
  </si>
  <si>
    <t>Commercial LED</t>
  </si>
  <si>
    <t>Residential Showerhead</t>
  </si>
  <si>
    <t>LED Streetlighting</t>
  </si>
  <si>
    <t>SEM</t>
  </si>
  <si>
    <t>Home Energy Reports</t>
  </si>
  <si>
    <t>Residential Kitchen Aerator</t>
  </si>
  <si>
    <t>Refrigerator Recycling</t>
  </si>
  <si>
    <t>Building Energy Management System</t>
  </si>
  <si>
    <t>Smart Thermostat</t>
  </si>
  <si>
    <t>Residential Shower Timer</t>
  </si>
  <si>
    <t>Leak Repair</t>
  </si>
  <si>
    <t xml:space="preserve">Steam Trap Replacement or Repair </t>
  </si>
  <si>
    <t>Wall and Ceiling/Attic Insulation</t>
  </si>
  <si>
    <t>Medium
(80-95%)</t>
  </si>
  <si>
    <t>VSD on hvac fan or pump</t>
  </si>
  <si>
    <t>Residential Furnace</t>
  </si>
  <si>
    <t>Data Centers</t>
  </si>
  <si>
    <t>Non-Res Boiler Tune Up</t>
  </si>
  <si>
    <t>Res Furnace fan</t>
  </si>
  <si>
    <t>Home Energy Report</t>
  </si>
  <si>
    <t>EC Motor for Reach-in Cooler or Freezer</t>
  </si>
  <si>
    <t>Residential Pipe insulation</t>
  </si>
  <si>
    <t>Advanced Power Strip POS 7</t>
  </si>
  <si>
    <t>Residential Air sealing</t>
  </si>
  <si>
    <t>EC Motor with Evaporator Fan Controls for Walk-in Cooler and Freezer</t>
  </si>
  <si>
    <t>Residential Boiler</t>
  </si>
  <si>
    <t>Water-Cooled Chiller</t>
  </si>
  <si>
    <t>Residential Bathroom Aerator</t>
  </si>
  <si>
    <t>Air Purifier</t>
  </si>
  <si>
    <t>Residential Ductless Mini Split HP</t>
  </si>
  <si>
    <t>Anti-Sweat Heater Controls for Glass Door Cooler or Refrigerator</t>
  </si>
  <si>
    <t>Commercial weather stripping</t>
  </si>
  <si>
    <t>Freezer Recycling</t>
  </si>
  <si>
    <t>Economizer with DCV (Gas heating)</t>
  </si>
  <si>
    <t>Dehumidifier</t>
  </si>
  <si>
    <t>Residential Clothes Washer</t>
  </si>
  <si>
    <t>Air Compressor(s) with Integrated VSD &lt;=200 HP</t>
  </si>
  <si>
    <t>Residential Programmable Thermostat</t>
  </si>
  <si>
    <t>Residential central AC</t>
  </si>
  <si>
    <t>Floor Insulation Above Crawl Space</t>
  </si>
  <si>
    <t>Occupancy Sensors</t>
  </si>
  <si>
    <t>Non res Pipe insulation</t>
  </si>
  <si>
    <t>Non res Boiler</t>
  </si>
  <si>
    <t>Non-programmable thermostat to Smart or Advanced Thermostat</t>
  </si>
  <si>
    <t>Residential High Efficiency Water Heater</t>
  </si>
  <si>
    <t>Remote mounted Occupancy Sensor</t>
  </si>
  <si>
    <t>Non Residential Insulation</t>
  </si>
  <si>
    <t>Air Nozzles</t>
  </si>
  <si>
    <t>Basement Sidewall Insulation</t>
  </si>
  <si>
    <t>Duct Insulation and Sealing</t>
  </si>
  <si>
    <t>Advanced Thermostats for Small Commercial</t>
  </si>
  <si>
    <t>Variable Speed Drives for HVAC Pumps and Cooling Tower Fans</t>
  </si>
  <si>
    <t>All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</si>
</sst>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Franklin Gothic Book"/>
      <family val="2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3E8E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34" borderId="12" xfId="0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Fill="1" applyAlignment="1">
      <alignment vertical="center"/>
    </xf>
    <xf numFmtId="49" fontId="0" fillId="0" borderId="12" xfId="0" applyNumberFormat="1" applyBorder="1" applyAlignment="1">
      <alignment vertical="center" wrapText="1"/>
    </xf>
    <xf numFmtId="0" fontId="18" fillId="0" borderId="0" xfId="0" applyNumberFormat="1" applyFont="1" applyFill="1" applyAlignment="1">
      <alignment vertic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24" fillId="0" borderId="12" xfId="0" applyFont="1" applyBorder="1"/>
    <xf numFmtId="0" fontId="24" fillId="0" borderId="12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49" fontId="0" fillId="0" borderId="11" xfId="0" applyNumberFormat="1" applyBorder="1" applyAlignment="1">
      <alignment vertical="center" wrapText="1"/>
    </xf>
    <xf numFmtId="49" fontId="18" fillId="35" borderId="12" xfId="0" applyNumberFormat="1" applyFont="1" applyFill="1" applyBorder="1" applyAlignment="1">
      <alignment vertical="center" wrapText="1"/>
    </xf>
    <xf numFmtId="49" fontId="18" fillId="35" borderId="11" xfId="0" applyNumberFormat="1" applyFont="1" applyFill="1" applyBorder="1" applyAlignment="1">
      <alignment vertical="center" wrapText="1"/>
    </xf>
    <xf numFmtId="0" fontId="16" fillId="0" borderId="0" xfId="0" applyFont="1"/>
    <xf numFmtId="0" fontId="16" fillId="33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0" fillId="36" borderId="0" xfId="0" applyFill="1"/>
    <xf numFmtId="0" fontId="0" fillId="36" borderId="0" xfId="0" applyFill="1" applyAlignment="1">
      <alignment wrapText="1"/>
    </xf>
    <xf numFmtId="49" fontId="0" fillId="0" borderId="12" xfId="0" applyNumberFormat="1" applyFill="1" applyBorder="1" applyAlignment="1">
      <alignment vertical="center" wrapText="1"/>
    </xf>
    <xf numFmtId="49" fontId="0" fillId="38" borderId="12" xfId="0" applyNumberFormat="1" applyFill="1" applyBorder="1" applyAlignment="1">
      <alignment vertical="center" wrapText="1"/>
    </xf>
    <xf numFmtId="49" fontId="18" fillId="38" borderId="12" xfId="0" applyNumberFormat="1" applyFont="1" applyFill="1" applyBorder="1" applyAlignment="1">
      <alignment vertical="center" wrapText="1"/>
    </xf>
    <xf numFmtId="0" fontId="0" fillId="38" borderId="12" xfId="0" applyFill="1" applyBorder="1" applyAlignment="1">
      <alignment vertical="center" wrapText="1"/>
    </xf>
    <xf numFmtId="49" fontId="0" fillId="38" borderId="13" xfId="0" applyNumberFormat="1" applyFill="1" applyBorder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 wrapText="1"/>
    </xf>
    <xf numFmtId="49" fontId="0" fillId="0" borderId="15" xfId="0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49" fontId="0" fillId="33" borderId="12" xfId="0" applyNumberFormat="1" applyFill="1" applyBorder="1" applyAlignment="1">
      <alignment vertical="center" wrapText="1"/>
    </xf>
    <xf numFmtId="0" fontId="0" fillId="33" borderId="12" xfId="0" applyFill="1" applyBorder="1" applyAlignment="1">
      <alignment vertical="center" wrapText="1"/>
    </xf>
    <xf numFmtId="49" fontId="0" fillId="39" borderId="12" xfId="0" applyNumberFormat="1" applyFill="1" applyBorder="1" applyAlignment="1">
      <alignment vertical="center" wrapText="1"/>
    </xf>
    <xf numFmtId="49" fontId="18" fillId="39" borderId="12" xfId="0" applyNumberFormat="1" applyFont="1" applyFill="1" applyBorder="1" applyAlignment="1">
      <alignment vertical="center" wrapText="1"/>
    </xf>
    <xf numFmtId="0" fontId="0" fillId="35" borderId="12" xfId="0" applyFill="1" applyBorder="1" applyAlignment="1">
      <alignment vertical="center" wrapText="1"/>
    </xf>
    <xf numFmtId="0" fontId="18" fillId="35" borderId="12" xfId="0" applyFont="1" applyFill="1" applyBorder="1" applyAlignment="1">
      <alignment vertical="center" wrapText="1"/>
    </xf>
    <xf numFmtId="0" fontId="18" fillId="35" borderId="12" xfId="0" applyFont="1" applyFill="1" applyBorder="1" applyAlignment="1">
      <alignment vertical="center"/>
    </xf>
    <xf numFmtId="0" fontId="18" fillId="35" borderId="19" xfId="0" applyNumberFormat="1" applyFont="1" applyFill="1" applyBorder="1" applyAlignment="1">
      <alignment vertical="center"/>
    </xf>
    <xf numFmtId="49" fontId="0" fillId="35" borderId="19" xfId="0" applyNumberFormat="1" applyFill="1" applyBorder="1" applyAlignment="1">
      <alignment vertical="center" wrapText="1"/>
    </xf>
    <xf numFmtId="0" fontId="18" fillId="35" borderId="20" xfId="0" applyNumberFormat="1" applyFont="1" applyFill="1" applyBorder="1" applyAlignment="1">
      <alignment vertical="center"/>
    </xf>
    <xf numFmtId="0" fontId="0" fillId="38" borderId="21" xfId="0" applyFill="1" applyBorder="1" applyAlignment="1">
      <alignment vertical="center" wrapText="1"/>
    </xf>
    <xf numFmtId="49" fontId="18" fillId="38" borderId="13" xfId="0" applyNumberFormat="1" applyFont="1" applyFill="1" applyBorder="1" applyAlignment="1">
      <alignment vertical="center" wrapText="1"/>
    </xf>
    <xf numFmtId="0" fontId="26" fillId="34" borderId="16" xfId="0" applyFont="1" applyFill="1" applyBorder="1" applyAlignment="1">
      <alignment horizontal="center" vertical="center" wrapText="1"/>
    </xf>
    <xf numFmtId="0" fontId="0" fillId="34" borderId="11" xfId="0" applyFill="1" applyBorder="1" applyAlignment="1">
      <alignment vertical="center" wrapText="1"/>
    </xf>
    <xf numFmtId="0" fontId="26" fillId="34" borderId="17" xfId="0" applyFont="1" applyFill="1" applyBorder="1" applyAlignment="1">
      <alignment horizontal="center" vertical="center" wrapText="1"/>
    </xf>
    <xf numFmtId="0" fontId="26" fillId="35" borderId="17" xfId="0" applyFont="1" applyFill="1" applyBorder="1" applyAlignment="1">
      <alignment horizontal="center" vertical="center" wrapText="1"/>
    </xf>
    <xf numFmtId="0" fontId="26" fillId="33" borderId="17" xfId="0" applyFont="1" applyFill="1" applyBorder="1" applyAlignment="1">
      <alignment horizontal="center" vertical="center" wrapText="1"/>
    </xf>
    <xf numFmtId="0" fontId="26" fillId="38" borderId="17" xfId="0" applyFont="1" applyFill="1" applyBorder="1" applyAlignment="1">
      <alignment horizontal="center" vertical="center" wrapText="1"/>
    </xf>
    <xf numFmtId="0" fontId="26" fillId="39" borderId="17" xfId="0" applyFont="1" applyFill="1" applyBorder="1" applyAlignment="1">
      <alignment horizontal="center" vertical="center" wrapText="1"/>
    </xf>
    <xf numFmtId="0" fontId="26" fillId="38" borderId="18" xfId="0" applyFont="1" applyFill="1" applyBorder="1" applyAlignment="1">
      <alignment horizontal="center" vertical="center" wrapText="1"/>
    </xf>
    <xf numFmtId="0" fontId="18" fillId="33" borderId="22" xfId="0" applyNumberFormat="1" applyFont="1" applyFill="1" applyBorder="1" applyAlignment="1">
      <alignment vertical="center" wrapText="1"/>
    </xf>
    <xf numFmtId="49" fontId="0" fillId="34" borderId="23" xfId="0" applyNumberFormat="1" applyFill="1" applyBorder="1" applyAlignment="1">
      <alignment vertical="center" wrapText="1"/>
    </xf>
    <xf numFmtId="49" fontId="0" fillId="34" borderId="19" xfId="0" applyNumberFormat="1" applyFill="1" applyBorder="1" applyAlignment="1">
      <alignment vertical="center" wrapText="1"/>
    </xf>
    <xf numFmtId="0" fontId="0" fillId="33" borderId="19" xfId="0" applyFill="1" applyBorder="1" applyAlignment="1">
      <alignment vertical="center" wrapText="1"/>
    </xf>
    <xf numFmtId="0" fontId="0" fillId="38" borderId="19" xfId="0" applyFill="1" applyBorder="1" applyAlignment="1">
      <alignment vertical="center" wrapText="1"/>
    </xf>
    <xf numFmtId="0" fontId="18" fillId="35" borderId="23" xfId="0" applyNumberFormat="1" applyFont="1" applyFill="1" applyBorder="1" applyAlignment="1">
      <alignment vertical="center" wrapText="1"/>
    </xf>
    <xf numFmtId="0" fontId="18" fillId="35" borderId="19" xfId="0" applyNumberFormat="1" applyFont="1" applyFill="1" applyBorder="1" applyAlignment="1">
      <alignment vertical="center" wrapText="1"/>
    </xf>
    <xf numFmtId="49" fontId="18" fillId="39" borderId="19" xfId="0" applyNumberFormat="1" applyFont="1" applyFill="1" applyBorder="1" applyAlignment="1">
      <alignment vertical="center" wrapText="1"/>
    </xf>
    <xf numFmtId="0" fontId="18" fillId="38" borderId="19" xfId="0" applyNumberFormat="1" applyFont="1" applyFill="1" applyBorder="1" applyAlignment="1">
      <alignment vertical="center" wrapText="1"/>
    </xf>
    <xf numFmtId="0" fontId="18" fillId="38" borderId="24" xfId="0" applyNumberFormat="1" applyFont="1" applyFill="1" applyBorder="1" applyAlignment="1">
      <alignment vertical="center" wrapText="1"/>
    </xf>
    <xf numFmtId="0" fontId="18" fillId="37" borderId="25" xfId="0" applyNumberFormat="1" applyFont="1" applyFill="1" applyBorder="1" applyAlignment="1">
      <alignment vertical="center" wrapText="1"/>
    </xf>
    <xf numFmtId="0" fontId="0" fillId="37" borderId="26" xfId="0" applyNumberFormat="1" applyFill="1" applyBorder="1" applyAlignment="1">
      <alignment vertical="center" wrapText="1"/>
    </xf>
    <xf numFmtId="0" fontId="0" fillId="37" borderId="20" xfId="0" applyNumberFormat="1" applyFill="1" applyBorder="1" applyAlignment="1">
      <alignment vertical="center" wrapText="1"/>
    </xf>
    <xf numFmtId="49" fontId="0" fillId="33" borderId="20" xfId="0" applyNumberFormat="1" applyFill="1" applyBorder="1" applyAlignment="1">
      <alignment vertical="center" wrapText="1"/>
    </xf>
    <xf numFmtId="0" fontId="0" fillId="38" borderId="20" xfId="0" applyNumberFormat="1" applyFill="1" applyBorder="1" applyAlignment="1">
      <alignment vertical="center" wrapText="1"/>
    </xf>
    <xf numFmtId="0" fontId="0" fillId="38" borderId="27" xfId="0" applyFill="1" applyBorder="1" applyAlignment="1">
      <alignment vertical="center" wrapText="1"/>
    </xf>
    <xf numFmtId="0" fontId="18" fillId="37" borderId="26" xfId="0" applyNumberFormat="1" applyFont="1" applyFill="1" applyBorder="1" applyAlignment="1">
      <alignment vertical="center" wrapText="1"/>
    </xf>
    <xf numFmtId="0" fontId="18" fillId="37" borderId="20" xfId="0" applyNumberFormat="1" applyFont="1" applyFill="1" applyBorder="1" applyAlignment="1">
      <alignment vertical="center" wrapText="1"/>
    </xf>
    <xf numFmtId="0" fontId="18" fillId="38" borderId="20" xfId="0" applyNumberFormat="1" applyFont="1" applyFill="1" applyBorder="1" applyAlignment="1">
      <alignment vertical="center" wrapText="1"/>
    </xf>
    <xf numFmtId="0" fontId="18" fillId="38" borderId="21" xfId="0" applyNumberFormat="1" applyFont="1" applyFill="1" applyBorder="1" applyAlignment="1">
      <alignment vertical="center" wrapText="1"/>
    </xf>
    <xf numFmtId="0" fontId="22" fillId="0" borderId="12" xfId="0" applyFont="1" applyBorder="1" applyAlignment="1">
      <alignment horizontal="center" vertical="center" textRotation="90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I136"/>
  <sheetViews>
    <sheetView tabSelected="1" zoomScale="80" zoomScaleNormal="80" workbookViewId="0">
      <pane ySplit="4" topLeftCell="A101" activePane="bottomLeft" state="frozen"/>
      <selection pane="bottomLeft" activeCell="B129" sqref="B129"/>
    </sheetView>
  </sheetViews>
  <sheetFormatPr defaultColWidth="9.1796875" defaultRowHeight="14.5" x14ac:dyDescent="0.35"/>
  <cols>
    <col min="1" max="1" width="7.453125" style="13" customWidth="1"/>
    <col min="2" max="2" width="41.453125" style="13" customWidth="1"/>
    <col min="3" max="3" width="34" style="13" customWidth="1"/>
    <col min="4" max="4" width="20.453125" style="13" customWidth="1"/>
    <col min="5" max="5" width="16.54296875" style="13" customWidth="1"/>
    <col min="6" max="6" width="11.1796875" style="12" customWidth="1"/>
    <col min="7" max="7" width="10.54296875" style="14" customWidth="1"/>
    <col min="8" max="8" width="15.1796875" style="16" customWidth="1"/>
    <col min="9" max="9" width="28.26953125" style="16" customWidth="1"/>
    <col min="10" max="16384" width="9.1796875" style="6"/>
  </cols>
  <sheetData>
    <row r="1" spans="1:9" ht="15.5" x14ac:dyDescent="0.35">
      <c r="A1" s="5" t="s">
        <v>0</v>
      </c>
      <c r="F1" s="9"/>
    </row>
    <row r="2" spans="1:9" x14ac:dyDescent="0.35">
      <c r="A2" s="7" t="s">
        <v>1</v>
      </c>
      <c r="F2" s="10"/>
    </row>
    <row r="3" spans="1:9" ht="15" thickBot="1" x14ac:dyDescent="0.4">
      <c r="A3" s="28" t="s">
        <v>2</v>
      </c>
      <c r="F3" s="9"/>
    </row>
    <row r="4" spans="1:9" ht="44" thickBot="1" x14ac:dyDescent="0.4">
      <c r="A4" s="26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8" t="s">
        <v>8</v>
      </c>
      <c r="G4" s="8" t="s">
        <v>9</v>
      </c>
      <c r="H4" s="61" t="s">
        <v>10</v>
      </c>
      <c r="I4" s="71" t="s">
        <v>11</v>
      </c>
    </row>
    <row r="5" spans="1:9" ht="29" x14ac:dyDescent="0.35">
      <c r="A5" s="53" t="s">
        <v>12</v>
      </c>
      <c r="B5" s="38" t="s">
        <v>13</v>
      </c>
      <c r="C5" s="38" t="s">
        <v>14</v>
      </c>
      <c r="D5" s="38" t="s">
        <v>15</v>
      </c>
      <c r="E5" s="38" t="s">
        <v>16</v>
      </c>
      <c r="F5" s="54" t="s">
        <v>17</v>
      </c>
      <c r="G5" s="54" t="s">
        <v>18</v>
      </c>
      <c r="H5" s="62" t="str">
        <f>E5</f>
        <v>VEIC</v>
      </c>
      <c r="I5" s="72"/>
    </row>
    <row r="6" spans="1:9" ht="29" x14ac:dyDescent="0.35">
      <c r="A6" s="55" t="s">
        <v>12</v>
      </c>
      <c r="B6" s="31" t="s">
        <v>19</v>
      </c>
      <c r="C6" s="31" t="s">
        <v>20</v>
      </c>
      <c r="D6" s="31" t="s">
        <v>21</v>
      </c>
      <c r="E6" s="31" t="s">
        <v>22</v>
      </c>
      <c r="F6" s="11" t="s">
        <v>17</v>
      </c>
      <c r="G6" s="11" t="s">
        <v>23</v>
      </c>
      <c r="H6" s="63" t="s">
        <v>24</v>
      </c>
      <c r="I6" s="73"/>
    </row>
    <row r="7" spans="1:9" ht="29" x14ac:dyDescent="0.35">
      <c r="A7" s="55" t="s">
        <v>12</v>
      </c>
      <c r="B7" s="31" t="s">
        <v>25</v>
      </c>
      <c r="C7" s="31" t="s">
        <v>26</v>
      </c>
      <c r="D7" s="31" t="s">
        <v>27</v>
      </c>
      <c r="E7" s="31" t="s">
        <v>16</v>
      </c>
      <c r="F7" s="11" t="s">
        <v>17</v>
      </c>
      <c r="G7" s="11" t="s">
        <v>23</v>
      </c>
      <c r="H7" s="63" t="s">
        <v>24</v>
      </c>
      <c r="I7" s="73"/>
    </row>
    <row r="8" spans="1:9" ht="29" x14ac:dyDescent="0.35">
      <c r="A8" s="55" t="s">
        <v>12</v>
      </c>
      <c r="B8" s="31" t="s">
        <v>28</v>
      </c>
      <c r="C8" s="31" t="s">
        <v>29</v>
      </c>
      <c r="D8" s="31" t="s">
        <v>15</v>
      </c>
      <c r="E8" s="31" t="s">
        <v>16</v>
      </c>
      <c r="F8" s="11" t="s">
        <v>17</v>
      </c>
      <c r="G8" s="11" t="s">
        <v>18</v>
      </c>
      <c r="H8" s="63" t="str">
        <f t="shared" ref="H8:H11" si="0">E8</f>
        <v>VEIC</v>
      </c>
      <c r="I8" s="73"/>
    </row>
    <row r="9" spans="1:9" ht="29" x14ac:dyDescent="0.35">
      <c r="A9" s="55" t="s">
        <v>12</v>
      </c>
      <c r="B9" s="31" t="s">
        <v>30</v>
      </c>
      <c r="C9" s="31" t="s">
        <v>31</v>
      </c>
      <c r="D9" s="31" t="s">
        <v>21</v>
      </c>
      <c r="E9" s="31" t="s">
        <v>22</v>
      </c>
      <c r="F9" s="11" t="s">
        <v>17</v>
      </c>
      <c r="G9" s="11" t="s">
        <v>18</v>
      </c>
      <c r="H9" s="63" t="str">
        <f t="shared" si="0"/>
        <v>Guidehouse</v>
      </c>
      <c r="I9" s="73"/>
    </row>
    <row r="10" spans="1:9" ht="29" x14ac:dyDescent="0.35">
      <c r="A10" s="55" t="s">
        <v>12</v>
      </c>
      <c r="B10" s="31" t="s">
        <v>32</v>
      </c>
      <c r="C10" s="31" t="s">
        <v>33</v>
      </c>
      <c r="D10" s="31" t="s">
        <v>34</v>
      </c>
      <c r="E10" s="31" t="s">
        <v>22</v>
      </c>
      <c r="F10" s="11" t="s">
        <v>17</v>
      </c>
      <c r="G10" s="11" t="s">
        <v>18</v>
      </c>
      <c r="H10" s="63" t="str">
        <f t="shared" si="0"/>
        <v>Guidehouse</v>
      </c>
      <c r="I10" s="73"/>
    </row>
    <row r="11" spans="1:9" ht="29" x14ac:dyDescent="0.35">
      <c r="A11" s="55" t="s">
        <v>12</v>
      </c>
      <c r="B11" s="31" t="s">
        <v>35</v>
      </c>
      <c r="C11" s="31" t="s">
        <v>33</v>
      </c>
      <c r="D11" s="31" t="s">
        <v>34</v>
      </c>
      <c r="E11" s="31" t="s">
        <v>22</v>
      </c>
      <c r="F11" s="11" t="s">
        <v>17</v>
      </c>
      <c r="G11" s="11" t="s">
        <v>18</v>
      </c>
      <c r="H11" s="63" t="str">
        <f t="shared" si="0"/>
        <v>Guidehouse</v>
      </c>
      <c r="I11" s="73"/>
    </row>
    <row r="12" spans="1:9" ht="43.5" x14ac:dyDescent="0.35">
      <c r="A12" s="55" t="s">
        <v>12</v>
      </c>
      <c r="B12" s="31" t="s">
        <v>36</v>
      </c>
      <c r="C12" s="31" t="s">
        <v>37</v>
      </c>
      <c r="D12" s="31" t="s">
        <v>38</v>
      </c>
      <c r="E12" s="31" t="s">
        <v>39</v>
      </c>
      <c r="F12" s="11" t="s">
        <v>17</v>
      </c>
      <c r="G12" s="11" t="s">
        <v>23</v>
      </c>
      <c r="H12" s="63" t="s">
        <v>24</v>
      </c>
      <c r="I12" s="73"/>
    </row>
    <row r="13" spans="1:9" ht="29" x14ac:dyDescent="0.35">
      <c r="A13" s="55" t="s">
        <v>12</v>
      </c>
      <c r="B13" s="31" t="s">
        <v>40</v>
      </c>
      <c r="C13" s="31" t="s">
        <v>41</v>
      </c>
      <c r="D13" s="31" t="s">
        <v>42</v>
      </c>
      <c r="E13" s="31" t="s">
        <v>43</v>
      </c>
      <c r="F13" s="11" t="s">
        <v>17</v>
      </c>
      <c r="G13" s="11" t="s">
        <v>23</v>
      </c>
      <c r="H13" s="63" t="s">
        <v>24</v>
      </c>
      <c r="I13" s="73"/>
    </row>
    <row r="14" spans="1:9" ht="29" x14ac:dyDescent="0.35">
      <c r="A14" s="55" t="s">
        <v>12</v>
      </c>
      <c r="B14" s="31" t="s">
        <v>44</v>
      </c>
      <c r="C14" s="31" t="s">
        <v>45</v>
      </c>
      <c r="D14" s="31" t="s">
        <v>34</v>
      </c>
      <c r="E14" s="31" t="s">
        <v>22</v>
      </c>
      <c r="F14" s="11" t="s">
        <v>17</v>
      </c>
      <c r="G14" s="11" t="s">
        <v>23</v>
      </c>
      <c r="H14" s="63" t="s">
        <v>24</v>
      </c>
      <c r="I14" s="73"/>
    </row>
    <row r="15" spans="1:9" ht="18.5" x14ac:dyDescent="0.35">
      <c r="A15" s="55" t="s">
        <v>12</v>
      </c>
      <c r="B15" s="31" t="s">
        <v>46</v>
      </c>
      <c r="C15" s="31" t="s">
        <v>47</v>
      </c>
      <c r="D15" s="31" t="s">
        <v>48</v>
      </c>
      <c r="E15" s="31" t="s">
        <v>49</v>
      </c>
      <c r="F15" s="11" t="s">
        <v>17</v>
      </c>
      <c r="G15" s="11" t="s">
        <v>18</v>
      </c>
      <c r="H15" s="63" t="str">
        <f>E15</f>
        <v>Verdant</v>
      </c>
      <c r="I15" s="73"/>
    </row>
    <row r="16" spans="1:9" ht="18.5" x14ac:dyDescent="0.35">
      <c r="A16" s="55" t="s">
        <v>12</v>
      </c>
      <c r="B16" s="31" t="s">
        <v>50</v>
      </c>
      <c r="C16" s="31" t="s">
        <v>47</v>
      </c>
      <c r="D16" s="31" t="s">
        <v>34</v>
      </c>
      <c r="E16" s="31" t="s">
        <v>22</v>
      </c>
      <c r="F16" s="11" t="s">
        <v>17</v>
      </c>
      <c r="G16" s="11" t="s">
        <v>18</v>
      </c>
      <c r="H16" s="63" t="str">
        <f>E16</f>
        <v>Guidehouse</v>
      </c>
      <c r="I16" s="73"/>
    </row>
    <row r="17" spans="1:9" ht="18.5" x14ac:dyDescent="0.35">
      <c r="A17" s="55" t="s">
        <v>12</v>
      </c>
      <c r="B17" s="31" t="s">
        <v>51</v>
      </c>
      <c r="C17" s="31" t="s">
        <v>47</v>
      </c>
      <c r="D17" s="31" t="s">
        <v>52</v>
      </c>
      <c r="E17" s="31" t="s">
        <v>53</v>
      </c>
      <c r="F17" s="11" t="s">
        <v>17</v>
      </c>
      <c r="G17" s="11" t="s">
        <v>23</v>
      </c>
      <c r="H17" s="63" t="s">
        <v>24</v>
      </c>
      <c r="I17" s="73"/>
    </row>
    <row r="18" spans="1:9" ht="29" x14ac:dyDescent="0.35">
      <c r="A18" s="55" t="s">
        <v>12</v>
      </c>
      <c r="B18" s="31" t="s">
        <v>54</v>
      </c>
      <c r="C18" s="31" t="s">
        <v>55</v>
      </c>
      <c r="D18" s="31" t="s">
        <v>56</v>
      </c>
      <c r="E18" s="31" t="s">
        <v>57</v>
      </c>
      <c r="F18" s="11" t="s">
        <v>17</v>
      </c>
      <c r="G18" s="11" t="s">
        <v>23</v>
      </c>
      <c r="H18" s="63" t="s">
        <v>24</v>
      </c>
      <c r="I18" s="73"/>
    </row>
    <row r="19" spans="1:9" ht="18.5" x14ac:dyDescent="0.35">
      <c r="A19" s="55" t="s">
        <v>12</v>
      </c>
      <c r="B19" s="31" t="s">
        <v>58</v>
      </c>
      <c r="C19" s="31" t="s">
        <v>59</v>
      </c>
      <c r="D19" s="31" t="s">
        <v>52</v>
      </c>
      <c r="E19" s="31" t="s">
        <v>53</v>
      </c>
      <c r="F19" s="11" t="s">
        <v>17</v>
      </c>
      <c r="G19" s="11" t="s">
        <v>23</v>
      </c>
      <c r="H19" s="63" t="s">
        <v>24</v>
      </c>
      <c r="I19" s="73"/>
    </row>
    <row r="20" spans="1:9" ht="29" x14ac:dyDescent="0.35">
      <c r="A20" s="55" t="s">
        <v>12</v>
      </c>
      <c r="B20" s="31" t="s">
        <v>60</v>
      </c>
      <c r="C20" s="31" t="s">
        <v>61</v>
      </c>
      <c r="D20" s="31" t="s">
        <v>62</v>
      </c>
      <c r="E20" s="31" t="s">
        <v>22</v>
      </c>
      <c r="F20" s="11" t="s">
        <v>17</v>
      </c>
      <c r="G20" s="11" t="s">
        <v>18</v>
      </c>
      <c r="H20" s="63" t="str">
        <f>E20</f>
        <v>Guidehouse</v>
      </c>
      <c r="I20" s="73"/>
    </row>
    <row r="21" spans="1:9" ht="43.5" x14ac:dyDescent="0.35">
      <c r="A21" s="55" t="s">
        <v>12</v>
      </c>
      <c r="B21" s="31" t="s">
        <v>63</v>
      </c>
      <c r="C21" s="31" t="s">
        <v>64</v>
      </c>
      <c r="D21" s="31" t="s">
        <v>65</v>
      </c>
      <c r="E21" s="31" t="s">
        <v>66</v>
      </c>
      <c r="F21" s="11" t="s">
        <v>17</v>
      </c>
      <c r="G21" s="11" t="s">
        <v>23</v>
      </c>
      <c r="H21" s="63" t="s">
        <v>67</v>
      </c>
      <c r="I21" s="73"/>
    </row>
    <row r="22" spans="1:9" ht="18.5" x14ac:dyDescent="0.35">
      <c r="A22" s="55" t="s">
        <v>12</v>
      </c>
      <c r="B22" s="31" t="s">
        <v>68</v>
      </c>
      <c r="C22" s="31" t="s">
        <v>64</v>
      </c>
      <c r="D22" s="31" t="s">
        <v>56</v>
      </c>
      <c r="E22" s="31" t="s">
        <v>57</v>
      </c>
      <c r="F22" s="11" t="s">
        <v>17</v>
      </c>
      <c r="G22" s="11" t="s">
        <v>23</v>
      </c>
      <c r="H22" s="63" t="s">
        <v>24</v>
      </c>
      <c r="I22" s="73"/>
    </row>
    <row r="23" spans="1:9" ht="29" x14ac:dyDescent="0.35">
      <c r="A23" s="55" t="s">
        <v>12</v>
      </c>
      <c r="B23" s="31" t="s">
        <v>69</v>
      </c>
      <c r="C23" s="31" t="s">
        <v>64</v>
      </c>
      <c r="D23" s="31" t="s">
        <v>42</v>
      </c>
      <c r="E23" s="31" t="s">
        <v>43</v>
      </c>
      <c r="F23" s="11" t="s">
        <v>17</v>
      </c>
      <c r="G23" s="11" t="s">
        <v>23</v>
      </c>
      <c r="H23" s="63" t="s">
        <v>24</v>
      </c>
      <c r="I23" s="73"/>
    </row>
    <row r="24" spans="1:9" ht="29" x14ac:dyDescent="0.35">
      <c r="A24" s="55" t="s">
        <v>12</v>
      </c>
      <c r="B24" s="31" t="s">
        <v>70</v>
      </c>
      <c r="C24" s="31" t="s">
        <v>64</v>
      </c>
      <c r="D24" s="31" t="s">
        <v>71</v>
      </c>
      <c r="E24" s="31" t="s">
        <v>72</v>
      </c>
      <c r="F24" s="11" t="s">
        <v>17</v>
      </c>
      <c r="G24" s="11" t="s">
        <v>23</v>
      </c>
      <c r="H24" s="63" t="s">
        <v>24</v>
      </c>
      <c r="I24" s="73"/>
    </row>
    <row r="25" spans="1:9" ht="29" x14ac:dyDescent="0.35">
      <c r="A25" s="55" t="s">
        <v>12</v>
      </c>
      <c r="B25" s="31" t="s">
        <v>73</v>
      </c>
      <c r="C25" s="31" t="s">
        <v>74</v>
      </c>
      <c r="D25" s="31" t="s">
        <v>42</v>
      </c>
      <c r="E25" s="31" t="s">
        <v>43</v>
      </c>
      <c r="F25" s="11" t="s">
        <v>17</v>
      </c>
      <c r="G25" s="11" t="s">
        <v>23</v>
      </c>
      <c r="H25" s="63" t="s">
        <v>24</v>
      </c>
      <c r="I25" s="73"/>
    </row>
    <row r="26" spans="1:9" ht="18.5" x14ac:dyDescent="0.35">
      <c r="A26" s="55" t="s">
        <v>12</v>
      </c>
      <c r="B26" s="31" t="s">
        <v>75</v>
      </c>
      <c r="C26" s="31" t="s">
        <v>76</v>
      </c>
      <c r="D26" s="31" t="s">
        <v>56</v>
      </c>
      <c r="E26" s="31" t="s">
        <v>57</v>
      </c>
      <c r="F26" s="11" t="s">
        <v>17</v>
      </c>
      <c r="G26" s="11" t="s">
        <v>23</v>
      </c>
      <c r="H26" s="63" t="s">
        <v>24</v>
      </c>
      <c r="I26" s="73"/>
    </row>
    <row r="27" spans="1:9" ht="29" x14ac:dyDescent="0.35">
      <c r="A27" s="55" t="s">
        <v>12</v>
      </c>
      <c r="B27" s="31" t="s">
        <v>77</v>
      </c>
      <c r="C27" s="31" t="s">
        <v>78</v>
      </c>
      <c r="D27" s="31" t="s">
        <v>27</v>
      </c>
      <c r="E27" s="31" t="s">
        <v>16</v>
      </c>
      <c r="F27" s="11" t="s">
        <v>17</v>
      </c>
      <c r="G27" s="11" t="s">
        <v>18</v>
      </c>
      <c r="H27" s="63" t="str">
        <f>E27</f>
        <v>VEIC</v>
      </c>
      <c r="I27" s="73"/>
    </row>
    <row r="28" spans="1:9" ht="18.5" x14ac:dyDescent="0.35">
      <c r="A28" s="55" t="s">
        <v>12</v>
      </c>
      <c r="B28" s="31" t="s">
        <v>79</v>
      </c>
      <c r="C28" s="31" t="s">
        <v>80</v>
      </c>
      <c r="D28" s="31" t="s">
        <v>56</v>
      </c>
      <c r="E28" s="31" t="s">
        <v>57</v>
      </c>
      <c r="F28" s="11" t="s">
        <v>17</v>
      </c>
      <c r="G28" s="11" t="s">
        <v>23</v>
      </c>
      <c r="H28" s="63" t="s">
        <v>24</v>
      </c>
      <c r="I28" s="73"/>
    </row>
    <row r="29" spans="1:9" ht="43.5" x14ac:dyDescent="0.35">
      <c r="A29" s="55" t="s">
        <v>12</v>
      </c>
      <c r="B29" s="31" t="s">
        <v>81</v>
      </c>
      <c r="C29" s="31" t="s">
        <v>82</v>
      </c>
      <c r="D29" s="31" t="s">
        <v>83</v>
      </c>
      <c r="E29" s="31" t="s">
        <v>84</v>
      </c>
      <c r="F29" s="11" t="s">
        <v>17</v>
      </c>
      <c r="G29" s="11" t="s">
        <v>18</v>
      </c>
      <c r="H29" s="63" t="str">
        <f>E29</f>
        <v>SCS ANALYTICS on behalf of Ameren</v>
      </c>
      <c r="I29" s="73"/>
    </row>
    <row r="30" spans="1:9" ht="18.5" x14ac:dyDescent="0.35">
      <c r="A30" s="55" t="s">
        <v>12</v>
      </c>
      <c r="B30" s="31" t="s">
        <v>85</v>
      </c>
      <c r="C30" s="31" t="s">
        <v>86</v>
      </c>
      <c r="D30" s="31" t="s">
        <v>21</v>
      </c>
      <c r="E30" s="31" t="s">
        <v>22</v>
      </c>
      <c r="F30" s="11" t="s">
        <v>17</v>
      </c>
      <c r="G30" s="11" t="s">
        <v>23</v>
      </c>
      <c r="H30" s="63" t="s">
        <v>24</v>
      </c>
      <c r="I30" s="73"/>
    </row>
    <row r="31" spans="1:9" ht="18.5" x14ac:dyDescent="0.35">
      <c r="A31" s="55" t="s">
        <v>12</v>
      </c>
      <c r="B31" s="31" t="s">
        <v>87</v>
      </c>
      <c r="C31" s="31" t="s">
        <v>88</v>
      </c>
      <c r="D31" s="31" t="s">
        <v>34</v>
      </c>
      <c r="E31" s="31" t="s">
        <v>22</v>
      </c>
      <c r="F31" s="11" t="s">
        <v>17</v>
      </c>
      <c r="G31" s="11" t="s">
        <v>23</v>
      </c>
      <c r="H31" s="63" t="s">
        <v>24</v>
      </c>
      <c r="I31" s="73"/>
    </row>
    <row r="32" spans="1:9" ht="29" x14ac:dyDescent="0.35">
      <c r="A32" s="55" t="s">
        <v>12</v>
      </c>
      <c r="B32" s="31" t="s">
        <v>89</v>
      </c>
      <c r="C32" s="31" t="s">
        <v>90</v>
      </c>
      <c r="D32" s="31" t="s">
        <v>15</v>
      </c>
      <c r="E32" s="31" t="s">
        <v>16</v>
      </c>
      <c r="F32" s="11" t="s">
        <v>17</v>
      </c>
      <c r="G32" s="11" t="s">
        <v>18</v>
      </c>
      <c r="H32" s="63" t="str">
        <f>E32</f>
        <v>VEIC</v>
      </c>
      <c r="I32" s="73"/>
    </row>
    <row r="33" spans="1:9" ht="18.5" x14ac:dyDescent="0.35">
      <c r="A33" s="55" t="s">
        <v>12</v>
      </c>
      <c r="B33" s="31" t="s">
        <v>91</v>
      </c>
      <c r="C33" s="31" t="s">
        <v>92</v>
      </c>
      <c r="D33" s="31" t="s">
        <v>93</v>
      </c>
      <c r="E33" s="31" t="s">
        <v>22</v>
      </c>
      <c r="F33" s="11" t="s">
        <v>17</v>
      </c>
      <c r="G33" s="11" t="s">
        <v>18</v>
      </c>
      <c r="H33" s="63" t="s">
        <v>22</v>
      </c>
      <c r="I33" s="73"/>
    </row>
    <row r="34" spans="1:9" ht="18.5" x14ac:dyDescent="0.35">
      <c r="A34" s="55" t="s">
        <v>12</v>
      </c>
      <c r="B34" s="31" t="s">
        <v>94</v>
      </c>
      <c r="C34" s="31" t="s">
        <v>92</v>
      </c>
      <c r="D34" s="31" t="s">
        <v>95</v>
      </c>
      <c r="E34" s="31" t="s">
        <v>96</v>
      </c>
      <c r="F34" s="11" t="s">
        <v>17</v>
      </c>
      <c r="G34" s="11" t="s">
        <v>23</v>
      </c>
      <c r="H34" s="63" t="s">
        <v>24</v>
      </c>
      <c r="I34" s="73"/>
    </row>
    <row r="35" spans="1:9" ht="18.5" x14ac:dyDescent="0.35">
      <c r="A35" s="55" t="s">
        <v>12</v>
      </c>
      <c r="B35" s="31" t="s">
        <v>97</v>
      </c>
      <c r="C35" s="31" t="s">
        <v>92</v>
      </c>
      <c r="D35" s="31" t="s">
        <v>21</v>
      </c>
      <c r="E35" s="31" t="s">
        <v>22</v>
      </c>
      <c r="F35" s="11" t="s">
        <v>17</v>
      </c>
      <c r="G35" s="11" t="s">
        <v>18</v>
      </c>
      <c r="H35" s="63" t="str">
        <f>E35</f>
        <v>Guidehouse</v>
      </c>
      <c r="I35" s="73"/>
    </row>
    <row r="36" spans="1:9" ht="18.5" x14ac:dyDescent="0.35">
      <c r="A36" s="55" t="s">
        <v>12</v>
      </c>
      <c r="B36" s="31" t="s">
        <v>98</v>
      </c>
      <c r="C36" s="31" t="s">
        <v>99</v>
      </c>
      <c r="D36" s="31" t="s">
        <v>27</v>
      </c>
      <c r="E36" s="31" t="s">
        <v>16</v>
      </c>
      <c r="F36" s="11" t="s">
        <v>17</v>
      </c>
      <c r="G36" s="11" t="s">
        <v>23</v>
      </c>
      <c r="H36" s="63" t="s">
        <v>24</v>
      </c>
      <c r="I36" s="73"/>
    </row>
    <row r="37" spans="1:9" ht="18.5" x14ac:dyDescent="0.35">
      <c r="A37" s="55" t="s">
        <v>12</v>
      </c>
      <c r="B37" s="31" t="s">
        <v>100</v>
      </c>
      <c r="C37" s="31" t="s">
        <v>99</v>
      </c>
      <c r="D37" s="31" t="s">
        <v>27</v>
      </c>
      <c r="E37" s="31" t="s">
        <v>16</v>
      </c>
      <c r="F37" s="11" t="s">
        <v>17</v>
      </c>
      <c r="G37" s="11" t="s">
        <v>23</v>
      </c>
      <c r="H37" s="63" t="s">
        <v>24</v>
      </c>
      <c r="I37" s="73"/>
    </row>
    <row r="38" spans="1:9" ht="29" x14ac:dyDescent="0.35">
      <c r="A38" s="55" t="s">
        <v>12</v>
      </c>
      <c r="B38" s="39" t="s">
        <v>101</v>
      </c>
      <c r="C38" s="39" t="s">
        <v>102</v>
      </c>
      <c r="D38" s="39" t="s">
        <v>15</v>
      </c>
      <c r="E38" s="39" t="s">
        <v>16</v>
      </c>
      <c r="F38" s="11" t="s">
        <v>103</v>
      </c>
      <c r="G38" s="11" t="s">
        <v>18</v>
      </c>
      <c r="H38" s="63" t="str">
        <f>E38</f>
        <v>VEIC</v>
      </c>
      <c r="I38" s="73"/>
    </row>
    <row r="39" spans="1:9" ht="29" x14ac:dyDescent="0.35">
      <c r="A39" s="55" t="s">
        <v>12</v>
      </c>
      <c r="B39" s="31" t="s">
        <v>104</v>
      </c>
      <c r="C39" s="31" t="s">
        <v>26</v>
      </c>
      <c r="D39" s="31" t="s">
        <v>38</v>
      </c>
      <c r="E39" s="31" t="s">
        <v>105</v>
      </c>
      <c r="F39" s="11" t="s">
        <v>103</v>
      </c>
      <c r="G39" s="11" t="s">
        <v>18</v>
      </c>
      <c r="H39" s="63" t="s">
        <v>106</v>
      </c>
      <c r="I39" s="73"/>
    </row>
    <row r="40" spans="1:9" ht="29" x14ac:dyDescent="0.35">
      <c r="A40" s="55" t="s">
        <v>12</v>
      </c>
      <c r="B40" s="31" t="s">
        <v>107</v>
      </c>
      <c r="C40" s="31" t="s">
        <v>108</v>
      </c>
      <c r="D40" s="31" t="s">
        <v>109</v>
      </c>
      <c r="E40" s="31" t="s">
        <v>43</v>
      </c>
      <c r="F40" s="11" t="s">
        <v>103</v>
      </c>
      <c r="G40" s="11" t="s">
        <v>23</v>
      </c>
      <c r="H40" s="63" t="s">
        <v>24</v>
      </c>
      <c r="I40" s="73"/>
    </row>
    <row r="41" spans="1:9" ht="29" x14ac:dyDescent="0.35">
      <c r="A41" s="55" t="s">
        <v>12</v>
      </c>
      <c r="B41" s="31" t="s">
        <v>110</v>
      </c>
      <c r="C41" s="31" t="s">
        <v>111</v>
      </c>
      <c r="D41" s="31" t="s">
        <v>112</v>
      </c>
      <c r="E41" s="31" t="s">
        <v>113</v>
      </c>
      <c r="F41" s="11" t="s">
        <v>103</v>
      </c>
      <c r="G41" s="11" t="s">
        <v>18</v>
      </c>
      <c r="H41" s="63" t="str">
        <f>E41</f>
        <v>Franklin Energy Services</v>
      </c>
      <c r="I41" s="73"/>
    </row>
    <row r="42" spans="1:9" ht="29" x14ac:dyDescent="0.35">
      <c r="A42" s="55" t="s">
        <v>12</v>
      </c>
      <c r="B42" s="31" t="s">
        <v>114</v>
      </c>
      <c r="C42" s="31" t="s">
        <v>115</v>
      </c>
      <c r="D42" s="31" t="s">
        <v>116</v>
      </c>
      <c r="E42" s="31" t="s">
        <v>57</v>
      </c>
      <c r="F42" s="11" t="s">
        <v>103</v>
      </c>
      <c r="G42" s="11" t="s">
        <v>18</v>
      </c>
      <c r="H42" s="63" t="str">
        <f>E42</f>
        <v>CLEAResult</v>
      </c>
      <c r="I42" s="73"/>
    </row>
    <row r="43" spans="1:9" ht="43.5" x14ac:dyDescent="0.35">
      <c r="A43" s="55" t="s">
        <v>12</v>
      </c>
      <c r="B43" s="31" t="s">
        <v>117</v>
      </c>
      <c r="C43" s="31" t="s">
        <v>118</v>
      </c>
      <c r="D43" s="31" t="s">
        <v>119</v>
      </c>
      <c r="E43" s="31" t="s">
        <v>120</v>
      </c>
      <c r="F43" s="11" t="s">
        <v>103</v>
      </c>
      <c r="G43" s="11" t="s">
        <v>23</v>
      </c>
      <c r="H43" s="63" t="s">
        <v>24</v>
      </c>
      <c r="I43" s="73"/>
    </row>
    <row r="44" spans="1:9" ht="29" x14ac:dyDescent="0.35">
      <c r="A44" s="55" t="s">
        <v>12</v>
      </c>
      <c r="B44" s="31" t="s">
        <v>121</v>
      </c>
      <c r="C44" s="31" t="s">
        <v>55</v>
      </c>
      <c r="D44" s="31" t="s">
        <v>122</v>
      </c>
      <c r="E44" s="31" t="s">
        <v>22</v>
      </c>
      <c r="F44" s="11" t="s">
        <v>103</v>
      </c>
      <c r="G44" s="11" t="s">
        <v>18</v>
      </c>
      <c r="H44" s="63" t="str">
        <f>E44</f>
        <v>Guidehouse</v>
      </c>
      <c r="I44" s="73"/>
    </row>
    <row r="45" spans="1:9" ht="43.5" x14ac:dyDescent="0.35">
      <c r="A45" s="55" t="s">
        <v>12</v>
      </c>
      <c r="B45" s="31" t="s">
        <v>123</v>
      </c>
      <c r="C45" s="31" t="s">
        <v>124</v>
      </c>
      <c r="D45" s="31" t="s">
        <v>38</v>
      </c>
      <c r="E45" s="31" t="s">
        <v>39</v>
      </c>
      <c r="F45" s="11" t="s">
        <v>103</v>
      </c>
      <c r="G45" s="11" t="s">
        <v>23</v>
      </c>
      <c r="H45" s="63" t="s">
        <v>24</v>
      </c>
      <c r="I45" s="73"/>
    </row>
    <row r="46" spans="1:9" ht="29" x14ac:dyDescent="0.35">
      <c r="A46" s="55" t="s">
        <v>12</v>
      </c>
      <c r="B46" s="31" t="s">
        <v>125</v>
      </c>
      <c r="C46" s="31" t="s">
        <v>126</v>
      </c>
      <c r="D46" s="31" t="s">
        <v>56</v>
      </c>
      <c r="E46" s="31" t="s">
        <v>57</v>
      </c>
      <c r="F46" s="11" t="s">
        <v>103</v>
      </c>
      <c r="G46" s="11" t="s">
        <v>18</v>
      </c>
      <c r="H46" s="63" t="str">
        <f>E46</f>
        <v>CLEAResult</v>
      </c>
      <c r="I46" s="73"/>
    </row>
    <row r="47" spans="1:9" ht="29" x14ac:dyDescent="0.35">
      <c r="A47" s="55" t="s">
        <v>12</v>
      </c>
      <c r="B47" s="31" t="s">
        <v>127</v>
      </c>
      <c r="C47" s="31" t="s">
        <v>128</v>
      </c>
      <c r="D47" s="31" t="s">
        <v>27</v>
      </c>
      <c r="E47" s="31" t="s">
        <v>16</v>
      </c>
      <c r="F47" s="11" t="s">
        <v>103</v>
      </c>
      <c r="G47" s="11" t="s">
        <v>24</v>
      </c>
      <c r="H47" s="63" t="s">
        <v>24</v>
      </c>
      <c r="I47" s="73"/>
    </row>
    <row r="48" spans="1:9" ht="29" x14ac:dyDescent="0.35">
      <c r="A48" s="55" t="s">
        <v>12</v>
      </c>
      <c r="B48" s="31" t="s">
        <v>129</v>
      </c>
      <c r="C48" s="31" t="s">
        <v>130</v>
      </c>
      <c r="D48" s="31" t="s">
        <v>131</v>
      </c>
      <c r="E48" s="31" t="s">
        <v>132</v>
      </c>
      <c r="F48" s="11" t="s">
        <v>103</v>
      </c>
      <c r="G48" s="11" t="s">
        <v>18</v>
      </c>
      <c r="H48" s="63" t="s">
        <v>133</v>
      </c>
      <c r="I48" s="73"/>
    </row>
    <row r="49" spans="1:9" ht="43.5" x14ac:dyDescent="0.35">
      <c r="A49" s="55" t="s">
        <v>12</v>
      </c>
      <c r="B49" s="31" t="s">
        <v>134</v>
      </c>
      <c r="C49" s="31" t="s">
        <v>135</v>
      </c>
      <c r="D49" s="31" t="s">
        <v>83</v>
      </c>
      <c r="E49" s="31" t="s">
        <v>84</v>
      </c>
      <c r="F49" s="11" t="s">
        <v>103</v>
      </c>
      <c r="G49" s="11" t="s">
        <v>18</v>
      </c>
      <c r="H49" s="63" t="str">
        <f>E49</f>
        <v>SCS ANALYTICS on behalf of Ameren</v>
      </c>
      <c r="I49" s="73"/>
    </row>
    <row r="50" spans="1:9" ht="29" x14ac:dyDescent="0.35">
      <c r="A50" s="55" t="s">
        <v>12</v>
      </c>
      <c r="B50" s="31" t="s">
        <v>136</v>
      </c>
      <c r="C50" s="31" t="s">
        <v>137</v>
      </c>
      <c r="D50" s="31" t="s">
        <v>83</v>
      </c>
      <c r="E50" s="31" t="s">
        <v>84</v>
      </c>
      <c r="F50" s="11" t="s">
        <v>103</v>
      </c>
      <c r="G50" s="11" t="s">
        <v>23</v>
      </c>
      <c r="H50" s="63" t="s">
        <v>24</v>
      </c>
      <c r="I50" s="73"/>
    </row>
    <row r="51" spans="1:9" ht="29" x14ac:dyDescent="0.35">
      <c r="A51" s="55" t="s">
        <v>12</v>
      </c>
      <c r="B51" s="31" t="s">
        <v>138</v>
      </c>
      <c r="C51" s="31" t="s">
        <v>139</v>
      </c>
      <c r="D51" s="31" t="s">
        <v>15</v>
      </c>
      <c r="E51" s="31" t="s">
        <v>16</v>
      </c>
      <c r="F51" s="11" t="s">
        <v>103</v>
      </c>
      <c r="G51" s="11" t="s">
        <v>23</v>
      </c>
      <c r="H51" s="63" t="s">
        <v>24</v>
      </c>
      <c r="I51" s="73"/>
    </row>
    <row r="52" spans="1:9" ht="18.5" x14ac:dyDescent="0.35">
      <c r="A52" s="55" t="s">
        <v>12</v>
      </c>
      <c r="B52" s="31" t="s">
        <v>140</v>
      </c>
      <c r="C52" s="31" t="s">
        <v>64</v>
      </c>
      <c r="D52" s="31" t="s">
        <v>56</v>
      </c>
      <c r="E52" s="31" t="s">
        <v>57</v>
      </c>
      <c r="F52" s="11" t="s">
        <v>103</v>
      </c>
      <c r="G52" s="11" t="s">
        <v>18</v>
      </c>
      <c r="H52" s="63" t="str">
        <f>E52</f>
        <v>CLEAResult</v>
      </c>
      <c r="I52" s="73"/>
    </row>
    <row r="53" spans="1:9" ht="18.5" x14ac:dyDescent="0.35">
      <c r="A53" s="55" t="s">
        <v>12</v>
      </c>
      <c r="B53" s="31" t="s">
        <v>141</v>
      </c>
      <c r="C53" s="31" t="s">
        <v>64</v>
      </c>
      <c r="D53" s="31" t="s">
        <v>142</v>
      </c>
      <c r="E53" s="31" t="s">
        <v>43</v>
      </c>
      <c r="F53" s="11" t="s">
        <v>103</v>
      </c>
      <c r="G53" s="11" t="s">
        <v>23</v>
      </c>
      <c r="H53" s="63" t="s">
        <v>24</v>
      </c>
      <c r="I53" s="73"/>
    </row>
    <row r="54" spans="1:9" ht="29" x14ac:dyDescent="0.35">
      <c r="A54" s="55" t="s">
        <v>12</v>
      </c>
      <c r="B54" s="31" t="s">
        <v>143</v>
      </c>
      <c r="C54" s="31" t="s">
        <v>74</v>
      </c>
      <c r="D54" s="31" t="s">
        <v>56</v>
      </c>
      <c r="E54" s="31" t="s">
        <v>57</v>
      </c>
      <c r="F54" s="11" t="s">
        <v>103</v>
      </c>
      <c r="G54" s="11" t="s">
        <v>23</v>
      </c>
      <c r="H54" s="63" t="s">
        <v>24</v>
      </c>
      <c r="I54" s="73"/>
    </row>
    <row r="55" spans="1:9" ht="29" x14ac:dyDescent="0.35">
      <c r="A55" s="55" t="s">
        <v>12</v>
      </c>
      <c r="B55" s="31" t="s">
        <v>144</v>
      </c>
      <c r="C55" s="31" t="s">
        <v>74</v>
      </c>
      <c r="D55" s="31" t="s">
        <v>142</v>
      </c>
      <c r="E55" s="31" t="s">
        <v>43</v>
      </c>
      <c r="F55" s="11" t="s">
        <v>103</v>
      </c>
      <c r="G55" s="11" t="s">
        <v>23</v>
      </c>
      <c r="H55" s="63" t="s">
        <v>24</v>
      </c>
      <c r="I55" s="73"/>
    </row>
    <row r="56" spans="1:9" ht="29" x14ac:dyDescent="0.35">
      <c r="A56" s="55" t="s">
        <v>12</v>
      </c>
      <c r="B56" s="31" t="s">
        <v>145</v>
      </c>
      <c r="C56" s="31" t="s">
        <v>76</v>
      </c>
      <c r="D56" s="31" t="s">
        <v>142</v>
      </c>
      <c r="E56" s="31" t="s">
        <v>43</v>
      </c>
      <c r="F56" s="11" t="s">
        <v>103</v>
      </c>
      <c r="G56" s="11" t="s">
        <v>18</v>
      </c>
      <c r="H56" s="63" t="str">
        <f>E56</f>
        <v>Opinion Dynamics</v>
      </c>
      <c r="I56" s="73"/>
    </row>
    <row r="57" spans="1:9" ht="29" x14ac:dyDescent="0.35">
      <c r="A57" s="55" t="s">
        <v>12</v>
      </c>
      <c r="B57" s="31" t="s">
        <v>146</v>
      </c>
      <c r="C57" s="31" t="s">
        <v>147</v>
      </c>
      <c r="D57" s="31" t="s">
        <v>56</v>
      </c>
      <c r="E57" s="31" t="s">
        <v>57</v>
      </c>
      <c r="F57" s="11" t="s">
        <v>103</v>
      </c>
      <c r="G57" s="11" t="s">
        <v>23</v>
      </c>
      <c r="H57" s="63" t="s">
        <v>24</v>
      </c>
      <c r="I57" s="73"/>
    </row>
    <row r="58" spans="1:9" ht="18.5" x14ac:dyDescent="0.35">
      <c r="A58" s="55" t="s">
        <v>12</v>
      </c>
      <c r="B58" s="31" t="s">
        <v>148</v>
      </c>
      <c r="C58" s="31" t="s">
        <v>80</v>
      </c>
      <c r="D58" s="31" t="s">
        <v>56</v>
      </c>
      <c r="E58" s="31" t="s">
        <v>57</v>
      </c>
      <c r="F58" s="11" t="s">
        <v>103</v>
      </c>
      <c r="G58" s="11" t="s">
        <v>18</v>
      </c>
      <c r="H58" s="63" t="str">
        <f>E58</f>
        <v>CLEAResult</v>
      </c>
      <c r="I58" s="73"/>
    </row>
    <row r="59" spans="1:9" ht="29" x14ac:dyDescent="0.35">
      <c r="A59" s="55" t="s">
        <v>12</v>
      </c>
      <c r="B59" s="31" t="s">
        <v>149</v>
      </c>
      <c r="C59" s="31" t="s">
        <v>150</v>
      </c>
      <c r="D59" s="31" t="s">
        <v>151</v>
      </c>
      <c r="E59" s="31" t="s">
        <v>152</v>
      </c>
      <c r="F59" s="11" t="s">
        <v>103</v>
      </c>
      <c r="G59" s="11" t="s">
        <v>153</v>
      </c>
      <c r="H59" s="63" t="s">
        <v>153</v>
      </c>
      <c r="I59" s="73"/>
    </row>
    <row r="60" spans="1:9" ht="58" x14ac:dyDescent="0.35">
      <c r="A60" s="55" t="s">
        <v>12</v>
      </c>
      <c r="B60" s="31" t="s">
        <v>154</v>
      </c>
      <c r="C60" s="31" t="s">
        <v>155</v>
      </c>
      <c r="D60" s="31" t="s">
        <v>83</v>
      </c>
      <c r="E60" s="31" t="s">
        <v>84</v>
      </c>
      <c r="F60" s="11" t="s">
        <v>103</v>
      </c>
      <c r="G60" s="11" t="s">
        <v>18</v>
      </c>
      <c r="H60" s="63" t="s">
        <v>156</v>
      </c>
      <c r="I60" s="73"/>
    </row>
    <row r="61" spans="1:9" ht="29" x14ac:dyDescent="0.35">
      <c r="A61" s="55" t="s">
        <v>12</v>
      </c>
      <c r="B61" s="31" t="s">
        <v>157</v>
      </c>
      <c r="C61" s="31" t="s">
        <v>88</v>
      </c>
      <c r="D61" s="31" t="s">
        <v>21</v>
      </c>
      <c r="E61" s="31" t="s">
        <v>22</v>
      </c>
      <c r="F61" s="11" t="s">
        <v>103</v>
      </c>
      <c r="G61" s="11" t="s">
        <v>18</v>
      </c>
      <c r="H61" s="63" t="str">
        <f t="shared" ref="H61:H68" si="1">E61</f>
        <v>Guidehouse</v>
      </c>
      <c r="I61" s="73"/>
    </row>
    <row r="62" spans="1:9" ht="18.5" x14ac:dyDescent="0.35">
      <c r="A62" s="55" t="s">
        <v>12</v>
      </c>
      <c r="B62" s="31" t="s">
        <v>158</v>
      </c>
      <c r="C62" s="31" t="s">
        <v>88</v>
      </c>
      <c r="D62" s="31" t="s">
        <v>21</v>
      </c>
      <c r="E62" s="31" t="s">
        <v>22</v>
      </c>
      <c r="F62" s="11" t="s">
        <v>103</v>
      </c>
      <c r="G62" s="11" t="s">
        <v>18</v>
      </c>
      <c r="H62" s="63" t="str">
        <f t="shared" si="1"/>
        <v>Guidehouse</v>
      </c>
      <c r="I62" s="73"/>
    </row>
    <row r="63" spans="1:9" ht="29" x14ac:dyDescent="0.35">
      <c r="A63" s="55" t="s">
        <v>12</v>
      </c>
      <c r="B63" s="31" t="s">
        <v>159</v>
      </c>
      <c r="C63" s="31" t="s">
        <v>99</v>
      </c>
      <c r="D63" s="31" t="s">
        <v>160</v>
      </c>
      <c r="E63" s="31" t="s">
        <v>161</v>
      </c>
      <c r="F63" s="11" t="s">
        <v>103</v>
      </c>
      <c r="G63" s="11" t="s">
        <v>18</v>
      </c>
      <c r="H63" s="63" t="str">
        <f t="shared" si="1"/>
        <v>EcoMetric Consulting</v>
      </c>
      <c r="I63" s="73"/>
    </row>
    <row r="64" spans="1:9" ht="29" x14ac:dyDescent="0.35">
      <c r="A64" s="55" t="s">
        <v>12</v>
      </c>
      <c r="B64" s="31" t="s">
        <v>162</v>
      </c>
      <c r="C64" s="31" t="s">
        <v>163</v>
      </c>
      <c r="D64" s="31" t="s">
        <v>142</v>
      </c>
      <c r="E64" s="31" t="s">
        <v>43</v>
      </c>
      <c r="F64" s="11" t="s">
        <v>103</v>
      </c>
      <c r="G64" s="11" t="s">
        <v>18</v>
      </c>
      <c r="H64" s="63" t="str">
        <f t="shared" si="1"/>
        <v>Opinion Dynamics</v>
      </c>
      <c r="I64" s="73"/>
    </row>
    <row r="65" spans="1:9" ht="18.5" x14ac:dyDescent="0.35">
      <c r="A65" s="55" t="s">
        <v>12</v>
      </c>
      <c r="B65" s="31" t="s">
        <v>164</v>
      </c>
      <c r="C65" s="31" t="s">
        <v>165</v>
      </c>
      <c r="D65" s="31" t="s">
        <v>166</v>
      </c>
      <c r="E65" s="31" t="s">
        <v>167</v>
      </c>
      <c r="F65" s="11" t="s">
        <v>168</v>
      </c>
      <c r="G65" s="11" t="s">
        <v>23</v>
      </c>
      <c r="H65" s="63" t="s">
        <v>24</v>
      </c>
      <c r="I65" s="73"/>
    </row>
    <row r="66" spans="1:9" ht="29" x14ac:dyDescent="0.35">
      <c r="A66" s="55" t="s">
        <v>12</v>
      </c>
      <c r="B66" s="31" t="s">
        <v>169</v>
      </c>
      <c r="C66" s="31" t="s">
        <v>170</v>
      </c>
      <c r="D66" s="31" t="s">
        <v>21</v>
      </c>
      <c r="E66" s="31" t="s">
        <v>22</v>
      </c>
      <c r="F66" s="11" t="s">
        <v>168</v>
      </c>
      <c r="G66" s="11" t="s">
        <v>18</v>
      </c>
      <c r="H66" s="63" t="str">
        <f t="shared" si="1"/>
        <v>Guidehouse</v>
      </c>
      <c r="I66" s="73"/>
    </row>
    <row r="67" spans="1:9" ht="29" x14ac:dyDescent="0.35">
      <c r="A67" s="55" t="s">
        <v>12</v>
      </c>
      <c r="B67" s="31" t="s">
        <v>171</v>
      </c>
      <c r="C67" s="31" t="s">
        <v>172</v>
      </c>
      <c r="D67" s="31" t="s">
        <v>56</v>
      </c>
      <c r="E67" s="31" t="s">
        <v>57</v>
      </c>
      <c r="F67" s="11" t="s">
        <v>168</v>
      </c>
      <c r="G67" s="11" t="s">
        <v>18</v>
      </c>
      <c r="H67" s="63" t="str">
        <f t="shared" si="1"/>
        <v>CLEAResult</v>
      </c>
      <c r="I67" s="73"/>
    </row>
    <row r="68" spans="1:9" ht="29" x14ac:dyDescent="0.35">
      <c r="A68" s="55" t="s">
        <v>12</v>
      </c>
      <c r="B68" s="31" t="s">
        <v>173</v>
      </c>
      <c r="C68" s="31" t="s">
        <v>174</v>
      </c>
      <c r="D68" s="31" t="s">
        <v>15</v>
      </c>
      <c r="E68" s="31" t="s">
        <v>16</v>
      </c>
      <c r="F68" s="11" t="s">
        <v>168</v>
      </c>
      <c r="G68" s="11" t="s">
        <v>18</v>
      </c>
      <c r="H68" s="63" t="str">
        <f t="shared" si="1"/>
        <v>VEIC</v>
      </c>
      <c r="I68" s="73"/>
    </row>
    <row r="69" spans="1:9" ht="18.5" x14ac:dyDescent="0.35">
      <c r="A69" s="55" t="s">
        <v>12</v>
      </c>
      <c r="B69" s="31" t="s">
        <v>175</v>
      </c>
      <c r="C69" s="31" t="s">
        <v>90</v>
      </c>
      <c r="D69" s="31" t="s">
        <v>56</v>
      </c>
      <c r="E69" s="31" t="s">
        <v>57</v>
      </c>
      <c r="F69" s="11" t="s">
        <v>168</v>
      </c>
      <c r="G69" s="11" t="s">
        <v>18</v>
      </c>
      <c r="H69" s="63" t="s">
        <v>16</v>
      </c>
      <c r="I69" s="73"/>
    </row>
    <row r="70" spans="1:9" ht="18.5" x14ac:dyDescent="0.35">
      <c r="A70" s="55" t="s">
        <v>12</v>
      </c>
      <c r="B70" s="31" t="s">
        <v>176</v>
      </c>
      <c r="C70" s="31" t="s">
        <v>99</v>
      </c>
      <c r="D70" s="31" t="s">
        <v>177</v>
      </c>
      <c r="E70" s="31" t="s">
        <v>43</v>
      </c>
      <c r="F70" s="11" t="s">
        <v>168</v>
      </c>
      <c r="G70" s="11" t="s">
        <v>23</v>
      </c>
      <c r="H70" s="63" t="s">
        <v>24</v>
      </c>
      <c r="I70" s="73"/>
    </row>
    <row r="71" spans="1:9" ht="29" x14ac:dyDescent="0.35">
      <c r="A71" s="56" t="s">
        <v>12</v>
      </c>
      <c r="B71" s="45" t="s">
        <v>178</v>
      </c>
      <c r="C71" s="45" t="s">
        <v>99</v>
      </c>
      <c r="D71" s="45" t="s">
        <v>27</v>
      </c>
      <c r="E71" s="45" t="s">
        <v>16</v>
      </c>
      <c r="F71" s="46"/>
      <c r="G71" s="47"/>
      <c r="H71" s="49" t="s">
        <v>16</v>
      </c>
      <c r="I71" s="50" t="s">
        <v>179</v>
      </c>
    </row>
    <row r="72" spans="1:9" ht="29" x14ac:dyDescent="0.35">
      <c r="A72" s="56" t="s">
        <v>12</v>
      </c>
      <c r="B72" s="45" t="s">
        <v>180</v>
      </c>
      <c r="C72" s="45" t="s">
        <v>99</v>
      </c>
      <c r="D72" s="45" t="s">
        <v>181</v>
      </c>
      <c r="E72" s="45" t="s">
        <v>16</v>
      </c>
      <c r="F72" s="46"/>
      <c r="G72" s="47"/>
      <c r="H72" s="48" t="s">
        <v>16</v>
      </c>
      <c r="I72" s="50" t="s">
        <v>179</v>
      </c>
    </row>
    <row r="73" spans="1:9" ht="29" x14ac:dyDescent="0.35">
      <c r="A73" s="56" t="s">
        <v>12</v>
      </c>
      <c r="B73" s="45" t="s">
        <v>182</v>
      </c>
      <c r="C73" s="45"/>
      <c r="D73" s="45" t="s">
        <v>183</v>
      </c>
      <c r="E73" s="45" t="s">
        <v>43</v>
      </c>
      <c r="F73" s="46"/>
      <c r="G73" s="47"/>
      <c r="H73" s="48" t="s">
        <v>16</v>
      </c>
      <c r="I73" s="50" t="s">
        <v>179</v>
      </c>
    </row>
    <row r="74" spans="1:9" ht="18.5" x14ac:dyDescent="0.35">
      <c r="A74" s="57" t="s">
        <v>12</v>
      </c>
      <c r="B74" s="41" t="s">
        <v>184</v>
      </c>
      <c r="C74" s="41" t="s">
        <v>92</v>
      </c>
      <c r="D74" s="41" t="s">
        <v>93</v>
      </c>
      <c r="E74" s="41" t="s">
        <v>22</v>
      </c>
      <c r="F74" s="42" t="s">
        <v>24</v>
      </c>
      <c r="G74" s="42" t="s">
        <v>24</v>
      </c>
      <c r="H74" s="64" t="s">
        <v>24</v>
      </c>
      <c r="I74" s="74" t="s">
        <v>185</v>
      </c>
    </row>
    <row r="75" spans="1:9" ht="18.5" x14ac:dyDescent="0.35">
      <c r="A75" s="57" t="s">
        <v>12</v>
      </c>
      <c r="B75" s="41" t="s">
        <v>186</v>
      </c>
      <c r="C75" s="41" t="s">
        <v>187</v>
      </c>
      <c r="D75" s="41" t="s">
        <v>34</v>
      </c>
      <c r="E75" s="41" t="s">
        <v>22</v>
      </c>
      <c r="F75" s="42" t="s">
        <v>24</v>
      </c>
      <c r="G75" s="42" t="s">
        <v>24</v>
      </c>
      <c r="H75" s="64" t="s">
        <v>24</v>
      </c>
      <c r="I75" s="74" t="s">
        <v>188</v>
      </c>
    </row>
    <row r="76" spans="1:9" ht="29" x14ac:dyDescent="0.35">
      <c r="A76" s="57" t="s">
        <v>12</v>
      </c>
      <c r="B76" s="41" t="s">
        <v>189</v>
      </c>
      <c r="C76" s="41" t="s">
        <v>190</v>
      </c>
      <c r="D76" s="41" t="s">
        <v>191</v>
      </c>
      <c r="E76" s="41" t="s">
        <v>192</v>
      </c>
      <c r="F76" s="42" t="s">
        <v>24</v>
      </c>
      <c r="G76" s="42" t="s">
        <v>24</v>
      </c>
      <c r="H76" s="64" t="s">
        <v>24</v>
      </c>
      <c r="I76" s="74" t="s">
        <v>193</v>
      </c>
    </row>
    <row r="77" spans="1:9" ht="29" x14ac:dyDescent="0.35">
      <c r="A77" s="57" t="s">
        <v>12</v>
      </c>
      <c r="B77" s="41" t="s">
        <v>194</v>
      </c>
      <c r="C77" s="41" t="s">
        <v>33</v>
      </c>
      <c r="D77" s="41" t="s">
        <v>195</v>
      </c>
      <c r="E77" s="41" t="s">
        <v>22</v>
      </c>
      <c r="F77" s="42" t="s">
        <v>24</v>
      </c>
      <c r="G77" s="42" t="s">
        <v>24</v>
      </c>
      <c r="H77" s="64" t="s">
        <v>24</v>
      </c>
      <c r="I77" s="74" t="s">
        <v>185</v>
      </c>
    </row>
    <row r="78" spans="1:9" ht="29" x14ac:dyDescent="0.35">
      <c r="A78" s="57" t="s">
        <v>12</v>
      </c>
      <c r="B78" s="41" t="s">
        <v>196</v>
      </c>
      <c r="C78" s="41" t="s">
        <v>45</v>
      </c>
      <c r="D78" s="41" t="s">
        <v>197</v>
      </c>
      <c r="E78" s="41" t="s">
        <v>198</v>
      </c>
      <c r="F78" s="42" t="s">
        <v>24</v>
      </c>
      <c r="G78" s="42" t="s">
        <v>24</v>
      </c>
      <c r="H78" s="64" t="s">
        <v>24</v>
      </c>
      <c r="I78" s="74" t="s">
        <v>185</v>
      </c>
    </row>
    <row r="79" spans="1:9" ht="29" x14ac:dyDescent="0.35">
      <c r="A79" s="57" t="s">
        <v>12</v>
      </c>
      <c r="B79" s="41" t="s">
        <v>199</v>
      </c>
      <c r="C79" s="41" t="s">
        <v>45</v>
      </c>
      <c r="D79" s="41" t="s">
        <v>200</v>
      </c>
      <c r="E79" s="41" t="s">
        <v>201</v>
      </c>
      <c r="F79" s="42" t="s">
        <v>24</v>
      </c>
      <c r="G79" s="42" t="s">
        <v>24</v>
      </c>
      <c r="H79" s="64" t="s">
        <v>24</v>
      </c>
      <c r="I79" s="74" t="s">
        <v>185</v>
      </c>
    </row>
    <row r="80" spans="1:9" s="40" customFormat="1" ht="29" x14ac:dyDescent="0.35">
      <c r="A80" s="57" t="s">
        <v>12</v>
      </c>
      <c r="B80" s="41" t="s">
        <v>202</v>
      </c>
      <c r="C80" s="41" t="s">
        <v>155</v>
      </c>
      <c r="D80" s="41" t="s">
        <v>203</v>
      </c>
      <c r="E80" s="41" t="s">
        <v>43</v>
      </c>
      <c r="F80" s="42" t="s">
        <v>24</v>
      </c>
      <c r="G80" s="42" t="s">
        <v>24</v>
      </c>
      <c r="H80" s="64" t="s">
        <v>24</v>
      </c>
      <c r="I80" s="74" t="s">
        <v>185</v>
      </c>
    </row>
    <row r="81" spans="1:9" ht="29" x14ac:dyDescent="0.35">
      <c r="A81" s="57" t="s">
        <v>12</v>
      </c>
      <c r="B81" s="41" t="s">
        <v>204</v>
      </c>
      <c r="C81" s="41" t="s">
        <v>205</v>
      </c>
      <c r="D81" s="41" t="s">
        <v>116</v>
      </c>
      <c r="E81" s="41" t="s">
        <v>57</v>
      </c>
      <c r="F81" s="42" t="s">
        <v>24</v>
      </c>
      <c r="G81" s="42" t="s">
        <v>24</v>
      </c>
      <c r="H81" s="64" t="s">
        <v>24</v>
      </c>
      <c r="I81" s="74" t="s">
        <v>188</v>
      </c>
    </row>
    <row r="82" spans="1:9" ht="29" x14ac:dyDescent="0.35">
      <c r="A82" s="57" t="s">
        <v>12</v>
      </c>
      <c r="B82" s="41" t="s">
        <v>206</v>
      </c>
      <c r="C82" s="41" t="s">
        <v>99</v>
      </c>
      <c r="D82" s="41" t="s">
        <v>151</v>
      </c>
      <c r="E82" s="41" t="s">
        <v>152</v>
      </c>
      <c r="F82" s="42" t="s">
        <v>24</v>
      </c>
      <c r="G82" s="42" t="s">
        <v>24</v>
      </c>
      <c r="H82" s="64" t="s">
        <v>24</v>
      </c>
      <c r="I82" s="74" t="s">
        <v>188</v>
      </c>
    </row>
    <row r="83" spans="1:9" ht="29" x14ac:dyDescent="0.35">
      <c r="A83" s="58" t="s">
        <v>12</v>
      </c>
      <c r="B83" s="32" t="s">
        <v>207</v>
      </c>
      <c r="C83" s="32" t="s">
        <v>208</v>
      </c>
      <c r="D83" s="32" t="s">
        <v>209</v>
      </c>
      <c r="E83" s="32" t="s">
        <v>210</v>
      </c>
      <c r="F83" s="34" t="s">
        <v>24</v>
      </c>
      <c r="G83" s="34" t="s">
        <v>24</v>
      </c>
      <c r="H83" s="65" t="s">
        <v>24</v>
      </c>
      <c r="I83" s="75" t="s">
        <v>211</v>
      </c>
    </row>
    <row r="84" spans="1:9" ht="29" x14ac:dyDescent="0.35">
      <c r="A84" s="58" t="s">
        <v>12</v>
      </c>
      <c r="B84" s="32" t="s">
        <v>212</v>
      </c>
      <c r="C84" s="32" t="s">
        <v>213</v>
      </c>
      <c r="D84" s="32" t="s">
        <v>214</v>
      </c>
      <c r="E84" s="32" t="s">
        <v>215</v>
      </c>
      <c r="F84" s="34" t="s">
        <v>24</v>
      </c>
      <c r="G84" s="34" t="s">
        <v>24</v>
      </c>
      <c r="H84" s="65" t="s">
        <v>24</v>
      </c>
      <c r="I84" s="75" t="s">
        <v>216</v>
      </c>
    </row>
    <row r="85" spans="1:9" ht="29" x14ac:dyDescent="0.35">
      <c r="A85" s="58" t="s">
        <v>12</v>
      </c>
      <c r="B85" s="32" t="s">
        <v>217</v>
      </c>
      <c r="C85" s="32" t="s">
        <v>218</v>
      </c>
      <c r="D85" s="32" t="s">
        <v>214</v>
      </c>
      <c r="E85" s="32" t="s">
        <v>219</v>
      </c>
      <c r="F85" s="34" t="s">
        <v>24</v>
      </c>
      <c r="G85" s="34" t="s">
        <v>24</v>
      </c>
      <c r="H85" s="65" t="s">
        <v>24</v>
      </c>
      <c r="I85" s="75" t="s">
        <v>216</v>
      </c>
    </row>
    <row r="86" spans="1:9" ht="18.5" x14ac:dyDescent="0.35">
      <c r="A86" s="58" t="s">
        <v>12</v>
      </c>
      <c r="B86" s="32" t="s">
        <v>220</v>
      </c>
      <c r="C86" s="32" t="s">
        <v>221</v>
      </c>
      <c r="D86" s="32" t="s">
        <v>56</v>
      </c>
      <c r="E86" s="32" t="s">
        <v>57</v>
      </c>
      <c r="F86" s="34" t="s">
        <v>24</v>
      </c>
      <c r="G86" s="34" t="s">
        <v>24</v>
      </c>
      <c r="H86" s="65" t="s">
        <v>24</v>
      </c>
      <c r="I86" s="75" t="s">
        <v>222</v>
      </c>
    </row>
    <row r="87" spans="1:9" ht="29" x14ac:dyDescent="0.35">
      <c r="A87" s="58" t="s">
        <v>12</v>
      </c>
      <c r="B87" s="32" t="s">
        <v>223</v>
      </c>
      <c r="C87" s="32" t="s">
        <v>61</v>
      </c>
      <c r="D87" s="32" t="s">
        <v>151</v>
      </c>
      <c r="E87" s="32" t="s">
        <v>152</v>
      </c>
      <c r="F87" s="34" t="s">
        <v>24</v>
      </c>
      <c r="G87" s="34" t="s">
        <v>24</v>
      </c>
      <c r="H87" s="65" t="s">
        <v>24</v>
      </c>
      <c r="I87" s="76" t="s">
        <v>185</v>
      </c>
    </row>
    <row r="88" spans="1:9" ht="29.5" thickBot="1" x14ac:dyDescent="0.4">
      <c r="A88" s="58" t="s">
        <v>12</v>
      </c>
      <c r="B88" s="35" t="s">
        <v>224</v>
      </c>
      <c r="C88" s="35" t="s">
        <v>99</v>
      </c>
      <c r="D88" s="35" t="s">
        <v>27</v>
      </c>
      <c r="E88" s="35" t="s">
        <v>16</v>
      </c>
      <c r="F88" s="34" t="s">
        <v>24</v>
      </c>
      <c r="G88" s="34" t="s">
        <v>24</v>
      </c>
      <c r="H88" s="65" t="s">
        <v>24</v>
      </c>
      <c r="I88" s="51" t="s">
        <v>185</v>
      </c>
    </row>
    <row r="89" spans="1:9" ht="29" x14ac:dyDescent="0.35">
      <c r="A89" s="56" t="s">
        <v>225</v>
      </c>
      <c r="B89" s="22" t="s">
        <v>226</v>
      </c>
      <c r="C89" s="22" t="s">
        <v>227</v>
      </c>
      <c r="D89" s="22" t="s">
        <v>228</v>
      </c>
      <c r="E89" s="22" t="s">
        <v>152</v>
      </c>
      <c r="F89" s="24" t="s">
        <v>17</v>
      </c>
      <c r="G89" s="24" t="s">
        <v>18</v>
      </c>
      <c r="H89" s="66" t="str">
        <f t="shared" ref="H89:H99" si="2">E89</f>
        <v>Franklin Energy</v>
      </c>
      <c r="I89" s="77"/>
    </row>
    <row r="90" spans="1:9" ht="29" x14ac:dyDescent="0.35">
      <c r="A90" s="56" t="s">
        <v>225</v>
      </c>
      <c r="B90" s="15" t="s">
        <v>229</v>
      </c>
      <c r="C90" s="15" t="s">
        <v>227</v>
      </c>
      <c r="D90" s="15" t="s">
        <v>230</v>
      </c>
      <c r="E90" s="15" t="s">
        <v>231</v>
      </c>
      <c r="F90" s="23" t="s">
        <v>17</v>
      </c>
      <c r="G90" s="23" t="s">
        <v>18</v>
      </c>
      <c r="H90" s="67" t="str">
        <f t="shared" si="2"/>
        <v>Nicor Gas/CLEAResult</v>
      </c>
      <c r="I90" s="78"/>
    </row>
    <row r="91" spans="1:9" ht="29" x14ac:dyDescent="0.35">
      <c r="A91" s="56" t="s">
        <v>225</v>
      </c>
      <c r="B91" s="15" t="s">
        <v>232</v>
      </c>
      <c r="C91" s="15" t="s">
        <v>227</v>
      </c>
      <c r="D91" s="15" t="s">
        <v>230</v>
      </c>
      <c r="E91" s="15" t="s">
        <v>231</v>
      </c>
      <c r="F91" s="23" t="s">
        <v>17</v>
      </c>
      <c r="G91" s="23" t="s">
        <v>18</v>
      </c>
      <c r="H91" s="67" t="str">
        <f t="shared" si="2"/>
        <v>Nicor Gas/CLEAResult</v>
      </c>
      <c r="I91" s="78"/>
    </row>
    <row r="92" spans="1:9" ht="18.5" x14ac:dyDescent="0.35">
      <c r="A92" s="56" t="s">
        <v>225</v>
      </c>
      <c r="B92" s="15" t="s">
        <v>233</v>
      </c>
      <c r="C92" s="15" t="s">
        <v>234</v>
      </c>
      <c r="D92" s="15" t="s">
        <v>235</v>
      </c>
      <c r="E92" s="15" t="s">
        <v>236</v>
      </c>
      <c r="F92" s="23" t="s">
        <v>17</v>
      </c>
      <c r="G92" s="23" t="s">
        <v>18</v>
      </c>
      <c r="H92" s="67" t="str">
        <f t="shared" si="2"/>
        <v>Slipstream</v>
      </c>
      <c r="I92" s="78"/>
    </row>
    <row r="93" spans="1:9" ht="29" x14ac:dyDescent="0.35">
      <c r="A93" s="56" t="s">
        <v>225</v>
      </c>
      <c r="B93" s="15" t="s">
        <v>237</v>
      </c>
      <c r="C93" s="15" t="s">
        <v>234</v>
      </c>
      <c r="D93" s="15" t="s">
        <v>238</v>
      </c>
      <c r="E93" s="15" t="s">
        <v>239</v>
      </c>
      <c r="F93" s="23" t="s">
        <v>17</v>
      </c>
      <c r="G93" s="23" t="s">
        <v>18</v>
      </c>
      <c r="H93" s="67" t="str">
        <f t="shared" si="2"/>
        <v>Nicor Gas/GTI</v>
      </c>
      <c r="I93" s="78"/>
    </row>
    <row r="94" spans="1:9" ht="18.5" x14ac:dyDescent="0.35">
      <c r="A94" s="56" t="s">
        <v>225</v>
      </c>
      <c r="B94" s="15" t="s">
        <v>240</v>
      </c>
      <c r="C94" s="15" t="s">
        <v>234</v>
      </c>
      <c r="D94" s="15" t="s">
        <v>241</v>
      </c>
      <c r="E94" s="15" t="s">
        <v>236</v>
      </c>
      <c r="F94" s="23" t="s">
        <v>17</v>
      </c>
      <c r="G94" s="23" t="s">
        <v>18</v>
      </c>
      <c r="H94" s="67" t="str">
        <f t="shared" si="2"/>
        <v>Slipstream</v>
      </c>
      <c r="I94" s="78"/>
    </row>
    <row r="95" spans="1:9" ht="43.5" x14ac:dyDescent="0.35">
      <c r="A95" s="56" t="s">
        <v>225</v>
      </c>
      <c r="B95" s="15" t="s">
        <v>242</v>
      </c>
      <c r="C95" s="15" t="s">
        <v>243</v>
      </c>
      <c r="D95" s="15" t="s">
        <v>38</v>
      </c>
      <c r="E95" s="15" t="s">
        <v>39</v>
      </c>
      <c r="F95" s="23" t="s">
        <v>17</v>
      </c>
      <c r="G95" s="23" t="s">
        <v>18</v>
      </c>
      <c r="H95" s="67" t="str">
        <f t="shared" si="2"/>
        <v>AIQUEOUS, on behalf of Ameren Illinois</v>
      </c>
      <c r="I95" s="78"/>
    </row>
    <row r="96" spans="1:9" ht="29" x14ac:dyDescent="0.35">
      <c r="A96" s="56" t="s">
        <v>225</v>
      </c>
      <c r="B96" s="15" t="s">
        <v>244</v>
      </c>
      <c r="C96" s="15" t="s">
        <v>245</v>
      </c>
      <c r="D96" s="15" t="s">
        <v>238</v>
      </c>
      <c r="E96" s="15" t="s">
        <v>239</v>
      </c>
      <c r="F96" s="23" t="s">
        <v>17</v>
      </c>
      <c r="G96" s="23" t="s">
        <v>18</v>
      </c>
      <c r="H96" s="67" t="str">
        <f t="shared" si="2"/>
        <v>Nicor Gas/GTI</v>
      </c>
      <c r="I96" s="78"/>
    </row>
    <row r="97" spans="1:9" ht="18.5" x14ac:dyDescent="0.35">
      <c r="A97" s="56" t="s">
        <v>225</v>
      </c>
      <c r="B97" s="15" t="s">
        <v>246</v>
      </c>
      <c r="C97" s="15" t="s">
        <v>245</v>
      </c>
      <c r="D97" s="15" t="s">
        <v>34</v>
      </c>
      <c r="E97" s="15" t="s">
        <v>22</v>
      </c>
      <c r="F97" s="23" t="s">
        <v>17</v>
      </c>
      <c r="G97" s="23" t="s">
        <v>18</v>
      </c>
      <c r="H97" s="67" t="str">
        <f t="shared" si="2"/>
        <v>Guidehouse</v>
      </c>
      <c r="I97" s="78"/>
    </row>
    <row r="98" spans="1:9" ht="43.5" x14ac:dyDescent="0.35">
      <c r="A98" s="56" t="s">
        <v>225</v>
      </c>
      <c r="B98" s="15" t="s">
        <v>247</v>
      </c>
      <c r="C98" s="15" t="s">
        <v>248</v>
      </c>
      <c r="D98" s="15" t="s">
        <v>249</v>
      </c>
      <c r="E98" s="15" t="s">
        <v>250</v>
      </c>
      <c r="F98" s="23" t="s">
        <v>17</v>
      </c>
      <c r="G98" s="23" t="s">
        <v>18</v>
      </c>
      <c r="H98" s="67" t="str">
        <f t="shared" si="2"/>
        <v>Leidos on behalf of Ameren Illinois</v>
      </c>
      <c r="I98" s="78"/>
    </row>
    <row r="99" spans="1:9" ht="18.5" x14ac:dyDescent="0.35">
      <c r="A99" s="56" t="s">
        <v>225</v>
      </c>
      <c r="B99" s="15" t="s">
        <v>251</v>
      </c>
      <c r="C99" s="15" t="s">
        <v>252</v>
      </c>
      <c r="D99" s="15" t="s">
        <v>21</v>
      </c>
      <c r="E99" s="15" t="s">
        <v>22</v>
      </c>
      <c r="F99" s="23" t="s">
        <v>17</v>
      </c>
      <c r="G99" s="23" t="s">
        <v>18</v>
      </c>
      <c r="H99" s="67" t="str">
        <f t="shared" si="2"/>
        <v>Guidehouse</v>
      </c>
      <c r="I99" s="78"/>
    </row>
    <row r="100" spans="1:9" ht="29" x14ac:dyDescent="0.35">
      <c r="A100" s="56" t="s">
        <v>225</v>
      </c>
      <c r="B100" s="15" t="s">
        <v>253</v>
      </c>
      <c r="C100" s="15" t="s">
        <v>254</v>
      </c>
      <c r="D100" s="15" t="s">
        <v>56</v>
      </c>
      <c r="E100" s="15" t="s">
        <v>57</v>
      </c>
      <c r="F100" s="23" t="s">
        <v>103</v>
      </c>
      <c r="G100" s="23" t="s">
        <v>18</v>
      </c>
      <c r="H100" s="67" t="s">
        <v>255</v>
      </c>
      <c r="I100" s="78"/>
    </row>
    <row r="101" spans="1:9" ht="29" x14ac:dyDescent="0.35">
      <c r="A101" s="56" t="s">
        <v>225</v>
      </c>
      <c r="B101" s="31" t="s">
        <v>256</v>
      </c>
      <c r="C101" s="31" t="s">
        <v>234</v>
      </c>
      <c r="D101" s="31" t="s">
        <v>238</v>
      </c>
      <c r="E101" s="31" t="s">
        <v>239</v>
      </c>
      <c r="F101" s="23" t="s">
        <v>103</v>
      </c>
      <c r="G101" s="23" t="s">
        <v>18</v>
      </c>
      <c r="H101" s="67" t="str">
        <f t="shared" ref="H101:H109" si="3">E101</f>
        <v>Nicor Gas/GTI</v>
      </c>
      <c r="I101" s="78"/>
    </row>
    <row r="102" spans="1:9" ht="29" x14ac:dyDescent="0.35">
      <c r="A102" s="56" t="s">
        <v>225</v>
      </c>
      <c r="B102" s="15" t="s">
        <v>257</v>
      </c>
      <c r="C102" s="15" t="s">
        <v>227</v>
      </c>
      <c r="D102" s="15" t="s">
        <v>230</v>
      </c>
      <c r="E102" s="15" t="s">
        <v>231</v>
      </c>
      <c r="F102" s="23" t="s">
        <v>168</v>
      </c>
      <c r="G102" s="23" t="s">
        <v>18</v>
      </c>
      <c r="H102" s="67" t="str">
        <f t="shared" si="3"/>
        <v>Nicor Gas/CLEAResult</v>
      </c>
      <c r="I102" s="78"/>
    </row>
    <row r="103" spans="1:9" ht="29" x14ac:dyDescent="0.35">
      <c r="A103" s="56" t="s">
        <v>225</v>
      </c>
      <c r="B103" s="15" t="s">
        <v>258</v>
      </c>
      <c r="C103" s="15" t="s">
        <v>227</v>
      </c>
      <c r="D103" s="15" t="s">
        <v>230</v>
      </c>
      <c r="E103" s="15" t="s">
        <v>231</v>
      </c>
      <c r="F103" s="23" t="s">
        <v>168</v>
      </c>
      <c r="G103" s="23" t="s">
        <v>18</v>
      </c>
      <c r="H103" s="67" t="str">
        <f t="shared" si="3"/>
        <v>Nicor Gas/CLEAResult</v>
      </c>
      <c r="I103" s="78"/>
    </row>
    <row r="104" spans="1:9" ht="29" x14ac:dyDescent="0.35">
      <c r="A104" s="56" t="s">
        <v>225</v>
      </c>
      <c r="B104" s="15" t="s">
        <v>259</v>
      </c>
      <c r="C104" s="15" t="s">
        <v>227</v>
      </c>
      <c r="D104" s="15" t="s">
        <v>230</v>
      </c>
      <c r="E104" s="15" t="s">
        <v>231</v>
      </c>
      <c r="F104" s="23" t="s">
        <v>168</v>
      </c>
      <c r="G104" s="23" t="s">
        <v>18</v>
      </c>
      <c r="H104" s="67" t="str">
        <f t="shared" si="3"/>
        <v>Nicor Gas/CLEAResult</v>
      </c>
      <c r="I104" s="78"/>
    </row>
    <row r="105" spans="1:9" ht="29" x14ac:dyDescent="0.35">
      <c r="A105" s="56" t="s">
        <v>225</v>
      </c>
      <c r="B105" s="15" t="s">
        <v>260</v>
      </c>
      <c r="C105" s="15" t="s">
        <v>227</v>
      </c>
      <c r="D105" s="15" t="s">
        <v>238</v>
      </c>
      <c r="E105" s="15" t="s">
        <v>239</v>
      </c>
      <c r="F105" s="23" t="s">
        <v>168</v>
      </c>
      <c r="G105" s="23" t="s">
        <v>18</v>
      </c>
      <c r="H105" s="67" t="str">
        <f t="shared" si="3"/>
        <v>Nicor Gas/GTI</v>
      </c>
      <c r="I105" s="78"/>
    </row>
    <row r="106" spans="1:9" ht="29" x14ac:dyDescent="0.35">
      <c r="A106" s="56" t="s">
        <v>225</v>
      </c>
      <c r="B106" s="15" t="s">
        <v>261</v>
      </c>
      <c r="C106" s="15" t="s">
        <v>227</v>
      </c>
      <c r="D106" s="15" t="s">
        <v>238</v>
      </c>
      <c r="E106" s="15" t="s">
        <v>239</v>
      </c>
      <c r="F106" s="23" t="s">
        <v>168</v>
      </c>
      <c r="G106" s="23" t="s">
        <v>18</v>
      </c>
      <c r="H106" s="67" t="str">
        <f t="shared" si="3"/>
        <v>Nicor Gas/GTI</v>
      </c>
      <c r="I106" s="78"/>
    </row>
    <row r="107" spans="1:9" ht="43.5" x14ac:dyDescent="0.35">
      <c r="A107" s="56" t="s">
        <v>225</v>
      </c>
      <c r="B107" s="31" t="s">
        <v>262</v>
      </c>
      <c r="C107" s="31" t="s">
        <v>227</v>
      </c>
      <c r="D107" s="31" t="s">
        <v>249</v>
      </c>
      <c r="E107" s="31" t="s">
        <v>250</v>
      </c>
      <c r="F107" s="23" t="s">
        <v>168</v>
      </c>
      <c r="G107" s="23" t="s">
        <v>18</v>
      </c>
      <c r="H107" s="67" t="s">
        <v>250</v>
      </c>
      <c r="I107" s="78"/>
    </row>
    <row r="108" spans="1:9" ht="18.5" x14ac:dyDescent="0.35">
      <c r="A108" s="56" t="s">
        <v>225</v>
      </c>
      <c r="B108" s="15" t="s">
        <v>263</v>
      </c>
      <c r="C108" s="15" t="s">
        <v>245</v>
      </c>
      <c r="D108" s="15" t="s">
        <v>56</v>
      </c>
      <c r="E108" s="15" t="s">
        <v>57</v>
      </c>
      <c r="F108" s="23" t="s">
        <v>168</v>
      </c>
      <c r="G108" s="23" t="s">
        <v>18</v>
      </c>
      <c r="H108" s="67" t="str">
        <f t="shared" si="3"/>
        <v>CLEAResult</v>
      </c>
      <c r="I108" s="78"/>
    </row>
    <row r="109" spans="1:9" ht="18.5" x14ac:dyDescent="0.35">
      <c r="A109" s="56" t="s">
        <v>225</v>
      </c>
      <c r="B109" s="15" t="s">
        <v>264</v>
      </c>
      <c r="C109" s="15" t="s">
        <v>245</v>
      </c>
      <c r="D109" s="15" t="s">
        <v>34</v>
      </c>
      <c r="E109" s="15" t="s">
        <v>22</v>
      </c>
      <c r="F109" s="23" t="s">
        <v>168</v>
      </c>
      <c r="G109" s="23" t="s">
        <v>18</v>
      </c>
      <c r="H109" s="67" t="str">
        <f t="shared" si="3"/>
        <v>Guidehouse</v>
      </c>
      <c r="I109" s="78"/>
    </row>
    <row r="110" spans="1:9" ht="18.5" x14ac:dyDescent="0.35">
      <c r="A110" s="56" t="s">
        <v>225</v>
      </c>
      <c r="B110" s="31" t="s">
        <v>265</v>
      </c>
      <c r="C110" s="31" t="s">
        <v>245</v>
      </c>
      <c r="D110" s="31" t="s">
        <v>266</v>
      </c>
      <c r="E110" s="31" t="s">
        <v>267</v>
      </c>
      <c r="F110" s="23" t="s">
        <v>168</v>
      </c>
      <c r="G110" s="23" t="s">
        <v>18</v>
      </c>
      <c r="H110" s="67" t="s">
        <v>267</v>
      </c>
      <c r="I110" s="78"/>
    </row>
    <row r="111" spans="1:9" s="40" customFormat="1" ht="29" x14ac:dyDescent="0.35">
      <c r="A111" s="59" t="s">
        <v>225</v>
      </c>
      <c r="B111" s="43" t="s">
        <v>268</v>
      </c>
      <c r="C111" s="43" t="s">
        <v>234</v>
      </c>
      <c r="D111" s="43" t="s">
        <v>238</v>
      </c>
      <c r="E111" s="43" t="s">
        <v>239</v>
      </c>
      <c r="F111" s="44" t="s">
        <v>24</v>
      </c>
      <c r="G111" s="44" t="s">
        <v>24</v>
      </c>
      <c r="H111" s="68" t="s">
        <v>24</v>
      </c>
      <c r="I111" s="74" t="s">
        <v>188</v>
      </c>
    </row>
    <row r="112" spans="1:9" ht="29" x14ac:dyDescent="0.35">
      <c r="A112" s="59" t="s">
        <v>225</v>
      </c>
      <c r="B112" s="43" t="s">
        <v>269</v>
      </c>
      <c r="C112" s="43" t="s">
        <v>270</v>
      </c>
      <c r="D112" s="43" t="s">
        <v>116</v>
      </c>
      <c r="E112" s="43" t="s">
        <v>57</v>
      </c>
      <c r="F112" s="44" t="s">
        <v>24</v>
      </c>
      <c r="G112" s="44" t="s">
        <v>24</v>
      </c>
      <c r="H112" s="68" t="s">
        <v>24</v>
      </c>
      <c r="I112" s="74" t="s">
        <v>188</v>
      </c>
    </row>
    <row r="113" spans="1:9" ht="18.5" x14ac:dyDescent="0.35">
      <c r="A113" s="58" t="s">
        <v>225</v>
      </c>
      <c r="B113" s="32" t="s">
        <v>271</v>
      </c>
      <c r="C113" s="32" t="s">
        <v>234</v>
      </c>
      <c r="D113" s="32" t="s">
        <v>272</v>
      </c>
      <c r="E113" s="32" t="s">
        <v>267</v>
      </c>
      <c r="F113" s="33" t="s">
        <v>24</v>
      </c>
      <c r="G113" s="33" t="s">
        <v>24</v>
      </c>
      <c r="H113" s="69" t="s">
        <v>24</v>
      </c>
      <c r="I113" s="79"/>
    </row>
    <row r="114" spans="1:9" ht="18.5" x14ac:dyDescent="0.35">
      <c r="A114" s="58" t="s">
        <v>225</v>
      </c>
      <c r="B114" s="32" t="s">
        <v>273</v>
      </c>
      <c r="C114" s="32" t="s">
        <v>234</v>
      </c>
      <c r="D114" s="32" t="s">
        <v>272</v>
      </c>
      <c r="E114" s="32" t="s">
        <v>267</v>
      </c>
      <c r="F114" s="33" t="s">
        <v>24</v>
      </c>
      <c r="G114" s="33" t="s">
        <v>24</v>
      </c>
      <c r="H114" s="69" t="s">
        <v>24</v>
      </c>
      <c r="I114" s="79"/>
    </row>
    <row r="115" spans="1:9" ht="18.5" x14ac:dyDescent="0.35">
      <c r="A115" s="58" t="s">
        <v>225</v>
      </c>
      <c r="B115" s="32" t="s">
        <v>274</v>
      </c>
      <c r="C115" s="32" t="s">
        <v>234</v>
      </c>
      <c r="D115" s="32" t="s">
        <v>34</v>
      </c>
      <c r="E115" s="32" t="s">
        <v>22</v>
      </c>
      <c r="F115" s="33" t="s">
        <v>24</v>
      </c>
      <c r="G115" s="33" t="s">
        <v>24</v>
      </c>
      <c r="H115" s="69" t="s">
        <v>24</v>
      </c>
      <c r="I115" s="79"/>
    </row>
    <row r="116" spans="1:9" ht="18.5" x14ac:dyDescent="0.35">
      <c r="A116" s="58" t="s">
        <v>225</v>
      </c>
      <c r="B116" s="32" t="s">
        <v>275</v>
      </c>
      <c r="C116" s="32" t="s">
        <v>234</v>
      </c>
      <c r="D116" s="32" t="s">
        <v>34</v>
      </c>
      <c r="E116" s="32" t="s">
        <v>22</v>
      </c>
      <c r="F116" s="33" t="s">
        <v>24</v>
      </c>
      <c r="G116" s="33" t="s">
        <v>24</v>
      </c>
      <c r="H116" s="69" t="s">
        <v>24</v>
      </c>
      <c r="I116" s="79"/>
    </row>
    <row r="117" spans="1:9" ht="29" x14ac:dyDescent="0.35">
      <c r="A117" s="58" t="s">
        <v>225</v>
      </c>
      <c r="B117" s="32" t="s">
        <v>276</v>
      </c>
      <c r="C117" s="32" t="s">
        <v>277</v>
      </c>
      <c r="D117" s="32" t="s">
        <v>112</v>
      </c>
      <c r="E117" s="32" t="s">
        <v>113</v>
      </c>
      <c r="F117" s="33" t="s">
        <v>24</v>
      </c>
      <c r="G117" s="33" t="s">
        <v>24</v>
      </c>
      <c r="H117" s="69" t="s">
        <v>24</v>
      </c>
      <c r="I117" s="79"/>
    </row>
    <row r="118" spans="1:9" ht="18.5" x14ac:dyDescent="0.35">
      <c r="A118" s="58" t="s">
        <v>225</v>
      </c>
      <c r="B118" s="32" t="s">
        <v>278</v>
      </c>
      <c r="C118" s="32" t="s">
        <v>277</v>
      </c>
      <c r="D118" s="32" t="s">
        <v>116</v>
      </c>
      <c r="E118" s="32" t="s">
        <v>57</v>
      </c>
      <c r="F118" s="33" t="s">
        <v>24</v>
      </c>
      <c r="G118" s="33" t="s">
        <v>24</v>
      </c>
      <c r="H118" s="69" t="s">
        <v>24</v>
      </c>
      <c r="I118" s="79"/>
    </row>
    <row r="119" spans="1:9" ht="18.5" x14ac:dyDescent="0.35">
      <c r="A119" s="58" t="s">
        <v>225</v>
      </c>
      <c r="B119" s="32" t="s">
        <v>279</v>
      </c>
      <c r="C119" s="32" t="s">
        <v>280</v>
      </c>
      <c r="D119" s="32" t="s">
        <v>56</v>
      </c>
      <c r="E119" s="32" t="s">
        <v>57</v>
      </c>
      <c r="F119" s="33" t="s">
        <v>24</v>
      </c>
      <c r="G119" s="33" t="s">
        <v>24</v>
      </c>
      <c r="H119" s="69" t="s">
        <v>24</v>
      </c>
      <c r="I119" s="79"/>
    </row>
    <row r="120" spans="1:9" ht="18.5" x14ac:dyDescent="0.35">
      <c r="A120" s="58" t="s">
        <v>225</v>
      </c>
      <c r="B120" s="32" t="s">
        <v>281</v>
      </c>
      <c r="C120" s="32" t="s">
        <v>280</v>
      </c>
      <c r="D120" s="32" t="s">
        <v>116</v>
      </c>
      <c r="E120" s="32" t="s">
        <v>57</v>
      </c>
      <c r="F120" s="33" t="s">
        <v>24</v>
      </c>
      <c r="G120" s="33" t="s">
        <v>24</v>
      </c>
      <c r="H120" s="69" t="s">
        <v>24</v>
      </c>
      <c r="I120" s="79"/>
    </row>
    <row r="121" spans="1:9" ht="29" x14ac:dyDescent="0.35">
      <c r="A121" s="58" t="s">
        <v>225</v>
      </c>
      <c r="B121" s="32" t="s">
        <v>282</v>
      </c>
      <c r="C121" s="32" t="s">
        <v>252</v>
      </c>
      <c r="D121" s="32" t="s">
        <v>249</v>
      </c>
      <c r="E121" s="32" t="s">
        <v>250</v>
      </c>
      <c r="F121" s="33" t="s">
        <v>24</v>
      </c>
      <c r="G121" s="33" t="s">
        <v>24</v>
      </c>
      <c r="H121" s="69" t="s">
        <v>24</v>
      </c>
      <c r="I121" s="79"/>
    </row>
    <row r="122" spans="1:9" ht="29" x14ac:dyDescent="0.35">
      <c r="A122" s="58" t="s">
        <v>225</v>
      </c>
      <c r="B122" s="32" t="s">
        <v>283</v>
      </c>
      <c r="C122" s="32" t="s">
        <v>252</v>
      </c>
      <c r="D122" s="32" t="s">
        <v>238</v>
      </c>
      <c r="E122" s="32" t="s">
        <v>239</v>
      </c>
      <c r="F122" s="33" t="s">
        <v>24</v>
      </c>
      <c r="G122" s="33" t="s">
        <v>24</v>
      </c>
      <c r="H122" s="69" t="s">
        <v>24</v>
      </c>
      <c r="I122" s="79"/>
    </row>
    <row r="123" spans="1:9" ht="18.5" x14ac:dyDescent="0.35">
      <c r="A123" s="58" t="s">
        <v>225</v>
      </c>
      <c r="B123" s="32" t="s">
        <v>284</v>
      </c>
      <c r="C123" s="34" t="s">
        <v>285</v>
      </c>
      <c r="D123" s="32" t="s">
        <v>286</v>
      </c>
      <c r="E123" s="32" t="s">
        <v>267</v>
      </c>
      <c r="F123" s="33" t="s">
        <v>24</v>
      </c>
      <c r="G123" s="33" t="s">
        <v>24</v>
      </c>
      <c r="H123" s="69" t="s">
        <v>24</v>
      </c>
      <c r="I123" s="79"/>
    </row>
    <row r="124" spans="1:9" ht="29.5" thickBot="1" x14ac:dyDescent="0.4">
      <c r="A124" s="60" t="s">
        <v>225</v>
      </c>
      <c r="B124" s="35" t="s">
        <v>287</v>
      </c>
      <c r="C124" s="35" t="s">
        <v>227</v>
      </c>
      <c r="D124" s="35" t="s">
        <v>230</v>
      </c>
      <c r="E124" s="35" t="s">
        <v>231</v>
      </c>
      <c r="F124" s="52" t="s">
        <v>24</v>
      </c>
      <c r="G124" s="52" t="s">
        <v>24</v>
      </c>
      <c r="H124" s="70" t="s">
        <v>24</v>
      </c>
      <c r="I124" s="80"/>
    </row>
    <row r="129" spans="6:9" x14ac:dyDescent="0.35">
      <c r="F129" s="13"/>
      <c r="G129" s="13"/>
      <c r="H129" s="13"/>
      <c r="I129" s="13"/>
    </row>
    <row r="130" spans="6:9" x14ac:dyDescent="0.35">
      <c r="F130" s="13"/>
      <c r="G130" s="13"/>
      <c r="H130" s="13"/>
      <c r="I130" s="13"/>
    </row>
    <row r="131" spans="6:9" x14ac:dyDescent="0.35">
      <c r="F131" s="13"/>
      <c r="G131" s="13"/>
      <c r="H131" s="13"/>
      <c r="I131" s="13"/>
    </row>
    <row r="132" spans="6:9" x14ac:dyDescent="0.35">
      <c r="F132" s="13"/>
      <c r="G132" s="13"/>
      <c r="H132" s="13"/>
      <c r="I132" s="13"/>
    </row>
    <row r="133" spans="6:9" x14ac:dyDescent="0.35">
      <c r="F133" s="13"/>
      <c r="G133" s="13"/>
      <c r="H133" s="13"/>
      <c r="I133" s="13"/>
    </row>
    <row r="134" spans="6:9" x14ac:dyDescent="0.35">
      <c r="F134" s="13"/>
      <c r="G134" s="13"/>
      <c r="H134" s="13"/>
      <c r="I134" s="13"/>
    </row>
    <row r="135" spans="6:9" x14ac:dyDescent="0.35">
      <c r="F135" s="13"/>
      <c r="G135" s="13"/>
      <c r="H135" s="13"/>
      <c r="I135" s="13"/>
    </row>
    <row r="136" spans="6:9" x14ac:dyDescent="0.35">
      <c r="F136" s="13"/>
      <c r="G136" s="13"/>
      <c r="H136" s="13"/>
      <c r="I136" s="13"/>
    </row>
  </sheetData>
  <autoFilter ref="A4:I12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-0.499984740745262"/>
  </sheetPr>
  <dimension ref="A1:H77"/>
  <sheetViews>
    <sheetView workbookViewId="0">
      <selection activeCell="A2" sqref="A2:H36"/>
    </sheetView>
  </sheetViews>
  <sheetFormatPr defaultRowHeight="14.5" x14ac:dyDescent="0.35"/>
  <cols>
    <col min="1" max="1" width="15.54296875" customWidth="1"/>
    <col min="2" max="2" width="55.453125" customWidth="1"/>
    <col min="3" max="3" width="28.26953125" customWidth="1"/>
    <col min="4" max="4" width="15.1796875" bestFit="1" customWidth="1"/>
    <col min="5" max="5" width="10.7265625" hidden="1" customWidth="1"/>
    <col min="6" max="6" width="14.81640625" bestFit="1" customWidth="1"/>
    <col min="7" max="7" width="27.453125" customWidth="1"/>
  </cols>
  <sheetData>
    <row r="1" spans="1:8" x14ac:dyDescent="0.35">
      <c r="A1" t="s">
        <v>288</v>
      </c>
    </row>
    <row r="2" spans="1:8" ht="74" x14ac:dyDescent="0.45">
      <c r="A2" s="3" t="s">
        <v>289</v>
      </c>
      <c r="B2" s="4" t="s">
        <v>290</v>
      </c>
      <c r="C2" s="3" t="s">
        <v>291</v>
      </c>
      <c r="D2" s="3" t="s">
        <v>292</v>
      </c>
      <c r="E2" s="4" t="s">
        <v>293</v>
      </c>
      <c r="F2" s="3" t="s">
        <v>294</v>
      </c>
      <c r="G2" s="3" t="s">
        <v>295</v>
      </c>
      <c r="H2" s="3" t="s">
        <v>296</v>
      </c>
    </row>
    <row r="3" spans="1:8" x14ac:dyDescent="0.35">
      <c r="A3" t="s">
        <v>297</v>
      </c>
      <c r="B3" s="2" t="s">
        <v>298</v>
      </c>
      <c r="C3" t="s">
        <v>299</v>
      </c>
      <c r="D3" s="1">
        <v>44562</v>
      </c>
      <c r="F3" t="s">
        <v>17</v>
      </c>
      <c r="G3" t="s">
        <v>300</v>
      </c>
      <c r="H3" t="s">
        <v>301</v>
      </c>
    </row>
    <row r="4" spans="1:8" x14ac:dyDescent="0.35">
      <c r="A4" t="s">
        <v>302</v>
      </c>
      <c r="B4" s="2" t="s">
        <v>303</v>
      </c>
      <c r="C4" t="s">
        <v>304</v>
      </c>
      <c r="D4" s="1">
        <v>44562</v>
      </c>
      <c r="F4" t="s">
        <v>17</v>
      </c>
      <c r="G4" t="s">
        <v>300</v>
      </c>
      <c r="H4" t="s">
        <v>301</v>
      </c>
    </row>
    <row r="5" spans="1:8" x14ac:dyDescent="0.35">
      <c r="A5" t="s">
        <v>305</v>
      </c>
      <c r="B5" s="2" t="s">
        <v>306</v>
      </c>
      <c r="C5" t="s">
        <v>307</v>
      </c>
      <c r="D5" s="1">
        <v>44562</v>
      </c>
      <c r="F5" t="s">
        <v>17</v>
      </c>
      <c r="G5" t="s">
        <v>300</v>
      </c>
      <c r="H5" t="s">
        <v>301</v>
      </c>
    </row>
    <row r="6" spans="1:8" x14ac:dyDescent="0.35">
      <c r="A6" t="s">
        <v>308</v>
      </c>
      <c r="B6" s="2" t="s">
        <v>309</v>
      </c>
      <c r="C6" t="s">
        <v>310</v>
      </c>
      <c r="D6" s="1">
        <v>44562</v>
      </c>
      <c r="F6" t="s">
        <v>17</v>
      </c>
      <c r="G6" t="s">
        <v>300</v>
      </c>
      <c r="H6" t="s">
        <v>301</v>
      </c>
    </row>
    <row r="7" spans="1:8" x14ac:dyDescent="0.35">
      <c r="A7" t="s">
        <v>311</v>
      </c>
      <c r="B7" s="2" t="s">
        <v>312</v>
      </c>
      <c r="C7" t="s">
        <v>313</v>
      </c>
      <c r="D7" s="1">
        <v>44562</v>
      </c>
      <c r="F7" t="s">
        <v>17</v>
      </c>
      <c r="G7" t="s">
        <v>314</v>
      </c>
      <c r="H7" t="s">
        <v>315</v>
      </c>
    </row>
    <row r="8" spans="1:8" x14ac:dyDescent="0.35">
      <c r="A8" t="s">
        <v>316</v>
      </c>
      <c r="B8" s="2" t="s">
        <v>317</v>
      </c>
      <c r="C8" t="s">
        <v>318</v>
      </c>
      <c r="D8" s="1">
        <v>44562</v>
      </c>
      <c r="F8" t="s">
        <v>17</v>
      </c>
      <c r="G8" t="s">
        <v>319</v>
      </c>
      <c r="H8" t="s">
        <v>320</v>
      </c>
    </row>
    <row r="9" spans="1:8" x14ac:dyDescent="0.35">
      <c r="A9" t="s">
        <v>321</v>
      </c>
      <c r="B9" s="2" t="s">
        <v>322</v>
      </c>
      <c r="C9" t="s">
        <v>323</v>
      </c>
      <c r="D9" s="1">
        <v>44562</v>
      </c>
      <c r="F9" t="s">
        <v>17</v>
      </c>
      <c r="G9" t="s">
        <v>314</v>
      </c>
      <c r="H9" t="s">
        <v>324</v>
      </c>
    </row>
    <row r="10" spans="1:8" x14ac:dyDescent="0.35">
      <c r="A10" t="s">
        <v>325</v>
      </c>
      <c r="B10" s="2" t="s">
        <v>326</v>
      </c>
      <c r="C10" t="s">
        <v>327</v>
      </c>
      <c r="D10" s="1">
        <v>44562</v>
      </c>
      <c r="F10" t="s">
        <v>17</v>
      </c>
      <c r="G10" t="s">
        <v>328</v>
      </c>
      <c r="H10" t="s">
        <v>315</v>
      </c>
    </row>
    <row r="11" spans="1:8" x14ac:dyDescent="0.35">
      <c r="A11" t="s">
        <v>329</v>
      </c>
      <c r="B11" s="2" t="s">
        <v>330</v>
      </c>
      <c r="C11" t="s">
        <v>331</v>
      </c>
      <c r="D11" s="1">
        <v>44562</v>
      </c>
      <c r="F11" t="s">
        <v>17</v>
      </c>
      <c r="G11" t="s">
        <v>328</v>
      </c>
      <c r="H11" t="s">
        <v>315</v>
      </c>
    </row>
    <row r="12" spans="1:8" x14ac:dyDescent="0.35">
      <c r="A12" t="s">
        <v>332</v>
      </c>
      <c r="B12" s="2" t="s">
        <v>333</v>
      </c>
      <c r="C12" t="s">
        <v>334</v>
      </c>
      <c r="D12" s="1">
        <v>44562</v>
      </c>
      <c r="F12" t="s">
        <v>17</v>
      </c>
      <c r="G12" t="s">
        <v>300</v>
      </c>
      <c r="H12" t="s">
        <v>315</v>
      </c>
    </row>
    <row r="13" spans="1:8" x14ac:dyDescent="0.35">
      <c r="A13" t="s">
        <v>335</v>
      </c>
      <c r="B13" s="2" t="s">
        <v>336</v>
      </c>
      <c r="C13" t="s">
        <v>337</v>
      </c>
      <c r="D13" s="1">
        <v>44562</v>
      </c>
      <c r="F13" t="s">
        <v>103</v>
      </c>
      <c r="G13" t="s">
        <v>338</v>
      </c>
      <c r="H13" t="s">
        <v>301</v>
      </c>
    </row>
    <row r="14" spans="1:8" x14ac:dyDescent="0.35">
      <c r="A14" t="s">
        <v>339</v>
      </c>
      <c r="B14" s="2" t="s">
        <v>340</v>
      </c>
      <c r="C14" t="s">
        <v>341</v>
      </c>
      <c r="D14" s="1">
        <v>44562</v>
      </c>
      <c r="F14" t="s">
        <v>103</v>
      </c>
      <c r="G14" t="s">
        <v>342</v>
      </c>
      <c r="H14" t="s">
        <v>301</v>
      </c>
    </row>
    <row r="15" spans="1:8" ht="29" x14ac:dyDescent="0.35">
      <c r="A15" t="s">
        <v>343</v>
      </c>
      <c r="B15" s="2" t="s">
        <v>344</v>
      </c>
      <c r="C15" t="s">
        <v>345</v>
      </c>
      <c r="D15" s="1">
        <v>44562</v>
      </c>
      <c r="F15" t="s">
        <v>103</v>
      </c>
      <c r="G15" t="s">
        <v>342</v>
      </c>
      <c r="H15" t="s">
        <v>301</v>
      </c>
    </row>
    <row r="16" spans="1:8" x14ac:dyDescent="0.35">
      <c r="A16" t="s">
        <v>346</v>
      </c>
      <c r="B16" s="2" t="s">
        <v>347</v>
      </c>
      <c r="C16" t="s">
        <v>348</v>
      </c>
      <c r="D16" s="1">
        <v>44562</v>
      </c>
      <c r="F16" t="s">
        <v>103</v>
      </c>
      <c r="G16" t="s">
        <v>342</v>
      </c>
      <c r="H16" t="s">
        <v>301</v>
      </c>
    </row>
    <row r="17" spans="1:8" x14ac:dyDescent="0.35">
      <c r="A17" t="s">
        <v>349</v>
      </c>
      <c r="B17" s="2" t="s">
        <v>350</v>
      </c>
      <c r="C17" t="s">
        <v>351</v>
      </c>
      <c r="D17" s="1">
        <v>44562</v>
      </c>
      <c r="F17" t="s">
        <v>103</v>
      </c>
      <c r="G17" t="s">
        <v>342</v>
      </c>
      <c r="H17" t="s">
        <v>301</v>
      </c>
    </row>
    <row r="18" spans="1:8" x14ac:dyDescent="0.35">
      <c r="A18" t="s">
        <v>352</v>
      </c>
      <c r="B18" s="2" t="s">
        <v>353</v>
      </c>
      <c r="C18" t="s">
        <v>354</v>
      </c>
      <c r="D18" s="1">
        <v>44562</v>
      </c>
      <c r="F18" t="s">
        <v>103</v>
      </c>
      <c r="G18" t="s">
        <v>342</v>
      </c>
      <c r="H18" t="s">
        <v>315</v>
      </c>
    </row>
    <row r="19" spans="1:8" x14ac:dyDescent="0.35">
      <c r="A19" t="s">
        <v>355</v>
      </c>
      <c r="B19" s="2" t="s">
        <v>356</v>
      </c>
      <c r="C19" t="s">
        <v>357</v>
      </c>
      <c r="D19" s="1">
        <v>44562</v>
      </c>
      <c r="F19" t="s">
        <v>103</v>
      </c>
      <c r="G19" t="s">
        <v>342</v>
      </c>
      <c r="H19" t="s">
        <v>324</v>
      </c>
    </row>
    <row r="20" spans="1:8" x14ac:dyDescent="0.35">
      <c r="A20" t="s">
        <v>358</v>
      </c>
      <c r="B20" s="2" t="s">
        <v>359</v>
      </c>
      <c r="C20" t="s">
        <v>360</v>
      </c>
      <c r="D20" s="1">
        <v>44562</v>
      </c>
      <c r="F20" t="s">
        <v>103</v>
      </c>
      <c r="G20" t="s">
        <v>342</v>
      </c>
      <c r="H20" t="s">
        <v>361</v>
      </c>
    </row>
    <row r="21" spans="1:8" x14ac:dyDescent="0.35">
      <c r="A21" t="s">
        <v>362</v>
      </c>
      <c r="B21" s="2" t="s">
        <v>363</v>
      </c>
      <c r="C21" t="s">
        <v>364</v>
      </c>
      <c r="D21" s="1">
        <v>44562</v>
      </c>
      <c r="F21" t="s">
        <v>103</v>
      </c>
      <c r="G21" t="s">
        <v>365</v>
      </c>
      <c r="H21" t="s">
        <v>315</v>
      </c>
    </row>
    <row r="22" spans="1:8" x14ac:dyDescent="0.35">
      <c r="A22" t="s">
        <v>366</v>
      </c>
      <c r="B22" s="2" t="s">
        <v>367</v>
      </c>
      <c r="C22" t="s">
        <v>368</v>
      </c>
      <c r="D22" s="1">
        <v>44562</v>
      </c>
      <c r="F22" t="s">
        <v>168</v>
      </c>
      <c r="G22" t="s">
        <v>369</v>
      </c>
      <c r="H22" t="s">
        <v>320</v>
      </c>
    </row>
    <row r="23" spans="1:8" x14ac:dyDescent="0.35">
      <c r="A23" t="s">
        <v>370</v>
      </c>
      <c r="B23" s="2" t="s">
        <v>371</v>
      </c>
      <c r="C23" t="s">
        <v>372</v>
      </c>
      <c r="D23" s="1">
        <v>44562</v>
      </c>
      <c r="F23" t="s">
        <v>168</v>
      </c>
      <c r="G23" t="s">
        <v>369</v>
      </c>
      <c r="H23" t="s">
        <v>320</v>
      </c>
    </row>
    <row r="24" spans="1:8" x14ac:dyDescent="0.35">
      <c r="A24" t="s">
        <v>373</v>
      </c>
      <c r="B24" s="2" t="s">
        <v>374</v>
      </c>
      <c r="C24" t="s">
        <v>375</v>
      </c>
      <c r="D24" s="1">
        <v>44562</v>
      </c>
      <c r="F24" t="s">
        <v>168</v>
      </c>
      <c r="G24" t="s">
        <v>369</v>
      </c>
      <c r="H24" t="s">
        <v>320</v>
      </c>
    </row>
    <row r="25" spans="1:8" x14ac:dyDescent="0.35">
      <c r="A25" t="s">
        <v>376</v>
      </c>
      <c r="B25" s="2" t="s">
        <v>377</v>
      </c>
      <c r="C25" t="s">
        <v>378</v>
      </c>
      <c r="D25" s="1">
        <v>44562</v>
      </c>
      <c r="F25" t="s">
        <v>168</v>
      </c>
      <c r="G25" t="s">
        <v>369</v>
      </c>
      <c r="H25" t="s">
        <v>315</v>
      </c>
    </row>
    <row r="26" spans="1:8" x14ac:dyDescent="0.35">
      <c r="A26" t="s">
        <v>379</v>
      </c>
      <c r="B26" s="2" t="s">
        <v>380</v>
      </c>
      <c r="C26" t="s">
        <v>381</v>
      </c>
      <c r="D26" s="1">
        <v>44562</v>
      </c>
      <c r="F26" t="s">
        <v>168</v>
      </c>
      <c r="G26" t="s">
        <v>369</v>
      </c>
      <c r="H26" t="s">
        <v>301</v>
      </c>
    </row>
    <row r="27" spans="1:8" x14ac:dyDescent="0.35">
      <c r="A27" t="s">
        <v>382</v>
      </c>
      <c r="B27" s="2" t="s">
        <v>383</v>
      </c>
      <c r="C27" t="s">
        <v>384</v>
      </c>
      <c r="D27" s="1">
        <v>44562</v>
      </c>
      <c r="F27" t="s">
        <v>168</v>
      </c>
      <c r="G27" t="s">
        <v>369</v>
      </c>
      <c r="H27" t="s">
        <v>301</v>
      </c>
    </row>
    <row r="28" spans="1:8" x14ac:dyDescent="0.35">
      <c r="A28" t="s">
        <v>385</v>
      </c>
      <c r="B28" s="2" t="s">
        <v>386</v>
      </c>
      <c r="C28" t="s">
        <v>387</v>
      </c>
      <c r="D28" s="1">
        <v>44562</v>
      </c>
      <c r="F28" t="s">
        <v>168</v>
      </c>
      <c r="G28" t="s">
        <v>369</v>
      </c>
      <c r="H28" t="s">
        <v>388</v>
      </c>
    </row>
    <row r="29" spans="1:8" x14ac:dyDescent="0.35">
      <c r="A29" t="s">
        <v>389</v>
      </c>
      <c r="B29" s="2" t="s">
        <v>390</v>
      </c>
      <c r="C29" t="s">
        <v>391</v>
      </c>
      <c r="D29" s="1">
        <v>44562</v>
      </c>
      <c r="F29" t="s">
        <v>168</v>
      </c>
      <c r="G29" t="s">
        <v>369</v>
      </c>
      <c r="H29" t="s">
        <v>301</v>
      </c>
    </row>
    <row r="30" spans="1:8" x14ac:dyDescent="0.35">
      <c r="A30" t="s">
        <v>392</v>
      </c>
      <c r="B30" s="2" t="s">
        <v>393</v>
      </c>
      <c r="C30" t="s">
        <v>394</v>
      </c>
      <c r="D30" s="1">
        <v>44562</v>
      </c>
      <c r="F30" t="s">
        <v>168</v>
      </c>
      <c r="G30" t="s">
        <v>369</v>
      </c>
      <c r="H30" t="s">
        <v>388</v>
      </c>
    </row>
    <row r="31" spans="1:8" x14ac:dyDescent="0.35">
      <c r="A31" t="s">
        <v>395</v>
      </c>
      <c r="B31" s="2" t="s">
        <v>396</v>
      </c>
      <c r="C31" t="s">
        <v>397</v>
      </c>
      <c r="D31" s="1">
        <v>44562</v>
      </c>
      <c r="F31" t="s">
        <v>168</v>
      </c>
      <c r="G31" t="s">
        <v>369</v>
      </c>
      <c r="H31" t="s">
        <v>324</v>
      </c>
    </row>
    <row r="32" spans="1:8" x14ac:dyDescent="0.35">
      <c r="A32" t="s">
        <v>398</v>
      </c>
      <c r="B32" s="2" t="s">
        <v>399</v>
      </c>
      <c r="C32" t="s">
        <v>400</v>
      </c>
      <c r="D32" s="1">
        <v>44562</v>
      </c>
      <c r="F32" t="s">
        <v>168</v>
      </c>
      <c r="G32" t="s">
        <v>369</v>
      </c>
      <c r="H32" t="s">
        <v>324</v>
      </c>
    </row>
    <row r="33" spans="1:8" x14ac:dyDescent="0.35">
      <c r="A33" t="s">
        <v>401</v>
      </c>
      <c r="B33" s="2" t="s">
        <v>402</v>
      </c>
      <c r="C33" t="s">
        <v>403</v>
      </c>
      <c r="D33" s="1">
        <v>44562</v>
      </c>
      <c r="F33" t="s">
        <v>168</v>
      </c>
      <c r="G33" t="s">
        <v>369</v>
      </c>
      <c r="H33" t="s">
        <v>361</v>
      </c>
    </row>
    <row r="34" spans="1:8" x14ac:dyDescent="0.35">
      <c r="A34" t="s">
        <v>404</v>
      </c>
      <c r="B34" s="2" t="s">
        <v>405</v>
      </c>
      <c r="C34" t="s">
        <v>406</v>
      </c>
      <c r="D34" s="1">
        <v>44562</v>
      </c>
      <c r="F34" t="s">
        <v>168</v>
      </c>
      <c r="G34" t="s">
        <v>369</v>
      </c>
      <c r="H34" t="s">
        <v>388</v>
      </c>
    </row>
    <row r="35" spans="1:8" x14ac:dyDescent="0.35">
      <c r="A35" t="s">
        <v>407</v>
      </c>
      <c r="B35" s="2" t="s">
        <v>408</v>
      </c>
      <c r="C35" t="s">
        <v>409</v>
      </c>
      <c r="D35" s="1">
        <v>44562</v>
      </c>
      <c r="F35" t="s">
        <v>168</v>
      </c>
      <c r="G35" t="s">
        <v>369</v>
      </c>
      <c r="H35" t="s">
        <v>324</v>
      </c>
    </row>
    <row r="36" spans="1:8" x14ac:dyDescent="0.35">
      <c r="A36" t="s">
        <v>410</v>
      </c>
      <c r="B36" s="2" t="s">
        <v>411</v>
      </c>
      <c r="C36" t="s">
        <v>412</v>
      </c>
      <c r="D36" s="1">
        <v>44562</v>
      </c>
      <c r="F36" t="s">
        <v>168</v>
      </c>
      <c r="G36" t="s">
        <v>369</v>
      </c>
      <c r="H36" t="s">
        <v>320</v>
      </c>
    </row>
    <row r="37" spans="1:8" x14ac:dyDescent="0.35">
      <c r="A37" t="s">
        <v>413</v>
      </c>
      <c r="B37" s="2" t="s">
        <v>414</v>
      </c>
      <c r="C37" t="s">
        <v>415</v>
      </c>
      <c r="D37" s="1">
        <v>44562</v>
      </c>
      <c r="F37" t="s">
        <v>168</v>
      </c>
      <c r="G37" t="s">
        <v>369</v>
      </c>
      <c r="H37" t="s">
        <v>315</v>
      </c>
    </row>
    <row r="38" spans="1:8" x14ac:dyDescent="0.35">
      <c r="A38" t="s">
        <v>416</v>
      </c>
      <c r="B38" s="2" t="s">
        <v>417</v>
      </c>
      <c r="C38" t="s">
        <v>418</v>
      </c>
      <c r="D38" s="1">
        <v>44562</v>
      </c>
      <c r="F38" t="s">
        <v>168</v>
      </c>
      <c r="G38" t="s">
        <v>369</v>
      </c>
      <c r="H38" t="s">
        <v>315</v>
      </c>
    </row>
    <row r="39" spans="1:8" x14ac:dyDescent="0.35">
      <c r="A39" t="s">
        <v>419</v>
      </c>
      <c r="B39" s="2" t="s">
        <v>420</v>
      </c>
      <c r="C39" t="s">
        <v>421</v>
      </c>
      <c r="D39" s="1">
        <v>44562</v>
      </c>
      <c r="F39" t="s">
        <v>168</v>
      </c>
      <c r="G39" t="s">
        <v>422</v>
      </c>
      <c r="H39" t="s">
        <v>315</v>
      </c>
    </row>
    <row r="40" spans="1:8" x14ac:dyDescent="0.35">
      <c r="A40" s="29" t="s">
        <v>423</v>
      </c>
      <c r="B40" s="30" t="s">
        <v>424</v>
      </c>
      <c r="C40" t="s">
        <v>425</v>
      </c>
      <c r="D40" s="1">
        <v>44562</v>
      </c>
      <c r="F40" t="s">
        <v>222</v>
      </c>
      <c r="G40" t="s">
        <v>426</v>
      </c>
    </row>
    <row r="41" spans="1:8" x14ac:dyDescent="0.35">
      <c r="A41" s="29" t="s">
        <v>427</v>
      </c>
      <c r="B41" s="30" t="s">
        <v>428</v>
      </c>
      <c r="C41" t="s">
        <v>429</v>
      </c>
      <c r="D41" s="1">
        <v>44562</v>
      </c>
      <c r="F41" t="s">
        <v>222</v>
      </c>
      <c r="G41" t="s">
        <v>430</v>
      </c>
    </row>
    <row r="42" spans="1:8" x14ac:dyDescent="0.35">
      <c r="A42" s="29" t="s">
        <v>431</v>
      </c>
      <c r="B42" s="30" t="s">
        <v>432</v>
      </c>
      <c r="C42" t="s">
        <v>433</v>
      </c>
      <c r="D42" s="1">
        <v>44562</v>
      </c>
      <c r="F42" t="s">
        <v>222</v>
      </c>
      <c r="G42" t="s">
        <v>434</v>
      </c>
    </row>
    <row r="43" spans="1:8" x14ac:dyDescent="0.35">
      <c r="A43" s="29" t="s">
        <v>435</v>
      </c>
      <c r="B43" s="30" t="s">
        <v>436</v>
      </c>
      <c r="C43" t="s">
        <v>437</v>
      </c>
      <c r="D43" s="1">
        <v>44562</v>
      </c>
      <c r="F43" t="s">
        <v>222</v>
      </c>
      <c r="G43" t="s">
        <v>438</v>
      </c>
    </row>
    <row r="44" spans="1:8" x14ac:dyDescent="0.35">
      <c r="A44" s="29" t="s">
        <v>439</v>
      </c>
      <c r="B44" s="30" t="s">
        <v>440</v>
      </c>
      <c r="C44" t="s">
        <v>441</v>
      </c>
      <c r="D44" s="1">
        <v>44562</v>
      </c>
      <c r="F44" t="s">
        <v>222</v>
      </c>
      <c r="G44" t="s">
        <v>442</v>
      </c>
    </row>
    <row r="45" spans="1:8" x14ac:dyDescent="0.35">
      <c r="A45" s="29" t="s">
        <v>443</v>
      </c>
      <c r="B45" s="30" t="s">
        <v>444</v>
      </c>
      <c r="C45" t="s">
        <v>445</v>
      </c>
      <c r="D45" s="1">
        <v>44562</v>
      </c>
      <c r="F45" t="s">
        <v>222</v>
      </c>
      <c r="G45" t="s">
        <v>446</v>
      </c>
    </row>
    <row r="46" spans="1:8" x14ac:dyDescent="0.35">
      <c r="A46" t="s">
        <v>447</v>
      </c>
      <c r="B46" s="2" t="s">
        <v>448</v>
      </c>
      <c r="C46" t="s">
        <v>449</v>
      </c>
      <c r="D46" s="1">
        <v>44562</v>
      </c>
      <c r="E46" t="s">
        <v>450</v>
      </c>
    </row>
    <row r="47" spans="1:8" x14ac:dyDescent="0.35">
      <c r="A47" t="s">
        <v>451</v>
      </c>
      <c r="B47" s="2" t="s">
        <v>452</v>
      </c>
      <c r="C47" t="s">
        <v>453</v>
      </c>
      <c r="D47" s="1">
        <v>44562</v>
      </c>
      <c r="E47" t="s">
        <v>450</v>
      </c>
    </row>
    <row r="48" spans="1:8" x14ac:dyDescent="0.35">
      <c r="A48" t="s">
        <v>454</v>
      </c>
      <c r="B48" s="2" t="s">
        <v>455</v>
      </c>
      <c r="C48" t="s">
        <v>456</v>
      </c>
      <c r="D48" s="1">
        <v>44562</v>
      </c>
      <c r="E48" t="s">
        <v>450</v>
      </c>
    </row>
    <row r="49" spans="1:5" x14ac:dyDescent="0.35">
      <c r="A49" t="s">
        <v>457</v>
      </c>
      <c r="B49" s="2" t="s">
        <v>458</v>
      </c>
      <c r="C49" t="s">
        <v>459</v>
      </c>
      <c r="D49" s="1">
        <v>44562</v>
      </c>
      <c r="E49" t="s">
        <v>450</v>
      </c>
    </row>
    <row r="50" spans="1:5" x14ac:dyDescent="0.35">
      <c r="A50" t="s">
        <v>460</v>
      </c>
      <c r="B50" s="2" t="s">
        <v>461</v>
      </c>
      <c r="C50" t="s">
        <v>462</v>
      </c>
      <c r="D50" s="1">
        <v>44562</v>
      </c>
      <c r="E50" t="s">
        <v>450</v>
      </c>
    </row>
    <row r="51" spans="1:5" x14ac:dyDescent="0.35">
      <c r="A51" t="s">
        <v>463</v>
      </c>
      <c r="B51" s="2" t="s">
        <v>464</v>
      </c>
      <c r="C51" t="s">
        <v>465</v>
      </c>
      <c r="D51" s="1">
        <v>44562</v>
      </c>
      <c r="E51" t="s">
        <v>450</v>
      </c>
    </row>
    <row r="52" spans="1:5" ht="29" x14ac:dyDescent="0.35">
      <c r="A52" t="s">
        <v>466</v>
      </c>
      <c r="B52" s="2" t="s">
        <v>467</v>
      </c>
      <c r="C52" t="s">
        <v>468</v>
      </c>
      <c r="D52" s="1">
        <v>44562</v>
      </c>
      <c r="E52" t="s">
        <v>450</v>
      </c>
    </row>
    <row r="53" spans="1:5" x14ac:dyDescent="0.35">
      <c r="A53" t="s">
        <v>469</v>
      </c>
      <c r="B53" s="2" t="s">
        <v>470</v>
      </c>
      <c r="C53" t="s">
        <v>471</v>
      </c>
      <c r="D53" s="1">
        <v>44562</v>
      </c>
      <c r="E53" t="s">
        <v>450</v>
      </c>
    </row>
    <row r="54" spans="1:5" x14ac:dyDescent="0.35">
      <c r="A54" t="s">
        <v>472</v>
      </c>
      <c r="B54" s="2" t="s">
        <v>473</v>
      </c>
      <c r="C54" t="s">
        <v>474</v>
      </c>
      <c r="D54" s="1">
        <v>44562</v>
      </c>
      <c r="E54" t="s">
        <v>450</v>
      </c>
    </row>
    <row r="55" spans="1:5" x14ac:dyDescent="0.35">
      <c r="A55" t="s">
        <v>475</v>
      </c>
      <c r="B55" s="2" t="s">
        <v>476</v>
      </c>
      <c r="C55" t="s">
        <v>477</v>
      </c>
      <c r="D55" s="1">
        <v>44562</v>
      </c>
      <c r="E55" t="s">
        <v>450</v>
      </c>
    </row>
    <row r="56" spans="1:5" x14ac:dyDescent="0.35">
      <c r="A56" t="s">
        <v>478</v>
      </c>
      <c r="B56" s="2" t="s">
        <v>479</v>
      </c>
      <c r="C56" t="s">
        <v>480</v>
      </c>
      <c r="D56" s="1">
        <v>44562</v>
      </c>
      <c r="E56" t="s">
        <v>450</v>
      </c>
    </row>
    <row r="57" spans="1:5" x14ac:dyDescent="0.35">
      <c r="A57" t="s">
        <v>481</v>
      </c>
      <c r="B57" s="2" t="s">
        <v>482</v>
      </c>
      <c r="C57" t="s">
        <v>483</v>
      </c>
      <c r="D57" s="1">
        <v>44562</v>
      </c>
      <c r="E57" t="s">
        <v>450</v>
      </c>
    </row>
    <row r="58" spans="1:5" x14ac:dyDescent="0.35">
      <c r="A58" t="s">
        <v>484</v>
      </c>
      <c r="B58" s="2" t="s">
        <v>485</v>
      </c>
      <c r="C58" t="s">
        <v>486</v>
      </c>
      <c r="D58" s="1">
        <v>44562</v>
      </c>
      <c r="E58" t="s">
        <v>450</v>
      </c>
    </row>
    <row r="59" spans="1:5" x14ac:dyDescent="0.35">
      <c r="A59" t="s">
        <v>487</v>
      </c>
      <c r="B59" s="2" t="s">
        <v>488</v>
      </c>
      <c r="C59" t="s">
        <v>489</v>
      </c>
      <c r="D59" s="1">
        <v>44562</v>
      </c>
      <c r="E59" t="s">
        <v>450</v>
      </c>
    </row>
    <row r="60" spans="1:5" x14ac:dyDescent="0.35">
      <c r="A60" t="s">
        <v>490</v>
      </c>
      <c r="B60" s="2" t="s">
        <v>491</v>
      </c>
      <c r="C60" t="s">
        <v>492</v>
      </c>
      <c r="D60" s="1">
        <v>44562</v>
      </c>
      <c r="E60" t="s">
        <v>450</v>
      </c>
    </row>
    <row r="61" spans="1:5" x14ac:dyDescent="0.35">
      <c r="A61" t="s">
        <v>493</v>
      </c>
      <c r="B61" s="2" t="s">
        <v>494</v>
      </c>
      <c r="C61" t="s">
        <v>495</v>
      </c>
      <c r="D61" s="1">
        <v>44562</v>
      </c>
      <c r="E61" t="s">
        <v>450</v>
      </c>
    </row>
    <row r="62" spans="1:5" x14ac:dyDescent="0.35">
      <c r="A62" t="s">
        <v>496</v>
      </c>
      <c r="B62" s="2" t="s">
        <v>497</v>
      </c>
      <c r="C62" t="s">
        <v>498</v>
      </c>
      <c r="D62" s="1">
        <v>44562</v>
      </c>
      <c r="E62" t="s">
        <v>450</v>
      </c>
    </row>
    <row r="63" spans="1:5" x14ac:dyDescent="0.35">
      <c r="A63" t="s">
        <v>499</v>
      </c>
      <c r="B63" s="2" t="s">
        <v>500</v>
      </c>
      <c r="C63" t="s">
        <v>501</v>
      </c>
      <c r="D63" s="1">
        <v>44562</v>
      </c>
      <c r="E63" t="s">
        <v>450</v>
      </c>
    </row>
    <row r="64" spans="1:5" x14ac:dyDescent="0.35">
      <c r="A64" t="s">
        <v>502</v>
      </c>
      <c r="B64" s="2" t="s">
        <v>503</v>
      </c>
      <c r="C64" t="s">
        <v>504</v>
      </c>
      <c r="D64" s="1">
        <v>44562</v>
      </c>
      <c r="E64" t="s">
        <v>450</v>
      </c>
    </row>
    <row r="65" spans="1:7" x14ac:dyDescent="0.35">
      <c r="A65" t="s">
        <v>505</v>
      </c>
      <c r="B65" s="2" t="s">
        <v>506</v>
      </c>
      <c r="C65" t="s">
        <v>507</v>
      </c>
      <c r="D65" s="1">
        <v>44562</v>
      </c>
      <c r="E65" t="s">
        <v>450</v>
      </c>
    </row>
    <row r="66" spans="1:7" x14ac:dyDescent="0.35">
      <c r="A66" t="s">
        <v>508</v>
      </c>
      <c r="B66" s="2" t="s">
        <v>509</v>
      </c>
      <c r="C66" t="s">
        <v>510</v>
      </c>
      <c r="D66" s="1">
        <v>44562</v>
      </c>
      <c r="E66" t="s">
        <v>450</v>
      </c>
    </row>
    <row r="67" spans="1:7" x14ac:dyDescent="0.35">
      <c r="A67" t="s">
        <v>511</v>
      </c>
      <c r="B67" s="2" t="s">
        <v>512</v>
      </c>
      <c r="C67" t="s">
        <v>513</v>
      </c>
      <c r="D67" s="1">
        <v>44562</v>
      </c>
      <c r="E67" t="s">
        <v>450</v>
      </c>
    </row>
    <row r="68" spans="1:7" x14ac:dyDescent="0.35">
      <c r="A68" t="s">
        <v>514</v>
      </c>
      <c r="B68" s="2" t="s">
        <v>515</v>
      </c>
      <c r="C68" t="s">
        <v>516</v>
      </c>
      <c r="D68" s="1">
        <v>44562</v>
      </c>
      <c r="E68" t="s">
        <v>450</v>
      </c>
    </row>
    <row r="72" spans="1:7" x14ac:dyDescent="0.35">
      <c r="F72" s="12" t="s">
        <v>315</v>
      </c>
      <c r="G72" s="36">
        <f>COUNTIF(H:H,F72)</f>
        <v>10</v>
      </c>
    </row>
    <row r="73" spans="1:7" x14ac:dyDescent="0.35">
      <c r="F73" s="12" t="s">
        <v>361</v>
      </c>
      <c r="G73" s="36">
        <f t="shared" ref="G73:G77" si="0">COUNTIF(H:H,F73)</f>
        <v>2</v>
      </c>
    </row>
    <row r="74" spans="1:7" x14ac:dyDescent="0.35">
      <c r="F74" s="12" t="s">
        <v>324</v>
      </c>
      <c r="G74" s="36">
        <f t="shared" si="0"/>
        <v>5</v>
      </c>
    </row>
    <row r="75" spans="1:7" x14ac:dyDescent="0.35">
      <c r="F75" s="12" t="s">
        <v>320</v>
      </c>
      <c r="G75" s="36">
        <f t="shared" si="0"/>
        <v>5</v>
      </c>
    </row>
    <row r="76" spans="1:7" x14ac:dyDescent="0.35">
      <c r="F76" s="12" t="s">
        <v>388</v>
      </c>
      <c r="G76" s="36">
        <f t="shared" si="0"/>
        <v>3</v>
      </c>
    </row>
    <row r="77" spans="1:7" x14ac:dyDescent="0.35">
      <c r="F77" s="12" t="s">
        <v>301</v>
      </c>
      <c r="G77" s="36">
        <f t="shared" si="0"/>
        <v>12</v>
      </c>
    </row>
  </sheetData>
  <autoFilter ref="A2:H68" xr:uid="{00000000-0009-0000-0000-000001000000}"/>
  <sortState xmlns:xlrd2="http://schemas.microsoft.com/office/spreadsheetml/2017/richdata2" ref="A3:G68">
    <sortCondition ref="F3:F6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C000"/>
  </sheetPr>
  <dimension ref="A1:G32"/>
  <sheetViews>
    <sheetView workbookViewId="0">
      <selection activeCell="D2" sqref="D2"/>
    </sheetView>
  </sheetViews>
  <sheetFormatPr defaultRowHeight="21" x14ac:dyDescent="0.35"/>
  <cols>
    <col min="2" max="2" width="13.81640625" style="21" customWidth="1"/>
    <col min="3" max="3" width="61.7265625" customWidth="1"/>
    <col min="6" max="6" width="13.81640625" style="21" customWidth="1"/>
    <col min="7" max="7" width="60.453125" bestFit="1" customWidth="1"/>
  </cols>
  <sheetData>
    <row r="1" spans="1:7" x14ac:dyDescent="0.35">
      <c r="A1" s="25" t="s">
        <v>517</v>
      </c>
    </row>
    <row r="2" spans="1:7" ht="14.5" customHeight="1" x14ac:dyDescent="0.35">
      <c r="A2" s="81" t="s">
        <v>518</v>
      </c>
      <c r="B2" s="82" t="s">
        <v>519</v>
      </c>
      <c r="C2" s="17" t="s">
        <v>520</v>
      </c>
      <c r="E2" s="81" t="s">
        <v>521</v>
      </c>
      <c r="F2" s="82" t="s">
        <v>522</v>
      </c>
      <c r="G2" s="17" t="s">
        <v>523</v>
      </c>
    </row>
    <row r="3" spans="1:7" ht="14.5" customHeight="1" x14ac:dyDescent="0.35">
      <c r="A3" s="81"/>
      <c r="B3" s="83"/>
      <c r="C3" s="17" t="s">
        <v>524</v>
      </c>
      <c r="E3" s="81"/>
      <c r="F3" s="82"/>
      <c r="G3" s="17" t="s">
        <v>525</v>
      </c>
    </row>
    <row r="4" spans="1:7" ht="14.5" customHeight="1" x14ac:dyDescent="0.35">
      <c r="A4" s="81"/>
      <c r="B4" s="83"/>
      <c r="C4" s="17" t="s">
        <v>526</v>
      </c>
      <c r="E4" s="81"/>
      <c r="F4" s="82"/>
      <c r="G4" s="17" t="s">
        <v>527</v>
      </c>
    </row>
    <row r="5" spans="1:7" ht="14.5" customHeight="1" x14ac:dyDescent="0.35">
      <c r="A5" s="81"/>
      <c r="B5" s="83"/>
      <c r="C5" s="17" t="s">
        <v>528</v>
      </c>
      <c r="E5" s="81"/>
      <c r="F5" s="82"/>
      <c r="G5" s="17" t="s">
        <v>529</v>
      </c>
    </row>
    <row r="6" spans="1:7" ht="14.5" customHeight="1" x14ac:dyDescent="0.35">
      <c r="A6" s="81"/>
      <c r="B6" s="83"/>
      <c r="C6" s="17" t="s">
        <v>530</v>
      </c>
      <c r="E6" s="81"/>
      <c r="F6" s="82"/>
      <c r="G6" s="18" t="s">
        <v>531</v>
      </c>
    </row>
    <row r="7" spans="1:7" ht="14.5" customHeight="1" x14ac:dyDescent="0.35">
      <c r="A7" s="81"/>
      <c r="B7" s="83"/>
      <c r="C7" s="17" t="s">
        <v>532</v>
      </c>
      <c r="E7" s="81"/>
      <c r="F7" s="82"/>
      <c r="G7" s="17" t="s">
        <v>533</v>
      </c>
    </row>
    <row r="8" spans="1:7" ht="14.5" customHeight="1" x14ac:dyDescent="0.35">
      <c r="A8" s="81"/>
      <c r="B8" s="83"/>
      <c r="C8" s="17" t="s">
        <v>534</v>
      </c>
      <c r="E8" s="81"/>
      <c r="F8" s="82"/>
      <c r="G8" s="17" t="s">
        <v>535</v>
      </c>
    </row>
    <row r="9" spans="1:7" ht="14.5" customHeight="1" x14ac:dyDescent="0.35">
      <c r="A9" s="81"/>
      <c r="B9" s="83"/>
      <c r="C9" s="18" t="s">
        <v>531</v>
      </c>
      <c r="E9" s="81"/>
      <c r="F9" s="82"/>
      <c r="G9" s="17" t="s">
        <v>536</v>
      </c>
    </row>
    <row r="10" spans="1:7" ht="14.5" customHeight="1" x14ac:dyDescent="0.35">
      <c r="A10" s="81"/>
      <c r="B10" s="82" t="s">
        <v>537</v>
      </c>
      <c r="C10" s="17" t="s">
        <v>538</v>
      </c>
      <c r="E10" s="81"/>
      <c r="F10" s="82"/>
      <c r="G10" s="17" t="s">
        <v>539</v>
      </c>
    </row>
    <row r="11" spans="1:7" ht="14.5" customHeight="1" x14ac:dyDescent="0.35">
      <c r="A11" s="81"/>
      <c r="B11" s="83"/>
      <c r="C11" s="17" t="s">
        <v>540</v>
      </c>
      <c r="E11" s="81"/>
      <c r="F11" s="82"/>
      <c r="G11" s="17" t="s">
        <v>541</v>
      </c>
    </row>
    <row r="12" spans="1:7" ht="14.5" customHeight="1" x14ac:dyDescent="0.35">
      <c r="A12" s="81"/>
      <c r="B12" s="83"/>
      <c r="C12" s="17" t="s">
        <v>542</v>
      </c>
      <c r="E12" s="81"/>
      <c r="F12" s="82"/>
      <c r="G12" s="17" t="s">
        <v>543</v>
      </c>
    </row>
    <row r="13" spans="1:7" ht="14.5" customHeight="1" x14ac:dyDescent="0.35">
      <c r="A13" s="81"/>
      <c r="B13" s="83"/>
      <c r="C13" s="17" t="s">
        <v>544</v>
      </c>
      <c r="E13" s="81"/>
      <c r="F13" s="82"/>
      <c r="G13" s="17" t="s">
        <v>545</v>
      </c>
    </row>
    <row r="14" spans="1:7" ht="14.5" customHeight="1" x14ac:dyDescent="0.35">
      <c r="A14" s="81"/>
      <c r="B14" s="83"/>
      <c r="C14" s="17" t="s">
        <v>546</v>
      </c>
      <c r="E14" s="81"/>
      <c r="F14" s="82"/>
      <c r="G14" s="17" t="s">
        <v>547</v>
      </c>
    </row>
    <row r="15" spans="1:7" ht="14.5" customHeight="1" x14ac:dyDescent="0.35">
      <c r="A15" s="81"/>
      <c r="B15" s="83"/>
      <c r="C15" s="17" t="s">
        <v>548</v>
      </c>
      <c r="E15" s="81"/>
      <c r="F15" s="82"/>
      <c r="G15" s="17" t="s">
        <v>549</v>
      </c>
    </row>
    <row r="16" spans="1:7" ht="14.5" customHeight="1" x14ac:dyDescent="0.35">
      <c r="A16" s="81"/>
      <c r="B16" s="83"/>
      <c r="C16" s="18" t="s">
        <v>550</v>
      </c>
      <c r="E16" s="81"/>
      <c r="F16" s="82" t="s">
        <v>537</v>
      </c>
      <c r="G16" s="17" t="s">
        <v>551</v>
      </c>
    </row>
    <row r="17" spans="1:7" ht="14.5" customHeight="1" x14ac:dyDescent="0.35">
      <c r="A17" s="81"/>
      <c r="B17" s="83"/>
      <c r="C17" s="17" t="s">
        <v>552</v>
      </c>
      <c r="E17" s="81"/>
      <c r="F17" s="82"/>
      <c r="G17" s="17" t="s">
        <v>553</v>
      </c>
    </row>
    <row r="18" spans="1:7" ht="14.5" customHeight="1" x14ac:dyDescent="0.35">
      <c r="A18" s="81"/>
      <c r="B18" s="83"/>
      <c r="C18" s="17" t="s">
        <v>554</v>
      </c>
      <c r="E18" s="81"/>
      <c r="F18" s="82"/>
      <c r="G18" s="17" t="s">
        <v>555</v>
      </c>
    </row>
    <row r="19" spans="1:7" ht="14.5" customHeight="1" x14ac:dyDescent="0.35">
      <c r="A19" s="81"/>
      <c r="B19" s="83"/>
      <c r="C19" s="17" t="s">
        <v>556</v>
      </c>
      <c r="E19" s="81"/>
      <c r="F19" s="82"/>
      <c r="G19" s="17" t="s">
        <v>557</v>
      </c>
    </row>
    <row r="20" spans="1:7" ht="14.5" customHeight="1" x14ac:dyDescent="0.35">
      <c r="A20" s="81"/>
      <c r="B20" s="83"/>
      <c r="C20" s="17" t="s">
        <v>558</v>
      </c>
      <c r="E20" s="81"/>
      <c r="F20" s="82"/>
      <c r="G20" s="17" t="s">
        <v>559</v>
      </c>
    </row>
    <row r="21" spans="1:7" ht="14.5" customHeight="1" x14ac:dyDescent="0.35">
      <c r="A21" s="81"/>
      <c r="B21" s="83"/>
      <c r="C21" s="18" t="s">
        <v>560</v>
      </c>
      <c r="E21" s="81"/>
      <c r="F21" s="82"/>
      <c r="G21" s="17" t="s">
        <v>561</v>
      </c>
    </row>
    <row r="22" spans="1:7" ht="14.5" customHeight="1" x14ac:dyDescent="0.35">
      <c r="A22" s="81"/>
      <c r="B22" s="83"/>
      <c r="C22" s="17" t="s">
        <v>562</v>
      </c>
      <c r="E22" s="81"/>
      <c r="F22" s="82"/>
      <c r="G22" s="17" t="s">
        <v>563</v>
      </c>
    </row>
    <row r="23" spans="1:7" ht="14.5" customHeight="1" x14ac:dyDescent="0.35">
      <c r="A23" s="81"/>
      <c r="B23" s="83"/>
      <c r="C23" s="18" t="s">
        <v>564</v>
      </c>
      <c r="E23" s="81"/>
      <c r="F23" s="82"/>
      <c r="G23" s="17" t="s">
        <v>565</v>
      </c>
    </row>
    <row r="24" spans="1:7" ht="14.5" customHeight="1" x14ac:dyDescent="0.35">
      <c r="A24" s="81"/>
      <c r="B24" s="83"/>
      <c r="C24" s="17" t="s">
        <v>359</v>
      </c>
      <c r="E24" s="81"/>
      <c r="F24" s="82"/>
      <c r="G24" s="17" t="s">
        <v>566</v>
      </c>
    </row>
    <row r="25" spans="1:7" ht="14.5" customHeight="1" x14ac:dyDescent="0.35">
      <c r="A25" s="81"/>
      <c r="B25" s="83"/>
      <c r="C25" s="17" t="s">
        <v>567</v>
      </c>
      <c r="E25" s="81"/>
      <c r="F25" s="82"/>
      <c r="G25" s="17" t="s">
        <v>568</v>
      </c>
    </row>
    <row r="26" spans="1:7" ht="14.5" customHeight="1" x14ac:dyDescent="0.35">
      <c r="A26" s="81"/>
      <c r="B26" s="83"/>
      <c r="C26" s="17" t="s">
        <v>569</v>
      </c>
      <c r="E26" s="81"/>
      <c r="F26" s="82"/>
      <c r="G26" s="17" t="s">
        <v>570</v>
      </c>
    </row>
    <row r="27" spans="1:7" ht="14.5" customHeight="1" x14ac:dyDescent="0.35">
      <c r="A27" s="81"/>
      <c r="B27" s="83"/>
      <c r="C27" s="17" t="s">
        <v>571</v>
      </c>
      <c r="E27" s="81"/>
      <c r="F27" s="82"/>
      <c r="G27" s="19" t="s">
        <v>572</v>
      </c>
    </row>
    <row r="28" spans="1:7" ht="14.5" customHeight="1" x14ac:dyDescent="0.35">
      <c r="A28" s="81"/>
      <c r="B28" s="83"/>
      <c r="C28" s="17" t="s">
        <v>525</v>
      </c>
      <c r="E28" s="81"/>
      <c r="F28" s="82"/>
      <c r="G28" s="19" t="s">
        <v>573</v>
      </c>
    </row>
    <row r="29" spans="1:7" ht="14.5" customHeight="1" x14ac:dyDescent="0.35">
      <c r="A29" s="81"/>
      <c r="B29" s="83"/>
      <c r="C29" s="17" t="s">
        <v>559</v>
      </c>
      <c r="E29" s="81"/>
      <c r="F29" s="82"/>
      <c r="G29" s="19" t="s">
        <v>574</v>
      </c>
    </row>
    <row r="30" spans="1:7" ht="14.5" customHeight="1" x14ac:dyDescent="0.35">
      <c r="A30" s="81"/>
      <c r="B30" s="83"/>
      <c r="C30" s="17" t="s">
        <v>575</v>
      </c>
      <c r="E30" s="81"/>
      <c r="F30" s="37" t="s">
        <v>168</v>
      </c>
      <c r="G30" s="20" t="s">
        <v>576</v>
      </c>
    </row>
    <row r="31" spans="1:7" x14ac:dyDescent="0.35">
      <c r="A31" s="81"/>
      <c r="B31" s="37" t="s">
        <v>168</v>
      </c>
      <c r="C31" s="17" t="s">
        <v>576</v>
      </c>
      <c r="E31" s="21"/>
    </row>
    <row r="32" spans="1:7" x14ac:dyDescent="0.35">
      <c r="E32" s="21"/>
    </row>
  </sheetData>
  <mergeCells count="6">
    <mergeCell ref="A2:A31"/>
    <mergeCell ref="B2:B9"/>
    <mergeCell ref="E2:E30"/>
    <mergeCell ref="F2:F15"/>
    <mergeCell ref="B10:B30"/>
    <mergeCell ref="F16:F2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57B319AB822E4A9207DC7F31971FB9" ma:contentTypeVersion="0" ma:contentTypeDescription="Create a new document." ma:contentTypeScope="" ma:versionID="b4c71465134a46c9dcc5c1e07287fe8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774A93-56DF-4001-A23E-BDFBB6257F8E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7126d6c3-ea1a-4e60-930d-65478e63b206"/>
    <ds:schemaRef ds:uri="http://purl.org/dc/dcmitype/"/>
    <ds:schemaRef ds:uri="http://schemas.openxmlformats.org/package/2006/metadata/core-properties"/>
    <ds:schemaRef ds:uri="ca06ab1c-127d-41fd-b99b-df921c9f2ee5"/>
  </ds:schemaRefs>
</ds:datastoreItem>
</file>

<file path=customXml/itemProps2.xml><?xml version="1.0" encoding="utf-8"?>
<ds:datastoreItem xmlns:ds="http://schemas.openxmlformats.org/officeDocument/2006/customXml" ds:itemID="{687F5594-41E7-46A9-97D4-30D9084EF5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23587-4A3C-4E48-84E9-D697281C5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Prioritized Tracker Items</vt:lpstr>
      <vt:lpstr>Reliability</vt:lpstr>
      <vt:lpstr>Measure Impact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Dent</dc:creator>
  <cp:keywords/>
  <dc:description/>
  <cp:lastModifiedBy>CJ Consulting</cp:lastModifiedBy>
  <dcterms:created xsi:type="dcterms:W3CDTF">2021-03-01T15:29:46Z</dcterms:created>
  <dcterms:modified xsi:type="dcterms:W3CDTF">2021-06-25T11:18:51Z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0x010100AD57B319AB822E4A9207DC7F31971FB9</vt:lpwstr>
  </property>
</Properties>
</file>