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Final NTG/"/>
    </mc:Choice>
  </mc:AlternateContent>
  <xr:revisionPtr revIDLastSave="0" documentId="8_{4753D8A3-A481-4A5C-A98B-E1375B3FC610}" xr6:coauthVersionLast="45" xr6:coauthVersionMax="45" xr10:uidLastSave="{00000000-0000-0000-0000-000000000000}"/>
  <bookViews>
    <workbookView xWindow="2868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Portfolio'!$A$6:$Q$46</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Portfolio'!$A$1:$J$46</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Portfolio'!$C:$H</definedName>
    <definedName name="Z_C6CC2400_B204_4FB4_AD3A_BD57F3691B52_.wvu.FilterData" localSheetId="0" hidden="1">'PGL and NSG Portfolio'!$A$6:$J$43</definedName>
    <definedName name="Z_C6CC2400_B204_4FB4_AD3A_BD57F3691B52_.wvu.PrintArea" localSheetId="0" hidden="1">'PGL and NSG Portfolio'!$A$1:$J$46</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 l="1"/>
  <c r="R35" i="1" l="1"/>
  <c r="R43" i="1"/>
</calcChain>
</file>

<file path=xl/sharedStrings.xml><?xml version="1.0" encoding="utf-8"?>
<sst xmlns="http://schemas.openxmlformats.org/spreadsheetml/2006/main" count="227" uniqueCount="117">
  <si>
    <t>Home Energy Reports</t>
  </si>
  <si>
    <t>Gas Source(s)</t>
  </si>
  <si>
    <t>Custom Incentives</t>
  </si>
  <si>
    <t>Residential Outreach &amp; Educ.</t>
  </si>
  <si>
    <t>Gas Optimization</t>
  </si>
  <si>
    <t>Retro-Commissioning</t>
  </si>
  <si>
    <t>New Construction</t>
  </si>
  <si>
    <t>GPY4</t>
  </si>
  <si>
    <t>Prescriptive Rebates</t>
  </si>
  <si>
    <t>Custom Rebates</t>
  </si>
  <si>
    <t>0.84 (PGL) 0.90 (NSG)</t>
  </si>
  <si>
    <t>GPY1</t>
  </si>
  <si>
    <t>GPY2</t>
  </si>
  <si>
    <t>GPY3</t>
  </si>
  <si>
    <t>0.87 (PGL)    0.92 (NSG)</t>
  </si>
  <si>
    <t>GPY5</t>
  </si>
  <si>
    <t>No</t>
  </si>
  <si>
    <t>C&amp;I Energy Jumpstart</t>
  </si>
  <si>
    <t>Elementary Energy Ed</t>
  </si>
  <si>
    <t>TAPI Incentives / Partner Trade Allies</t>
  </si>
  <si>
    <t>GPY6</t>
  </si>
  <si>
    <t>Free Ridership
(FR)</t>
  </si>
  <si>
    <t>Participant Spillover
(PSO)</t>
  </si>
  <si>
    <t>Non-Participant Spillover
(NPSO)</t>
  </si>
  <si>
    <t>Roll-up of Prescriptive, PTA, and Custom</t>
  </si>
  <si>
    <t>NA</t>
  </si>
  <si>
    <t>Yes</t>
  </si>
  <si>
    <t>Income Eligible</t>
  </si>
  <si>
    <t>Public Housing Authority (PHA)</t>
  </si>
  <si>
    <t>2018
(GPY7)</t>
  </si>
  <si>
    <t>Home Energy Rebate  (HVAC and other equipment, excluding Smart Thermostats, Duct Sealing, Air Sealing, and Insulation Measures)</t>
  </si>
  <si>
    <t>Business and Public Sector</t>
  </si>
  <si>
    <t>Residential</t>
  </si>
  <si>
    <t>Combined Heat and Power (CHP)</t>
  </si>
  <si>
    <t>Project-Specific</t>
  </si>
  <si>
    <t>Sector</t>
  </si>
  <si>
    <t>Program/Path/Measures</t>
  </si>
  <si>
    <t>Market Transformation</t>
  </si>
  <si>
    <t>Building Operator Certification</t>
  </si>
  <si>
    <t>In previous years, net savings was estimated directly through participant sampling and interviews. No further NTG adjustment is applied if deemed savings are based on historical results.</t>
  </si>
  <si>
    <t>Pilot Programs and Research Projects</t>
  </si>
  <si>
    <t>Emerging Technologies</t>
  </si>
  <si>
    <t>No NTG adjustment is applied to evaluation verified gross savings estimated for first year Emerging Technologies pilot programs and research projects.</t>
  </si>
  <si>
    <t>Multi-Family Comprehensive</t>
  </si>
  <si>
    <t>Strategic Energy Management</t>
  </si>
  <si>
    <t>Pilot-Specific</t>
  </si>
  <si>
    <t>Pilot-specific NTG values to be determined by evaluation early in each project. If that is not possible, default of 0.8 NTG to be used.</t>
  </si>
  <si>
    <t>Partic: 0.15  SvsP: 0.0  40/60: 0.06</t>
  </si>
  <si>
    <t>Partic: 0.15  SvsP: 0.03 46/54: 0.09</t>
  </si>
  <si>
    <t>HEJ - Boiler Pipe Insulation, DHW Pipe Insulation</t>
  </si>
  <si>
    <t>HEJ - Programmable Thermostat</t>
  </si>
  <si>
    <t>HEJ - Re-Programming Thermostat</t>
  </si>
  <si>
    <t>Boiler pipe insulation and pipe insulation domestic hot water (DHW) outlet – had low participation in GPY6 (about 3 percent of overall program savings combined) and were not represented in the GPY6 HEJ survey research. Navigant recommends a free ridership of 0.14 for those measures, matching the findings for programmable thermostats, because they are equipment measures whereas re-programming thermostats is a service measure.</t>
  </si>
  <si>
    <t>FR and PSO: 2018 Survey of 110 GPY6 participants. Memo: Net-to-Gross Research Results from GPY6 for the Peoples Gas and North Shore Gas Home Energy Jumpstart Program, Navigant, 8/23/18, second revision 9/19/18. FR: 28 responses for this measure.</t>
  </si>
  <si>
    <t xml:space="preserve">FR and PSO: 2018 Survey of 7 GPY6 participants. Memo: Net-to-Gross Research Results from GPY6 for the Gas Optimization Study Offering, Navigant, 8/29/18, revised 9/13/18.  The Gas Optimization offering has three paths: building heating, process, and steam plant. Multi-family buildings participate through the building heating path. Multi-Family specific GOS FR and PSO values are preferred if available. The GPY6 population did not have multi-family participants, and the two building heating respondents in the sample of seven were not compelling as MF representatives so Navigant used the overall program-level FR and PSO values. </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</si>
  <si>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</si>
  <si>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FR (40% weight to participant FR value researched in GPY5; 60% weight to zero FR for service provider); PSO (Value based on GPY5 participant research); NPSO (no value). GPY5 participant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t>
  </si>
  <si>
    <t>SAG Consensus. Project-specific NTG values to be determined by evaluation early in each project. If that is not possible, default of 0.8 NTG to be used.</t>
  </si>
  <si>
    <t>SAG Consensus. Program value applies to all natural gas saving measures offered through the program, including Water Efficient Showerheads; Water Efficient Kitchen Aerators; Water Efficient Bath Aerators; Water Heater Setback, and Shower Timers.</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</si>
  <si>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</si>
  <si>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</si>
  <si>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</si>
  <si>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Evaluation research conducted 2017 and 2018 with GPY6/EPY9 project participants resulted in a NTG of 0.94 for gas. Memo: Net-to-Gross Research Results from EPY9/GPY6 for the Coordinated Utility Retro-Commissioning Program, Navigant, 8/25/18, revised 9/14/18. FR results weighted 36% for participants (FR=0.13) and 64% for service providers (FR=0.025). No spillover identified.</t>
  </si>
  <si>
    <t>Multi-Family Comprehensive - Path-Based Estimate</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</si>
  <si>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</si>
  <si>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</si>
  <si>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 xml:space="preserve">No adjustment to FR, no additional SO found based on Navigant analysis of data from outbound telephone surveys conducted in 2019 with Gas Optimization Study Service Providers (SP) for Peoples Gas and North Shore Gas. Navigant staff fielded the telephone survey in Q2 and Q3 2019. Of the eight potential SPs, five responded to NTG survey questions. These five SPs were responsible for 97% of January 2017 through July 2019 program savings. </t>
  </si>
  <si>
    <t>Duct Sealing</t>
  </si>
  <si>
    <t>Final NTG Values</t>
  </si>
  <si>
    <t>Advanced (Smart) Thermostats</t>
  </si>
  <si>
    <t>0.82 (PGL)
0.80 (NSG)</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</si>
  <si>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</si>
  <si>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</si>
  <si>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</si>
  <si>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</si>
  <si>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</si>
  <si>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</si>
  <si>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</si>
  <si>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New NTG Research Since Final 2020 Recommendations</t>
  </si>
  <si>
    <t>2021
NTG Value</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</si>
  <si>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</si>
  <si>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</si>
  <si>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</si>
  <si>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</si>
  <si>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</si>
  <si>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</si>
  <si>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NTG values for all Income Eligible programs are 1.00</t>
  </si>
  <si>
    <t>All</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</si>
  <si>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</si>
  <si>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</si>
  <si>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</si>
  <si>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Multi-Family Retrofit and Kits</t>
  </si>
  <si>
    <t>Single Family Retrofits and Kits</t>
  </si>
  <si>
    <t>Joint Non-Residential New Construction Program</t>
  </si>
  <si>
    <t>Virtual Commissioning (currently offered by ComEd)</t>
  </si>
  <si>
    <t>SAG consensus based on prior conversations for ComEd. Virtual Commissioning is a ComEd program and is not currently offered by PGL or NSG. We recommend the same NTG should the gas utilities decide to participate.</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</si>
  <si>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</si>
  <si>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HEJ - Advanced (Smart) Thermostats</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</si>
  <si>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</si>
  <si>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</si>
  <si>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Assessment/Direct Install/Efficiency Kits</t>
  </si>
  <si>
    <t>Small/Mid-Sized Business</t>
  </si>
  <si>
    <t>0.92 All Other Measures
0.96 Thermostats</t>
  </si>
  <si>
    <t>0.91 All Other Measures
0.91 Thermostats</t>
  </si>
  <si>
    <t>Peoples Gas (PGL) and North Shore Gas (NSG)</t>
  </si>
  <si>
    <t>Final 2021 NTG Values</t>
  </si>
  <si>
    <t>2021 NTG Values</t>
  </si>
  <si>
    <t>No NTG adjustment is applied to savings derived from a consumption data analysis with an experimental design that does not require further net savings adjustment per Table 5-3 in Volume 4 of the IL-TRM.</t>
  </si>
  <si>
    <t>Direct Install In-Unit Showerheads (when meeting TRM specifications for zero free ridership treatment)</t>
  </si>
  <si>
    <t>Direct Install In-Unit Faucet Aerators (when meeting TRM specifications for zero free ridership treatment)</t>
  </si>
  <si>
    <t>ATSO: 0.05
IATSO: 0.11</t>
  </si>
  <si>
    <t xml:space="preserve">FR and PSO: Guidehouse 2020 survey of 100 analyzed completes from 2018 participants (any measure) for PSO; 63 analyzed completes from 2019 for FR (HE furnace participants); and 41 analyzed completes of 2019 active participating trade allies. Since HE furnaces comprise 92% of HVAC equipment savings, Guidehouse recommends applying FR results to other HVAC equipment (predominantly HE boilers and tankless water heaters)
NPSO: 
IATSO (0.11): 2013 Survey of 59 non-participating trade allies. Residential Prescriptive Rebate Program GPY2 Evaluation Report, Navigant, 2/10/14
ATSO (0.05): The spillover measures reported by participants (PSO: 0.02) and active trade allies (ATSO: 0.05) in the 2020 survey research did not overlap, therefore the spillover results are additive. The inactive trade allies spillover estimate (IATSO): 0.11) does not overlap with either participants or active trade allies. </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</si>
  <si>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Evaluators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2020 NTG research memo. The Thermostat NTG is 1 minus 50% of the program level free ridership plus NPSO, because the TRM heating savings was based on a consumption data analysis using matching to non-participants.</t>
  </si>
  <si>
    <t>NTG is the average of previous 4 program years GPY5 (0.83), GPY6 (0.48), CY2018 (0.45) &amp; CY2019 (0.39); 2019 FR estimate from Opinion Dynamics CY2019 research, based on 28 completed interviews.</t>
  </si>
  <si>
    <t>FR (46% weight to participant FR value researched in GPY5; 54% weight to FR from GPY4 PGL &amp; NSG trade ally research); PSO (Value based on GPY5 participant research); NPSO (no value). GPY5 FR and PSO researched values based on TRM v6.0 algorithms. Navigant re-calculated the Small Business Participant and Service Provider/TA weightings using TRM v7 scoring protocols. See Navigant memo: Weighting Gas Utility Small Business Service Provider and Participant Free Ridership using the TRM Version 7.0 Protocol and CY2019 NTG Recommendations, 9/19/18. The Thermostat NTG is 1 minus 50% of the program level free ridership plus NPSO, because the TRM heating savings was based on a consumption data analysis using matching to non-participants.</t>
  </si>
  <si>
    <t>Retrofit Incentives, including Commercial Food Service Projects and Thermostats</t>
  </si>
  <si>
    <t>Prescriptive Rebates, including Commercial Food Service Projects and Thermostats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</si>
</sst>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2">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s>
  <fills count="6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67">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center" vertical="center" wrapText="1"/>
    </xf>
    <xf numFmtId="0" fontId="100" fillId="2" borderId="1" xfId="0" applyFont="1" applyFill="1" applyBorder="1" applyAlignment="1">
      <alignment horizontal="left" vertical="center" wrapText="1"/>
    </xf>
    <xf numFmtId="0" fontId="101" fillId="0" borderId="1" xfId="0" applyFont="1" applyFill="1" applyBorder="1" applyAlignment="1">
      <alignment vertical="center"/>
    </xf>
    <xf numFmtId="2" fontId="101" fillId="0" borderId="1" xfId="0" applyNumberFormat="1" applyFont="1" applyFill="1" applyBorder="1" applyAlignment="1">
      <alignment horizontal="center" vertical="center"/>
    </xf>
    <xf numFmtId="2" fontId="101" fillId="0" borderId="1" xfId="1" applyNumberFormat="1" applyFont="1" applyFill="1" applyBorder="1" applyAlignment="1">
      <alignment horizontal="center" vertical="center"/>
    </xf>
    <xf numFmtId="0" fontId="101" fillId="0" borderId="1" xfId="0" applyFont="1" applyFill="1" applyBorder="1" applyAlignment="1">
      <alignment vertical="center" wrapText="1"/>
    </xf>
    <xf numFmtId="2" fontId="101" fillId="0" borderId="1" xfId="3" applyNumberFormat="1" applyFont="1" applyFill="1" applyBorder="1" applyAlignment="1">
      <alignment horizontal="center" vertical="center"/>
    </xf>
    <xf numFmtId="2" fontId="101" fillId="0" borderId="1" xfId="1" applyNumberFormat="1" applyFont="1" applyFill="1" applyBorder="1" applyAlignment="1">
      <alignment horizontal="center" vertical="center" wrapText="1"/>
    </xf>
    <xf numFmtId="2" fontId="101" fillId="0" borderId="1" xfId="3" applyNumberFormat="1" applyFont="1" applyFill="1" applyBorder="1" applyAlignment="1">
      <alignment horizontal="center" vertical="center" wrapText="1"/>
    </xf>
    <xf numFmtId="9" fontId="101" fillId="0" borderId="0" xfId="1" applyFont="1" applyAlignment="1">
      <alignment horizontal="center" vertical="center" wrapText="1"/>
    </xf>
    <xf numFmtId="9" fontId="101" fillId="0" borderId="0" xfId="1" applyFont="1" applyFill="1" applyAlignment="1">
      <alignment horizontal="center" vertical="center" wrapText="1"/>
    </xf>
    <xf numFmtId="9" fontId="2" fillId="0" borderId="0" xfId="1" applyFont="1" applyAlignment="1">
      <alignment horizontal="center" vertical="center" wrapText="1"/>
    </xf>
    <xf numFmtId="0" fontId="101" fillId="0" borderId="1" xfId="0" applyFont="1" applyFill="1" applyBorder="1" applyAlignment="1">
      <alignment vertical="top"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100" fillId="2" borderId="1" xfId="0" applyFont="1" applyFill="1" applyBorder="1" applyAlignment="1">
      <alignment horizontal="left" vertical="top" wrapText="1"/>
    </xf>
    <xf numFmtId="0" fontId="2" fillId="0" borderId="0" xfId="0" applyFont="1" applyAlignment="1">
      <alignment vertical="top" wrapText="1"/>
    </xf>
    <xf numFmtId="0" fontId="100" fillId="65"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0" fontId="100" fillId="0" borderId="0" xfId="0" applyFont="1" applyFill="1" applyAlignment="1">
      <alignment vertical="center"/>
    </xf>
    <xf numFmtId="0" fontId="100" fillId="0" borderId="0" xfId="0" applyFont="1" applyFill="1" applyAlignment="1">
      <alignment vertical="top" wrapText="1"/>
    </xf>
    <xf numFmtId="0" fontId="101" fillId="0" borderId="1" xfId="0" applyFont="1" applyFill="1" applyBorder="1" applyAlignment="1">
      <alignment horizontal="left" vertical="top" wrapText="1"/>
    </xf>
    <xf numFmtId="2" fontId="101" fillId="0" borderId="26" xfId="3" applyNumberFormat="1" applyFont="1" applyFill="1" applyBorder="1" applyAlignment="1">
      <alignment horizontal="center" vertical="center" wrapText="1"/>
    </xf>
    <xf numFmtId="2" fontId="101" fillId="0" borderId="27" xfId="3" applyNumberFormat="1" applyFont="1" applyFill="1" applyBorder="1" applyAlignment="1">
      <alignment horizontal="center" vertical="center" wrapText="1"/>
    </xf>
    <xf numFmtId="9" fontId="2" fillId="0" borderId="0" xfId="1" applyFont="1" applyFill="1" applyAlignment="1">
      <alignment horizontal="center" vertical="center" wrapText="1"/>
    </xf>
    <xf numFmtId="0" fontId="101" fillId="0" borderId="1" xfId="0" applyFont="1" applyFill="1" applyBorder="1" applyAlignment="1">
      <alignment horizontal="center" vertical="center" wrapText="1"/>
    </xf>
    <xf numFmtId="43" fontId="2" fillId="0" borderId="0" xfId="3" applyFont="1" applyFill="1" applyAlignment="1">
      <alignment vertical="center"/>
    </xf>
    <xf numFmtId="0" fontId="101" fillId="0" borderId="28" xfId="0" applyFont="1" applyFill="1" applyBorder="1" applyAlignment="1">
      <alignment horizontal="left" vertical="center" wrapText="1"/>
    </xf>
    <xf numFmtId="0" fontId="4" fillId="0" borderId="1" xfId="0" applyFont="1" applyFill="1" applyBorder="1" applyAlignment="1">
      <alignment horizontal="left" vertical="top" wrapText="1"/>
    </xf>
    <xf numFmtId="43" fontId="101" fillId="0" borderId="1" xfId="3" applyFont="1" applyFill="1" applyBorder="1" applyAlignment="1">
      <alignment horizontal="right" vertical="center" wrapText="1"/>
    </xf>
    <xf numFmtId="49" fontId="100" fillId="0" borderId="0" xfId="0" applyNumberFormat="1" applyFont="1" applyAlignment="1">
      <alignment vertical="center"/>
    </xf>
    <xf numFmtId="15" fontId="100" fillId="0" borderId="0" xfId="0" applyNumberFormat="1" applyFont="1" applyAlignment="1">
      <alignment vertical="center"/>
    </xf>
    <xf numFmtId="0" fontId="4" fillId="0" borderId="1" xfId="0" applyFont="1" applyBorder="1" applyAlignment="1">
      <alignment horizontal="left" vertical="top" wrapText="1"/>
    </xf>
    <xf numFmtId="2" fontId="4" fillId="0" borderId="1" xfId="1"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0" fontId="71" fillId="0" borderId="1" xfId="0" applyFont="1" applyFill="1" applyBorder="1" applyAlignment="1">
      <alignment horizontal="left" vertical="top" wrapText="1"/>
    </xf>
    <xf numFmtId="0" fontId="100" fillId="65" borderId="1" xfId="0" applyFont="1" applyFill="1" applyBorder="1" applyAlignment="1">
      <alignment horizontal="center" vertical="center"/>
    </xf>
    <xf numFmtId="2" fontId="101" fillId="0" borderId="26" xfId="1" applyNumberFormat="1" applyFont="1" applyFill="1" applyBorder="1" applyAlignment="1">
      <alignment horizontal="center" vertical="center" wrapText="1"/>
    </xf>
    <xf numFmtId="2" fontId="101" fillId="0" borderId="27" xfId="1" applyNumberFormat="1" applyFont="1" applyFill="1" applyBorder="1" applyAlignment="1">
      <alignment horizontal="center" vertical="center" wrapText="1"/>
    </xf>
    <xf numFmtId="0" fontId="101" fillId="0" borderId="26" xfId="0" applyFont="1" applyFill="1" applyBorder="1" applyAlignment="1">
      <alignment horizontal="left" vertical="center"/>
    </xf>
    <xf numFmtId="0" fontId="101" fillId="0" borderId="8" xfId="0" applyFont="1" applyFill="1" applyBorder="1" applyAlignment="1">
      <alignment horizontal="left" vertical="center"/>
    </xf>
    <xf numFmtId="2" fontId="4" fillId="0" borderId="26" xfId="1" applyNumberFormat="1" applyFont="1" applyFill="1" applyBorder="1" applyAlignment="1">
      <alignment horizontal="left" vertical="top" wrapText="1"/>
    </xf>
    <xf numFmtId="2" fontId="4" fillId="0" borderId="8" xfId="1" applyNumberFormat="1" applyFont="1" applyFill="1" applyBorder="1" applyAlignment="1">
      <alignment horizontal="left" vertical="top" wrapText="1"/>
    </xf>
    <xf numFmtId="2" fontId="4" fillId="0" borderId="27" xfId="1" applyNumberFormat="1" applyFont="1" applyFill="1" applyBorder="1" applyAlignment="1">
      <alignment horizontal="left" vertical="top" wrapText="1"/>
    </xf>
    <xf numFmtId="0" fontId="101" fillId="0" borderId="28" xfId="0" applyFont="1" applyFill="1" applyBorder="1" applyAlignment="1">
      <alignment horizontal="left" vertical="center" wrapText="1"/>
    </xf>
    <xf numFmtId="0" fontId="101" fillId="0" borderId="8" xfId="0" applyFont="1" applyFill="1" applyBorder="1" applyAlignment="1">
      <alignment horizontal="left" vertical="center" wrapText="1"/>
    </xf>
    <xf numFmtId="0" fontId="101" fillId="0" borderId="27" xfId="0" applyFont="1" applyFill="1" applyBorder="1" applyAlignment="1">
      <alignment horizontal="left" vertical="center" wrapText="1"/>
    </xf>
    <xf numFmtId="2" fontId="101" fillId="0" borderId="28" xfId="1" applyNumberFormat="1" applyFont="1" applyFill="1" applyBorder="1" applyAlignment="1">
      <alignment horizontal="center" vertical="center"/>
    </xf>
    <xf numFmtId="2" fontId="101" fillId="0" borderId="27" xfId="1" applyNumberFormat="1" applyFont="1" applyFill="1" applyBorder="1" applyAlignment="1">
      <alignment horizontal="center" vertical="center"/>
    </xf>
    <xf numFmtId="2" fontId="101" fillId="0" borderId="28" xfId="1" applyNumberFormat="1" applyFont="1" applyFill="1" applyBorder="1" applyAlignment="1">
      <alignment horizontal="center" vertical="center" wrapText="1"/>
    </xf>
    <xf numFmtId="0" fontId="100" fillId="2" borderId="1" xfId="0" applyFont="1" applyFill="1" applyBorder="1" applyAlignment="1">
      <alignment horizontal="center" vertical="center"/>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
  <sheetViews>
    <sheetView tabSelected="1" zoomScale="90" zoomScaleNormal="90" workbookViewId="0"/>
  </sheetViews>
  <sheetFormatPr defaultColWidth="9.1796875" defaultRowHeight="15"/>
  <cols>
    <col min="1" max="1" width="28.453125" style="3" customWidth="1"/>
    <col min="2" max="2" width="49.1796875" style="30" customWidth="1"/>
    <col min="3" max="5" width="8.81640625" style="3" customWidth="1"/>
    <col min="6" max="6" width="13.453125" style="3" customWidth="1"/>
    <col min="7" max="9" width="12.1796875" style="3" customWidth="1"/>
    <col min="10" max="11" width="20.81640625" style="25" customWidth="1"/>
    <col min="12" max="12" width="21.453125" style="3" customWidth="1"/>
    <col min="13" max="13" width="12.1796875" style="5" customWidth="1"/>
    <col min="14" max="14" width="15.54296875" style="5" customWidth="1"/>
    <col min="15" max="15" width="15.1796875" style="6" customWidth="1"/>
    <col min="16" max="16" width="20.54296875" style="40" customWidth="1"/>
    <col min="17" max="17" width="75.6328125" style="34" customWidth="1"/>
    <col min="18" max="16384" width="9.1796875" style="1"/>
  </cols>
  <sheetData>
    <row r="1" spans="1:17">
      <c r="A1" s="7" t="s">
        <v>104</v>
      </c>
      <c r="B1" s="27"/>
      <c r="C1" s="8"/>
      <c r="D1" s="8"/>
      <c r="E1" s="8"/>
      <c r="F1" s="8"/>
      <c r="G1" s="8"/>
      <c r="H1" s="8"/>
      <c r="I1" s="8"/>
      <c r="J1" s="23"/>
      <c r="K1" s="23"/>
      <c r="L1" s="8"/>
      <c r="M1" s="9"/>
      <c r="N1" s="9"/>
      <c r="O1" s="10"/>
      <c r="P1" s="24"/>
      <c r="Q1" s="32"/>
    </row>
    <row r="2" spans="1:17">
      <c r="A2" s="46" t="s">
        <v>105</v>
      </c>
      <c r="B2" s="28"/>
      <c r="C2" s="11"/>
      <c r="D2" s="11"/>
      <c r="E2" s="11"/>
      <c r="F2" s="11"/>
      <c r="G2" s="11"/>
      <c r="H2" s="11"/>
      <c r="I2" s="11"/>
      <c r="J2" s="24"/>
      <c r="K2" s="24"/>
      <c r="L2" s="11"/>
      <c r="M2" s="12"/>
      <c r="N2" s="13"/>
      <c r="O2" s="13"/>
      <c r="P2" s="24"/>
      <c r="Q2" s="33"/>
    </row>
    <row r="3" spans="1:17">
      <c r="A3" s="47">
        <v>44104</v>
      </c>
      <c r="B3" s="35"/>
      <c r="C3" s="11"/>
      <c r="D3" s="11"/>
      <c r="E3" s="11"/>
      <c r="F3" s="11"/>
      <c r="G3" s="11"/>
      <c r="H3" s="11"/>
      <c r="I3" s="11"/>
      <c r="J3" s="24"/>
      <c r="K3" s="24"/>
      <c r="L3" s="11"/>
      <c r="M3" s="12"/>
      <c r="N3" s="12"/>
      <c r="O3" s="13"/>
      <c r="P3" s="24"/>
      <c r="Q3" s="33"/>
    </row>
    <row r="4" spans="1:17">
      <c r="A4" s="35"/>
      <c r="B4" s="36"/>
      <c r="C4" s="8"/>
      <c r="D4" s="8"/>
      <c r="E4" s="8"/>
      <c r="F4" s="8"/>
      <c r="G4" s="8"/>
      <c r="H4" s="8"/>
      <c r="I4" s="8"/>
      <c r="J4" s="23"/>
      <c r="K4" s="23"/>
      <c r="L4" s="8"/>
      <c r="M4" s="9"/>
      <c r="N4" s="9"/>
      <c r="O4" s="10"/>
      <c r="P4" s="24"/>
      <c r="Q4" s="32"/>
    </row>
    <row r="5" spans="1:17" ht="18" customHeight="1">
      <c r="A5" s="8"/>
      <c r="B5" s="28"/>
      <c r="C5" s="66" t="s">
        <v>68</v>
      </c>
      <c r="D5" s="66"/>
      <c r="E5" s="66"/>
      <c r="F5" s="66"/>
      <c r="G5" s="66"/>
      <c r="H5" s="66"/>
      <c r="I5" s="66"/>
      <c r="J5" s="66"/>
      <c r="K5" s="66"/>
      <c r="L5" s="52" t="s">
        <v>106</v>
      </c>
      <c r="M5" s="52"/>
      <c r="N5" s="52"/>
      <c r="O5" s="52"/>
      <c r="P5" s="52"/>
      <c r="Q5" s="52"/>
    </row>
    <row r="6" spans="1:17" s="2" customFormat="1" ht="56">
      <c r="A6" s="15" t="s">
        <v>35</v>
      </c>
      <c r="B6" s="29" t="s">
        <v>36</v>
      </c>
      <c r="C6" s="14" t="s">
        <v>11</v>
      </c>
      <c r="D6" s="14" t="s">
        <v>12</v>
      </c>
      <c r="E6" s="14" t="s">
        <v>13</v>
      </c>
      <c r="F6" s="14" t="s">
        <v>7</v>
      </c>
      <c r="G6" s="14" t="s">
        <v>15</v>
      </c>
      <c r="H6" s="14" t="s">
        <v>20</v>
      </c>
      <c r="I6" s="14" t="s">
        <v>29</v>
      </c>
      <c r="J6" s="14">
        <v>2019</v>
      </c>
      <c r="K6" s="14">
        <v>2020</v>
      </c>
      <c r="L6" s="31" t="s">
        <v>78</v>
      </c>
      <c r="M6" s="31" t="s">
        <v>21</v>
      </c>
      <c r="N6" s="31" t="s">
        <v>22</v>
      </c>
      <c r="O6" s="31" t="s">
        <v>23</v>
      </c>
      <c r="P6" s="31" t="s">
        <v>79</v>
      </c>
      <c r="Q6" s="31" t="s">
        <v>1</v>
      </c>
    </row>
    <row r="7" spans="1:17" s="2" customFormat="1" ht="109.5" customHeight="1">
      <c r="A7" s="43" t="s">
        <v>87</v>
      </c>
      <c r="B7" s="37" t="s">
        <v>88</v>
      </c>
      <c r="C7" s="41"/>
      <c r="D7" s="41"/>
      <c r="E7" s="41"/>
      <c r="F7" s="41"/>
      <c r="G7" s="41"/>
      <c r="H7" s="41"/>
      <c r="I7" s="41"/>
      <c r="J7" s="41"/>
      <c r="K7" s="41" t="s">
        <v>89</v>
      </c>
      <c r="L7" s="41" t="s">
        <v>16</v>
      </c>
      <c r="M7" s="41"/>
      <c r="N7" s="41"/>
      <c r="O7" s="41"/>
      <c r="P7" s="41" t="s">
        <v>89</v>
      </c>
      <c r="Q7" s="49" t="s">
        <v>90</v>
      </c>
    </row>
    <row r="8" spans="1:17" ht="23.25" customHeight="1">
      <c r="A8" s="16" t="s">
        <v>27</v>
      </c>
      <c r="B8" s="19" t="s">
        <v>92</v>
      </c>
      <c r="C8" s="17"/>
      <c r="D8" s="17"/>
      <c r="E8" s="17"/>
      <c r="F8" s="20"/>
      <c r="G8" s="20"/>
      <c r="H8" s="20">
        <v>1</v>
      </c>
      <c r="I8" s="20">
        <v>1</v>
      </c>
      <c r="J8" s="22">
        <v>1</v>
      </c>
      <c r="K8" s="22">
        <v>1</v>
      </c>
      <c r="L8" s="20" t="s">
        <v>16</v>
      </c>
      <c r="M8" s="21"/>
      <c r="N8" s="21"/>
      <c r="O8" s="21"/>
      <c r="P8" s="21">
        <v>1</v>
      </c>
      <c r="Q8" s="49" t="s">
        <v>86</v>
      </c>
    </row>
    <row r="9" spans="1:17" ht="23.25" customHeight="1">
      <c r="A9" s="16" t="s">
        <v>27</v>
      </c>
      <c r="B9" s="19" t="s">
        <v>91</v>
      </c>
      <c r="C9" s="17"/>
      <c r="D9" s="17"/>
      <c r="E9" s="17"/>
      <c r="F9" s="20"/>
      <c r="G9" s="20"/>
      <c r="H9" s="20">
        <v>1</v>
      </c>
      <c r="I9" s="20">
        <v>1</v>
      </c>
      <c r="J9" s="22">
        <v>1</v>
      </c>
      <c r="K9" s="22">
        <v>1</v>
      </c>
      <c r="L9" s="20" t="s">
        <v>16</v>
      </c>
      <c r="M9" s="21"/>
      <c r="N9" s="21"/>
      <c r="O9" s="21"/>
      <c r="P9" s="21">
        <v>1</v>
      </c>
      <c r="Q9" s="49" t="s">
        <v>86</v>
      </c>
    </row>
    <row r="10" spans="1:17" ht="23.25" customHeight="1">
      <c r="A10" s="16" t="s">
        <v>27</v>
      </c>
      <c r="B10" s="19" t="s">
        <v>28</v>
      </c>
      <c r="C10" s="17"/>
      <c r="D10" s="17"/>
      <c r="E10" s="17"/>
      <c r="F10" s="20"/>
      <c r="G10" s="20"/>
      <c r="H10" s="20">
        <v>1</v>
      </c>
      <c r="I10" s="20">
        <v>1</v>
      </c>
      <c r="J10" s="22">
        <v>1</v>
      </c>
      <c r="K10" s="22">
        <v>1</v>
      </c>
      <c r="L10" s="20" t="s">
        <v>16</v>
      </c>
      <c r="M10" s="21"/>
      <c r="N10" s="21"/>
      <c r="O10" s="21"/>
      <c r="P10" s="21">
        <v>1</v>
      </c>
      <c r="Q10" s="49" t="s">
        <v>86</v>
      </c>
    </row>
    <row r="11" spans="1:17" ht="23.25" customHeight="1">
      <c r="A11" s="16" t="s">
        <v>27</v>
      </c>
      <c r="B11" s="19" t="s">
        <v>6</v>
      </c>
      <c r="C11" s="17"/>
      <c r="D11" s="17"/>
      <c r="E11" s="17"/>
      <c r="F11" s="20"/>
      <c r="G11" s="20"/>
      <c r="H11" s="20">
        <v>1</v>
      </c>
      <c r="I11" s="20">
        <v>1</v>
      </c>
      <c r="J11" s="22">
        <v>1</v>
      </c>
      <c r="K11" s="22">
        <v>1</v>
      </c>
      <c r="L11" s="20" t="s">
        <v>16</v>
      </c>
      <c r="M11" s="21"/>
      <c r="N11" s="21"/>
      <c r="O11" s="21"/>
      <c r="P11" s="21">
        <v>1</v>
      </c>
      <c r="Q11" s="49" t="s">
        <v>86</v>
      </c>
    </row>
    <row r="12" spans="1:17" s="4" customFormat="1" ht="113.4" customHeight="1">
      <c r="A12" s="55" t="s">
        <v>32</v>
      </c>
      <c r="B12" s="26" t="s">
        <v>97</v>
      </c>
      <c r="C12" s="17"/>
      <c r="D12" s="17"/>
      <c r="E12" s="17"/>
      <c r="F12" s="18"/>
      <c r="G12" s="18">
        <v>0.96000000000000008</v>
      </c>
      <c r="H12" s="21" t="s">
        <v>25</v>
      </c>
      <c r="I12" s="21" t="s">
        <v>25</v>
      </c>
      <c r="J12" s="21" t="s">
        <v>25</v>
      </c>
      <c r="K12" s="21" t="s">
        <v>25</v>
      </c>
      <c r="L12" s="18" t="s">
        <v>16</v>
      </c>
      <c r="M12" s="21" t="s">
        <v>25</v>
      </c>
      <c r="N12" s="21" t="s">
        <v>25</v>
      </c>
      <c r="O12" s="21" t="s">
        <v>25</v>
      </c>
      <c r="P12" s="21">
        <v>0.9</v>
      </c>
      <c r="Q12" s="44" t="s">
        <v>96</v>
      </c>
    </row>
    <row r="13" spans="1:17" s="4" customFormat="1" ht="44.25" customHeight="1">
      <c r="A13" s="56"/>
      <c r="B13" s="26" t="s">
        <v>61</v>
      </c>
      <c r="C13" s="17">
        <v>0.86</v>
      </c>
      <c r="D13" s="17">
        <v>0.96</v>
      </c>
      <c r="E13" s="17">
        <v>0.96</v>
      </c>
      <c r="F13" s="18">
        <v>0.96000000000000008</v>
      </c>
      <c r="G13" s="18">
        <v>0.96000000000000008</v>
      </c>
      <c r="H13" s="18">
        <v>0.96000000000000008</v>
      </c>
      <c r="I13" s="18">
        <v>1.04</v>
      </c>
      <c r="J13" s="21">
        <v>1.02</v>
      </c>
      <c r="K13" s="21">
        <v>1.02</v>
      </c>
      <c r="L13" s="18" t="s">
        <v>16</v>
      </c>
      <c r="M13" s="21">
        <v>0</v>
      </c>
      <c r="N13" s="21">
        <v>0.02</v>
      </c>
      <c r="O13" s="21"/>
      <c r="P13" s="21">
        <v>1.02</v>
      </c>
      <c r="Q13" s="49" t="s">
        <v>82</v>
      </c>
    </row>
    <row r="14" spans="1:17" s="4" customFormat="1" ht="32.5" customHeight="1">
      <c r="A14" s="56"/>
      <c r="B14" s="26" t="s">
        <v>60</v>
      </c>
      <c r="C14" s="17">
        <v>0.86</v>
      </c>
      <c r="D14" s="17">
        <v>0.96</v>
      </c>
      <c r="E14" s="17">
        <v>0.96</v>
      </c>
      <c r="F14" s="18">
        <v>0.96000000000000008</v>
      </c>
      <c r="G14" s="18">
        <v>0.96000000000000008</v>
      </c>
      <c r="H14" s="18">
        <v>0.96000000000000008</v>
      </c>
      <c r="I14" s="18">
        <v>0.96</v>
      </c>
      <c r="J14" s="21">
        <v>1.02</v>
      </c>
      <c r="K14" s="21">
        <v>1.02</v>
      </c>
      <c r="L14" s="18" t="s">
        <v>16</v>
      </c>
      <c r="M14" s="21">
        <v>0</v>
      </c>
      <c r="N14" s="21">
        <v>0.02</v>
      </c>
      <c r="O14" s="21"/>
      <c r="P14" s="21">
        <v>1.02</v>
      </c>
      <c r="Q14" s="49" t="s">
        <v>83</v>
      </c>
    </row>
    <row r="15" spans="1:17" s="4" customFormat="1" ht="30.65" customHeight="1">
      <c r="A15" s="56"/>
      <c r="B15" s="26" t="s">
        <v>50</v>
      </c>
      <c r="C15" s="17">
        <v>0.86</v>
      </c>
      <c r="D15" s="17">
        <v>0.96</v>
      </c>
      <c r="E15" s="17">
        <v>0.96</v>
      </c>
      <c r="F15" s="18">
        <v>0.96000000000000008</v>
      </c>
      <c r="G15" s="18">
        <v>0.96000000000000008</v>
      </c>
      <c r="H15" s="18">
        <v>0.96000000000000008</v>
      </c>
      <c r="I15" s="18">
        <v>0.96</v>
      </c>
      <c r="J15" s="21">
        <v>0.88</v>
      </c>
      <c r="K15" s="21">
        <v>0.88</v>
      </c>
      <c r="L15" s="18" t="s">
        <v>16</v>
      </c>
      <c r="M15" s="21">
        <v>0.14000000000000001</v>
      </c>
      <c r="N15" s="21">
        <v>0.02</v>
      </c>
      <c r="O15" s="21"/>
      <c r="P15" s="21">
        <v>0.88</v>
      </c>
      <c r="Q15" s="49" t="s">
        <v>53</v>
      </c>
    </row>
    <row r="16" spans="1:17" s="4" customFormat="1" ht="39.65" customHeight="1">
      <c r="A16" s="56"/>
      <c r="B16" s="26" t="s">
        <v>51</v>
      </c>
      <c r="C16" s="17">
        <v>0.86</v>
      </c>
      <c r="D16" s="17">
        <v>0.96</v>
      </c>
      <c r="E16" s="17">
        <v>0.96</v>
      </c>
      <c r="F16" s="18">
        <v>0.96000000000000008</v>
      </c>
      <c r="G16" s="18">
        <v>0.96000000000000008</v>
      </c>
      <c r="H16" s="18">
        <v>0.96000000000000008</v>
      </c>
      <c r="I16" s="18">
        <v>0.96</v>
      </c>
      <c r="J16" s="21">
        <v>0.8</v>
      </c>
      <c r="K16" s="21">
        <v>0.8</v>
      </c>
      <c r="L16" s="18" t="s">
        <v>16</v>
      </c>
      <c r="M16" s="21">
        <v>0.22</v>
      </c>
      <c r="N16" s="21">
        <v>0.02</v>
      </c>
      <c r="O16" s="21"/>
      <c r="P16" s="21">
        <v>0.8</v>
      </c>
      <c r="Q16" s="49" t="s">
        <v>59</v>
      </c>
    </row>
    <row r="17" spans="1:17" s="4" customFormat="1" ht="42.65" customHeight="1">
      <c r="A17" s="56"/>
      <c r="B17" s="26" t="s">
        <v>49</v>
      </c>
      <c r="C17" s="17">
        <v>0.86</v>
      </c>
      <c r="D17" s="17">
        <v>0.96</v>
      </c>
      <c r="E17" s="17">
        <v>0.96</v>
      </c>
      <c r="F17" s="18">
        <v>0.96000000000000008</v>
      </c>
      <c r="G17" s="18">
        <v>0.96000000000000008</v>
      </c>
      <c r="H17" s="18">
        <v>0.96000000000000008</v>
      </c>
      <c r="I17" s="18">
        <v>0.96</v>
      </c>
      <c r="J17" s="21">
        <v>0.88</v>
      </c>
      <c r="K17" s="21">
        <v>0.88</v>
      </c>
      <c r="L17" s="18" t="s">
        <v>16</v>
      </c>
      <c r="M17" s="21">
        <v>0.14000000000000001</v>
      </c>
      <c r="N17" s="21">
        <v>0.02</v>
      </c>
      <c r="O17" s="21"/>
      <c r="P17" s="21">
        <v>0.88</v>
      </c>
      <c r="Q17" s="49" t="s">
        <v>52</v>
      </c>
    </row>
    <row r="18" spans="1:17" s="4" customFormat="1" ht="167.4" customHeight="1">
      <c r="A18" s="16" t="s">
        <v>32</v>
      </c>
      <c r="B18" s="26" t="s">
        <v>30</v>
      </c>
      <c r="C18" s="17"/>
      <c r="D18" s="17"/>
      <c r="E18" s="17"/>
      <c r="F18" s="21" t="s">
        <v>70</v>
      </c>
      <c r="G18" s="18">
        <v>0.80999999999999994</v>
      </c>
      <c r="H18" s="18">
        <v>0.80999999999999994</v>
      </c>
      <c r="I18" s="18">
        <v>0.64</v>
      </c>
      <c r="J18" s="22">
        <v>0.63</v>
      </c>
      <c r="K18" s="22">
        <v>0.63</v>
      </c>
      <c r="L18" s="18" t="s">
        <v>26</v>
      </c>
      <c r="M18" s="21">
        <v>0.44</v>
      </c>
      <c r="N18" s="21">
        <v>0.02</v>
      </c>
      <c r="O18" s="21" t="s">
        <v>110</v>
      </c>
      <c r="P18" s="21">
        <f>1-M18+N18+0.11+0.05</f>
        <v>0.7400000000000001</v>
      </c>
      <c r="Q18" s="49" t="s">
        <v>111</v>
      </c>
    </row>
    <row r="19" spans="1:17" ht="175.75" customHeight="1">
      <c r="A19" s="16" t="s">
        <v>32</v>
      </c>
      <c r="B19" s="26" t="s">
        <v>75</v>
      </c>
      <c r="C19" s="17"/>
      <c r="D19" s="17"/>
      <c r="E19" s="17"/>
      <c r="F19" s="21" t="s">
        <v>70</v>
      </c>
      <c r="G19" s="18">
        <v>0.80999999999999994</v>
      </c>
      <c r="H19" s="18">
        <v>0.80999999999999994</v>
      </c>
      <c r="I19" s="18">
        <v>0.9</v>
      </c>
      <c r="J19" s="22" t="s">
        <v>25</v>
      </c>
      <c r="K19" s="22" t="s">
        <v>25</v>
      </c>
      <c r="L19" s="18" t="s">
        <v>16</v>
      </c>
      <c r="M19" s="21"/>
      <c r="N19" s="21"/>
      <c r="O19" s="21"/>
      <c r="P19" s="45" t="s">
        <v>99</v>
      </c>
      <c r="Q19" s="44" t="s">
        <v>98</v>
      </c>
    </row>
    <row r="20" spans="1:17" ht="62.5" customHeight="1">
      <c r="A20" s="16" t="s">
        <v>32</v>
      </c>
      <c r="B20" s="26" t="s">
        <v>74</v>
      </c>
      <c r="C20" s="17"/>
      <c r="D20" s="17"/>
      <c r="E20" s="17"/>
      <c r="F20" s="21" t="s">
        <v>70</v>
      </c>
      <c r="G20" s="18">
        <v>0.80999999999999994</v>
      </c>
      <c r="H20" s="18">
        <v>0.80999999999999994</v>
      </c>
      <c r="I20" s="18">
        <v>0.9</v>
      </c>
      <c r="J20" s="22">
        <v>0.73</v>
      </c>
      <c r="K20" s="22">
        <v>0.77</v>
      </c>
      <c r="L20" s="18" t="s">
        <v>16</v>
      </c>
      <c r="M20" s="21">
        <v>0.24</v>
      </c>
      <c r="N20" s="21">
        <v>0.01</v>
      </c>
      <c r="O20" s="21"/>
      <c r="P20" s="21">
        <v>0.77</v>
      </c>
      <c r="Q20" s="57" t="s">
        <v>76</v>
      </c>
    </row>
    <row r="21" spans="1:17" ht="62.5" customHeight="1">
      <c r="A21" s="16" t="s">
        <v>32</v>
      </c>
      <c r="B21" s="26" t="s">
        <v>73</v>
      </c>
      <c r="C21" s="17"/>
      <c r="D21" s="17"/>
      <c r="E21" s="17"/>
      <c r="F21" s="21" t="s">
        <v>70</v>
      </c>
      <c r="G21" s="18">
        <v>0.80999999999999994</v>
      </c>
      <c r="H21" s="18">
        <v>0.80999999999999994</v>
      </c>
      <c r="I21" s="18">
        <v>0.9</v>
      </c>
      <c r="J21" s="22">
        <v>0.73</v>
      </c>
      <c r="K21" s="22">
        <v>0.79</v>
      </c>
      <c r="L21" s="18" t="s">
        <v>16</v>
      </c>
      <c r="M21" s="21">
        <v>0.22</v>
      </c>
      <c r="N21" s="21">
        <v>0.01</v>
      </c>
      <c r="O21" s="21"/>
      <c r="P21" s="21">
        <v>0.79</v>
      </c>
      <c r="Q21" s="58"/>
    </row>
    <row r="22" spans="1:17" ht="44.4" customHeight="1">
      <c r="A22" s="16" t="s">
        <v>32</v>
      </c>
      <c r="B22" s="26" t="s">
        <v>67</v>
      </c>
      <c r="C22" s="17"/>
      <c r="D22" s="17"/>
      <c r="E22" s="17"/>
      <c r="F22" s="21" t="s">
        <v>70</v>
      </c>
      <c r="G22" s="18">
        <v>0.80999999999999994</v>
      </c>
      <c r="H22" s="18">
        <v>0.80999999999999994</v>
      </c>
      <c r="I22" s="18">
        <v>0.9</v>
      </c>
      <c r="J22" s="22">
        <v>0.78</v>
      </c>
      <c r="K22" s="22">
        <v>0.87</v>
      </c>
      <c r="L22" s="18" t="s">
        <v>16</v>
      </c>
      <c r="M22" s="21">
        <v>0.14000000000000001</v>
      </c>
      <c r="N22" s="21">
        <v>0.01</v>
      </c>
      <c r="O22" s="21"/>
      <c r="P22" s="21">
        <v>0.87</v>
      </c>
      <c r="Q22" s="59"/>
    </row>
    <row r="23" spans="1:17" ht="113.4" customHeight="1">
      <c r="A23" s="16" t="s">
        <v>32</v>
      </c>
      <c r="B23" s="19" t="s">
        <v>69</v>
      </c>
      <c r="C23" s="17"/>
      <c r="D23" s="17"/>
      <c r="E23" s="17"/>
      <c r="F23" s="20"/>
      <c r="G23" s="20"/>
      <c r="H23" s="20" t="s">
        <v>25</v>
      </c>
      <c r="I23" s="20" t="s">
        <v>25</v>
      </c>
      <c r="J23" s="22" t="s">
        <v>25</v>
      </c>
      <c r="K23" s="22" t="s">
        <v>25</v>
      </c>
      <c r="L23" s="20" t="s">
        <v>16</v>
      </c>
      <c r="M23" s="21"/>
      <c r="N23" s="21"/>
      <c r="O23" s="21"/>
      <c r="P23" s="21">
        <v>0.9</v>
      </c>
      <c r="Q23" s="44" t="s">
        <v>96</v>
      </c>
    </row>
    <row r="24" spans="1:17" ht="103.75" customHeight="1">
      <c r="A24" s="19" t="s">
        <v>71</v>
      </c>
      <c r="B24" s="19" t="s">
        <v>77</v>
      </c>
      <c r="C24" s="18">
        <v>0.9</v>
      </c>
      <c r="D24" s="18">
        <v>0.9</v>
      </c>
      <c r="E24" s="18">
        <v>0.9</v>
      </c>
      <c r="F24" s="18">
        <v>0.9</v>
      </c>
      <c r="G24" s="18">
        <v>0.92</v>
      </c>
      <c r="H24" s="18">
        <v>0.92</v>
      </c>
      <c r="I24" s="18">
        <v>0.85000000000000009</v>
      </c>
      <c r="J24" s="21">
        <v>0.85000000000000009</v>
      </c>
      <c r="K24" s="21">
        <v>0.96</v>
      </c>
      <c r="L24" s="20" t="s">
        <v>16</v>
      </c>
      <c r="M24" s="21">
        <v>0.05</v>
      </c>
      <c r="N24" s="21">
        <v>0.01</v>
      </c>
      <c r="O24" s="21">
        <v>0</v>
      </c>
      <c r="P24" s="21">
        <v>0.96</v>
      </c>
      <c r="Q24" s="44" t="s">
        <v>64</v>
      </c>
    </row>
    <row r="25" spans="1:17" ht="63" customHeight="1">
      <c r="A25" s="19" t="s">
        <v>72</v>
      </c>
      <c r="B25" s="19" t="s">
        <v>108</v>
      </c>
      <c r="C25" s="18">
        <v>0.9</v>
      </c>
      <c r="D25" s="18">
        <v>0.9</v>
      </c>
      <c r="E25" s="18">
        <v>0.9</v>
      </c>
      <c r="F25" s="18">
        <v>0.9</v>
      </c>
      <c r="G25" s="18">
        <v>0.92</v>
      </c>
      <c r="H25" s="18">
        <v>0.92</v>
      </c>
      <c r="I25" s="18">
        <v>0.85000000000000009</v>
      </c>
      <c r="J25" s="21">
        <v>1.03</v>
      </c>
      <c r="K25" s="21">
        <v>1.01</v>
      </c>
      <c r="L25" s="20" t="s">
        <v>16</v>
      </c>
      <c r="M25" s="21">
        <v>0</v>
      </c>
      <c r="N25" s="21">
        <v>0.01</v>
      </c>
      <c r="O25" s="21">
        <v>0</v>
      </c>
      <c r="P25" s="21">
        <v>1.01</v>
      </c>
      <c r="Q25" s="50" t="s">
        <v>85</v>
      </c>
    </row>
    <row r="26" spans="1:17" ht="62.4" customHeight="1">
      <c r="A26" s="19" t="s">
        <v>72</v>
      </c>
      <c r="B26" s="19" t="s">
        <v>109</v>
      </c>
      <c r="C26" s="18">
        <v>0.9</v>
      </c>
      <c r="D26" s="18">
        <v>0.9</v>
      </c>
      <c r="E26" s="18">
        <v>0.9</v>
      </c>
      <c r="F26" s="18">
        <v>0.9</v>
      </c>
      <c r="G26" s="18">
        <v>0.92</v>
      </c>
      <c r="H26" s="18">
        <v>0.92</v>
      </c>
      <c r="I26" s="18">
        <v>1.03</v>
      </c>
      <c r="J26" s="21">
        <v>1.03</v>
      </c>
      <c r="K26" s="21">
        <v>1.01</v>
      </c>
      <c r="L26" s="20" t="s">
        <v>16</v>
      </c>
      <c r="M26" s="21">
        <v>0</v>
      </c>
      <c r="N26" s="21">
        <v>0.01</v>
      </c>
      <c r="O26" s="21">
        <v>0</v>
      </c>
      <c r="P26" s="21">
        <v>1.01</v>
      </c>
      <c r="Q26" s="50" t="s">
        <v>84</v>
      </c>
    </row>
    <row r="27" spans="1:17" ht="22.25" customHeight="1">
      <c r="A27" s="60" t="s">
        <v>63</v>
      </c>
      <c r="B27" s="19" t="s">
        <v>8</v>
      </c>
      <c r="C27" s="17"/>
      <c r="D27" s="17"/>
      <c r="E27" s="17"/>
      <c r="F27" s="21" t="s">
        <v>10</v>
      </c>
      <c r="G27" s="21" t="s">
        <v>14</v>
      </c>
      <c r="H27" s="21">
        <v>0.92</v>
      </c>
      <c r="I27" s="21">
        <v>0.76</v>
      </c>
      <c r="J27" s="21">
        <v>0.76</v>
      </c>
      <c r="K27" s="21" t="s">
        <v>25</v>
      </c>
      <c r="L27" s="20" t="s">
        <v>16</v>
      </c>
      <c r="M27" s="21" t="s">
        <v>25</v>
      </c>
      <c r="N27" s="21" t="s">
        <v>25</v>
      </c>
      <c r="O27" s="21" t="s">
        <v>25</v>
      </c>
      <c r="P27" s="21" t="s">
        <v>25</v>
      </c>
      <c r="Q27" s="57" t="s">
        <v>65</v>
      </c>
    </row>
    <row r="28" spans="1:17" ht="26.25" customHeight="1">
      <c r="A28" s="61"/>
      <c r="B28" s="19" t="s">
        <v>19</v>
      </c>
      <c r="C28" s="17"/>
      <c r="D28" s="17"/>
      <c r="E28" s="17"/>
      <c r="F28" s="18">
        <v>0.99</v>
      </c>
      <c r="G28" s="18">
        <v>0.99</v>
      </c>
      <c r="H28" s="18">
        <v>0.92</v>
      </c>
      <c r="I28" s="18">
        <v>0.88</v>
      </c>
      <c r="J28" s="21">
        <v>0.88</v>
      </c>
      <c r="K28" s="21" t="s">
        <v>25</v>
      </c>
      <c r="L28" s="20" t="s">
        <v>16</v>
      </c>
      <c r="M28" s="21" t="s">
        <v>25</v>
      </c>
      <c r="N28" s="21" t="s">
        <v>25</v>
      </c>
      <c r="O28" s="21" t="s">
        <v>25</v>
      </c>
      <c r="P28" s="21" t="s">
        <v>25</v>
      </c>
      <c r="Q28" s="58"/>
    </row>
    <row r="29" spans="1:17" ht="23.25" customHeight="1">
      <c r="A29" s="62"/>
      <c r="B29" s="19" t="s">
        <v>2</v>
      </c>
      <c r="C29" s="17"/>
      <c r="D29" s="17"/>
      <c r="E29" s="17"/>
      <c r="F29" s="18">
        <v>0.68</v>
      </c>
      <c r="G29" s="18">
        <v>0.78</v>
      </c>
      <c r="H29" s="18">
        <v>0.78</v>
      </c>
      <c r="I29" s="18">
        <v>0.72</v>
      </c>
      <c r="J29" s="21">
        <v>0.72</v>
      </c>
      <c r="K29" s="21" t="s">
        <v>25</v>
      </c>
      <c r="L29" s="20" t="s">
        <v>16</v>
      </c>
      <c r="M29" s="21" t="s">
        <v>25</v>
      </c>
      <c r="N29" s="21" t="s">
        <v>25</v>
      </c>
      <c r="O29" s="21" t="s">
        <v>25</v>
      </c>
      <c r="P29" s="21" t="s">
        <v>25</v>
      </c>
      <c r="Q29" s="58"/>
    </row>
    <row r="30" spans="1:17" ht="24.65" customHeight="1">
      <c r="A30" s="19" t="s">
        <v>43</v>
      </c>
      <c r="B30" s="19" t="s">
        <v>24</v>
      </c>
      <c r="C30" s="17"/>
      <c r="D30" s="17"/>
      <c r="E30" s="17"/>
      <c r="F30" s="18"/>
      <c r="G30" s="18"/>
      <c r="H30" s="18"/>
      <c r="I30" s="18">
        <v>0.84000000000000008</v>
      </c>
      <c r="J30" s="21">
        <v>0.84000000000000008</v>
      </c>
      <c r="K30" s="21">
        <v>0.87</v>
      </c>
      <c r="L30" s="20" t="s">
        <v>16</v>
      </c>
      <c r="M30" s="21">
        <v>0.14000000000000001</v>
      </c>
      <c r="N30" s="21">
        <v>0.01</v>
      </c>
      <c r="O30" s="21">
        <v>0</v>
      </c>
      <c r="P30" s="21">
        <v>0.87</v>
      </c>
      <c r="Q30" s="59"/>
    </row>
    <row r="31" spans="1:17" ht="44.5" customHeight="1">
      <c r="A31" s="19" t="s">
        <v>43</v>
      </c>
      <c r="B31" s="19" t="s">
        <v>4</v>
      </c>
      <c r="C31" s="17"/>
      <c r="D31" s="17"/>
      <c r="E31" s="18"/>
      <c r="F31" s="18">
        <v>1.02</v>
      </c>
      <c r="G31" s="18">
        <v>1.02</v>
      </c>
      <c r="H31" s="18">
        <v>1.02</v>
      </c>
      <c r="I31" s="18">
        <v>1.02</v>
      </c>
      <c r="J31" s="21">
        <v>0.91</v>
      </c>
      <c r="K31" s="21">
        <v>0.91</v>
      </c>
      <c r="L31" s="20" t="s">
        <v>16</v>
      </c>
      <c r="M31" s="21">
        <v>0.14000000000000001</v>
      </c>
      <c r="N31" s="21">
        <v>0.05</v>
      </c>
      <c r="O31" s="21"/>
      <c r="P31" s="21">
        <v>0.91</v>
      </c>
      <c r="Q31" s="49" t="s">
        <v>54</v>
      </c>
    </row>
    <row r="32" spans="1:17" ht="37.25" customHeight="1">
      <c r="A32" s="16" t="s">
        <v>3</v>
      </c>
      <c r="B32" s="19" t="s">
        <v>0</v>
      </c>
      <c r="C32" s="17"/>
      <c r="D32" s="17"/>
      <c r="E32" s="18">
        <v>1</v>
      </c>
      <c r="F32" s="18" t="s">
        <v>25</v>
      </c>
      <c r="G32" s="18" t="s">
        <v>25</v>
      </c>
      <c r="H32" s="18" t="s">
        <v>25</v>
      </c>
      <c r="I32" s="18" t="s">
        <v>25</v>
      </c>
      <c r="J32" s="22" t="s">
        <v>25</v>
      </c>
      <c r="K32" s="22" t="s">
        <v>25</v>
      </c>
      <c r="L32" s="18" t="s">
        <v>16</v>
      </c>
      <c r="M32" s="21"/>
      <c r="N32" s="21"/>
      <c r="O32" s="21"/>
      <c r="P32" s="21" t="s">
        <v>25</v>
      </c>
      <c r="Q32" s="48" t="s">
        <v>107</v>
      </c>
    </row>
    <row r="33" spans="1:18" ht="47.25" customHeight="1">
      <c r="A33" s="19" t="s">
        <v>3</v>
      </c>
      <c r="B33" s="19" t="s">
        <v>18</v>
      </c>
      <c r="C33" s="17"/>
      <c r="D33" s="17"/>
      <c r="E33" s="17"/>
      <c r="F33" s="18">
        <v>0.79</v>
      </c>
      <c r="G33" s="18">
        <v>1.05</v>
      </c>
      <c r="H33" s="18">
        <v>1</v>
      </c>
      <c r="I33" s="18">
        <v>1</v>
      </c>
      <c r="J33" s="21">
        <v>1</v>
      </c>
      <c r="K33" s="21">
        <v>1</v>
      </c>
      <c r="L33" s="18" t="s">
        <v>16</v>
      </c>
      <c r="M33" s="21"/>
      <c r="N33" s="21"/>
      <c r="O33" s="21"/>
      <c r="P33" s="21">
        <v>1</v>
      </c>
      <c r="Q33" s="49" t="s">
        <v>58</v>
      </c>
    </row>
    <row r="34" spans="1:18" ht="30.75" customHeight="1">
      <c r="A34" s="16" t="s">
        <v>31</v>
      </c>
      <c r="B34" s="19" t="s">
        <v>17</v>
      </c>
      <c r="C34" s="17"/>
      <c r="D34" s="17"/>
      <c r="E34" s="17"/>
      <c r="F34" s="18">
        <v>0.81</v>
      </c>
      <c r="G34" s="18">
        <v>0.82000000000000006</v>
      </c>
      <c r="H34" s="18">
        <v>0.79</v>
      </c>
      <c r="I34" s="18">
        <v>0.79</v>
      </c>
      <c r="J34" s="21">
        <v>0.79</v>
      </c>
      <c r="K34" s="21">
        <v>0.79</v>
      </c>
      <c r="L34" s="63" t="s">
        <v>26</v>
      </c>
      <c r="M34" s="65">
        <v>0.22</v>
      </c>
      <c r="N34" s="65">
        <v>0.11</v>
      </c>
      <c r="O34" s="65">
        <v>0.02</v>
      </c>
      <c r="P34" s="65" t="s">
        <v>103</v>
      </c>
      <c r="Q34" s="49" t="s">
        <v>81</v>
      </c>
    </row>
    <row r="35" spans="1:18" ht="256.25" customHeight="1">
      <c r="A35" s="16" t="s">
        <v>31</v>
      </c>
      <c r="B35" s="19" t="s">
        <v>116</v>
      </c>
      <c r="C35" s="17">
        <v>0.43</v>
      </c>
      <c r="D35" s="17">
        <v>0.63</v>
      </c>
      <c r="E35" s="17">
        <v>0.63</v>
      </c>
      <c r="F35" s="18">
        <v>0.57999999999999996</v>
      </c>
      <c r="G35" s="18">
        <v>0.63000000000000012</v>
      </c>
      <c r="H35" s="18">
        <v>0.79</v>
      </c>
      <c r="I35" s="18">
        <v>0.79</v>
      </c>
      <c r="J35" s="21">
        <v>0.79</v>
      </c>
      <c r="K35" s="21">
        <v>0.79</v>
      </c>
      <c r="L35" s="64"/>
      <c r="M35" s="54"/>
      <c r="N35" s="54"/>
      <c r="O35" s="54"/>
      <c r="P35" s="54"/>
      <c r="Q35" s="49" t="s">
        <v>112</v>
      </c>
      <c r="R35" s="1">
        <f>1-0.5*0.22+0.02</f>
        <v>0.91</v>
      </c>
    </row>
    <row r="36" spans="1:18" ht="71" customHeight="1">
      <c r="A36" s="16" t="s">
        <v>31</v>
      </c>
      <c r="B36" s="19" t="s">
        <v>9</v>
      </c>
      <c r="C36" s="17">
        <v>0.68</v>
      </c>
      <c r="D36" s="17">
        <v>0.78</v>
      </c>
      <c r="E36" s="17">
        <v>0.78</v>
      </c>
      <c r="F36" s="18">
        <v>0.68</v>
      </c>
      <c r="G36" s="18">
        <v>0.78</v>
      </c>
      <c r="H36" s="18">
        <v>0.69</v>
      </c>
      <c r="I36" s="18">
        <v>0.69</v>
      </c>
      <c r="J36" s="21">
        <v>0.69</v>
      </c>
      <c r="K36" s="21">
        <v>0.74</v>
      </c>
      <c r="L36" s="21" t="s">
        <v>16</v>
      </c>
      <c r="M36" s="21">
        <v>0.26</v>
      </c>
      <c r="N36" s="21">
        <v>0</v>
      </c>
      <c r="O36" s="21"/>
      <c r="P36" s="21">
        <v>0.74</v>
      </c>
      <c r="Q36" s="49" t="s">
        <v>80</v>
      </c>
    </row>
    <row r="37" spans="1:18" ht="95.5" customHeight="1">
      <c r="A37" s="16" t="s">
        <v>31</v>
      </c>
      <c r="B37" s="19" t="s">
        <v>4</v>
      </c>
      <c r="C37" s="17"/>
      <c r="D37" s="17"/>
      <c r="E37" s="17"/>
      <c r="F37" s="18">
        <v>1.02</v>
      </c>
      <c r="G37" s="18">
        <v>1.02</v>
      </c>
      <c r="H37" s="18">
        <v>1.02</v>
      </c>
      <c r="I37" s="18">
        <v>1.02</v>
      </c>
      <c r="J37" s="21">
        <v>0.91</v>
      </c>
      <c r="K37" s="21">
        <v>0.91</v>
      </c>
      <c r="L37" s="21" t="s">
        <v>16</v>
      </c>
      <c r="M37" s="21">
        <v>0.14000000000000001</v>
      </c>
      <c r="N37" s="21">
        <v>0.05</v>
      </c>
      <c r="O37" s="21"/>
      <c r="P37" s="21">
        <v>0.91</v>
      </c>
      <c r="Q37" s="49" t="s">
        <v>66</v>
      </c>
    </row>
    <row r="38" spans="1:18" ht="48" customHeight="1">
      <c r="A38" s="16" t="s">
        <v>31</v>
      </c>
      <c r="B38" s="19" t="s">
        <v>5</v>
      </c>
      <c r="C38" s="18">
        <v>1.02</v>
      </c>
      <c r="D38" s="18">
        <v>1.02</v>
      </c>
      <c r="E38" s="18">
        <v>1.02</v>
      </c>
      <c r="F38" s="18">
        <v>1.02</v>
      </c>
      <c r="G38" s="18">
        <v>1.02</v>
      </c>
      <c r="H38" s="18">
        <v>1.02</v>
      </c>
      <c r="I38" s="18">
        <v>1.02</v>
      </c>
      <c r="J38" s="18">
        <v>0.93720000000000003</v>
      </c>
      <c r="K38" s="18">
        <v>0.94</v>
      </c>
      <c r="L38" s="21" t="s">
        <v>16</v>
      </c>
      <c r="M38" s="21">
        <v>6.2799999999999995E-2</v>
      </c>
      <c r="N38" s="21">
        <v>0</v>
      </c>
      <c r="O38" s="21">
        <v>0</v>
      </c>
      <c r="P38" s="21">
        <v>0.93720000000000003</v>
      </c>
      <c r="Q38" s="49" t="s">
        <v>62</v>
      </c>
    </row>
    <row r="39" spans="1:18" ht="55.25" customHeight="1">
      <c r="A39" s="16" t="s">
        <v>31</v>
      </c>
      <c r="B39" s="19" t="s">
        <v>93</v>
      </c>
      <c r="C39" s="17"/>
      <c r="D39" s="17"/>
      <c r="E39" s="17"/>
      <c r="F39" s="18">
        <v>0.52</v>
      </c>
      <c r="G39" s="18">
        <v>0.92</v>
      </c>
      <c r="H39" s="18">
        <v>0.66999999999999993</v>
      </c>
      <c r="I39" s="18">
        <v>0.77</v>
      </c>
      <c r="J39" s="21">
        <v>0.7</v>
      </c>
      <c r="K39" s="21">
        <v>0.57999999999999996</v>
      </c>
      <c r="L39" s="21" t="s">
        <v>26</v>
      </c>
      <c r="M39" s="21">
        <v>0.61</v>
      </c>
      <c r="N39" s="21">
        <v>0</v>
      </c>
      <c r="O39" s="21">
        <v>0</v>
      </c>
      <c r="P39" s="21">
        <v>0.54</v>
      </c>
      <c r="Q39" s="51" t="s">
        <v>113</v>
      </c>
    </row>
    <row r="40" spans="1:18" ht="44.5" customHeight="1">
      <c r="A40" s="16" t="s">
        <v>31</v>
      </c>
      <c r="B40" s="19" t="s">
        <v>44</v>
      </c>
      <c r="C40" s="17"/>
      <c r="D40" s="17"/>
      <c r="E40" s="17"/>
      <c r="F40" s="20"/>
      <c r="G40" s="20"/>
      <c r="H40" s="20"/>
      <c r="I40" s="20"/>
      <c r="J40" s="21">
        <v>1</v>
      </c>
      <c r="K40" s="21">
        <v>1</v>
      </c>
      <c r="L40" s="18" t="s">
        <v>16</v>
      </c>
      <c r="M40" s="21"/>
      <c r="N40" s="21"/>
      <c r="O40" s="21"/>
      <c r="P40" s="21">
        <v>1</v>
      </c>
      <c r="Q40" s="49" t="s">
        <v>55</v>
      </c>
    </row>
    <row r="41" spans="1:18" ht="33.75" customHeight="1">
      <c r="A41" s="16" t="s">
        <v>31</v>
      </c>
      <c r="B41" s="19" t="s">
        <v>33</v>
      </c>
      <c r="C41" s="17"/>
      <c r="D41" s="17"/>
      <c r="E41" s="17"/>
      <c r="F41" s="20"/>
      <c r="G41" s="20">
        <v>0.73</v>
      </c>
      <c r="H41" s="22" t="s">
        <v>34</v>
      </c>
      <c r="I41" s="22" t="s">
        <v>34</v>
      </c>
      <c r="J41" s="22" t="s">
        <v>34</v>
      </c>
      <c r="K41" s="22" t="s">
        <v>34</v>
      </c>
      <c r="L41" s="18" t="s">
        <v>16</v>
      </c>
      <c r="M41" s="21"/>
      <c r="N41" s="21"/>
      <c r="O41" s="21"/>
      <c r="P41" s="21" t="s">
        <v>34</v>
      </c>
      <c r="Q41" s="49" t="s">
        <v>57</v>
      </c>
    </row>
    <row r="42" spans="1:18" ht="45.65" customHeight="1">
      <c r="A42" s="16" t="s">
        <v>101</v>
      </c>
      <c r="B42" s="19" t="s">
        <v>100</v>
      </c>
      <c r="C42" s="18">
        <v>0.99</v>
      </c>
      <c r="D42" s="18">
        <v>0.99</v>
      </c>
      <c r="E42" s="18">
        <v>0.99</v>
      </c>
      <c r="F42" s="18">
        <v>0.99</v>
      </c>
      <c r="G42" s="18">
        <v>0.93</v>
      </c>
      <c r="H42" s="18">
        <v>0.93</v>
      </c>
      <c r="I42" s="18">
        <v>0.92</v>
      </c>
      <c r="J42" s="22">
        <v>0.95</v>
      </c>
      <c r="K42" s="38">
        <v>0.95</v>
      </c>
      <c r="L42" s="53" t="s">
        <v>16</v>
      </c>
      <c r="M42" s="21" t="s">
        <v>47</v>
      </c>
      <c r="N42" s="21">
        <v>0.01</v>
      </c>
      <c r="O42" s="21"/>
      <c r="P42" s="21">
        <v>0.95</v>
      </c>
      <c r="Q42" s="49" t="s">
        <v>56</v>
      </c>
    </row>
    <row r="43" spans="1:18" ht="121.25" customHeight="1">
      <c r="A43" s="16" t="s">
        <v>101</v>
      </c>
      <c r="B43" s="19" t="s">
        <v>115</v>
      </c>
      <c r="C43" s="18"/>
      <c r="D43" s="18"/>
      <c r="E43" s="18"/>
      <c r="F43" s="18"/>
      <c r="G43" s="18"/>
      <c r="H43" s="18">
        <v>0.93</v>
      </c>
      <c r="I43" s="18">
        <v>0.92</v>
      </c>
      <c r="J43" s="22">
        <v>0.92</v>
      </c>
      <c r="K43" s="39">
        <v>0.92</v>
      </c>
      <c r="L43" s="54"/>
      <c r="M43" s="21" t="s">
        <v>48</v>
      </c>
      <c r="N43" s="21">
        <v>0.01</v>
      </c>
      <c r="O43" s="21"/>
      <c r="P43" s="21" t="s">
        <v>102</v>
      </c>
      <c r="Q43" s="49" t="s">
        <v>114</v>
      </c>
      <c r="R43" s="42">
        <f>1-0.5*0.09</f>
        <v>0.95499999999999996</v>
      </c>
    </row>
    <row r="44" spans="1:18" ht="50.25" customHeight="1">
      <c r="A44" s="16" t="s">
        <v>37</v>
      </c>
      <c r="B44" s="19" t="s">
        <v>38</v>
      </c>
      <c r="C44" s="17"/>
      <c r="D44" s="17"/>
      <c r="E44" s="17"/>
      <c r="F44" s="20"/>
      <c r="G44" s="20"/>
      <c r="H44" s="22"/>
      <c r="I44" s="22">
        <v>1</v>
      </c>
      <c r="J44" s="22">
        <v>1</v>
      </c>
      <c r="K44" s="22">
        <v>1</v>
      </c>
      <c r="L44" s="18" t="s">
        <v>16</v>
      </c>
      <c r="M44" s="21"/>
      <c r="N44" s="21"/>
      <c r="O44" s="21"/>
      <c r="P44" s="21">
        <v>1</v>
      </c>
      <c r="Q44" s="49" t="s">
        <v>39</v>
      </c>
    </row>
    <row r="45" spans="1:18" ht="35.25" customHeight="1">
      <c r="A45" s="16" t="s">
        <v>37</v>
      </c>
      <c r="B45" s="19" t="s">
        <v>40</v>
      </c>
      <c r="C45" s="17"/>
      <c r="D45" s="17"/>
      <c r="E45" s="17"/>
      <c r="F45" s="20"/>
      <c r="G45" s="20"/>
      <c r="H45" s="22"/>
      <c r="I45" s="22">
        <v>1</v>
      </c>
      <c r="J45" s="22" t="s">
        <v>45</v>
      </c>
      <c r="K45" s="22" t="s">
        <v>45</v>
      </c>
      <c r="L45" s="18" t="s">
        <v>16</v>
      </c>
      <c r="M45" s="21"/>
      <c r="N45" s="21"/>
      <c r="O45" s="21"/>
      <c r="P45" s="21" t="s">
        <v>45</v>
      </c>
      <c r="Q45" s="49" t="s">
        <v>46</v>
      </c>
    </row>
    <row r="46" spans="1:18" ht="35.25" customHeight="1">
      <c r="A46" s="16" t="s">
        <v>41</v>
      </c>
      <c r="B46" s="19" t="s">
        <v>40</v>
      </c>
      <c r="C46" s="17"/>
      <c r="D46" s="17"/>
      <c r="E46" s="17"/>
      <c r="F46" s="20"/>
      <c r="G46" s="20"/>
      <c r="H46" s="22"/>
      <c r="I46" s="22">
        <v>1</v>
      </c>
      <c r="J46" s="22">
        <v>1</v>
      </c>
      <c r="K46" s="22">
        <v>1</v>
      </c>
      <c r="L46" s="18" t="s">
        <v>16</v>
      </c>
      <c r="M46" s="21"/>
      <c r="N46" s="21"/>
      <c r="O46" s="21"/>
      <c r="P46" s="21">
        <v>1</v>
      </c>
      <c r="Q46" s="49" t="s">
        <v>42</v>
      </c>
    </row>
    <row r="47" spans="1:18" ht="48.65" customHeight="1">
      <c r="A47" s="16" t="s">
        <v>31</v>
      </c>
      <c r="B47" s="19" t="s">
        <v>94</v>
      </c>
      <c r="C47" s="17"/>
      <c r="D47" s="17"/>
      <c r="E47" s="17"/>
      <c r="F47" s="20"/>
      <c r="G47" s="20"/>
      <c r="H47" s="22"/>
      <c r="I47" s="22"/>
      <c r="J47" s="22"/>
      <c r="K47" s="22">
        <v>1</v>
      </c>
      <c r="L47" s="18" t="s">
        <v>16</v>
      </c>
      <c r="M47" s="21"/>
      <c r="N47" s="21"/>
      <c r="O47" s="21"/>
      <c r="P47" s="21">
        <v>1</v>
      </c>
      <c r="Q47" s="49" t="s">
        <v>95</v>
      </c>
    </row>
  </sheetData>
  <autoFilter ref="A6:Q46"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12">
    <mergeCell ref="L5:Q5"/>
    <mergeCell ref="L42:L43"/>
    <mergeCell ref="A12:A17"/>
    <mergeCell ref="Q27:Q30"/>
    <mergeCell ref="Q20:Q22"/>
    <mergeCell ref="A27:A29"/>
    <mergeCell ref="L34:L35"/>
    <mergeCell ref="M34:M35"/>
    <mergeCell ref="N34:N35"/>
    <mergeCell ref="O34:O35"/>
    <mergeCell ref="P34:P35"/>
    <mergeCell ref="C5:K5"/>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2020-10-01T14:08:24Z</dcterms:modified>
</cp:coreProperties>
</file>