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Final NTG/"/>
    </mc:Choice>
  </mc:AlternateContent>
  <xr:revisionPtr revIDLastSave="0" documentId="8_{4753D8A3-A481-4A5C-A98B-E1375B3FC610}" xr6:coauthVersionLast="45" xr6:coauthVersionMax="45" xr10:uidLastSave="{00000000-0000-0000-0000-000000000000}"/>
  <bookViews>
    <workbookView xWindow="28680" yWindow="-120" windowWidth="29040" windowHeight="1584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Portfolio'!$A$6:$Q$46</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Portfolio'!$A$1:$J$46</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Portfolio'!$A$6:$J$43</definedName>
    <definedName name="Z_C6CC2400_B204_4FB4_AD3A_BD57F3691B52_.wvu.PrintArea" localSheetId="0" hidden="1">'PGL and NSG Portfolio'!$A$1:$J$46</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 i="1" l="1"/>
  <c r="R35" i="1" l="1"/>
  <c r="R43" i="1"/>
</calcChain>
</file>

<file path=xl/sharedStrings.xml><?xml version="1.0" encoding="utf-8"?>
<sst xmlns="http://schemas.openxmlformats.org/spreadsheetml/2006/main" count="227" uniqueCount="117">
  <si>
    <t>Home Energy Reports</t>
  </si>
  <si>
    <t>Gas Source(s)</t>
  </si>
  <si>
    <t>Custom Incentives</t>
  </si>
  <si>
    <t>Residential Outreach &amp; Educ.</t>
  </si>
  <si>
    <t>Gas Optimization</t>
  </si>
  <si>
    <t>Retro-Commissioning</t>
  </si>
  <si>
    <t>New Construction</t>
  </si>
  <si>
    <t>GPY4</t>
  </si>
  <si>
    <t>Prescriptive Rebates</t>
  </si>
  <si>
    <t>Custom Rebates</t>
  </si>
  <si>
    <t>0.84 (PGL) 0.90 (NSG)</t>
  </si>
  <si>
    <t>GPY1</t>
  </si>
  <si>
    <t>GPY2</t>
  </si>
  <si>
    <t>GPY3</t>
  </si>
  <si>
    <t>0.87 (PGL)    0.92 (NSG)</t>
  </si>
  <si>
    <t>GPY5</t>
  </si>
  <si>
    <t>No</t>
  </si>
  <si>
    <t>C&amp;I Energy Jumpstart</t>
  </si>
  <si>
    <t>Elementary Energy Ed</t>
  </si>
  <si>
    <t>TAPI Incentives / Partner Trade Allies</t>
  </si>
  <si>
    <t>GPY6</t>
  </si>
  <si>
    <t>Free Ridership
(FR)</t>
  </si>
  <si>
    <t>Participant Spillover
(PSO)</t>
  </si>
  <si>
    <t>Non-Participant Spillover
(NPSO)</t>
  </si>
  <si>
    <t>Roll-up of Prescriptive, PTA, and Custom</t>
  </si>
  <si>
    <t>NA</t>
  </si>
  <si>
    <t>Yes</t>
  </si>
  <si>
    <t>Income Eligible</t>
  </si>
  <si>
    <t>Public Housing Authority (PHA)</t>
  </si>
  <si>
    <t>2018
(GPY7)</t>
  </si>
  <si>
    <t>Home Energy Rebate  (HVAC and other equipment, excluding Smart Thermostats, Duct Sealing, Air Sealing, and Insulation Measures)</t>
  </si>
  <si>
    <t>Business and Public Sector</t>
  </si>
  <si>
    <t>Residential</t>
  </si>
  <si>
    <t>Combined Heat and Power (CHP)</t>
  </si>
  <si>
    <t>Project-Specific</t>
  </si>
  <si>
    <t>Sector</t>
  </si>
  <si>
    <t>Program/Path/Measures</t>
  </si>
  <si>
    <t>Market Transformation</t>
  </si>
  <si>
    <t>Building Operator Certification</t>
  </si>
  <si>
    <t>In previous years, net savings was estimated directly through participant sampling and interviews. No further NTG adjustment is applied if deemed savings are based on historical results.</t>
  </si>
  <si>
    <t>Pilot Programs and Research Projects</t>
  </si>
  <si>
    <t>Emerging Technologies</t>
  </si>
  <si>
    <t>No NTG adjustment is applied to evaluation verified gross savings estimated for first year Emerging Technologies pilot programs and research projects.</t>
  </si>
  <si>
    <t>Multi-Family Comprehensive</t>
  </si>
  <si>
    <t>Strategic Energy Management</t>
  </si>
  <si>
    <t>Pilot-Specific</t>
  </si>
  <si>
    <t>Pilot-specific NTG values to be determined by evaluation early in each project. If that is not possible, default of 0.8 NTG to be used.</t>
  </si>
  <si>
    <t>Partic: 0.15  SvsP: 0.0  40/60: 0.06</t>
  </si>
  <si>
    <t>Partic: 0.15  SvsP: 0.03 46/54: 0.09</t>
  </si>
  <si>
    <t>HEJ - Boiler Pipe Insulation, DHW Pipe Insulation</t>
  </si>
  <si>
    <t>HEJ - Programmable Thermostat</t>
  </si>
  <si>
    <t>HEJ - Re-Programming Thermostat</t>
  </si>
  <si>
    <t>Boiler pipe insulation and pipe insulation domestic hot water (DHW) outlet – had low participation in GPY6 (about 3 percent of overall program savings combined) and were not represented in the GPY6 HEJ survey research. Navigant recommends a free ridership of 0.14 for those measures, matching the findings for programmable thermostats, because they are equipment measures whereas re-programming thermostats is a service measure.</t>
  </si>
  <si>
    <t>FR and PSO: 2018 Survey of 110 GPY6 participants. Memo: Net-to-Gross Research Results from GPY6 for the Peoples Gas and North Shore Gas Home Energy Jumpstart Program, Navigant, 8/23/18, second revision 9/19/18. FR: 28 responses for this measure.</t>
  </si>
  <si>
    <t xml:space="preserve">FR and PSO: 2018 Survey of 7 GPY6 participants. Memo: Net-to-Gross Research Results from GPY6 for the Gas Optimization Study Offering, Navigant, 8/29/18, revised 9/13/18.  The Gas Optimization offering has three paths: building heating, process, and steam plant. Multi-family buildings participate through the building heating path. Multi-Family specific GOS FR and PSO values are preferred if available. The GPY6 population did not have multi-family participants, and the two building heating respondents in the sample of seven were not compelling as MF representatives so Navigant used the overall program-level FR and PSO values. </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</si>
  <si>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</si>
  <si>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FR (40% weight to participant FR value researched in GPY5; 60% weight to zero FR for service provider); PSO (Value based on GPY5 participant research); NPSO (no value). GPY5 participant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</si>
  <si>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SAG Consensus. Project-specific NTG values to be determined by evaluation early in each project. If that is not possible, default of 0.8 NTG to be used.</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</si>
  <si>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</si>
  <si>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</si>
  <si>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</si>
  <si>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</si>
  <si>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 No spillover identified.</t>
  </si>
  <si>
    <t>Multi-Family Comprehensive - Path-Based Estimate</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</si>
  <si>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</si>
  <si>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</si>
  <si>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 xml:space="preserve">No adjustment to FR, no additional SO found based on Navigant analysis of data from outbound telephone surveys conducted in 2019 with Gas Optimization Study Service Providers (SP) for Peoples Gas and North Shore Gas. Navigant staff fielded the telephone survey in Q2 and Q3 2019. Of the eight potential SPs, five responded to NTG survey questions. These five SPs were responsible for 97% of January 2017 through July 2019 program savings. </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</si>
  <si>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</si>
  <si>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</si>
  <si>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</si>
  <si>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</si>
  <si>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</si>
  <si>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</si>
  <si>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</si>
  <si>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</si>
  <si>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</si>
  <si>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</si>
  <si>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</si>
  <si>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New NTG Research Since Final 2020 Recommendations</t>
  </si>
  <si>
    <t>2021
NTG Value</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</si>
  <si>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</si>
  <si>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</si>
  <si>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</si>
  <si>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</si>
  <si>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</si>
  <si>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</si>
  <si>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NTG values for all Income Eligible programs are 1.00</t>
  </si>
  <si>
    <t>All</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</si>
  <si>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</si>
  <si>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</si>
  <si>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</si>
  <si>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Multi-Family Retrofit and Kits</t>
  </si>
  <si>
    <t>Single Family Retrofits and Kits</t>
  </si>
  <si>
    <t>Joint Non-Residential New Construction Program</t>
  </si>
  <si>
    <t>Virtual Commissioning (currently offered by ComEd)</t>
  </si>
  <si>
    <t>SAG consensus based on prior conversations for ComEd. Virtual Commissioning is a ComEd program and is not currently offered by PGL or NSG. We recommend the same NTG should the gas utilities decide to participate.</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</si>
  <si>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</si>
  <si>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HEJ - Advanced (Smart) Thermostats</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</si>
  <si>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</si>
  <si>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0.88 Air Sealing
0.89 Attic Insul.</t>
  </si>
  <si>
    <t>Assessment/Direct Install/Efficiency Kits</t>
  </si>
  <si>
    <t>Small/Mid-Sized Business</t>
  </si>
  <si>
    <t>0.92 All Other Measures
0.96 Thermostats</t>
  </si>
  <si>
    <t>0.91 All Other Measures
0.91 Thermostats</t>
  </si>
  <si>
    <t>Peoples Gas (PGL) and North Shore Gas (NSG)</t>
  </si>
  <si>
    <t>Final 2021 NTG Values</t>
  </si>
  <si>
    <t>2021 NTG Values</t>
  </si>
  <si>
    <t>No NTG adjustment is applied to savings derived from a consumption data analysis with an experimental design that does not require further net savings adjustment per Table 5-3 in Volume 4 of the IL-TRM.</t>
  </si>
  <si>
    <t>Direct Install In-Unit Showerheads (when meeting TRM specifications for zero free ridership treatment)</t>
  </si>
  <si>
    <t>Direct Install In-Unit Faucet Aerators (when meeting TRM specifications for zero free ridership treatment)</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</si>
  <si>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</si>
  <si>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</si>
  <si>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</si>
  <si>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NTG is the average of previous 4 program years GPY5 (0.83), GPY6 (0.48), CY2018 (0.45) &amp; CY2019 (0.39); 2019 FR estimate from Opinion Dynamics CY2019 research, based on 28 completed interviews.</t>
  </si>
  <si>
    <t>FR (46% weight to participant FR value researched in GPY5; 54% weight to FR from GPY4 PGL &amp; NSG trade ally research); PSO (Value based on GPY5 participant research); NPSO (no value). GPY5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 The Thermostat NTG is 1 minus 50% of the program level free ridership plus NPSO, because the TRM heating savings was based on a consumption data analysis using matching to non-participants.</t>
  </si>
  <si>
    <t>Retrofit Incentives, including Commercial Food Service Projects and Thermostats</t>
  </si>
  <si>
    <t>Prescriptive Rebates, including Commercial Food Service Projects and Thermostats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</si>
</sst>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2">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s>
  <fills count="66">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67">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0" applyNumberFormat="1" applyFont="1" applyFill="1" applyBorder="1" applyAlignment="1">
      <alignment horizontal="center"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 fontId="101" fillId="0" borderId="1" xfId="3" applyNumberFormat="1" applyFont="1" applyFill="1" applyBorder="1" applyAlignment="1">
      <alignment horizontal="center"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0" fontId="101" fillId="0" borderId="1" xfId="0" applyFont="1" applyFill="1" applyBorder="1" applyAlignment="1">
      <alignment vertical="top"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100" fillId="2" borderId="1" xfId="0" applyFont="1" applyFill="1" applyBorder="1" applyAlignment="1">
      <alignment horizontal="left" vertical="top" wrapText="1"/>
    </xf>
    <xf numFmtId="0" fontId="2" fillId="0" borderId="0" xfId="0" applyFont="1" applyAlignment="1">
      <alignment vertical="top" wrapText="1"/>
    </xf>
    <xf numFmtId="0" fontId="100" fillId="65"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0" fontId="100" fillId="0" borderId="0" xfId="0" applyFont="1" applyFill="1" applyAlignment="1">
      <alignment vertical="center"/>
    </xf>
    <xf numFmtId="0" fontId="100" fillId="0" borderId="0" xfId="0" applyFont="1" applyFill="1" applyAlignment="1">
      <alignment vertical="top" wrapText="1"/>
    </xf>
    <xf numFmtId="0" fontId="101" fillId="0" borderId="1" xfId="0" applyFont="1" applyFill="1" applyBorder="1" applyAlignment="1">
      <alignment horizontal="left" vertical="top" wrapText="1"/>
    </xf>
    <xf numFmtId="2" fontId="101" fillId="0" borderId="26" xfId="3" applyNumberFormat="1" applyFont="1" applyFill="1" applyBorder="1" applyAlignment="1">
      <alignment horizontal="center" vertical="center" wrapText="1"/>
    </xf>
    <xf numFmtId="2" fontId="101" fillId="0" borderId="27" xfId="3" applyNumberFormat="1" applyFont="1" applyFill="1" applyBorder="1" applyAlignment="1">
      <alignment horizontal="center" vertical="center" wrapText="1"/>
    </xf>
    <xf numFmtId="9" fontId="2" fillId="0" borderId="0" xfId="1" applyFont="1" applyFill="1" applyAlignment="1">
      <alignment horizontal="center" vertical="center" wrapText="1"/>
    </xf>
    <xf numFmtId="0" fontId="101" fillId="0" borderId="1" xfId="0" applyFont="1" applyFill="1" applyBorder="1" applyAlignment="1">
      <alignment horizontal="center" vertical="center" wrapText="1"/>
    </xf>
    <xf numFmtId="43" fontId="2" fillId="0" borderId="0" xfId="3" applyFont="1" applyFill="1" applyAlignment="1">
      <alignment vertical="center"/>
    </xf>
    <xf numFmtId="0" fontId="101" fillId="0" borderId="28" xfId="0" applyFont="1" applyFill="1" applyBorder="1" applyAlignment="1">
      <alignment horizontal="left" vertical="center" wrapText="1"/>
    </xf>
    <xf numFmtId="0" fontId="4" fillId="0" borderId="1" xfId="0" applyFont="1" applyFill="1" applyBorder="1" applyAlignment="1">
      <alignment horizontal="left" vertical="top" wrapText="1"/>
    </xf>
    <xf numFmtId="43" fontId="101" fillId="0" borderId="1" xfId="3" applyFont="1" applyFill="1" applyBorder="1" applyAlignment="1">
      <alignment horizontal="right" vertical="center" wrapText="1"/>
    </xf>
    <xf numFmtId="49" fontId="100" fillId="0" borderId="0" xfId="0" applyNumberFormat="1" applyFont="1" applyAlignment="1">
      <alignment vertical="center"/>
    </xf>
    <xf numFmtId="15" fontId="100" fillId="0" borderId="0" xfId="0" applyNumberFormat="1" applyFont="1" applyAlignment="1">
      <alignment vertical="center"/>
    </xf>
    <xf numFmtId="0" fontId="4" fillId="0" borderId="1" xfId="0" applyFont="1" applyBorder="1" applyAlignment="1">
      <alignment horizontal="left" vertical="top" wrapText="1"/>
    </xf>
    <xf numFmtId="2" fontId="4" fillId="0" borderId="1" xfId="1" applyNumberFormat="1" applyFont="1" applyFill="1" applyBorder="1" applyAlignment="1">
      <alignment horizontal="left" vertical="top" wrapText="1"/>
    </xf>
    <xf numFmtId="164" fontId="4" fillId="0" borderId="1" xfId="2" applyNumberFormat="1" applyFont="1" applyFill="1" applyBorder="1" applyAlignment="1">
      <alignment horizontal="left" vertical="top" wrapText="1"/>
    </xf>
    <xf numFmtId="0" fontId="71" fillId="0" borderId="1" xfId="0" applyFont="1" applyFill="1" applyBorder="1" applyAlignment="1">
      <alignment horizontal="left" vertical="top" wrapText="1"/>
    </xf>
    <xf numFmtId="0" fontId="100" fillId="65" borderId="1" xfId="0" applyFont="1" applyFill="1" applyBorder="1" applyAlignment="1">
      <alignment horizontal="center" vertical="center"/>
    </xf>
    <xf numFmtId="2" fontId="101" fillId="0" borderId="26"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wrapText="1"/>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4" fillId="0" borderId="26" xfId="1" applyNumberFormat="1" applyFont="1" applyFill="1" applyBorder="1" applyAlignment="1">
      <alignment horizontal="left" vertical="top" wrapText="1"/>
    </xf>
    <xf numFmtId="2" fontId="4" fillId="0" borderId="8" xfId="1" applyNumberFormat="1" applyFont="1" applyFill="1" applyBorder="1" applyAlignment="1">
      <alignment horizontal="left" vertical="top" wrapText="1"/>
    </xf>
    <xf numFmtId="2" fontId="4" fillId="0" borderId="27" xfId="1" applyNumberFormat="1" applyFont="1" applyFill="1" applyBorder="1" applyAlignment="1">
      <alignment horizontal="left" vertical="top" wrapText="1"/>
    </xf>
    <xf numFmtId="0" fontId="101" fillId="0" borderId="28" xfId="0" applyFont="1" applyFill="1" applyBorder="1" applyAlignment="1">
      <alignment horizontal="left" vertical="center" wrapText="1"/>
    </xf>
    <xf numFmtId="0" fontId="101" fillId="0" borderId="8" xfId="0" applyFont="1" applyFill="1" applyBorder="1" applyAlignment="1">
      <alignment horizontal="left" vertical="center" wrapText="1"/>
    </xf>
    <xf numFmtId="0" fontId="101" fillId="0" borderId="27" xfId="0" applyFont="1" applyFill="1" applyBorder="1" applyAlignment="1">
      <alignment horizontal="left" vertical="center" wrapText="1"/>
    </xf>
    <xf numFmtId="2" fontId="101" fillId="0" borderId="28" xfId="1" applyNumberFormat="1" applyFont="1" applyFill="1" applyBorder="1" applyAlignment="1">
      <alignment horizontal="center" vertical="center"/>
    </xf>
    <xf numFmtId="2" fontId="101" fillId="0" borderId="27" xfId="1" applyNumberFormat="1" applyFont="1" applyFill="1" applyBorder="1" applyAlignment="1">
      <alignment horizontal="center" vertical="center"/>
    </xf>
    <xf numFmtId="2" fontId="101" fillId="0" borderId="28" xfId="1" applyNumberFormat="1" applyFont="1" applyFill="1" applyBorder="1" applyAlignment="1">
      <alignment horizontal="center" vertical="center" wrapText="1"/>
    </xf>
    <xf numFmtId="0" fontId="100" fillId="2" borderId="1" xfId="0" applyFont="1" applyFill="1" applyBorder="1" applyAlignment="1">
      <alignment horizontal="center"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7"/>
  <sheetViews>
    <sheetView tabSelected="1" zoomScale="90" zoomScaleNormal="90" workbookViewId="0"/>
  </sheetViews>
  <sheetFormatPr defaultColWidth="9.1796875" defaultRowHeight="15"/>
  <cols>
    <col min="1" max="1" width="28.453125" style="3" customWidth="1"/>
    <col min="2" max="2" width="49.1796875" style="30" customWidth="1"/>
    <col min="3" max="5" width="8.81640625" style="3" customWidth="1"/>
    <col min="6" max="6" width="13.453125" style="3" customWidth="1"/>
    <col min="7" max="9" width="12.1796875" style="3" customWidth="1"/>
    <col min="10" max="11" width="20.81640625" style="25" customWidth="1"/>
    <col min="12" max="12" width="21.453125" style="3" customWidth="1"/>
    <col min="13" max="13" width="12.1796875" style="5" customWidth="1"/>
    <col min="14" max="14" width="15.54296875" style="5" customWidth="1"/>
    <col min="15" max="15" width="15.1796875" style="6" customWidth="1"/>
    <col min="16" max="16" width="20.54296875" style="40" customWidth="1"/>
    <col min="17" max="17" width="75.6328125" style="34" customWidth="1"/>
    <col min="18" max="16384" width="9.1796875" style="1"/>
  </cols>
  <sheetData>
    <row r="1" spans="1:17">
      <c r="A1" s="7" t="s">
        <v>104</v>
      </c>
      <c r="B1" s="27"/>
      <c r="C1" s="8"/>
      <c r="D1" s="8"/>
      <c r="E1" s="8"/>
      <c r="F1" s="8"/>
      <c r="G1" s="8"/>
      <c r="H1" s="8"/>
      <c r="I1" s="8"/>
      <c r="J1" s="23"/>
      <c r="K1" s="23"/>
      <c r="L1" s="8"/>
      <c r="M1" s="9"/>
      <c r="N1" s="9"/>
      <c r="O1" s="10"/>
      <c r="P1" s="24"/>
      <c r="Q1" s="32"/>
    </row>
    <row r="2" spans="1:17">
      <c r="A2" s="46" t="s">
        <v>105</v>
      </c>
      <c r="B2" s="28"/>
      <c r="C2" s="11"/>
      <c r="D2" s="11"/>
      <c r="E2" s="11"/>
      <c r="F2" s="11"/>
      <c r="G2" s="11"/>
      <c r="H2" s="11"/>
      <c r="I2" s="11"/>
      <c r="J2" s="24"/>
      <c r="K2" s="24"/>
      <c r="L2" s="11"/>
      <c r="M2" s="12"/>
      <c r="N2" s="13"/>
      <c r="O2" s="13"/>
      <c r="P2" s="24"/>
      <c r="Q2" s="33"/>
    </row>
    <row r="3" spans="1:17">
      <c r="A3" s="47">
        <v>44104</v>
      </c>
      <c r="B3" s="35"/>
      <c r="C3" s="11"/>
      <c r="D3" s="11"/>
      <c r="E3" s="11"/>
      <c r="F3" s="11"/>
      <c r="G3" s="11"/>
      <c r="H3" s="11"/>
      <c r="I3" s="11"/>
      <c r="J3" s="24"/>
      <c r="K3" s="24"/>
      <c r="L3" s="11"/>
      <c r="M3" s="12"/>
      <c r="N3" s="12"/>
      <c r="O3" s="13"/>
      <c r="P3" s="24"/>
      <c r="Q3" s="33"/>
    </row>
    <row r="4" spans="1:17">
      <c r="A4" s="35"/>
      <c r="B4" s="36"/>
      <c r="C4" s="8"/>
      <c r="D4" s="8"/>
      <c r="E4" s="8"/>
      <c r="F4" s="8"/>
      <c r="G4" s="8"/>
      <c r="H4" s="8"/>
      <c r="I4" s="8"/>
      <c r="J4" s="23"/>
      <c r="K4" s="23"/>
      <c r="L4" s="8"/>
      <c r="M4" s="9"/>
      <c r="N4" s="9"/>
      <c r="O4" s="10"/>
      <c r="P4" s="24"/>
      <c r="Q4" s="32"/>
    </row>
    <row r="5" spans="1:17" ht="18" customHeight="1">
      <c r="A5" s="8"/>
      <c r="B5" s="28"/>
      <c r="C5" s="66" t="s">
        <v>68</v>
      </c>
      <c r="D5" s="66"/>
      <c r="E5" s="66"/>
      <c r="F5" s="66"/>
      <c r="G5" s="66"/>
      <c r="H5" s="66"/>
      <c r="I5" s="66"/>
      <c r="J5" s="66"/>
      <c r="K5" s="66"/>
      <c r="L5" s="52" t="s">
        <v>106</v>
      </c>
      <c r="M5" s="52"/>
      <c r="N5" s="52"/>
      <c r="O5" s="52"/>
      <c r="P5" s="52"/>
      <c r="Q5" s="52"/>
    </row>
    <row r="6" spans="1:17" s="2" customFormat="1" ht="56">
      <c r="A6" s="15" t="s">
        <v>35</v>
      </c>
      <c r="B6" s="29" t="s">
        <v>36</v>
      </c>
      <c r="C6" s="14" t="s">
        <v>11</v>
      </c>
      <c r="D6" s="14" t="s">
        <v>12</v>
      </c>
      <c r="E6" s="14" t="s">
        <v>13</v>
      </c>
      <c r="F6" s="14" t="s">
        <v>7</v>
      </c>
      <c r="G6" s="14" t="s">
        <v>15</v>
      </c>
      <c r="H6" s="14" t="s">
        <v>20</v>
      </c>
      <c r="I6" s="14" t="s">
        <v>29</v>
      </c>
      <c r="J6" s="14">
        <v>2019</v>
      </c>
      <c r="K6" s="14">
        <v>2020</v>
      </c>
      <c r="L6" s="31" t="s">
        <v>78</v>
      </c>
      <c r="M6" s="31" t="s">
        <v>21</v>
      </c>
      <c r="N6" s="31" t="s">
        <v>22</v>
      </c>
      <c r="O6" s="31" t="s">
        <v>23</v>
      </c>
      <c r="P6" s="31" t="s">
        <v>79</v>
      </c>
      <c r="Q6" s="31" t="s">
        <v>1</v>
      </c>
    </row>
    <row r="7" spans="1:17" s="2" customFormat="1" ht="109.5" customHeight="1">
      <c r="A7" s="43" t="s">
        <v>87</v>
      </c>
      <c r="B7" s="37" t="s">
        <v>88</v>
      </c>
      <c r="C7" s="41"/>
      <c r="D7" s="41"/>
      <c r="E7" s="41"/>
      <c r="F7" s="41"/>
      <c r="G7" s="41"/>
      <c r="H7" s="41"/>
      <c r="I7" s="41"/>
      <c r="J7" s="41"/>
      <c r="K7" s="41" t="s">
        <v>89</v>
      </c>
      <c r="L7" s="41" t="s">
        <v>16</v>
      </c>
      <c r="M7" s="41"/>
      <c r="N7" s="41"/>
      <c r="O7" s="41"/>
      <c r="P7" s="41" t="s">
        <v>89</v>
      </c>
      <c r="Q7" s="49" t="s">
        <v>90</v>
      </c>
    </row>
    <row r="8" spans="1:17" ht="23.25" customHeight="1">
      <c r="A8" s="16" t="s">
        <v>27</v>
      </c>
      <c r="B8" s="19" t="s">
        <v>92</v>
      </c>
      <c r="C8" s="17"/>
      <c r="D8" s="17"/>
      <c r="E8" s="17"/>
      <c r="F8" s="20"/>
      <c r="G8" s="20"/>
      <c r="H8" s="20">
        <v>1</v>
      </c>
      <c r="I8" s="20">
        <v>1</v>
      </c>
      <c r="J8" s="22">
        <v>1</v>
      </c>
      <c r="K8" s="22">
        <v>1</v>
      </c>
      <c r="L8" s="20" t="s">
        <v>16</v>
      </c>
      <c r="M8" s="21"/>
      <c r="N8" s="21"/>
      <c r="O8" s="21"/>
      <c r="P8" s="21">
        <v>1</v>
      </c>
      <c r="Q8" s="49" t="s">
        <v>86</v>
      </c>
    </row>
    <row r="9" spans="1:17" ht="23.25" customHeight="1">
      <c r="A9" s="16" t="s">
        <v>27</v>
      </c>
      <c r="B9" s="19" t="s">
        <v>91</v>
      </c>
      <c r="C9" s="17"/>
      <c r="D9" s="17"/>
      <c r="E9" s="17"/>
      <c r="F9" s="20"/>
      <c r="G9" s="20"/>
      <c r="H9" s="20">
        <v>1</v>
      </c>
      <c r="I9" s="20">
        <v>1</v>
      </c>
      <c r="J9" s="22">
        <v>1</v>
      </c>
      <c r="K9" s="22">
        <v>1</v>
      </c>
      <c r="L9" s="20" t="s">
        <v>16</v>
      </c>
      <c r="M9" s="21"/>
      <c r="N9" s="21"/>
      <c r="O9" s="21"/>
      <c r="P9" s="21">
        <v>1</v>
      </c>
      <c r="Q9" s="49" t="s">
        <v>86</v>
      </c>
    </row>
    <row r="10" spans="1:17" ht="23.25" customHeight="1">
      <c r="A10" s="16" t="s">
        <v>27</v>
      </c>
      <c r="B10" s="19" t="s">
        <v>28</v>
      </c>
      <c r="C10" s="17"/>
      <c r="D10" s="17"/>
      <c r="E10" s="17"/>
      <c r="F10" s="20"/>
      <c r="G10" s="20"/>
      <c r="H10" s="20">
        <v>1</v>
      </c>
      <c r="I10" s="20">
        <v>1</v>
      </c>
      <c r="J10" s="22">
        <v>1</v>
      </c>
      <c r="K10" s="22">
        <v>1</v>
      </c>
      <c r="L10" s="20" t="s">
        <v>16</v>
      </c>
      <c r="M10" s="21"/>
      <c r="N10" s="21"/>
      <c r="O10" s="21"/>
      <c r="P10" s="21">
        <v>1</v>
      </c>
      <c r="Q10" s="49" t="s">
        <v>86</v>
      </c>
    </row>
    <row r="11" spans="1:17" ht="23.25" customHeight="1">
      <c r="A11" s="16" t="s">
        <v>27</v>
      </c>
      <c r="B11" s="19" t="s">
        <v>6</v>
      </c>
      <c r="C11" s="17"/>
      <c r="D11" s="17"/>
      <c r="E11" s="17"/>
      <c r="F11" s="20"/>
      <c r="G11" s="20"/>
      <c r="H11" s="20">
        <v>1</v>
      </c>
      <c r="I11" s="20">
        <v>1</v>
      </c>
      <c r="J11" s="22">
        <v>1</v>
      </c>
      <c r="K11" s="22">
        <v>1</v>
      </c>
      <c r="L11" s="20" t="s">
        <v>16</v>
      </c>
      <c r="M11" s="21"/>
      <c r="N11" s="21"/>
      <c r="O11" s="21"/>
      <c r="P11" s="21">
        <v>1</v>
      </c>
      <c r="Q11" s="49" t="s">
        <v>86</v>
      </c>
    </row>
    <row r="12" spans="1:17" s="4" customFormat="1" ht="113.4" customHeight="1">
      <c r="A12" s="55" t="s">
        <v>32</v>
      </c>
      <c r="B12" s="26" t="s">
        <v>97</v>
      </c>
      <c r="C12" s="17"/>
      <c r="D12" s="17"/>
      <c r="E12" s="17"/>
      <c r="F12" s="18"/>
      <c r="G12" s="18">
        <v>0.96000000000000008</v>
      </c>
      <c r="H12" s="21" t="s">
        <v>25</v>
      </c>
      <c r="I12" s="21" t="s">
        <v>25</v>
      </c>
      <c r="J12" s="21" t="s">
        <v>25</v>
      </c>
      <c r="K12" s="21" t="s">
        <v>25</v>
      </c>
      <c r="L12" s="18" t="s">
        <v>16</v>
      </c>
      <c r="M12" s="21" t="s">
        <v>25</v>
      </c>
      <c r="N12" s="21" t="s">
        <v>25</v>
      </c>
      <c r="O12" s="21" t="s">
        <v>25</v>
      </c>
      <c r="P12" s="21">
        <v>0.9</v>
      </c>
      <c r="Q12" s="44" t="s">
        <v>96</v>
      </c>
    </row>
    <row r="13" spans="1:17" s="4" customFormat="1" ht="44.25" customHeight="1">
      <c r="A13" s="56"/>
      <c r="B13" s="26" t="s">
        <v>61</v>
      </c>
      <c r="C13" s="17">
        <v>0.86</v>
      </c>
      <c r="D13" s="17">
        <v>0.96</v>
      </c>
      <c r="E13" s="17">
        <v>0.96</v>
      </c>
      <c r="F13" s="18">
        <v>0.96000000000000008</v>
      </c>
      <c r="G13" s="18">
        <v>0.96000000000000008</v>
      </c>
      <c r="H13" s="18">
        <v>0.96000000000000008</v>
      </c>
      <c r="I13" s="18">
        <v>1.04</v>
      </c>
      <c r="J13" s="21">
        <v>1.02</v>
      </c>
      <c r="K13" s="21">
        <v>1.02</v>
      </c>
      <c r="L13" s="18" t="s">
        <v>16</v>
      </c>
      <c r="M13" s="21">
        <v>0</v>
      </c>
      <c r="N13" s="21">
        <v>0.02</v>
      </c>
      <c r="O13" s="21"/>
      <c r="P13" s="21">
        <v>1.02</v>
      </c>
      <c r="Q13" s="49" t="s">
        <v>82</v>
      </c>
    </row>
    <row r="14" spans="1:17" s="4" customFormat="1" ht="32.5" customHeight="1">
      <c r="A14" s="56"/>
      <c r="B14" s="26" t="s">
        <v>60</v>
      </c>
      <c r="C14" s="17">
        <v>0.86</v>
      </c>
      <c r="D14" s="17">
        <v>0.96</v>
      </c>
      <c r="E14" s="17">
        <v>0.96</v>
      </c>
      <c r="F14" s="18">
        <v>0.96000000000000008</v>
      </c>
      <c r="G14" s="18">
        <v>0.96000000000000008</v>
      </c>
      <c r="H14" s="18">
        <v>0.96000000000000008</v>
      </c>
      <c r="I14" s="18">
        <v>0.96</v>
      </c>
      <c r="J14" s="21">
        <v>1.02</v>
      </c>
      <c r="K14" s="21">
        <v>1.02</v>
      </c>
      <c r="L14" s="18" t="s">
        <v>16</v>
      </c>
      <c r="M14" s="21">
        <v>0</v>
      </c>
      <c r="N14" s="21">
        <v>0.02</v>
      </c>
      <c r="O14" s="21"/>
      <c r="P14" s="21">
        <v>1.02</v>
      </c>
      <c r="Q14" s="49" t="s">
        <v>83</v>
      </c>
    </row>
    <row r="15" spans="1:17" s="4" customFormat="1" ht="30.65" customHeight="1">
      <c r="A15" s="56"/>
      <c r="B15" s="26" t="s">
        <v>50</v>
      </c>
      <c r="C15" s="17">
        <v>0.86</v>
      </c>
      <c r="D15" s="17">
        <v>0.96</v>
      </c>
      <c r="E15" s="17">
        <v>0.96</v>
      </c>
      <c r="F15" s="18">
        <v>0.96000000000000008</v>
      </c>
      <c r="G15" s="18">
        <v>0.96000000000000008</v>
      </c>
      <c r="H15" s="18">
        <v>0.96000000000000008</v>
      </c>
      <c r="I15" s="18">
        <v>0.96</v>
      </c>
      <c r="J15" s="21">
        <v>0.88</v>
      </c>
      <c r="K15" s="21">
        <v>0.88</v>
      </c>
      <c r="L15" s="18" t="s">
        <v>16</v>
      </c>
      <c r="M15" s="21">
        <v>0.14000000000000001</v>
      </c>
      <c r="N15" s="21">
        <v>0.02</v>
      </c>
      <c r="O15" s="21"/>
      <c r="P15" s="21">
        <v>0.88</v>
      </c>
      <c r="Q15" s="49" t="s">
        <v>53</v>
      </c>
    </row>
    <row r="16" spans="1:17" s="4" customFormat="1" ht="39.65" customHeight="1">
      <c r="A16" s="56"/>
      <c r="B16" s="26" t="s">
        <v>51</v>
      </c>
      <c r="C16" s="17">
        <v>0.86</v>
      </c>
      <c r="D16" s="17">
        <v>0.96</v>
      </c>
      <c r="E16" s="17">
        <v>0.96</v>
      </c>
      <c r="F16" s="18">
        <v>0.96000000000000008</v>
      </c>
      <c r="G16" s="18">
        <v>0.96000000000000008</v>
      </c>
      <c r="H16" s="18">
        <v>0.96000000000000008</v>
      </c>
      <c r="I16" s="18">
        <v>0.96</v>
      </c>
      <c r="J16" s="21">
        <v>0.8</v>
      </c>
      <c r="K16" s="21">
        <v>0.8</v>
      </c>
      <c r="L16" s="18" t="s">
        <v>16</v>
      </c>
      <c r="M16" s="21">
        <v>0.22</v>
      </c>
      <c r="N16" s="21">
        <v>0.02</v>
      </c>
      <c r="O16" s="21"/>
      <c r="P16" s="21">
        <v>0.8</v>
      </c>
      <c r="Q16" s="49" t="s">
        <v>59</v>
      </c>
    </row>
    <row r="17" spans="1:17" s="4" customFormat="1" ht="42.65" customHeight="1">
      <c r="A17" s="56"/>
      <c r="B17" s="26" t="s">
        <v>49</v>
      </c>
      <c r="C17" s="17">
        <v>0.86</v>
      </c>
      <c r="D17" s="17">
        <v>0.96</v>
      </c>
      <c r="E17" s="17">
        <v>0.96</v>
      </c>
      <c r="F17" s="18">
        <v>0.96000000000000008</v>
      </c>
      <c r="G17" s="18">
        <v>0.96000000000000008</v>
      </c>
      <c r="H17" s="18">
        <v>0.96000000000000008</v>
      </c>
      <c r="I17" s="18">
        <v>0.96</v>
      </c>
      <c r="J17" s="21">
        <v>0.88</v>
      </c>
      <c r="K17" s="21">
        <v>0.88</v>
      </c>
      <c r="L17" s="18" t="s">
        <v>16</v>
      </c>
      <c r="M17" s="21">
        <v>0.14000000000000001</v>
      </c>
      <c r="N17" s="21">
        <v>0.02</v>
      </c>
      <c r="O17" s="21"/>
      <c r="P17" s="21">
        <v>0.88</v>
      </c>
      <c r="Q17" s="49" t="s">
        <v>52</v>
      </c>
    </row>
    <row r="18" spans="1:17" s="4" customFormat="1" ht="167.4" customHeight="1">
      <c r="A18" s="16" t="s">
        <v>32</v>
      </c>
      <c r="B18" s="26" t="s">
        <v>30</v>
      </c>
      <c r="C18" s="17"/>
      <c r="D18" s="17"/>
      <c r="E18" s="17"/>
      <c r="F18" s="21" t="s">
        <v>70</v>
      </c>
      <c r="G18" s="18">
        <v>0.80999999999999994</v>
      </c>
      <c r="H18" s="18">
        <v>0.80999999999999994</v>
      </c>
      <c r="I18" s="18">
        <v>0.64</v>
      </c>
      <c r="J18" s="22">
        <v>0.63</v>
      </c>
      <c r="K18" s="22">
        <v>0.63</v>
      </c>
      <c r="L18" s="18" t="s">
        <v>26</v>
      </c>
      <c r="M18" s="21">
        <v>0.44</v>
      </c>
      <c r="N18" s="21">
        <v>0.02</v>
      </c>
      <c r="O18" s="21" t="s">
        <v>110</v>
      </c>
      <c r="P18" s="21">
        <f>1-M18+N18+0.11+0.05</f>
        <v>0.7400000000000001</v>
      </c>
      <c r="Q18" s="49" t="s">
        <v>111</v>
      </c>
    </row>
    <row r="19" spans="1:17" ht="175.75" customHeight="1">
      <c r="A19" s="16" t="s">
        <v>32</v>
      </c>
      <c r="B19" s="26" t="s">
        <v>75</v>
      </c>
      <c r="C19" s="17"/>
      <c r="D19" s="17"/>
      <c r="E19" s="17"/>
      <c r="F19" s="21" t="s">
        <v>70</v>
      </c>
      <c r="G19" s="18">
        <v>0.80999999999999994</v>
      </c>
      <c r="H19" s="18">
        <v>0.80999999999999994</v>
      </c>
      <c r="I19" s="18">
        <v>0.9</v>
      </c>
      <c r="J19" s="22" t="s">
        <v>25</v>
      </c>
      <c r="K19" s="22" t="s">
        <v>25</v>
      </c>
      <c r="L19" s="18" t="s">
        <v>16</v>
      </c>
      <c r="M19" s="21"/>
      <c r="N19" s="21"/>
      <c r="O19" s="21"/>
      <c r="P19" s="45" t="s">
        <v>99</v>
      </c>
      <c r="Q19" s="44" t="s">
        <v>98</v>
      </c>
    </row>
    <row r="20" spans="1:17" ht="62.5" customHeight="1">
      <c r="A20" s="16" t="s">
        <v>32</v>
      </c>
      <c r="B20" s="26" t="s">
        <v>74</v>
      </c>
      <c r="C20" s="17"/>
      <c r="D20" s="17"/>
      <c r="E20" s="17"/>
      <c r="F20" s="21" t="s">
        <v>70</v>
      </c>
      <c r="G20" s="18">
        <v>0.80999999999999994</v>
      </c>
      <c r="H20" s="18">
        <v>0.80999999999999994</v>
      </c>
      <c r="I20" s="18">
        <v>0.9</v>
      </c>
      <c r="J20" s="22">
        <v>0.73</v>
      </c>
      <c r="K20" s="22">
        <v>0.77</v>
      </c>
      <c r="L20" s="18" t="s">
        <v>16</v>
      </c>
      <c r="M20" s="21">
        <v>0.24</v>
      </c>
      <c r="N20" s="21">
        <v>0.01</v>
      </c>
      <c r="O20" s="21"/>
      <c r="P20" s="21">
        <v>0.77</v>
      </c>
      <c r="Q20" s="57" t="s">
        <v>76</v>
      </c>
    </row>
    <row r="21" spans="1:17" ht="62.5" customHeight="1">
      <c r="A21" s="16" t="s">
        <v>32</v>
      </c>
      <c r="B21" s="26" t="s">
        <v>73</v>
      </c>
      <c r="C21" s="17"/>
      <c r="D21" s="17"/>
      <c r="E21" s="17"/>
      <c r="F21" s="21" t="s">
        <v>70</v>
      </c>
      <c r="G21" s="18">
        <v>0.80999999999999994</v>
      </c>
      <c r="H21" s="18">
        <v>0.80999999999999994</v>
      </c>
      <c r="I21" s="18">
        <v>0.9</v>
      </c>
      <c r="J21" s="22">
        <v>0.73</v>
      </c>
      <c r="K21" s="22">
        <v>0.79</v>
      </c>
      <c r="L21" s="18" t="s">
        <v>16</v>
      </c>
      <c r="M21" s="21">
        <v>0.22</v>
      </c>
      <c r="N21" s="21">
        <v>0.01</v>
      </c>
      <c r="O21" s="21"/>
      <c r="P21" s="21">
        <v>0.79</v>
      </c>
      <c r="Q21" s="58"/>
    </row>
    <row r="22" spans="1:17" ht="44.4" customHeight="1">
      <c r="A22" s="16" t="s">
        <v>32</v>
      </c>
      <c r="B22" s="26" t="s">
        <v>67</v>
      </c>
      <c r="C22" s="17"/>
      <c r="D22" s="17"/>
      <c r="E22" s="17"/>
      <c r="F22" s="21" t="s">
        <v>70</v>
      </c>
      <c r="G22" s="18">
        <v>0.80999999999999994</v>
      </c>
      <c r="H22" s="18">
        <v>0.80999999999999994</v>
      </c>
      <c r="I22" s="18">
        <v>0.9</v>
      </c>
      <c r="J22" s="22">
        <v>0.78</v>
      </c>
      <c r="K22" s="22">
        <v>0.87</v>
      </c>
      <c r="L22" s="18" t="s">
        <v>16</v>
      </c>
      <c r="M22" s="21">
        <v>0.14000000000000001</v>
      </c>
      <c r="N22" s="21">
        <v>0.01</v>
      </c>
      <c r="O22" s="21"/>
      <c r="P22" s="21">
        <v>0.87</v>
      </c>
      <c r="Q22" s="59"/>
    </row>
    <row r="23" spans="1:17" ht="113.4" customHeight="1">
      <c r="A23" s="16" t="s">
        <v>32</v>
      </c>
      <c r="B23" s="19" t="s">
        <v>69</v>
      </c>
      <c r="C23" s="17"/>
      <c r="D23" s="17"/>
      <c r="E23" s="17"/>
      <c r="F23" s="20"/>
      <c r="G23" s="20"/>
      <c r="H23" s="20" t="s">
        <v>25</v>
      </c>
      <c r="I23" s="20" t="s">
        <v>25</v>
      </c>
      <c r="J23" s="22" t="s">
        <v>25</v>
      </c>
      <c r="K23" s="22" t="s">
        <v>25</v>
      </c>
      <c r="L23" s="20" t="s">
        <v>16</v>
      </c>
      <c r="M23" s="21"/>
      <c r="N23" s="21"/>
      <c r="O23" s="21"/>
      <c r="P23" s="21">
        <v>0.9</v>
      </c>
      <c r="Q23" s="44" t="s">
        <v>96</v>
      </c>
    </row>
    <row r="24" spans="1:17" ht="103.75" customHeight="1">
      <c r="A24" s="19" t="s">
        <v>71</v>
      </c>
      <c r="B24" s="19" t="s">
        <v>77</v>
      </c>
      <c r="C24" s="18">
        <v>0.9</v>
      </c>
      <c r="D24" s="18">
        <v>0.9</v>
      </c>
      <c r="E24" s="18">
        <v>0.9</v>
      </c>
      <c r="F24" s="18">
        <v>0.9</v>
      </c>
      <c r="G24" s="18">
        <v>0.92</v>
      </c>
      <c r="H24" s="18">
        <v>0.92</v>
      </c>
      <c r="I24" s="18">
        <v>0.85000000000000009</v>
      </c>
      <c r="J24" s="21">
        <v>0.85000000000000009</v>
      </c>
      <c r="K24" s="21">
        <v>0.96</v>
      </c>
      <c r="L24" s="20" t="s">
        <v>16</v>
      </c>
      <c r="M24" s="21">
        <v>0.05</v>
      </c>
      <c r="N24" s="21">
        <v>0.01</v>
      </c>
      <c r="O24" s="21">
        <v>0</v>
      </c>
      <c r="P24" s="21">
        <v>0.96</v>
      </c>
      <c r="Q24" s="44" t="s">
        <v>64</v>
      </c>
    </row>
    <row r="25" spans="1:17" ht="63" customHeight="1">
      <c r="A25" s="19" t="s">
        <v>72</v>
      </c>
      <c r="B25" s="19" t="s">
        <v>108</v>
      </c>
      <c r="C25" s="18">
        <v>0.9</v>
      </c>
      <c r="D25" s="18">
        <v>0.9</v>
      </c>
      <c r="E25" s="18">
        <v>0.9</v>
      </c>
      <c r="F25" s="18">
        <v>0.9</v>
      </c>
      <c r="G25" s="18">
        <v>0.92</v>
      </c>
      <c r="H25" s="18">
        <v>0.92</v>
      </c>
      <c r="I25" s="18">
        <v>0.85000000000000009</v>
      </c>
      <c r="J25" s="21">
        <v>1.03</v>
      </c>
      <c r="K25" s="21">
        <v>1.01</v>
      </c>
      <c r="L25" s="20" t="s">
        <v>16</v>
      </c>
      <c r="M25" s="21">
        <v>0</v>
      </c>
      <c r="N25" s="21">
        <v>0.01</v>
      </c>
      <c r="O25" s="21">
        <v>0</v>
      </c>
      <c r="P25" s="21">
        <v>1.01</v>
      </c>
      <c r="Q25" s="50" t="s">
        <v>85</v>
      </c>
    </row>
    <row r="26" spans="1:17" ht="62.4" customHeight="1">
      <c r="A26" s="19" t="s">
        <v>72</v>
      </c>
      <c r="B26" s="19" t="s">
        <v>109</v>
      </c>
      <c r="C26" s="18">
        <v>0.9</v>
      </c>
      <c r="D26" s="18">
        <v>0.9</v>
      </c>
      <c r="E26" s="18">
        <v>0.9</v>
      </c>
      <c r="F26" s="18">
        <v>0.9</v>
      </c>
      <c r="G26" s="18">
        <v>0.92</v>
      </c>
      <c r="H26" s="18">
        <v>0.92</v>
      </c>
      <c r="I26" s="18">
        <v>1.03</v>
      </c>
      <c r="J26" s="21">
        <v>1.03</v>
      </c>
      <c r="K26" s="21">
        <v>1.01</v>
      </c>
      <c r="L26" s="20" t="s">
        <v>16</v>
      </c>
      <c r="M26" s="21">
        <v>0</v>
      </c>
      <c r="N26" s="21">
        <v>0.01</v>
      </c>
      <c r="O26" s="21">
        <v>0</v>
      </c>
      <c r="P26" s="21">
        <v>1.01</v>
      </c>
      <c r="Q26" s="50" t="s">
        <v>84</v>
      </c>
    </row>
    <row r="27" spans="1:17" ht="22.25" customHeight="1">
      <c r="A27" s="60" t="s">
        <v>63</v>
      </c>
      <c r="B27" s="19" t="s">
        <v>8</v>
      </c>
      <c r="C27" s="17"/>
      <c r="D27" s="17"/>
      <c r="E27" s="17"/>
      <c r="F27" s="21" t="s">
        <v>10</v>
      </c>
      <c r="G27" s="21" t="s">
        <v>14</v>
      </c>
      <c r="H27" s="21">
        <v>0.92</v>
      </c>
      <c r="I27" s="21">
        <v>0.76</v>
      </c>
      <c r="J27" s="21">
        <v>0.76</v>
      </c>
      <c r="K27" s="21" t="s">
        <v>25</v>
      </c>
      <c r="L27" s="20" t="s">
        <v>16</v>
      </c>
      <c r="M27" s="21" t="s">
        <v>25</v>
      </c>
      <c r="N27" s="21" t="s">
        <v>25</v>
      </c>
      <c r="O27" s="21" t="s">
        <v>25</v>
      </c>
      <c r="P27" s="21" t="s">
        <v>25</v>
      </c>
      <c r="Q27" s="57" t="s">
        <v>65</v>
      </c>
    </row>
    <row r="28" spans="1:17" ht="26.25" customHeight="1">
      <c r="A28" s="61"/>
      <c r="B28" s="19" t="s">
        <v>19</v>
      </c>
      <c r="C28" s="17"/>
      <c r="D28" s="17"/>
      <c r="E28" s="17"/>
      <c r="F28" s="18">
        <v>0.99</v>
      </c>
      <c r="G28" s="18">
        <v>0.99</v>
      </c>
      <c r="H28" s="18">
        <v>0.92</v>
      </c>
      <c r="I28" s="18">
        <v>0.88</v>
      </c>
      <c r="J28" s="21">
        <v>0.88</v>
      </c>
      <c r="K28" s="21" t="s">
        <v>25</v>
      </c>
      <c r="L28" s="20" t="s">
        <v>16</v>
      </c>
      <c r="M28" s="21" t="s">
        <v>25</v>
      </c>
      <c r="N28" s="21" t="s">
        <v>25</v>
      </c>
      <c r="O28" s="21" t="s">
        <v>25</v>
      </c>
      <c r="P28" s="21" t="s">
        <v>25</v>
      </c>
      <c r="Q28" s="58"/>
    </row>
    <row r="29" spans="1:17" ht="23.25" customHeight="1">
      <c r="A29" s="62"/>
      <c r="B29" s="19" t="s">
        <v>2</v>
      </c>
      <c r="C29" s="17"/>
      <c r="D29" s="17"/>
      <c r="E29" s="17"/>
      <c r="F29" s="18">
        <v>0.68</v>
      </c>
      <c r="G29" s="18">
        <v>0.78</v>
      </c>
      <c r="H29" s="18">
        <v>0.78</v>
      </c>
      <c r="I29" s="18">
        <v>0.72</v>
      </c>
      <c r="J29" s="21">
        <v>0.72</v>
      </c>
      <c r="K29" s="21" t="s">
        <v>25</v>
      </c>
      <c r="L29" s="20" t="s">
        <v>16</v>
      </c>
      <c r="M29" s="21" t="s">
        <v>25</v>
      </c>
      <c r="N29" s="21" t="s">
        <v>25</v>
      </c>
      <c r="O29" s="21" t="s">
        <v>25</v>
      </c>
      <c r="P29" s="21" t="s">
        <v>25</v>
      </c>
      <c r="Q29" s="58"/>
    </row>
    <row r="30" spans="1:17" ht="24.65" customHeight="1">
      <c r="A30" s="19" t="s">
        <v>43</v>
      </c>
      <c r="B30" s="19" t="s">
        <v>24</v>
      </c>
      <c r="C30" s="17"/>
      <c r="D30" s="17"/>
      <c r="E30" s="17"/>
      <c r="F30" s="18"/>
      <c r="G30" s="18"/>
      <c r="H30" s="18"/>
      <c r="I30" s="18">
        <v>0.84000000000000008</v>
      </c>
      <c r="J30" s="21">
        <v>0.84000000000000008</v>
      </c>
      <c r="K30" s="21">
        <v>0.87</v>
      </c>
      <c r="L30" s="20" t="s">
        <v>16</v>
      </c>
      <c r="M30" s="21">
        <v>0.14000000000000001</v>
      </c>
      <c r="N30" s="21">
        <v>0.01</v>
      </c>
      <c r="O30" s="21">
        <v>0</v>
      </c>
      <c r="P30" s="21">
        <v>0.87</v>
      </c>
      <c r="Q30" s="59"/>
    </row>
    <row r="31" spans="1:17" ht="44.5" customHeight="1">
      <c r="A31" s="19" t="s">
        <v>43</v>
      </c>
      <c r="B31" s="19" t="s">
        <v>4</v>
      </c>
      <c r="C31" s="17"/>
      <c r="D31" s="17"/>
      <c r="E31" s="18"/>
      <c r="F31" s="18">
        <v>1.02</v>
      </c>
      <c r="G31" s="18">
        <v>1.02</v>
      </c>
      <c r="H31" s="18">
        <v>1.02</v>
      </c>
      <c r="I31" s="18">
        <v>1.02</v>
      </c>
      <c r="J31" s="21">
        <v>0.91</v>
      </c>
      <c r="K31" s="21">
        <v>0.91</v>
      </c>
      <c r="L31" s="20" t="s">
        <v>16</v>
      </c>
      <c r="M31" s="21">
        <v>0.14000000000000001</v>
      </c>
      <c r="N31" s="21">
        <v>0.05</v>
      </c>
      <c r="O31" s="21"/>
      <c r="P31" s="21">
        <v>0.91</v>
      </c>
      <c r="Q31" s="49" t="s">
        <v>54</v>
      </c>
    </row>
    <row r="32" spans="1:17" ht="37.25" customHeight="1">
      <c r="A32" s="16" t="s">
        <v>3</v>
      </c>
      <c r="B32" s="19" t="s">
        <v>0</v>
      </c>
      <c r="C32" s="17"/>
      <c r="D32" s="17"/>
      <c r="E32" s="18">
        <v>1</v>
      </c>
      <c r="F32" s="18" t="s">
        <v>25</v>
      </c>
      <c r="G32" s="18" t="s">
        <v>25</v>
      </c>
      <c r="H32" s="18" t="s">
        <v>25</v>
      </c>
      <c r="I32" s="18" t="s">
        <v>25</v>
      </c>
      <c r="J32" s="22" t="s">
        <v>25</v>
      </c>
      <c r="K32" s="22" t="s">
        <v>25</v>
      </c>
      <c r="L32" s="18" t="s">
        <v>16</v>
      </c>
      <c r="M32" s="21"/>
      <c r="N32" s="21"/>
      <c r="O32" s="21"/>
      <c r="P32" s="21" t="s">
        <v>25</v>
      </c>
      <c r="Q32" s="48" t="s">
        <v>107</v>
      </c>
    </row>
    <row r="33" spans="1:18" ht="47.25" customHeight="1">
      <c r="A33" s="19" t="s">
        <v>3</v>
      </c>
      <c r="B33" s="19" t="s">
        <v>18</v>
      </c>
      <c r="C33" s="17"/>
      <c r="D33" s="17"/>
      <c r="E33" s="17"/>
      <c r="F33" s="18">
        <v>0.79</v>
      </c>
      <c r="G33" s="18">
        <v>1.05</v>
      </c>
      <c r="H33" s="18">
        <v>1</v>
      </c>
      <c r="I33" s="18">
        <v>1</v>
      </c>
      <c r="J33" s="21">
        <v>1</v>
      </c>
      <c r="K33" s="21">
        <v>1</v>
      </c>
      <c r="L33" s="18" t="s">
        <v>16</v>
      </c>
      <c r="M33" s="21"/>
      <c r="N33" s="21"/>
      <c r="O33" s="21"/>
      <c r="P33" s="21">
        <v>1</v>
      </c>
      <c r="Q33" s="49" t="s">
        <v>58</v>
      </c>
    </row>
    <row r="34" spans="1:18" ht="30.75" customHeight="1">
      <c r="A34" s="16" t="s">
        <v>31</v>
      </c>
      <c r="B34" s="19" t="s">
        <v>17</v>
      </c>
      <c r="C34" s="17"/>
      <c r="D34" s="17"/>
      <c r="E34" s="17"/>
      <c r="F34" s="18">
        <v>0.81</v>
      </c>
      <c r="G34" s="18">
        <v>0.82000000000000006</v>
      </c>
      <c r="H34" s="18">
        <v>0.79</v>
      </c>
      <c r="I34" s="18">
        <v>0.79</v>
      </c>
      <c r="J34" s="21">
        <v>0.79</v>
      </c>
      <c r="K34" s="21">
        <v>0.79</v>
      </c>
      <c r="L34" s="63" t="s">
        <v>26</v>
      </c>
      <c r="M34" s="65">
        <v>0.22</v>
      </c>
      <c r="N34" s="65">
        <v>0.11</v>
      </c>
      <c r="O34" s="65">
        <v>0.02</v>
      </c>
      <c r="P34" s="65" t="s">
        <v>103</v>
      </c>
      <c r="Q34" s="49" t="s">
        <v>81</v>
      </c>
    </row>
    <row r="35" spans="1:18" ht="256.25" customHeight="1">
      <c r="A35" s="16" t="s">
        <v>31</v>
      </c>
      <c r="B35" s="19" t="s">
        <v>116</v>
      </c>
      <c r="C35" s="17">
        <v>0.43</v>
      </c>
      <c r="D35" s="17">
        <v>0.63</v>
      </c>
      <c r="E35" s="17">
        <v>0.63</v>
      </c>
      <c r="F35" s="18">
        <v>0.57999999999999996</v>
      </c>
      <c r="G35" s="18">
        <v>0.63000000000000012</v>
      </c>
      <c r="H35" s="18">
        <v>0.79</v>
      </c>
      <c r="I35" s="18">
        <v>0.79</v>
      </c>
      <c r="J35" s="21">
        <v>0.79</v>
      </c>
      <c r="K35" s="21">
        <v>0.79</v>
      </c>
      <c r="L35" s="64"/>
      <c r="M35" s="54"/>
      <c r="N35" s="54"/>
      <c r="O35" s="54"/>
      <c r="P35" s="54"/>
      <c r="Q35" s="49" t="s">
        <v>112</v>
      </c>
      <c r="R35" s="1">
        <f>1-0.5*0.22+0.02</f>
        <v>0.91</v>
      </c>
    </row>
    <row r="36" spans="1:18" ht="71" customHeight="1">
      <c r="A36" s="16" t="s">
        <v>31</v>
      </c>
      <c r="B36" s="19" t="s">
        <v>9</v>
      </c>
      <c r="C36" s="17">
        <v>0.68</v>
      </c>
      <c r="D36" s="17">
        <v>0.78</v>
      </c>
      <c r="E36" s="17">
        <v>0.78</v>
      </c>
      <c r="F36" s="18">
        <v>0.68</v>
      </c>
      <c r="G36" s="18">
        <v>0.78</v>
      </c>
      <c r="H36" s="18">
        <v>0.69</v>
      </c>
      <c r="I36" s="18">
        <v>0.69</v>
      </c>
      <c r="J36" s="21">
        <v>0.69</v>
      </c>
      <c r="K36" s="21">
        <v>0.74</v>
      </c>
      <c r="L36" s="21" t="s">
        <v>16</v>
      </c>
      <c r="M36" s="21">
        <v>0.26</v>
      </c>
      <c r="N36" s="21">
        <v>0</v>
      </c>
      <c r="O36" s="21"/>
      <c r="P36" s="21">
        <v>0.74</v>
      </c>
      <c r="Q36" s="49" t="s">
        <v>80</v>
      </c>
    </row>
    <row r="37" spans="1:18" ht="95.5" customHeight="1">
      <c r="A37" s="16" t="s">
        <v>31</v>
      </c>
      <c r="B37" s="19" t="s">
        <v>4</v>
      </c>
      <c r="C37" s="17"/>
      <c r="D37" s="17"/>
      <c r="E37" s="17"/>
      <c r="F37" s="18">
        <v>1.02</v>
      </c>
      <c r="G37" s="18">
        <v>1.02</v>
      </c>
      <c r="H37" s="18">
        <v>1.02</v>
      </c>
      <c r="I37" s="18">
        <v>1.02</v>
      </c>
      <c r="J37" s="21">
        <v>0.91</v>
      </c>
      <c r="K37" s="21">
        <v>0.91</v>
      </c>
      <c r="L37" s="21" t="s">
        <v>16</v>
      </c>
      <c r="M37" s="21">
        <v>0.14000000000000001</v>
      </c>
      <c r="N37" s="21">
        <v>0.05</v>
      </c>
      <c r="O37" s="21"/>
      <c r="P37" s="21">
        <v>0.91</v>
      </c>
      <c r="Q37" s="49" t="s">
        <v>66</v>
      </c>
    </row>
    <row r="38" spans="1:18" ht="48" customHeight="1">
      <c r="A38" s="16" t="s">
        <v>31</v>
      </c>
      <c r="B38" s="19" t="s">
        <v>5</v>
      </c>
      <c r="C38" s="18">
        <v>1.02</v>
      </c>
      <c r="D38" s="18">
        <v>1.02</v>
      </c>
      <c r="E38" s="18">
        <v>1.02</v>
      </c>
      <c r="F38" s="18">
        <v>1.02</v>
      </c>
      <c r="G38" s="18">
        <v>1.02</v>
      </c>
      <c r="H38" s="18">
        <v>1.02</v>
      </c>
      <c r="I38" s="18">
        <v>1.02</v>
      </c>
      <c r="J38" s="18">
        <v>0.93720000000000003</v>
      </c>
      <c r="K38" s="18">
        <v>0.94</v>
      </c>
      <c r="L38" s="21" t="s">
        <v>16</v>
      </c>
      <c r="M38" s="21">
        <v>6.2799999999999995E-2</v>
      </c>
      <c r="N38" s="21">
        <v>0</v>
      </c>
      <c r="O38" s="21">
        <v>0</v>
      </c>
      <c r="P38" s="21">
        <v>0.93720000000000003</v>
      </c>
      <c r="Q38" s="49" t="s">
        <v>62</v>
      </c>
    </row>
    <row r="39" spans="1:18" ht="55.25" customHeight="1">
      <c r="A39" s="16" t="s">
        <v>31</v>
      </c>
      <c r="B39" s="19" t="s">
        <v>93</v>
      </c>
      <c r="C39" s="17"/>
      <c r="D39" s="17"/>
      <c r="E39" s="17"/>
      <c r="F39" s="18">
        <v>0.52</v>
      </c>
      <c r="G39" s="18">
        <v>0.92</v>
      </c>
      <c r="H39" s="18">
        <v>0.66999999999999993</v>
      </c>
      <c r="I39" s="18">
        <v>0.77</v>
      </c>
      <c r="J39" s="21">
        <v>0.7</v>
      </c>
      <c r="K39" s="21">
        <v>0.57999999999999996</v>
      </c>
      <c r="L39" s="21" t="s">
        <v>26</v>
      </c>
      <c r="M39" s="21">
        <v>0.61</v>
      </c>
      <c r="N39" s="21">
        <v>0</v>
      </c>
      <c r="O39" s="21">
        <v>0</v>
      </c>
      <c r="P39" s="21">
        <v>0.54</v>
      </c>
      <c r="Q39" s="51" t="s">
        <v>113</v>
      </c>
    </row>
    <row r="40" spans="1:18" ht="44.5" customHeight="1">
      <c r="A40" s="16" t="s">
        <v>31</v>
      </c>
      <c r="B40" s="19" t="s">
        <v>44</v>
      </c>
      <c r="C40" s="17"/>
      <c r="D40" s="17"/>
      <c r="E40" s="17"/>
      <c r="F40" s="20"/>
      <c r="G40" s="20"/>
      <c r="H40" s="20"/>
      <c r="I40" s="20"/>
      <c r="J40" s="21">
        <v>1</v>
      </c>
      <c r="K40" s="21">
        <v>1</v>
      </c>
      <c r="L40" s="18" t="s">
        <v>16</v>
      </c>
      <c r="M40" s="21"/>
      <c r="N40" s="21"/>
      <c r="O40" s="21"/>
      <c r="P40" s="21">
        <v>1</v>
      </c>
      <c r="Q40" s="49" t="s">
        <v>55</v>
      </c>
    </row>
    <row r="41" spans="1:18" ht="33.75" customHeight="1">
      <c r="A41" s="16" t="s">
        <v>31</v>
      </c>
      <c r="B41" s="19" t="s">
        <v>33</v>
      </c>
      <c r="C41" s="17"/>
      <c r="D41" s="17"/>
      <c r="E41" s="17"/>
      <c r="F41" s="20"/>
      <c r="G41" s="20">
        <v>0.73</v>
      </c>
      <c r="H41" s="22" t="s">
        <v>34</v>
      </c>
      <c r="I41" s="22" t="s">
        <v>34</v>
      </c>
      <c r="J41" s="22" t="s">
        <v>34</v>
      </c>
      <c r="K41" s="22" t="s">
        <v>34</v>
      </c>
      <c r="L41" s="18" t="s">
        <v>16</v>
      </c>
      <c r="M41" s="21"/>
      <c r="N41" s="21"/>
      <c r="O41" s="21"/>
      <c r="P41" s="21" t="s">
        <v>34</v>
      </c>
      <c r="Q41" s="49" t="s">
        <v>57</v>
      </c>
    </row>
    <row r="42" spans="1:18" ht="45.65" customHeight="1">
      <c r="A42" s="16" t="s">
        <v>101</v>
      </c>
      <c r="B42" s="19" t="s">
        <v>100</v>
      </c>
      <c r="C42" s="18">
        <v>0.99</v>
      </c>
      <c r="D42" s="18">
        <v>0.99</v>
      </c>
      <c r="E42" s="18">
        <v>0.99</v>
      </c>
      <c r="F42" s="18">
        <v>0.99</v>
      </c>
      <c r="G42" s="18">
        <v>0.93</v>
      </c>
      <c r="H42" s="18">
        <v>0.93</v>
      </c>
      <c r="I42" s="18">
        <v>0.92</v>
      </c>
      <c r="J42" s="22">
        <v>0.95</v>
      </c>
      <c r="K42" s="38">
        <v>0.95</v>
      </c>
      <c r="L42" s="53" t="s">
        <v>16</v>
      </c>
      <c r="M42" s="21" t="s">
        <v>47</v>
      </c>
      <c r="N42" s="21">
        <v>0.01</v>
      </c>
      <c r="O42" s="21"/>
      <c r="P42" s="21">
        <v>0.95</v>
      </c>
      <c r="Q42" s="49" t="s">
        <v>56</v>
      </c>
    </row>
    <row r="43" spans="1:18" ht="121.25" customHeight="1">
      <c r="A43" s="16" t="s">
        <v>101</v>
      </c>
      <c r="B43" s="19" t="s">
        <v>115</v>
      </c>
      <c r="C43" s="18"/>
      <c r="D43" s="18"/>
      <c r="E43" s="18"/>
      <c r="F43" s="18"/>
      <c r="G43" s="18"/>
      <c r="H43" s="18">
        <v>0.93</v>
      </c>
      <c r="I43" s="18">
        <v>0.92</v>
      </c>
      <c r="J43" s="22">
        <v>0.92</v>
      </c>
      <c r="K43" s="39">
        <v>0.92</v>
      </c>
      <c r="L43" s="54"/>
      <c r="M43" s="21" t="s">
        <v>48</v>
      </c>
      <c r="N43" s="21">
        <v>0.01</v>
      </c>
      <c r="O43" s="21"/>
      <c r="P43" s="21" t="s">
        <v>102</v>
      </c>
      <c r="Q43" s="49" t="s">
        <v>114</v>
      </c>
      <c r="R43" s="42">
        <f>1-0.5*0.09</f>
        <v>0.95499999999999996</v>
      </c>
    </row>
    <row r="44" spans="1:18" ht="50.25" customHeight="1">
      <c r="A44" s="16" t="s">
        <v>37</v>
      </c>
      <c r="B44" s="19" t="s">
        <v>38</v>
      </c>
      <c r="C44" s="17"/>
      <c r="D44" s="17"/>
      <c r="E44" s="17"/>
      <c r="F44" s="20"/>
      <c r="G44" s="20"/>
      <c r="H44" s="22"/>
      <c r="I44" s="22">
        <v>1</v>
      </c>
      <c r="J44" s="22">
        <v>1</v>
      </c>
      <c r="K44" s="22">
        <v>1</v>
      </c>
      <c r="L44" s="18" t="s">
        <v>16</v>
      </c>
      <c r="M44" s="21"/>
      <c r="N44" s="21"/>
      <c r="O44" s="21"/>
      <c r="P44" s="21">
        <v>1</v>
      </c>
      <c r="Q44" s="49" t="s">
        <v>39</v>
      </c>
    </row>
    <row r="45" spans="1:18" ht="35.25" customHeight="1">
      <c r="A45" s="16" t="s">
        <v>37</v>
      </c>
      <c r="B45" s="19" t="s">
        <v>40</v>
      </c>
      <c r="C45" s="17"/>
      <c r="D45" s="17"/>
      <c r="E45" s="17"/>
      <c r="F45" s="20"/>
      <c r="G45" s="20"/>
      <c r="H45" s="22"/>
      <c r="I45" s="22">
        <v>1</v>
      </c>
      <c r="J45" s="22" t="s">
        <v>45</v>
      </c>
      <c r="K45" s="22" t="s">
        <v>45</v>
      </c>
      <c r="L45" s="18" t="s">
        <v>16</v>
      </c>
      <c r="M45" s="21"/>
      <c r="N45" s="21"/>
      <c r="O45" s="21"/>
      <c r="P45" s="21" t="s">
        <v>45</v>
      </c>
      <c r="Q45" s="49" t="s">
        <v>46</v>
      </c>
    </row>
    <row r="46" spans="1:18" ht="35.25" customHeight="1">
      <c r="A46" s="16" t="s">
        <v>41</v>
      </c>
      <c r="B46" s="19" t="s">
        <v>40</v>
      </c>
      <c r="C46" s="17"/>
      <c r="D46" s="17"/>
      <c r="E46" s="17"/>
      <c r="F46" s="20"/>
      <c r="G46" s="20"/>
      <c r="H46" s="22"/>
      <c r="I46" s="22">
        <v>1</v>
      </c>
      <c r="J46" s="22">
        <v>1</v>
      </c>
      <c r="K46" s="22">
        <v>1</v>
      </c>
      <c r="L46" s="18" t="s">
        <v>16</v>
      </c>
      <c r="M46" s="21"/>
      <c r="N46" s="21"/>
      <c r="O46" s="21"/>
      <c r="P46" s="21">
        <v>1</v>
      </c>
      <c r="Q46" s="49" t="s">
        <v>42</v>
      </c>
    </row>
    <row r="47" spans="1:18" ht="48.65" customHeight="1">
      <c r="A47" s="16" t="s">
        <v>31</v>
      </c>
      <c r="B47" s="19" t="s">
        <v>94</v>
      </c>
      <c r="C47" s="17"/>
      <c r="D47" s="17"/>
      <c r="E47" s="17"/>
      <c r="F47" s="20"/>
      <c r="G47" s="20"/>
      <c r="H47" s="22"/>
      <c r="I47" s="22"/>
      <c r="J47" s="22"/>
      <c r="K47" s="22">
        <v>1</v>
      </c>
      <c r="L47" s="18" t="s">
        <v>16</v>
      </c>
      <c r="M47" s="21"/>
      <c r="N47" s="21"/>
      <c r="O47" s="21"/>
      <c r="P47" s="21">
        <v>1</v>
      </c>
      <c r="Q47" s="49" t="s">
        <v>95</v>
      </c>
    </row>
  </sheetData>
  <autoFilter ref="A6:Q46"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12">
    <mergeCell ref="L5:Q5"/>
    <mergeCell ref="L42:L43"/>
    <mergeCell ref="A12:A17"/>
    <mergeCell ref="Q27:Q30"/>
    <mergeCell ref="Q20:Q22"/>
    <mergeCell ref="A27:A29"/>
    <mergeCell ref="L34:L35"/>
    <mergeCell ref="M34:M35"/>
    <mergeCell ref="N34:N35"/>
    <mergeCell ref="O34:O35"/>
    <mergeCell ref="P34:P35"/>
    <mergeCell ref="C5:K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2020-10-01T14:08:24Z</dcterms:modified>
</cp:coreProperties>
</file>