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
    </mc:Choice>
  </mc:AlternateContent>
  <xr:revisionPtr revIDLastSave="0" documentId="8_{DA59238E-FFE6-445B-AEB7-4B98AA130E19}" xr6:coauthVersionLast="45" xr6:coauthVersionMax="45" xr10:uidLastSave="{00000000-0000-0000-0000-000000000000}"/>
  <bookViews>
    <workbookView xWindow="28680" yWindow="-120" windowWidth="29040" windowHeight="1584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1" l="1"/>
  <c r="T43" i="1"/>
  <c r="N14" i="1" l="1"/>
  <c r="P14" i="1" s="1"/>
</calcChain>
</file>

<file path=xl/sharedStrings.xml><?xml version="1.0" encoding="utf-8"?>
<sst xmlns="http://schemas.openxmlformats.org/spreadsheetml/2006/main" count="235" uniqueCount="124">
  <si>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</si>
  <si>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</si>
  <si>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</si>
  <si>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</si>
  <si>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</si>
  <si>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</si>
  <si>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</si>
  <si>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</si>
  <si>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</si>
  <si>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</si>
  <si>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</si>
  <si>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</si>
  <si>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</si>
  <si>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</si>
  <si>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</si>
  <si>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</si>
  <si>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</si>
  <si>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</si>
  <si>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</si>
  <si>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</si>
  <si>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</si>
  <si>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</si>
  <si>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</si>
  <si>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</si>
  <si>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</si>
  <si>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</si>
  <si>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</si>
  <si>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</si>
  <si>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</si>
  <si>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</si>
  <si>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</si>
  <si>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</si>
  <si>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</si>
  <si>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</si>
  <si>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</si>
  <si>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</si>
  <si>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</si>
  <si>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</si>
  <si>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</si>
  <si>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</si>
  <si>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</si>
  <si>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</si>
  <si>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</si>
  <si>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</si>
  <si>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</si>
  <si>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</si>
  <si>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</si>
  <si>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</si>
  <si>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</si>
  <si>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</si>
  <si>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</si>
  <si>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</si>
  <si>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</si>
  <si>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</si>
  <si>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</si>
  <si>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</si>
  <si>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</si>
  <si>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</si>
  <si>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</si>
  <si>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</si>
  <si>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</si>
  <si>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</si>
  <si>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</si>
  <si>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</si>
  <si>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</si>
  <si>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</si>
  <si>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</si>
  <si>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</si>
  <si>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</si>
  <si>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</si>
  <si>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</si>
  <si>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</si>
  <si>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</si>
  <si>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</si>
  <si>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</si>
  <si>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</si>
  <si>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</si>
  <si>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</si>
  <si>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</si>
  <si>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</si>
  <si>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</si>
  <si>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</si>
  <si>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</si>
  <si>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</si>
  <si>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</si>
  <si>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Draft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</si>
  <si>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</si>
  <si>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</si>
  <si>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</si>
  <si>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</si>
  <si>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</si>
  <si>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</si>
  <si>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</si>
  <si>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NTG values for all Income Eligible programs are 1.00</t>
  </si>
  <si>
    <t>All</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</si>
  <si>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</si>
  <si>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</si>
  <si>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</si>
  <si>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</si>
  <si>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</si>
  <si>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</si>
  <si>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</si>
  <si>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NTG Meeting #2 Notes 
(Sept. 11, 2020)</t>
  </si>
  <si>
    <t>No comments on VA value</t>
  </si>
  <si>
    <t>09/01/2020 New Recs</t>
  </si>
  <si>
    <t>No comments</t>
  </si>
  <si>
    <t>Virtual Commissioning (currently offered by ComEd)</t>
  </si>
  <si>
    <t>SAG consensus based on prior conversations for ComEd. Virtual Commissioning is a ComEd program and is not currently offered by PGL or NSG. We recommend the same NTG should the gas utilities decide to participate.</t>
  </si>
  <si>
    <t>Follow-up in NTG Meeting #4</t>
  </si>
  <si>
    <t xml:space="preserve">2) Residential Advanced Thermostats: For the advanced t-stat heating reduction values, does there need to be a separate NTG applied? </t>
  </si>
  <si>
    <t>Follow-up items for NTG Meeting #4:</t>
  </si>
  <si>
    <t xml:space="preserve">1) Commercial Advanced Thermostats: For the advanced t-stat heating reduction values, does there need to be a separate NTG applied? </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</si>
  <si>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</si>
  <si>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HEJ - Advanced (Smart) Thermostats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</si>
  <si>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</si>
  <si>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0.88 Air Sealing
0.89 Attic Insul.</t>
  </si>
  <si>
    <t>Prescriptive Rebates, including Commercial Food Service Projects</t>
  </si>
  <si>
    <t>Assessment/Direct Install/Efficiency Kits</t>
  </si>
  <si>
    <t>Retrofit Incentives, including Commercial Food Service Projects</t>
  </si>
  <si>
    <t>Small/Mid-Sized Business</t>
  </si>
  <si>
    <t>0.92 All Other Measures
0.96 Thermostats</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</si>
  <si>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 The Thermostat NTG is 1 minus 50% of the program level free ridership plus NPSO.</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</si>
  <si>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  The Thermostat NTG is 1 minus 50% of the program level free ridership plus NPSO.</t>
  </si>
  <si>
    <t>0.91 All Other Measures
0.91 Thermostats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</si>
</sst>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4">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b/>
      <sz val="11"/>
      <color theme="1"/>
      <name val="Franklin Gothic Book"/>
      <family val="2"/>
    </font>
    <font>
      <sz val="11"/>
      <name val="Franklin Gothic Book"/>
      <family val="2"/>
    </font>
  </fonts>
  <fills count="70">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CCCFF"/>
        <bgColor indexed="64"/>
      </patternFill>
    </fill>
    <fill>
      <patternFill patternType="solid">
        <fgColor theme="7"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9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 fontId="101" fillId="65" borderId="1" xfId="1" applyNumberFormat="1" applyFont="1" applyFill="1" applyBorder="1" applyAlignment="1">
      <alignment horizontal="center" vertical="center" wrapText="1"/>
    </xf>
    <xf numFmtId="0" fontId="101" fillId="65" borderId="1" xfId="0" applyFont="1" applyFill="1" applyBorder="1" applyAlignment="1">
      <alignment vertical="center"/>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6"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2" fontId="101" fillId="67" borderId="1" xfId="1" applyNumberFormat="1" applyFont="1" applyFill="1" applyBorder="1" applyAlignment="1">
      <alignment horizontal="center" vertical="center"/>
    </xf>
    <xf numFmtId="2" fontId="101" fillId="67" borderId="1" xfId="1" applyNumberFormat="1" applyFont="1" applyFill="1" applyBorder="1" applyAlignment="1">
      <alignment horizontal="center" vertical="center" wrapText="1"/>
    </xf>
    <xf numFmtId="2" fontId="101" fillId="67" borderId="1" xfId="1" applyNumberFormat="1" applyFont="1" applyFill="1" applyBorder="1" applyAlignment="1">
      <alignment horizontal="left" vertical="top" wrapText="1"/>
    </xf>
    <xf numFmtId="0" fontId="34" fillId="67" borderId="1" xfId="0" applyFont="1" applyFill="1" applyBorder="1" applyAlignment="1">
      <alignment horizontal="left" vertical="top" wrapText="1"/>
    </xf>
    <xf numFmtId="0" fontId="101" fillId="67" borderId="1" xfId="0" applyFont="1" applyFill="1" applyBorder="1" applyAlignment="1">
      <alignment vertical="center"/>
    </xf>
    <xf numFmtId="0" fontId="101" fillId="67" borderId="1" xfId="0" applyFont="1" applyFill="1" applyBorder="1" applyAlignment="1">
      <alignment vertical="center" wrapText="1"/>
    </xf>
    <xf numFmtId="49" fontId="100" fillId="0" borderId="0" xfId="0" applyNumberFormat="1" applyFont="1" applyFill="1" applyAlignment="1">
      <alignment vertical="center"/>
    </xf>
    <xf numFmtId="49" fontId="100" fillId="67" borderId="0" xfId="0" applyNumberFormat="1" applyFont="1" applyFill="1" applyAlignment="1">
      <alignment vertical="center"/>
    </xf>
    <xf numFmtId="0" fontId="102" fillId="68" borderId="0" xfId="0" applyFont="1" applyFill="1" applyAlignment="1">
      <alignment horizontal="center" vertical="center" wrapText="1"/>
    </xf>
    <xf numFmtId="0" fontId="100" fillId="69" borderId="0" xfId="0" applyFont="1" applyFill="1" applyAlignment="1">
      <alignment vertical="center"/>
    </xf>
    <xf numFmtId="0" fontId="103" fillId="0" borderId="0" xfId="0" applyFont="1" applyAlignment="1">
      <alignment vertical="center"/>
    </xf>
    <xf numFmtId="0" fontId="101" fillId="0" borderId="1" xfId="0" applyFont="1" applyFill="1" applyBorder="1" applyAlignment="1">
      <alignment horizontal="center" vertical="center" wrapText="1"/>
    </xf>
    <xf numFmtId="0" fontId="101" fillId="67" borderId="28" xfId="0" applyFont="1" applyFill="1" applyBorder="1" applyAlignment="1">
      <alignment horizontal="left" vertical="center" wrapText="1"/>
    </xf>
    <xf numFmtId="0" fontId="101" fillId="67" borderId="1" xfId="0" applyFont="1" applyFill="1" applyBorder="1" applyAlignment="1">
      <alignment horizontal="left" vertical="top" wrapText="1"/>
    </xf>
    <xf numFmtId="0" fontId="2" fillId="69" borderId="0" xfId="0" applyFont="1" applyFill="1" applyAlignment="1">
      <alignment vertical="center"/>
    </xf>
    <xf numFmtId="0" fontId="2" fillId="69" borderId="0" xfId="0" applyFont="1" applyFill="1" applyAlignment="1">
      <alignment vertical="top" wrapText="1"/>
    </xf>
    <xf numFmtId="9" fontId="2" fillId="69" borderId="0" xfId="1" applyFont="1" applyFill="1" applyAlignment="1">
      <alignment horizontal="center" vertical="center" wrapText="1"/>
    </xf>
    <xf numFmtId="0" fontId="101" fillId="69" borderId="1" xfId="0" applyFont="1" applyFill="1" applyBorder="1" applyAlignment="1">
      <alignment vertical="top" wrapText="1"/>
    </xf>
    <xf numFmtId="2" fontId="101" fillId="69" borderId="1" xfId="0" applyNumberFormat="1" applyFont="1" applyFill="1" applyBorder="1" applyAlignment="1">
      <alignment horizontal="center" vertical="center"/>
    </xf>
    <xf numFmtId="2" fontId="101" fillId="69" borderId="1" xfId="1" applyNumberFormat="1" applyFont="1" applyFill="1" applyBorder="1" applyAlignment="1">
      <alignment horizontal="center" vertical="center"/>
    </xf>
    <xf numFmtId="2" fontId="101" fillId="69" borderId="1" xfId="1" applyNumberFormat="1" applyFont="1" applyFill="1" applyBorder="1" applyAlignment="1">
      <alignment horizontal="center" vertical="center" wrapText="1"/>
    </xf>
    <xf numFmtId="2" fontId="101" fillId="69" borderId="1" xfId="1" applyNumberFormat="1" applyFont="1" applyFill="1" applyBorder="1" applyAlignment="1">
      <alignment horizontal="left" vertical="top" wrapText="1"/>
    </xf>
    <xf numFmtId="0" fontId="101" fillId="69" borderId="1" xfId="0" applyFont="1" applyFill="1" applyBorder="1" applyAlignment="1">
      <alignment vertical="center"/>
    </xf>
    <xf numFmtId="0" fontId="101" fillId="69" borderId="1" xfId="0" applyFont="1" applyFill="1" applyBorder="1" applyAlignment="1">
      <alignment vertical="center" wrapText="1"/>
    </xf>
    <xf numFmtId="43" fontId="2" fillId="0" borderId="0" xfId="3" applyFont="1" applyFill="1" applyAlignment="1">
      <alignment vertical="center"/>
    </xf>
    <xf numFmtId="2" fontId="101" fillId="69" borderId="1" xfId="0" applyNumberFormat="1" applyFont="1" applyFill="1" applyBorder="1" applyAlignment="1">
      <alignment horizontal="center" vertical="center"/>
    </xf>
    <xf numFmtId="2" fontId="101" fillId="69" borderId="1" xfId="3" applyNumberFormat="1" applyFont="1" applyFill="1" applyBorder="1" applyAlignment="1">
      <alignment horizontal="center" vertical="center" wrapText="1"/>
    </xf>
    <xf numFmtId="0" fontId="4" fillId="69" borderId="1" xfId="0" applyFont="1" applyFill="1" applyBorder="1" applyAlignment="1">
      <alignment horizontal="left" vertical="top" wrapText="1"/>
    </xf>
    <xf numFmtId="0" fontId="4" fillId="69" borderId="1" xfId="0" applyFont="1" applyFill="1" applyBorder="1" applyAlignment="1">
      <alignment horizontal="left" vertical="top" wrapText="1"/>
    </xf>
    <xf numFmtId="2" fontId="101" fillId="69" borderId="1" xfId="0" applyNumberFormat="1" applyFont="1" applyFill="1" applyBorder="1" applyAlignment="1">
      <alignment horizontal="center" vertical="center"/>
    </xf>
    <xf numFmtId="2" fontId="101" fillId="69" borderId="1" xfId="3" applyNumberFormat="1" applyFont="1" applyFill="1" applyBorder="1" applyAlignment="1">
      <alignment horizontal="center" vertical="center"/>
    </xf>
    <xf numFmtId="2" fontId="101" fillId="69" borderId="1" xfId="3" applyNumberFormat="1" applyFont="1" applyFill="1" applyBorder="1" applyAlignment="1">
      <alignment horizontal="center" vertical="center" wrapText="1"/>
    </xf>
    <xf numFmtId="43" fontId="101" fillId="69" borderId="1" xfId="3" applyFont="1" applyFill="1" applyBorder="1" applyAlignment="1">
      <alignment horizontal="right" vertical="center" wrapText="1"/>
    </xf>
    <xf numFmtId="0" fontId="2" fillId="69" borderId="0" xfId="0" applyFont="1" applyFill="1" applyAlignment="1">
      <alignment vertical="center"/>
    </xf>
    <xf numFmtId="0" fontId="4" fillId="69" borderId="1" xfId="0" applyFont="1" applyFill="1" applyBorder="1" applyAlignment="1">
      <alignment horizontal="left" vertical="top" wrapText="1"/>
    </xf>
    <xf numFmtId="0" fontId="102" fillId="69" borderId="0" xfId="0" applyFont="1" applyFill="1" applyAlignment="1">
      <alignment horizontal="left" vertical="center"/>
    </xf>
    <xf numFmtId="0" fontId="100" fillId="66"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69" borderId="28" xfId="1" applyNumberFormat="1" applyFont="1" applyFill="1" applyBorder="1" applyAlignment="1">
      <alignment horizontal="center" vertical="center"/>
    </xf>
    <xf numFmtId="2" fontId="101" fillId="69" borderId="27" xfId="1" applyNumberFormat="1" applyFont="1" applyFill="1" applyBorder="1" applyAlignment="1">
      <alignment horizontal="center" vertical="center"/>
    </xf>
    <xf numFmtId="2" fontId="101" fillId="69" borderId="28" xfId="1" applyNumberFormat="1" applyFont="1" applyFill="1" applyBorder="1" applyAlignment="1">
      <alignment horizontal="center" vertical="center" wrapText="1"/>
    </xf>
    <xf numFmtId="2" fontId="101" fillId="69" borderId="27" xfId="1" applyNumberFormat="1" applyFont="1" applyFill="1" applyBorder="1" applyAlignment="1">
      <alignment horizontal="center" vertical="center" wrapText="1"/>
    </xf>
    <xf numFmtId="0" fontId="100" fillId="2" borderId="1" xfId="0"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zoomScale="90" zoomScaleNormal="90" workbookViewId="0">
      <pane ySplit="6" topLeftCell="A7" activePane="bottomLeft" state="frozen"/>
      <selection pane="bottomLeft"/>
    </sheetView>
  </sheetViews>
  <sheetFormatPr defaultColWidth="9.1796875" defaultRowHeight="15"/>
  <cols>
    <col min="1" max="1" width="28.453125" style="3" customWidth="1"/>
    <col min="2" max="2" width="49.1796875" style="32" customWidth="1"/>
    <col min="3" max="5" width="8.81640625" style="3" hidden="1" customWidth="1"/>
    <col min="6" max="6" width="13.453125" style="3" hidden="1" customWidth="1"/>
    <col min="7" max="9" width="12.1796875" style="3" hidden="1" customWidth="1"/>
    <col min="10" max="10" width="20.81640625" style="25" hidden="1" customWidth="1"/>
    <col min="11" max="11" width="20.81640625" style="25" customWidth="1"/>
    <col min="12" max="12" width="21.453125" style="3" customWidth="1"/>
    <col min="13" max="13" width="12.1796875" style="5" customWidth="1"/>
    <col min="14" max="14" width="15.54296875" style="5" customWidth="1"/>
    <col min="15" max="15" width="15.1796875" style="6" customWidth="1"/>
    <col min="16" max="16" width="20.54296875" style="44" customWidth="1"/>
    <col min="17" max="17" width="77" style="36" customWidth="1"/>
    <col min="18" max="18" width="32" style="1" customWidth="1"/>
    <col min="19" max="16384" width="9.1796875" style="1"/>
  </cols>
  <sheetData>
    <row r="1" spans="1:18">
      <c r="A1" s="7" t="s">
        <v>27</v>
      </c>
      <c r="B1" s="29"/>
      <c r="C1" s="8"/>
      <c r="D1" s="8"/>
      <c r="E1" s="8"/>
      <c r="F1" s="8"/>
      <c r="G1" s="8"/>
      <c r="H1" s="8"/>
      <c r="I1" s="8"/>
      <c r="J1" s="23"/>
      <c r="K1" s="23"/>
      <c r="L1" s="8"/>
      <c r="M1" s="9"/>
      <c r="N1" s="9"/>
      <c r="O1" s="10"/>
      <c r="P1" s="24"/>
      <c r="Q1" s="34"/>
    </row>
    <row r="2" spans="1:18">
      <c r="A2" s="51" t="s">
        <v>85</v>
      </c>
      <c r="B2" s="30"/>
      <c r="C2" s="11"/>
      <c r="D2" s="11"/>
      <c r="E2" s="11"/>
      <c r="F2" s="11"/>
      <c r="G2" s="11"/>
      <c r="H2" s="11"/>
      <c r="I2" s="11"/>
      <c r="J2" s="24"/>
      <c r="K2" s="24"/>
      <c r="L2" s="11"/>
      <c r="M2" s="12"/>
      <c r="N2" s="13"/>
      <c r="O2" s="13"/>
      <c r="P2" s="24"/>
      <c r="Q2" s="35"/>
    </row>
    <row r="3" spans="1:18">
      <c r="A3" s="52" t="s">
        <v>104</v>
      </c>
      <c r="B3" s="54" t="s">
        <v>108</v>
      </c>
      <c r="C3" s="11"/>
      <c r="D3" s="11"/>
      <c r="E3" s="11"/>
      <c r="F3" s="11"/>
      <c r="G3" s="11"/>
      <c r="H3" s="11"/>
      <c r="I3" s="11"/>
      <c r="J3" s="24"/>
      <c r="K3" s="24"/>
      <c r="L3" s="11"/>
      <c r="M3" s="12"/>
      <c r="N3" s="12"/>
      <c r="O3" s="13"/>
      <c r="P3" s="24"/>
      <c r="Q3" s="35"/>
    </row>
    <row r="4" spans="1:18">
      <c r="A4" s="38"/>
      <c r="B4" s="39"/>
      <c r="C4" s="8"/>
      <c r="D4" s="8"/>
      <c r="E4" s="8"/>
      <c r="F4" s="8"/>
      <c r="G4" s="8"/>
      <c r="H4" s="8"/>
      <c r="I4" s="8"/>
      <c r="J4" s="23"/>
      <c r="K4" s="23"/>
      <c r="L4" s="8"/>
      <c r="M4" s="9"/>
      <c r="N4" s="9"/>
      <c r="O4" s="10"/>
      <c r="P4" s="24"/>
      <c r="Q4" s="34"/>
    </row>
    <row r="5" spans="1:18" ht="18" customHeight="1">
      <c r="A5" s="8"/>
      <c r="B5" s="30"/>
      <c r="C5" s="96" t="s">
        <v>70</v>
      </c>
      <c r="D5" s="96"/>
      <c r="E5" s="96"/>
      <c r="F5" s="96"/>
      <c r="G5" s="96"/>
      <c r="H5" s="96"/>
      <c r="I5" s="96"/>
      <c r="J5" s="96"/>
      <c r="K5" s="96"/>
      <c r="L5" s="81" t="s">
        <v>84</v>
      </c>
      <c r="M5" s="81"/>
      <c r="N5" s="81"/>
      <c r="O5" s="81"/>
      <c r="P5" s="81"/>
      <c r="Q5" s="81"/>
    </row>
    <row r="6" spans="1:18" s="2" customFormat="1" ht="56">
      <c r="A6" s="15" t="s">
        <v>37</v>
      </c>
      <c r="B6" s="31" t="s">
        <v>38</v>
      </c>
      <c r="C6" s="14" t="s">
        <v>11</v>
      </c>
      <c r="D6" s="14" t="s">
        <v>12</v>
      </c>
      <c r="E6" s="14" t="s">
        <v>13</v>
      </c>
      <c r="F6" s="14" t="s">
        <v>7</v>
      </c>
      <c r="G6" s="14" t="s">
        <v>15</v>
      </c>
      <c r="H6" s="14" t="s">
        <v>20</v>
      </c>
      <c r="I6" s="14" t="s">
        <v>30</v>
      </c>
      <c r="J6" s="14">
        <v>2019</v>
      </c>
      <c r="K6" s="14">
        <v>2020</v>
      </c>
      <c r="L6" s="33" t="s">
        <v>82</v>
      </c>
      <c r="M6" s="33" t="s">
        <v>21</v>
      </c>
      <c r="N6" s="33" t="s">
        <v>22</v>
      </c>
      <c r="O6" s="33" t="s">
        <v>23</v>
      </c>
      <c r="P6" s="33" t="s">
        <v>83</v>
      </c>
      <c r="Q6" s="33" t="s">
        <v>1</v>
      </c>
      <c r="R6" s="53" t="s">
        <v>102</v>
      </c>
    </row>
    <row r="7" spans="1:18" s="2" customFormat="1" ht="109.5" customHeight="1">
      <c r="A7" s="57" t="s">
        <v>94</v>
      </c>
      <c r="B7" s="58" t="s">
        <v>95</v>
      </c>
      <c r="C7" s="56"/>
      <c r="D7" s="56"/>
      <c r="E7" s="56"/>
      <c r="F7" s="56"/>
      <c r="G7" s="56"/>
      <c r="H7" s="56"/>
      <c r="I7" s="56"/>
      <c r="J7" s="56"/>
      <c r="K7" s="56" t="s">
        <v>96</v>
      </c>
      <c r="L7" s="56" t="s">
        <v>16</v>
      </c>
      <c r="M7" s="56"/>
      <c r="N7" s="56"/>
      <c r="O7" s="56"/>
      <c r="P7" s="56" t="s">
        <v>96</v>
      </c>
      <c r="Q7" s="37" t="s">
        <v>97</v>
      </c>
      <c r="R7" s="2" t="s">
        <v>103</v>
      </c>
    </row>
    <row r="8" spans="1:18" s="4" customFormat="1" ht="113.4" customHeight="1">
      <c r="A8" s="84" t="s">
        <v>34</v>
      </c>
      <c r="B8" s="62" t="s">
        <v>113</v>
      </c>
      <c r="C8" s="63"/>
      <c r="D8" s="63"/>
      <c r="E8" s="63"/>
      <c r="F8" s="64"/>
      <c r="G8" s="64">
        <v>0.96000000000000008</v>
      </c>
      <c r="H8" s="65" t="s">
        <v>25</v>
      </c>
      <c r="I8" s="65" t="s">
        <v>25</v>
      </c>
      <c r="J8" s="65" t="s">
        <v>25</v>
      </c>
      <c r="K8" s="65" t="s">
        <v>25</v>
      </c>
      <c r="L8" s="64" t="s">
        <v>16</v>
      </c>
      <c r="M8" s="65" t="s">
        <v>25</v>
      </c>
      <c r="N8" s="65" t="s">
        <v>25</v>
      </c>
      <c r="O8" s="65" t="s">
        <v>25</v>
      </c>
      <c r="P8" s="65">
        <v>0.9</v>
      </c>
      <c r="Q8" s="72" t="s">
        <v>112</v>
      </c>
    </row>
    <row r="9" spans="1:18" s="4" customFormat="1" ht="44.25" customHeight="1">
      <c r="A9" s="85"/>
      <c r="B9" s="28" t="s">
        <v>63</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7" t="s">
        <v>89</v>
      </c>
    </row>
    <row r="10" spans="1:18" s="4" customFormat="1" ht="32.5" customHeight="1">
      <c r="A10" s="85"/>
      <c r="B10" s="28" t="s">
        <v>62</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7" t="s">
        <v>90</v>
      </c>
    </row>
    <row r="11" spans="1:18" s="4" customFormat="1" ht="30.65" customHeight="1">
      <c r="A11" s="85"/>
      <c r="B11" s="28" t="s">
        <v>52</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7" t="s">
        <v>55</v>
      </c>
    </row>
    <row r="12" spans="1:18" s="4" customFormat="1" ht="39.65" customHeight="1">
      <c r="A12" s="85"/>
      <c r="B12" s="28" t="s">
        <v>53</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7" t="s">
        <v>61</v>
      </c>
    </row>
    <row r="13" spans="1:18" s="4" customFormat="1" ht="42.65" customHeight="1">
      <c r="A13" s="85"/>
      <c r="B13" s="28" t="s">
        <v>51</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7" t="s">
        <v>54</v>
      </c>
    </row>
    <row r="14" spans="1:18" s="4" customFormat="1" ht="166.5" customHeight="1">
      <c r="A14" s="16" t="s">
        <v>34</v>
      </c>
      <c r="B14" s="28" t="s">
        <v>31</v>
      </c>
      <c r="C14" s="17"/>
      <c r="D14" s="17"/>
      <c r="E14" s="17"/>
      <c r="F14" s="21" t="s">
        <v>72</v>
      </c>
      <c r="G14" s="18">
        <v>0.80999999999999994</v>
      </c>
      <c r="H14" s="18">
        <v>0.80999999999999994</v>
      </c>
      <c r="I14" s="18">
        <v>0.64</v>
      </c>
      <c r="J14" s="22">
        <v>0.63</v>
      </c>
      <c r="K14" s="22">
        <v>0.63</v>
      </c>
      <c r="L14" s="45" t="s">
        <v>26</v>
      </c>
      <c r="M14" s="46">
        <v>0.44</v>
      </c>
      <c r="N14" s="46">
        <f>0.02+0.05</f>
        <v>7.0000000000000007E-2</v>
      </c>
      <c r="O14" s="46">
        <v>0.11</v>
      </c>
      <c r="P14" s="46">
        <f>1-M14+N14+O14</f>
        <v>0.7400000000000001</v>
      </c>
      <c r="Q14" s="47" t="s">
        <v>98</v>
      </c>
    </row>
    <row r="15" spans="1:18" ht="175.75" customHeight="1">
      <c r="A15" s="16" t="s">
        <v>34</v>
      </c>
      <c r="B15" s="62" t="s">
        <v>77</v>
      </c>
      <c r="C15" s="70"/>
      <c r="D15" s="70"/>
      <c r="E15" s="70"/>
      <c r="F15" s="65" t="s">
        <v>72</v>
      </c>
      <c r="G15" s="64">
        <v>0.80999999999999994</v>
      </c>
      <c r="H15" s="64">
        <v>0.80999999999999994</v>
      </c>
      <c r="I15" s="64">
        <v>0.9</v>
      </c>
      <c r="J15" s="71" t="s">
        <v>25</v>
      </c>
      <c r="K15" s="71" t="s">
        <v>25</v>
      </c>
      <c r="L15" s="64" t="s">
        <v>16</v>
      </c>
      <c r="M15" s="65"/>
      <c r="N15" s="65"/>
      <c r="O15" s="65"/>
      <c r="P15" s="77" t="s">
        <v>115</v>
      </c>
      <c r="Q15" s="73" t="s">
        <v>114</v>
      </c>
    </row>
    <row r="16" spans="1:18" ht="62.5" customHeight="1">
      <c r="A16" s="16" t="s">
        <v>34</v>
      </c>
      <c r="B16" s="28" t="s">
        <v>76</v>
      </c>
      <c r="C16" s="17"/>
      <c r="D16" s="17"/>
      <c r="E16" s="17"/>
      <c r="F16" s="21" t="s">
        <v>72</v>
      </c>
      <c r="G16" s="18">
        <v>0.80999999999999994</v>
      </c>
      <c r="H16" s="18">
        <v>0.80999999999999994</v>
      </c>
      <c r="I16" s="18">
        <v>0.9</v>
      </c>
      <c r="J16" s="22">
        <v>0.73</v>
      </c>
      <c r="K16" s="22">
        <v>0.77</v>
      </c>
      <c r="L16" s="18" t="s">
        <v>16</v>
      </c>
      <c r="M16" s="21">
        <v>0.24</v>
      </c>
      <c r="N16" s="21">
        <v>0.01</v>
      </c>
      <c r="O16" s="21"/>
      <c r="P16" s="21">
        <v>0.77</v>
      </c>
      <c r="Q16" s="86" t="s">
        <v>78</v>
      </c>
    </row>
    <row r="17" spans="1:17" ht="62.5" customHeight="1">
      <c r="A17" s="16" t="s">
        <v>34</v>
      </c>
      <c r="B17" s="28" t="s">
        <v>75</v>
      </c>
      <c r="C17" s="17"/>
      <c r="D17" s="17"/>
      <c r="E17" s="17"/>
      <c r="F17" s="21" t="s">
        <v>72</v>
      </c>
      <c r="G17" s="18">
        <v>0.80999999999999994</v>
      </c>
      <c r="H17" s="18">
        <v>0.80999999999999994</v>
      </c>
      <c r="I17" s="18">
        <v>0.9</v>
      </c>
      <c r="J17" s="22">
        <v>0.73</v>
      </c>
      <c r="K17" s="22">
        <v>0.79</v>
      </c>
      <c r="L17" s="18" t="s">
        <v>16</v>
      </c>
      <c r="M17" s="21">
        <v>0.22</v>
      </c>
      <c r="N17" s="21">
        <v>0.01</v>
      </c>
      <c r="O17" s="21"/>
      <c r="P17" s="21">
        <v>0.79</v>
      </c>
      <c r="Q17" s="87"/>
    </row>
    <row r="18" spans="1:17" ht="88.25" customHeight="1">
      <c r="A18" s="16" t="s">
        <v>34</v>
      </c>
      <c r="B18" s="28" t="s">
        <v>69</v>
      </c>
      <c r="C18" s="17"/>
      <c r="D18" s="17"/>
      <c r="E18" s="17"/>
      <c r="F18" s="21" t="s">
        <v>72</v>
      </c>
      <c r="G18" s="18">
        <v>0.80999999999999994</v>
      </c>
      <c r="H18" s="18">
        <v>0.80999999999999994</v>
      </c>
      <c r="I18" s="18">
        <v>0.9</v>
      </c>
      <c r="J18" s="22">
        <v>0.78</v>
      </c>
      <c r="K18" s="22">
        <v>0.87</v>
      </c>
      <c r="L18" s="18" t="s">
        <v>16</v>
      </c>
      <c r="M18" s="21">
        <v>0.14000000000000001</v>
      </c>
      <c r="N18" s="21">
        <v>0.01</v>
      </c>
      <c r="O18" s="21"/>
      <c r="P18" s="21">
        <v>0.87</v>
      </c>
      <c r="Q18" s="88"/>
    </row>
    <row r="19" spans="1:17" s="78" customFormat="1" ht="44.25" customHeight="1">
      <c r="A19" s="67" t="s">
        <v>34</v>
      </c>
      <c r="B19" s="68" t="s">
        <v>71</v>
      </c>
      <c r="C19" s="74"/>
      <c r="D19" s="74"/>
      <c r="E19" s="74"/>
      <c r="F19" s="75"/>
      <c r="G19" s="75"/>
      <c r="H19" s="75" t="s">
        <v>25</v>
      </c>
      <c r="I19" s="75" t="s">
        <v>25</v>
      </c>
      <c r="J19" s="76" t="s">
        <v>25</v>
      </c>
      <c r="K19" s="76" t="s">
        <v>25</v>
      </c>
      <c r="L19" s="75" t="s">
        <v>16</v>
      </c>
      <c r="M19" s="65"/>
      <c r="N19" s="65"/>
      <c r="O19" s="65"/>
      <c r="P19" s="65">
        <v>0.9</v>
      </c>
      <c r="Q19" s="79" t="s">
        <v>112</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7" t="s">
        <v>93</v>
      </c>
    </row>
    <row r="21" spans="1:17" ht="23.25" customHeight="1">
      <c r="A21" s="16" t="s">
        <v>28</v>
      </c>
      <c r="B21" s="19" t="s">
        <v>100</v>
      </c>
      <c r="C21" s="17"/>
      <c r="D21" s="17"/>
      <c r="E21" s="17"/>
      <c r="F21" s="20"/>
      <c r="G21" s="20"/>
      <c r="H21" s="20">
        <v>1</v>
      </c>
      <c r="I21" s="20">
        <v>1</v>
      </c>
      <c r="J21" s="22">
        <v>1</v>
      </c>
      <c r="K21" s="22">
        <v>1</v>
      </c>
      <c r="L21" s="20" t="s">
        <v>16</v>
      </c>
      <c r="M21" s="21"/>
      <c r="N21" s="21"/>
      <c r="O21" s="21"/>
      <c r="P21" s="21">
        <v>1</v>
      </c>
      <c r="Q21" s="37" t="s">
        <v>93</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7" t="s">
        <v>93</v>
      </c>
    </row>
    <row r="23" spans="1:17" ht="23.25" customHeight="1">
      <c r="A23" s="16" t="s">
        <v>28</v>
      </c>
      <c r="B23" s="19" t="s">
        <v>99</v>
      </c>
      <c r="C23" s="17"/>
      <c r="D23" s="17"/>
      <c r="E23" s="17"/>
      <c r="F23" s="20"/>
      <c r="G23" s="20"/>
      <c r="H23" s="20">
        <v>1</v>
      </c>
      <c r="I23" s="20">
        <v>1</v>
      </c>
      <c r="J23" s="22">
        <v>1</v>
      </c>
      <c r="K23" s="22">
        <v>1</v>
      </c>
      <c r="L23" s="20" t="s">
        <v>16</v>
      </c>
      <c r="M23" s="21"/>
      <c r="N23" s="21"/>
      <c r="O23" s="21"/>
      <c r="P23" s="21">
        <v>1</v>
      </c>
      <c r="Q23" s="37" t="s">
        <v>93</v>
      </c>
    </row>
    <row r="24" spans="1:17" ht="126.65" customHeight="1">
      <c r="A24" s="19" t="s">
        <v>73</v>
      </c>
      <c r="B24" s="19" t="s">
        <v>79</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0" t="s">
        <v>66</v>
      </c>
    </row>
    <row r="25" spans="1:17" ht="77.25" customHeight="1">
      <c r="A25" s="19" t="s">
        <v>74</v>
      </c>
      <c r="B25" s="19" t="s">
        <v>80</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41" t="s">
        <v>92</v>
      </c>
    </row>
    <row r="26" spans="1:17" ht="77.25" customHeight="1">
      <c r="A26" s="19" t="s">
        <v>74</v>
      </c>
      <c r="B26" s="19" t="s">
        <v>81</v>
      </c>
      <c r="C26" s="18">
        <v>0.9</v>
      </c>
      <c r="D26" s="18">
        <v>0.9</v>
      </c>
      <c r="E26" s="18">
        <v>0.9</v>
      </c>
      <c r="F26" s="18">
        <v>0.9</v>
      </c>
      <c r="G26" s="18">
        <v>0.92</v>
      </c>
      <c r="H26" s="18">
        <v>0.92</v>
      </c>
      <c r="I26" s="18">
        <v>1.03</v>
      </c>
      <c r="J26" s="21">
        <v>1.03</v>
      </c>
      <c r="K26" s="21">
        <v>1.01</v>
      </c>
      <c r="L26" s="20" t="s">
        <v>16</v>
      </c>
      <c r="M26" s="21">
        <v>0</v>
      </c>
      <c r="N26" s="21">
        <v>0.01</v>
      </c>
      <c r="O26" s="21">
        <v>0</v>
      </c>
      <c r="P26" s="21">
        <v>1.01</v>
      </c>
      <c r="Q26" s="41" t="s">
        <v>91</v>
      </c>
    </row>
    <row r="27" spans="1:17" ht="32.25" customHeight="1">
      <c r="A27" s="89" t="s">
        <v>65</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86" t="s">
        <v>67</v>
      </c>
    </row>
    <row r="28" spans="1:17" ht="26.25" customHeight="1">
      <c r="A28" s="90"/>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87"/>
    </row>
    <row r="29" spans="1:17" ht="23.25" customHeight="1">
      <c r="A29" s="91"/>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87"/>
    </row>
    <row r="30" spans="1:17" ht="40.25" customHeight="1">
      <c r="A30" s="19" t="s">
        <v>45</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88"/>
    </row>
    <row r="31" spans="1:17" ht="44.5" customHeight="1">
      <c r="A31" s="19" t="s">
        <v>45</v>
      </c>
      <c r="B31" s="19" t="s">
        <v>4</v>
      </c>
      <c r="C31" s="17"/>
      <c r="D31" s="17"/>
      <c r="E31" s="18"/>
      <c r="F31" s="18">
        <v>1.02</v>
      </c>
      <c r="G31" s="18">
        <v>1.02</v>
      </c>
      <c r="H31" s="18">
        <v>1.02</v>
      </c>
      <c r="I31" s="18">
        <v>1.02</v>
      </c>
      <c r="J31" s="26">
        <v>0.91</v>
      </c>
      <c r="K31" s="26">
        <v>0.91</v>
      </c>
      <c r="L31" s="20" t="s">
        <v>16</v>
      </c>
      <c r="M31" s="21">
        <v>0.14000000000000001</v>
      </c>
      <c r="N31" s="21">
        <v>0.05</v>
      </c>
      <c r="O31" s="21"/>
      <c r="P31" s="21">
        <v>0.91</v>
      </c>
      <c r="Q31" s="37" t="s">
        <v>56</v>
      </c>
    </row>
    <row r="32" spans="1:17" ht="37.2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7" t="s">
        <v>32</v>
      </c>
    </row>
    <row r="33" spans="1:20"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7" t="s">
        <v>60</v>
      </c>
    </row>
    <row r="34" spans="1:20" ht="30.75" customHeight="1">
      <c r="A34" s="16" t="s">
        <v>33</v>
      </c>
      <c r="B34" s="68" t="s">
        <v>17</v>
      </c>
      <c r="C34" s="17"/>
      <c r="D34" s="17"/>
      <c r="E34" s="17"/>
      <c r="F34" s="18">
        <v>0.81</v>
      </c>
      <c r="G34" s="18">
        <v>0.82000000000000006</v>
      </c>
      <c r="H34" s="18">
        <v>0.79</v>
      </c>
      <c r="I34" s="18">
        <v>0.79</v>
      </c>
      <c r="J34" s="21">
        <v>0.79</v>
      </c>
      <c r="K34" s="21">
        <v>0.79</v>
      </c>
      <c r="L34" s="92" t="s">
        <v>26</v>
      </c>
      <c r="M34" s="94">
        <v>0.22</v>
      </c>
      <c r="N34" s="94">
        <v>0.11</v>
      </c>
      <c r="O34" s="94">
        <v>0.02</v>
      </c>
      <c r="P34" s="94" t="s">
        <v>123</v>
      </c>
      <c r="Q34" s="66" t="s">
        <v>88</v>
      </c>
    </row>
    <row r="35" spans="1:20" ht="274.5" customHeight="1">
      <c r="A35" s="16" t="s">
        <v>33</v>
      </c>
      <c r="B35" s="68" t="s">
        <v>116</v>
      </c>
      <c r="C35" s="17">
        <v>0.43</v>
      </c>
      <c r="D35" s="17">
        <v>0.63</v>
      </c>
      <c r="E35" s="17">
        <v>0.63</v>
      </c>
      <c r="F35" s="18">
        <v>0.57999999999999996</v>
      </c>
      <c r="G35" s="18">
        <v>0.63000000000000012</v>
      </c>
      <c r="H35" s="18">
        <v>0.79</v>
      </c>
      <c r="I35" s="18">
        <v>0.79</v>
      </c>
      <c r="J35" s="21">
        <v>0.79</v>
      </c>
      <c r="K35" s="21">
        <v>0.79</v>
      </c>
      <c r="L35" s="93"/>
      <c r="M35" s="95"/>
      <c r="N35" s="95"/>
      <c r="O35" s="95"/>
      <c r="P35" s="95"/>
      <c r="Q35" s="66" t="s">
        <v>122</v>
      </c>
      <c r="R35" s="55" t="s">
        <v>105</v>
      </c>
      <c r="S35" s="1">
        <f>1-0.5*0.22+0.02</f>
        <v>0.91</v>
      </c>
    </row>
    <row r="36" spans="1:20" ht="71" customHeight="1">
      <c r="A36" s="16" t="s">
        <v>33</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7" t="s">
        <v>87</v>
      </c>
    </row>
    <row r="37" spans="1:20" ht="95.5" customHeight="1">
      <c r="A37" s="27" t="s">
        <v>33</v>
      </c>
      <c r="B37" s="19" t="s">
        <v>4</v>
      </c>
      <c r="C37" s="17"/>
      <c r="D37" s="17"/>
      <c r="E37" s="17"/>
      <c r="F37" s="18">
        <v>1.02</v>
      </c>
      <c r="G37" s="18">
        <v>1.02</v>
      </c>
      <c r="H37" s="18">
        <v>1.02</v>
      </c>
      <c r="I37" s="18">
        <v>1.02</v>
      </c>
      <c r="J37" s="26">
        <v>0.91</v>
      </c>
      <c r="K37" s="26">
        <v>0.91</v>
      </c>
      <c r="L37" s="21" t="s">
        <v>16</v>
      </c>
      <c r="M37" s="21">
        <v>0.14000000000000001</v>
      </c>
      <c r="N37" s="21">
        <v>0.05</v>
      </c>
      <c r="O37" s="21"/>
      <c r="P37" s="21">
        <v>0.91</v>
      </c>
      <c r="Q37" s="37" t="s">
        <v>68</v>
      </c>
    </row>
    <row r="38" spans="1:20" ht="48" customHeight="1">
      <c r="A38" s="16" t="s">
        <v>33</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7" t="s">
        <v>64</v>
      </c>
    </row>
    <row r="39" spans="1:20" ht="55.25" customHeight="1">
      <c r="A39" s="16" t="s">
        <v>33</v>
      </c>
      <c r="B39" s="19" t="s">
        <v>101</v>
      </c>
      <c r="C39" s="17"/>
      <c r="D39" s="17"/>
      <c r="E39" s="17"/>
      <c r="F39" s="18">
        <v>0.52</v>
      </c>
      <c r="G39" s="18">
        <v>0.92</v>
      </c>
      <c r="H39" s="18">
        <v>0.66999999999999993</v>
      </c>
      <c r="I39" s="18">
        <v>0.77</v>
      </c>
      <c r="J39" s="21">
        <v>0.7</v>
      </c>
      <c r="K39" s="21">
        <v>0.57999999999999996</v>
      </c>
      <c r="L39" s="46" t="s">
        <v>26</v>
      </c>
      <c r="M39" s="46">
        <v>0.61</v>
      </c>
      <c r="N39" s="46">
        <v>0</v>
      </c>
      <c r="O39" s="46">
        <v>0</v>
      </c>
      <c r="P39" s="46">
        <v>0.54</v>
      </c>
      <c r="Q39" s="48" t="s">
        <v>86</v>
      </c>
    </row>
    <row r="40" spans="1:20" ht="44.5" customHeight="1">
      <c r="A40" s="27" t="s">
        <v>33</v>
      </c>
      <c r="B40" s="19" t="s">
        <v>46</v>
      </c>
      <c r="C40" s="17"/>
      <c r="D40" s="17"/>
      <c r="E40" s="17"/>
      <c r="F40" s="20"/>
      <c r="G40" s="20"/>
      <c r="H40" s="20"/>
      <c r="I40" s="20"/>
      <c r="J40" s="21">
        <v>1</v>
      </c>
      <c r="K40" s="21">
        <v>1</v>
      </c>
      <c r="L40" s="18" t="s">
        <v>16</v>
      </c>
      <c r="M40" s="21"/>
      <c r="N40" s="21"/>
      <c r="O40" s="21"/>
      <c r="P40" s="21">
        <v>1</v>
      </c>
      <c r="Q40" s="37" t="s">
        <v>57</v>
      </c>
    </row>
    <row r="41" spans="1:20" ht="33.75" customHeight="1">
      <c r="A41" s="16" t="s">
        <v>33</v>
      </c>
      <c r="B41" s="19" t="s">
        <v>35</v>
      </c>
      <c r="C41" s="17"/>
      <c r="D41" s="17"/>
      <c r="E41" s="17"/>
      <c r="F41" s="20"/>
      <c r="G41" s="20">
        <v>0.73</v>
      </c>
      <c r="H41" s="22" t="s">
        <v>36</v>
      </c>
      <c r="I41" s="22" t="s">
        <v>36</v>
      </c>
      <c r="J41" s="22" t="s">
        <v>36</v>
      </c>
      <c r="K41" s="22" t="s">
        <v>36</v>
      </c>
      <c r="L41" s="18" t="s">
        <v>16</v>
      </c>
      <c r="M41" s="21"/>
      <c r="N41" s="21"/>
      <c r="O41" s="21"/>
      <c r="P41" s="21" t="s">
        <v>36</v>
      </c>
      <c r="Q41" s="37" t="s">
        <v>59</v>
      </c>
    </row>
    <row r="42" spans="1:20" ht="45.65" customHeight="1">
      <c r="A42" s="49" t="s">
        <v>119</v>
      </c>
      <c r="B42" s="50" t="s">
        <v>117</v>
      </c>
      <c r="C42" s="18">
        <v>0.99</v>
      </c>
      <c r="D42" s="18">
        <v>0.99</v>
      </c>
      <c r="E42" s="18">
        <v>0.99</v>
      </c>
      <c r="F42" s="18">
        <v>0.99</v>
      </c>
      <c r="G42" s="18">
        <v>0.93</v>
      </c>
      <c r="H42" s="18">
        <v>0.93</v>
      </c>
      <c r="I42" s="18">
        <v>0.92</v>
      </c>
      <c r="J42" s="22">
        <v>0.95</v>
      </c>
      <c r="K42" s="42">
        <v>0.95</v>
      </c>
      <c r="L42" s="82" t="s">
        <v>16</v>
      </c>
      <c r="M42" s="21" t="s">
        <v>49</v>
      </c>
      <c r="N42" s="21">
        <v>0.01</v>
      </c>
      <c r="O42" s="21"/>
      <c r="P42" s="21">
        <v>0.95</v>
      </c>
      <c r="Q42" s="37" t="s">
        <v>58</v>
      </c>
    </row>
    <row r="43" spans="1:20" ht="45.65" customHeight="1">
      <c r="A43" s="67" t="s">
        <v>119</v>
      </c>
      <c r="B43" s="68" t="s">
        <v>118</v>
      </c>
      <c r="C43" s="18"/>
      <c r="D43" s="18"/>
      <c r="E43" s="18"/>
      <c r="F43" s="18"/>
      <c r="G43" s="18"/>
      <c r="H43" s="18">
        <v>0.93</v>
      </c>
      <c r="I43" s="18">
        <v>0.92</v>
      </c>
      <c r="J43" s="22">
        <v>0.92</v>
      </c>
      <c r="K43" s="43">
        <v>0.92</v>
      </c>
      <c r="L43" s="83"/>
      <c r="M43" s="65" t="s">
        <v>50</v>
      </c>
      <c r="N43" s="65">
        <v>0.01</v>
      </c>
      <c r="O43" s="65"/>
      <c r="P43" s="65" t="s">
        <v>120</v>
      </c>
      <c r="Q43" s="66" t="s">
        <v>121</v>
      </c>
      <c r="R43" s="55" t="s">
        <v>105</v>
      </c>
      <c r="T43" s="69">
        <f>1-0.5*0.09</f>
        <v>0.95499999999999996</v>
      </c>
    </row>
    <row r="44" spans="1:20" ht="50.25" customHeight="1">
      <c r="A44" s="16" t="s">
        <v>39</v>
      </c>
      <c r="B44" s="19" t="s">
        <v>40</v>
      </c>
      <c r="C44" s="17"/>
      <c r="D44" s="17"/>
      <c r="E44" s="17"/>
      <c r="F44" s="20"/>
      <c r="G44" s="20"/>
      <c r="H44" s="22"/>
      <c r="I44" s="22">
        <v>1</v>
      </c>
      <c r="J44" s="22">
        <v>1</v>
      </c>
      <c r="K44" s="22">
        <v>1</v>
      </c>
      <c r="L44" s="18" t="s">
        <v>16</v>
      </c>
      <c r="M44" s="21"/>
      <c r="N44" s="21"/>
      <c r="O44" s="21"/>
      <c r="P44" s="21">
        <v>1</v>
      </c>
      <c r="Q44" s="37" t="s">
        <v>41</v>
      </c>
    </row>
    <row r="45" spans="1:20" ht="35.25" customHeight="1">
      <c r="A45" s="16" t="s">
        <v>39</v>
      </c>
      <c r="B45" s="19" t="s">
        <v>42</v>
      </c>
      <c r="C45" s="17"/>
      <c r="D45" s="17"/>
      <c r="E45" s="17"/>
      <c r="F45" s="20"/>
      <c r="G45" s="20"/>
      <c r="H45" s="22"/>
      <c r="I45" s="22">
        <v>1</v>
      </c>
      <c r="J45" s="22" t="s">
        <v>47</v>
      </c>
      <c r="K45" s="22" t="s">
        <v>47</v>
      </c>
      <c r="L45" s="18" t="s">
        <v>16</v>
      </c>
      <c r="M45" s="21"/>
      <c r="N45" s="21"/>
      <c r="O45" s="21"/>
      <c r="P45" s="21" t="s">
        <v>47</v>
      </c>
      <c r="Q45" s="37" t="s">
        <v>48</v>
      </c>
    </row>
    <row r="46" spans="1:20" ht="35.25" customHeight="1">
      <c r="A46" s="16" t="s">
        <v>43</v>
      </c>
      <c r="B46" s="19" t="s">
        <v>42</v>
      </c>
      <c r="C46" s="17"/>
      <c r="D46" s="17"/>
      <c r="E46" s="17"/>
      <c r="F46" s="20"/>
      <c r="G46" s="20"/>
      <c r="H46" s="22"/>
      <c r="I46" s="22">
        <v>1</v>
      </c>
      <c r="J46" s="22">
        <v>1</v>
      </c>
      <c r="K46" s="22">
        <v>1</v>
      </c>
      <c r="L46" s="18" t="s">
        <v>16</v>
      </c>
      <c r="M46" s="21"/>
      <c r="N46" s="21"/>
      <c r="O46" s="21"/>
      <c r="P46" s="21">
        <v>1</v>
      </c>
      <c r="Q46" s="37" t="s">
        <v>44</v>
      </c>
    </row>
    <row r="47" spans="1:20" ht="48.65" customHeight="1">
      <c r="A47" s="16" t="s">
        <v>33</v>
      </c>
      <c r="B47" s="19" t="s">
        <v>106</v>
      </c>
      <c r="C47" s="17"/>
      <c r="D47" s="17"/>
      <c r="E47" s="17"/>
      <c r="F47" s="20"/>
      <c r="G47" s="20"/>
      <c r="H47" s="22"/>
      <c r="I47" s="22"/>
      <c r="J47" s="22"/>
      <c r="K47" s="22">
        <v>1</v>
      </c>
      <c r="L47" s="18" t="s">
        <v>16</v>
      </c>
      <c r="M47" s="21"/>
      <c r="N47" s="21"/>
      <c r="O47" s="21"/>
      <c r="P47" s="21">
        <v>1</v>
      </c>
      <c r="Q47" s="37" t="s">
        <v>107</v>
      </c>
    </row>
    <row r="49" spans="1:12">
      <c r="A49" s="80" t="s">
        <v>110</v>
      </c>
      <c r="B49" s="80"/>
      <c r="C49" s="80"/>
      <c r="D49" s="80"/>
      <c r="E49" s="80"/>
      <c r="F49" s="80"/>
      <c r="G49" s="80"/>
      <c r="H49" s="80"/>
      <c r="I49" s="80"/>
      <c r="J49" s="80"/>
      <c r="K49" s="80"/>
      <c r="L49" s="80"/>
    </row>
    <row r="50" spans="1:12">
      <c r="A50" s="59" t="s">
        <v>111</v>
      </c>
      <c r="B50" s="60"/>
      <c r="C50" s="59"/>
      <c r="D50" s="59"/>
      <c r="E50" s="59"/>
      <c r="F50" s="59"/>
      <c r="G50" s="59"/>
      <c r="H50" s="59"/>
      <c r="I50" s="59"/>
      <c r="J50" s="61"/>
      <c r="K50" s="61"/>
      <c r="L50" s="59"/>
    </row>
    <row r="51" spans="1:12">
      <c r="A51" s="59" t="s">
        <v>109</v>
      </c>
      <c r="B51" s="60"/>
      <c r="C51" s="59"/>
      <c r="D51" s="59"/>
      <c r="E51" s="59"/>
      <c r="F51" s="59"/>
      <c r="G51" s="59"/>
      <c r="H51" s="59"/>
      <c r="I51" s="59"/>
      <c r="J51" s="61"/>
      <c r="K51" s="61"/>
      <c r="L51" s="59"/>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3">
    <mergeCell ref="A49:L49"/>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2020-09-25T14:25:13Z</dcterms:modified>
</cp:coreProperties>
</file>