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https://netorgft4117119-my.sharepoint.com/personal/celia_celiajohnsonconsulting_com/Documents/IL SAG Website/SAG Website- TRM/Version 9.0/Final/"/>
    </mc:Choice>
  </mc:AlternateContent>
  <xr:revisionPtr revIDLastSave="0" documentId="8_{2DF2BFF7-BF9F-4DA5-880A-4A9E23A17F90}" xr6:coauthVersionLast="45" xr6:coauthVersionMax="45" xr10:uidLastSave="{00000000-0000-0000-0000-000000000000}"/>
  <bookViews>
    <workbookView xWindow="28680" yWindow="-120" windowWidth="29040" windowHeight="15840" xr2:uid="{24F8A838-DD9E-411C-AF68-E5EC977246DE}"/>
  </bookViews>
  <sheets>
    <sheet name="Del 3 Volume Comments" sheetId="7" r:id="rId1"/>
    <sheet name="Del 3 EV Non-consensus Memo" sheetId="8" r:id="rId2"/>
    <sheet name="Del 2 Volume Comments" sheetId="4" r:id="rId3"/>
    <sheet name="Del 2 Errata Memo Comments" sheetId="5" r:id="rId4"/>
    <sheet name="Del 2 EV Technical Comments" sheetId="6" r:id="rId5"/>
    <sheet name="Del 1 Volume Comments" sheetId="1" r:id="rId6"/>
    <sheet name="Del 1 Errata Memo Comments" sheetId="3" r:id="rId7"/>
    <sheet name="Del 1 EV Technical Comments" sheetId="2" r:id="rId8"/>
  </sheets>
  <definedNames>
    <definedName name="_xlnm._FilterDatabase" localSheetId="2" hidden="1">'Del 2 Volume Comments'!$A$1:$I$37</definedName>
    <definedName name="_xlnm._FilterDatabase" localSheetId="0" hidden="1">'Del 3 Volume Comments'!$A$1:$I$33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53" i="1" l="1"/>
  <c r="B131" i="1" l="1"/>
  <c r="B132" i="1"/>
  <c r="B133" i="1"/>
  <c r="B134" i="1"/>
  <c r="B135" i="1"/>
  <c r="B136" i="1"/>
  <c r="B80" i="1" l="1"/>
  <c r="B2" i="1" l="1"/>
  <c r="B3" i="1"/>
  <c r="B4" i="1"/>
  <c r="B5" i="1"/>
  <c r="B6" i="1"/>
  <c r="B7" i="1"/>
  <c r="B8" i="1"/>
  <c r="B9" i="1"/>
  <c r="B10" i="1"/>
  <c r="B11" i="1"/>
  <c r="B12" i="1"/>
  <c r="B13" i="1"/>
  <c r="B14" i="1"/>
  <c r="B15" i="1"/>
  <c r="B16" i="1"/>
  <c r="B17" i="1"/>
  <c r="B18" i="1"/>
  <c r="B19" i="1"/>
  <c r="B20" i="1"/>
  <c r="B116" i="1"/>
  <c r="B22" i="1"/>
  <c r="B23" i="1"/>
  <c r="B24" i="1"/>
  <c r="B25" i="1"/>
  <c r="B26" i="1"/>
  <c r="B27" i="1"/>
  <c r="B28" i="1"/>
  <c r="B29" i="1"/>
  <c r="B30" i="1"/>
  <c r="B31" i="1"/>
  <c r="B32" i="1"/>
  <c r="B33" i="1"/>
  <c r="B34" i="1"/>
  <c r="B35" i="1"/>
  <c r="B36" i="1"/>
  <c r="B37" i="1"/>
  <c r="B100" i="1"/>
  <c r="B39" i="1"/>
  <c r="B40" i="1"/>
  <c r="B41" i="1"/>
  <c r="B42" i="1"/>
  <c r="B43" i="1"/>
  <c r="B44" i="1"/>
  <c r="B45" i="1"/>
  <c r="B46" i="1"/>
  <c r="B47" i="1"/>
  <c r="B48" i="1"/>
  <c r="B49" i="1"/>
  <c r="B50" i="1"/>
  <c r="B101" i="1"/>
  <c r="B52" i="1"/>
  <c r="B38" i="1"/>
  <c r="B55" i="1"/>
  <c r="B56" i="1"/>
  <c r="B57" i="1"/>
  <c r="B58" i="1"/>
  <c r="B59" i="1"/>
  <c r="B60" i="1"/>
  <c r="B61" i="1"/>
  <c r="B62" i="1"/>
  <c r="B63" i="1"/>
  <c r="B64" i="1"/>
  <c r="B65" i="1"/>
  <c r="B66" i="1"/>
  <c r="B67" i="1"/>
  <c r="B68" i="1"/>
  <c r="B69" i="1"/>
  <c r="B70" i="1"/>
  <c r="B71" i="1"/>
  <c r="B72" i="1"/>
  <c r="B73" i="1"/>
  <c r="B74" i="1"/>
  <c r="B75" i="1"/>
  <c r="B76" i="1"/>
  <c r="B77" i="1"/>
  <c r="B78" i="1"/>
  <c r="B79" i="1"/>
  <c r="B81" i="1"/>
  <c r="B82" i="1"/>
  <c r="B83" i="1"/>
  <c r="B84" i="1"/>
  <c r="B85" i="1"/>
  <c r="B86" i="1"/>
  <c r="B87" i="1"/>
  <c r="B88" i="1"/>
  <c r="B89" i="1"/>
  <c r="B90" i="1"/>
  <c r="B91" i="1"/>
  <c r="B92" i="1"/>
  <c r="B93" i="1"/>
  <c r="B94" i="1"/>
  <c r="B95" i="1"/>
  <c r="B96" i="1"/>
  <c r="B97" i="1"/>
  <c r="B98" i="1"/>
  <c r="B99" i="1"/>
  <c r="B51" i="1"/>
  <c r="B54" i="1"/>
  <c r="B102" i="1"/>
  <c r="B103" i="1"/>
  <c r="B104" i="1"/>
  <c r="B21" i="1"/>
  <c r="B105" i="1"/>
  <c r="B107" i="1"/>
  <c r="B108" i="1"/>
  <c r="B109" i="1"/>
  <c r="B110" i="1"/>
  <c r="B111" i="1"/>
  <c r="B112" i="1"/>
  <c r="B113" i="1"/>
  <c r="B114" i="1"/>
  <c r="B115" i="1"/>
  <c r="B106" i="1"/>
  <c r="B117" i="1"/>
  <c r="B118" i="1"/>
  <c r="B119" i="1"/>
  <c r="B120" i="1"/>
  <c r="B121" i="1"/>
  <c r="B122" i="1"/>
  <c r="B123" i="1"/>
  <c r="B124" i="1"/>
  <c r="B125" i="1"/>
  <c r="B126" i="1"/>
  <c r="B127" i="1"/>
  <c r="B128" i="1"/>
  <c r="B129" i="1"/>
  <c r="B130" i="1"/>
</calcChain>
</file>

<file path=xl/sharedStrings.xml><?xml version="1.0" encoding="utf-8"?>
<sst xmlns="http://schemas.openxmlformats.org/spreadsheetml/2006/main" count="1643" uniqueCount="647">
  <si>
    <t>Volume</t>
  </si>
  <si>
    <t>Client</t>
  </si>
  <si>
    <t>Measure Number</t>
  </si>
  <si>
    <t>Measure</t>
  </si>
  <si>
    <t>Page</t>
  </si>
  <si>
    <t>Comment scope</t>
  </si>
  <si>
    <t>Comment text</t>
  </si>
  <si>
    <t>Author</t>
  </si>
  <si>
    <t>As discussed on the 6/22 TAC call, a number of clarifying questions were raised regarding the derivation of the HVAC interactive effects for this measure. Franklin Energy is investigating this in more detail. Please see active discussion thread on SharePoint site for more detail.</t>
  </si>
  <si>
    <t>Jake Ahrens</t>
  </si>
  <si>
    <t>As the characterization assumes a 1 year measure life for the baseline heat lamps a 5 year measure life for the heat pads, Franklin Energy is further investigating quantifying O&amp;M savings.</t>
  </si>
  <si>
    <t xml:space="preserve"> As we understand it, the federal standard applies to manufacturers, so suppliers are likely to have inventory of lower-efficiency equipment (that meets the current standard) for some time after the rule goes into effect. Building in a lag between the rule and the TRM adjustment to account for inventory replacement has precedent (lighting baselines, for example). Also, technically the federal standard update (1/15/21) is scheduled for after the effective date of version 9 (1/1/21), which also leans towards the assumption that the update should be planned for the next TRM version.</t>
  </si>
  <si>
    <t>Vaughn, Andrew C</t>
  </si>
  <si>
    <t>Similar to hot water boiler, we believe this should be effective in v10</t>
  </si>
  <si>
    <t>What was the reason for the omission of the third bin for the “0.81 ≤ GRC” option (found in the Contracting Canada source)?</t>
  </si>
  <si>
    <t>Deirdre Collins</t>
  </si>
  <si>
    <t>Angela Ziech-Malek</t>
  </si>
  <si>
    <t>Liu, Bruce</t>
  </si>
  <si>
    <t>I would be curious about developing additional criteria or directions for testing or gauging hydronic radiators whose boiler employs outdoor reset controls or whose radiators are located towards the end of a zone. Given this workpaper's recommended approach towards identifying poorly working radiators based on a temperature reading, indicating that if the radiator is below 170F for hot water, it should be considered for replacement. However, we would expect radiators at the end of a zone to be lower than the hot water set temperature, especially those boilers who employ outdoor reset controls and are modulating the water temperature based on the outdoor air temperature. Is there any additional methodology or criteria we could incorporate into the measure description or into how the workpaper is classifying not properly working radiators that can account for these scenarios? As discussed on the 6/22 TAC call, GTI is investigating this further.</t>
  </si>
  <si>
    <t>The measure cost</t>
  </si>
  <si>
    <t>Should be new table from 4.5.10?</t>
  </si>
  <si>
    <t>Adjustment</t>
  </si>
  <si>
    <t>Define that the adjustment is the amount of first year savings that are calcuated as CPAS (e.g. kWh savings * Adjustment). Please add language to each of the lighting sections to make sure there is no confusion</t>
  </si>
  <si>
    <t>Should be updated to the same ISR table in 4.5.3 since that would be newer information than this table</t>
  </si>
  <si>
    <t>10 years. To be consistent with 4.5.10 (see footnote)</t>
  </si>
  <si>
    <t>While LLLCs will dominate most spaces, there may be certain areas, fixture types or space uses in many facilities where LLLCs are impractical and which may require the limited use of remote mounted sensors. As long as individual addressability of networked luminaires is required, there should be virtually no difference in energy savings. A reliance specifically on LLLC could significantly limit the adoption of NLC and realization of attendant energy savings.</t>
  </si>
  <si>
    <t>For NLC installed in place of existing occupancy controls, an additional ESF value is introduced in the Calculations section, below.</t>
  </si>
  <si>
    <t>Wilson, Will [US-US]</t>
  </si>
  <si>
    <t>This is the difference between the ESF for interior occupancy sensors and the ESF for NLC with manual/no controls baseline.</t>
  </si>
  <si>
    <t>10 years. Consistent with 4.5.10</t>
  </si>
  <si>
    <t>Appears to be an oversight that TOS was not included, so we just added the language to make it clear where differences occur between EREP and TOS.</t>
  </si>
  <si>
    <t>The remaining useful life should be based on the mercury vapor ballast which conservatively would be 40,000 (see MH ballast in section 4.5.4). Other lighting technologies have RUL based on ballast life</t>
  </si>
  <si>
    <t>Ameren</t>
  </si>
  <si>
    <t>Note- We are currently wrapping up this survey but are fairly confident we will have enough participants to conduct an ISR analysis.</t>
  </si>
  <si>
    <t>Ariel Crowley</t>
  </si>
  <si>
    <t>Added to clarify that ENERGY STAR EER is not an absolute requirement as many high efficiency units have lower EER in order to provide better efficiencies at the lower load operation</t>
  </si>
  <si>
    <t>As we understand it, the federal standard applies to manufacturers, so suppliers are likely to have inventory of lower-efficiency equipment (that meets the current standard) for some time after the rule goes into effect. Building in a lag between the rule and the TRM adjustment to account for inventory replacement has precedent (lighting baselines, for example). Also, technically the federal standard update (1/15/21) is scheduled for after the effective date of version 9 (1/1/21), which also leans towards the assumption that the update should be planned for the next TRM version.</t>
  </si>
  <si>
    <t>One item of note; there is enough available data to show the incremental cost for each AFUE rating, ranging from 85% to 96%. If there is interest, we can expand the table to show the full array of costs. If not, we can maintain the current tiered cost list as is.</t>
  </si>
  <si>
    <t>See comment in 5.3.6</t>
  </si>
  <si>
    <t>Advanced Thermostats</t>
  </si>
  <si>
    <t>Define that the adjustment is the amount of first year savings that are calculated as CPAS (e.g. kWh savings * Adjustment)</t>
  </si>
  <si>
    <t>I thought during the working group discussions that the general consensus was that the persistence of the savings should carry out until savings were approximately 10% of the original savings value </t>
  </si>
  <si>
    <t>Voltage Optimization</t>
  </si>
  <si>
    <t>Carly Olig</t>
  </si>
  <si>
    <t>Ameren Illinois has begun to review and develop responses for the comments received for the characterization of the proposed electric vehicle measures and will provide full and complete responses when all comments that are submitted during the comment period are received by Ameren Illinois</t>
  </si>
  <si>
    <t>Adjustment year was supposed to be different for TRM v8 versus v9 to prevent CPAS cliff</t>
  </si>
  <si>
    <t>Savings for the Smart Thermostat for a Programmable Thermostat baseline should be researched and ultimately added to this section. The Residential Smart T-Stat has savings (based on actual metered data) over a programmable baseline for both heating and cooling. The commercial section should reflect this, too.</t>
  </si>
  <si>
    <t>Stoll, Jacob J:(ComEd)</t>
  </si>
  <si>
    <t>Annual Operating Hours – Spaces with Lighting Controls</t>
  </si>
  <si>
    <t>Evaluation should asses frequency of occurrence in Illinois. In addition, this is not now tracked and would add a burden to programs to record and track this data.</t>
  </si>
  <si>
    <t>ComEd asks that the costs and savings for networking capabilities and for high end trim should be unbundled. In fact, a common bundle of control features in the market excludes networking capabilities.</t>
  </si>
  <si>
    <t>This recommendation to update the TRM from 12 to 20 years was made in December 2019 and was too late to get the change in V9.0 - because of that, wasn't this supposed be an errata?</t>
  </si>
  <si>
    <t>ComEd</t>
  </si>
  <si>
    <t>Even though this item continues to appear on the TRM priority list, considering the timing of the econometric analysis and results (early August), it's too late in this years TRM update process to introduce something of this magnitude and does not allow enough time to evaluate the findings adequately.  This should be pushed for consideration no sooner than TRM v10.0.</t>
  </si>
  <si>
    <t>ComEd would like to understand why these include a breakdown end use for New Construction.  Also, is the reference to IECC 2015 a typo?</t>
  </si>
  <si>
    <t>Deemed Lifetime/Persistence of Savings</t>
  </si>
  <si>
    <t xml:space="preserve">We understand there is still another behavioral working group meeting and would like to continue the conversation on measure life. If existing residential RCT data shows savings persist as much as 8 years following program delivery, picking 6 years of persistence for electric seems arbitrary. We’d also request the full lifetimes (delivery year + years of persistence) for gas and electric be explicitly stated for further clarification. </t>
  </si>
  <si>
    <t>For both measures, Inclusion of Heat Rate for determination of full cycle efficiency should be utility-specific. In addition, full-cycle efficiency should also include losses incurred on the fuel (gasoline) side.</t>
  </si>
  <si>
    <t>Adam Roche</t>
  </si>
  <si>
    <t>Cliff Zimmerman</t>
  </si>
  <si>
    <t xml:space="preserve">Please make it overtly clear that this table repreents minimum insulation thickness.  Recommendation is to change this sentence to, “The table below shows the minmumn insulation thickness required for parameters described in column headers.” </t>
  </si>
  <si>
    <t xml:space="preserve">The Default Savings tables later in this section still contain multiple sections for “Low Pressure Steam” and “High Pressure Steam”.  But, it appears that those designations are being removed from this table?  Low Pressure Steam and High Pressure Steam fluid temperature assumption should either be defined here or in Default Savings tables below.   </t>
  </si>
  <si>
    <t>For Office Photocopier: The source of this is quite old, so this line item should be deleted.  The multifunction devices listed below are the same device and should take precedence.</t>
  </si>
  <si>
    <t>Franklin Energy</t>
  </si>
  <si>
    <t>Can the measure be expanded to include buildings on the commercial side?  Is there a need to limit to Multifamily buildings?  There would be opportunities to install these on radiators in offices, churches, schools, non-profits, etc.</t>
  </si>
  <si>
    <t>Hot water boiler baseline:</t>
  </si>
  <si>
    <t>Same with Residential boiler comment: Per Code of Federal Regulations, the AFUE of boiler manufactured on and after January 15, 2021, the minimum is 84% AFUE. It states “Manufactured” here, do we usually have one year waiting period to adopt new baseline which is manufactured?</t>
  </si>
  <si>
    <t>The website is working on our end. But we are debugging some issues. The anticipated deadline will be the end of this month. In the meantime, TAC stakeholders can review the source code here: https://gti.sharefile.com/Authentication/Login#ConfirmUser</t>
  </si>
  <si>
    <t>This will remove the issue of assessing between standard vs. heavily clogged if the end user has a boiler reset energy savings strategy.</t>
  </si>
  <si>
    <t>Replacement of radiators is relatively easy. It entails the removal of two pipes and reattaching. Inhouse building personnel can perform this work. So, labor cost is a minimal component of this measure and can be left out from the replacement costs.</t>
  </si>
  <si>
    <t>Nicor Gas</t>
  </si>
  <si>
    <t>Per Code of Federal Regulations, the AFUE of residential boiler manufactured on and after January 15, 2021, the minimum is 84% AFUE. It states “Manufactured” here, do we usually have one year waiting period to adopt new baseline which is manufactured?</t>
  </si>
  <si>
    <t>Nicor Gas/GTI: Can the entity which added this table provide the analysis file in an excel?</t>
  </si>
  <si>
    <t>Reference Tables</t>
  </si>
  <si>
    <t>Opinion Dynamics</t>
  </si>
  <si>
    <t>This is new in the draft version.  Are these applications natural gas or propane based processes occrruing on the building site, or more mobile type applications?</t>
  </si>
  <si>
    <t>Jeff Staller</t>
  </si>
  <si>
    <t>Kevin Ketchman</t>
  </si>
  <si>
    <t>Luminaire-level lighting controls (LLLCs)</t>
  </si>
  <si>
    <t>Thank you to Scott and Slipstream for providing additional detail in the workpaper v2. No further comments on LLLC from Opinion Dynamics.</t>
  </si>
  <si>
    <t>Is this measure applicable to horizontal cases?  I don’t recall seeing doors as an add-on measure for these type of display cases.</t>
  </si>
  <si>
    <t>Does there need to be language to indicate savings are for the door alone and if anti-sweat heaters controls are integrated with the door assembly, that the savings go through 4.6.3 door heater controls?</t>
  </si>
  <si>
    <t>Given the use of the ≤ symbol, can this be kept at “&gt;25” ?</t>
  </si>
  <si>
    <t>Elise Ashley</t>
  </si>
  <si>
    <t>Same as above, can this be kept at “&gt;50”?</t>
  </si>
  <si>
    <t>Same comment as above.</t>
  </si>
  <si>
    <t>This superscript appears to be a typo.</t>
  </si>
  <si>
    <t>Refresh lettering to start with “a)”</t>
  </si>
  <si>
    <t>This measure currently does not offer cooling kWh savings, but does offer heating kWh savings. Is this meant to be “heating kWh”?</t>
  </si>
  <si>
    <t>= (Capacitycool * (1/EERbase - 1/EERee)) / 1000) * CF</t>
  </si>
  <si>
    <t>The parentheses of this equation are imbalanced.</t>
  </si>
  <si>
    <t>= (Capacitycool * (1/EERexist - 1/EERee)) / 1000) * CF</t>
  </si>
  <si>
    <t>((Cexist / Rexist –  Cnew / Rnew) ) * L  * ΔT * 8,766 * ISR)/ ηDHW / 3412</t>
  </si>
  <si>
    <t>The parentheses in this equation are imbalanced.</t>
  </si>
  <si>
    <t>This table was updated in the proposed workpaper to account for equipment draw pattern; was this table left as-is here intentionally?</t>
  </si>
  <si>
    <t>= - ((((GPD * Household * 365.25 * γWater * (TOUT – TIN) * 1.0) / 3412) – (((GPD * Household * 365.25 * γWater * (TOUT – TIN) * 1.0) / 3412) / UEFEFFICIENT)) * LF * 49% * 0.03412) / ηHeat) * %NaturalGas</t>
  </si>
  <si>
    <t>ΔkWh  = ((WattsEE/1000) * HOURS * SVGe * WHFe) - StandbykWh ) * ISR * (1 – Leakage)</t>
  </si>
  <si>
    <t>= ((WattsEE/1000) * SVGd * WHFd)) * ISR * (1 – Leakage) * CF</t>
  </si>
  <si>
    <t>= [(((</t>
  </si>
  <si>
    <t>Switched the bracket and parenthesis placement here to match their counterparts.</t>
  </si>
  <si>
    <t>= ((((1/R_old_AG  - 1/(R_added+R_old_AG)) * L_basement_wall_total * H_basement_wall_AG * (1-Framing_factor)) * 24 * CDD * DUA) / (1000 * ηCool))) * ADJBasementCool * %Cool</t>
  </si>
  <si>
    <t>= [(([((1/R_old_AG - 1/(R_added+R_old_AG)) * L_basement_wall_total * H_basement_wall_AG * (1-Framing_factor) + (1/R_old_BG - 1/(R_added+R_old_BG)) * L_basement_wall_total * (H_basement_wall_total - H_basement_wall_AG) * (1-Framing_factor)] * 24 * HDD) / (ηHeat * 100,000)]  * ADJBasementHeat * %GasHeat</t>
  </si>
  <si>
    <t>The parentheses in this equation are imbalanced (11 open parenthesis and 9 closed).</t>
  </si>
  <si>
    <t>= ((((1/R_old - 1/(R_added + R_old)) * Area * (1-Framing_factor) * 24 * HDD)/ (3,412 * ηHeat)) * ADJFloorHeat *%ElectricHeat</t>
  </si>
  <si>
    <t>= (1/R_old - 1/(R_added+R_old)) * Area * (1-Framing_factor)) * 24 * HDD) / (100,000 * ηHeat) * ADJFloorHeat * %GasHeat</t>
  </si>
  <si>
    <t>= ((((1/R_old - 1/R_wall) * A_wall * (1-Framing_factor_wall)) * 24 * HDD) / (ηHeat * 100,000 Btu/therm) * ADJWallHeat*(%GasHeat)</t>
  </si>
  <si>
    <t>Embertec</t>
  </si>
  <si>
    <t>See file in folder. "Embertec Comments"</t>
  </si>
  <si>
    <t>Carl Uthe</t>
  </si>
  <si>
    <t>Can VEIC define what constitutes “very small, low, medium, and high” draw? Or provide some proxy for draw in the event that the customer does not know this information?</t>
  </si>
  <si>
    <t>Change in heat gain is based on a PGE workpaper that applies to ONLY Vertical multideck cases.  Due to difference in infiltration, this measure will overestimate savings for adding doors to Horizontal cases single deck cases</t>
  </si>
  <si>
    <t>CLEAResult recommends adding kWh savings reduction for lighting added to the case.</t>
  </si>
  <si>
    <t>Heat Gain reduction will be different for vertical Open Multideck cases vs horizontal Single deck cases due to different opening sizes and orientations (horizontal vs vertical).  Vertical vs. Horizontal cases will need different Heat Gain values.</t>
  </si>
  <si>
    <t>PGE3PREF116 R3 states:  “The measure, addressed in this work paper, is retrofitting glass doors onto open-vertical, medium–temperature refrigerated display cases (also known as open multideck cases)."</t>
  </si>
  <si>
    <t>CLEAResult recommends deleting these last four rows to remove Horizontal Cases from the measure.</t>
  </si>
  <si>
    <t>CleaResult</t>
  </si>
  <si>
    <t>Could we add window AC here? For fuel switching with early replacement, window AC seems like a reasonable existing condition</t>
  </si>
  <si>
    <t>Summer Coincident Peak Demand Savings</t>
  </si>
  <si>
    <t>This looks similar to DHP, but how does this work for fuel switching?</t>
  </si>
  <si>
    <t>This is 16 in the energy savings section</t>
  </si>
  <si>
    <t>Should this be 84%?</t>
  </si>
  <si>
    <t>Does this also need to be updated to reflect the new federal minimum standard for boilers?</t>
  </si>
  <si>
    <t>84%?</t>
  </si>
  <si>
    <t>Do the new federal standards for boilers apply to combination boilers as well? Should this be 84% as well?</t>
  </si>
  <si>
    <t>4.4.10 High Efficiency Boiler</t>
  </si>
  <si>
    <t>VEIC Assignment</t>
  </si>
  <si>
    <t>Jake</t>
  </si>
  <si>
    <t>Deirdre</t>
  </si>
  <si>
    <t>4.4.12 Infrared Heaters</t>
  </si>
  <si>
    <t>4.4.16 Steam Trap Replacement or Repair</t>
  </si>
  <si>
    <t>Steam Traps Working Group</t>
  </si>
  <si>
    <t>Efficient Definition</t>
  </si>
  <si>
    <t>Electric Energy Savings</t>
  </si>
  <si>
    <t>Guidehouse</t>
  </si>
  <si>
    <t>4.4.48 Small Commercial Thermostats - Provisional Measure</t>
  </si>
  <si>
    <t>Sam</t>
  </si>
  <si>
    <t>4.4.52 Hydronic Heating Radiator Replacement</t>
  </si>
  <si>
    <t>Measure Cost</t>
  </si>
  <si>
    <t>4.5 Lighting End Use</t>
  </si>
  <si>
    <t>4.5.4 LED Bulbs and Fixtures</t>
  </si>
  <si>
    <t>4.5.8 Miscellaneous Commercial/Industrial Lighting</t>
  </si>
  <si>
    <t>Mid-Life Baseline Adjustment</t>
  </si>
  <si>
    <t>Lighting Control Type / Energy Savings Factor / Savings Algorithm</t>
  </si>
  <si>
    <t>Electric Energy Savings / ISR</t>
  </si>
  <si>
    <t>4.5.9 Multi-Level Lighting Switch</t>
  </si>
  <si>
    <t>Measure life</t>
  </si>
  <si>
    <t>4.5.10 Lighting Controls</t>
  </si>
  <si>
    <t>Measure Description</t>
  </si>
  <si>
    <t>Measure Life</t>
  </si>
  <si>
    <t>Energy Savings Factor / Electric Energy Savings</t>
  </si>
  <si>
    <t>4.5.13 Occupancy Controlled Bi-Level Lighting Fixtrues</t>
  </si>
  <si>
    <t>4.5.16 LED Streetlighting</t>
  </si>
  <si>
    <t>Measure Description / Program Type</t>
  </si>
  <si>
    <t>4.8.19 Energy Efficiency Hydraulic Oils - Provisional Measure</t>
  </si>
  <si>
    <t>4.8.20 Energy Efficienct Gear Lubricants - Provisional Measure</t>
  </si>
  <si>
    <t>Rick Berry</t>
  </si>
  <si>
    <t>It’s not clear why there is a load factor applied. The “system” in this calculation is the tank, which is losing less heat as a result of the insulation. I assume that all the hea</t>
  </si>
  <si>
    <t>Why is this limited to 4”? If the pipe is larger than 4”, shouldn’t the TRM recommend using actual size versus assuming a smaller size (see footnote)?</t>
  </si>
  <si>
    <t>Wind speed measurements are typically taken at a 10-m height (ranging from 26 – 33’) and at an airport which are relatively flat terrain without significant neighboring obstacles. This value is likely to significantly overpredict the wind speeds seen at the pipe.</t>
  </si>
  <si>
    <t>This is meant as a information for discussion. The height of the of the wind measurement is more appropriate for this measure which can include AC sleeves above the first floor. For reference, wind speed measurements are typically taken at a 10-m height (ranging from 26 – 33’) and at an airport which are relatively flat terrain without significant neighboring obstacles.</t>
  </si>
  <si>
    <t>The dashes could be confused for minus signs</t>
  </si>
  <si>
    <t>Does model suggest that no space heat is needed at grocery stores? Given the presence of open refrigeration equipment, I would expect this to show up in the three digits.</t>
  </si>
  <si>
    <t>The TRM identifies that there are additional savings from vacancy sensors but does not provide that value.</t>
  </si>
  <si>
    <t>There is a value for 3 gal/cfm listed below. Should that be removed, or should this read 3 gal/cfm. It appears that the algorithm is still valid for the smaller storage capacities.</t>
  </si>
  <si>
    <t>Should modulating be the default. I think an argument can be made that LNL is more common and should be default. The drains (4.7.3) measure shows a market share that is equal parts modulating and LNL. The DOE TSD (below) is the source for the market share values, but is only for the trim compressor application. Other baseload and intermittent compressor are more commonly LNL. While a trim compressor is likely the most affected compressor, it’s not clear how the DOE categorizes single compressor applications.</t>
  </si>
  <si>
    <t>Updated example to clarify and to involve a more likely compressor size (10 hp, is too small to be typical).</t>
  </si>
  <si>
    <t>What range?</t>
  </si>
  <si>
    <t>This is a value that is used for behavioral measures. I don’t believe we have any strong sources for this value (related specifically to pressure setpoint adjustments).</t>
  </si>
  <si>
    <t>The table below labels the demand reduction by mode, but doesn’t provide the different modes. Currently, demand savings only consider savings from Long Idle Mode. Should savings from short idle and sleep modes be included as well?</t>
  </si>
  <si>
    <t>May make sense to clarify that the values reflect COP.</t>
  </si>
  <si>
    <t>Is there a source or explanation for this value?</t>
  </si>
  <si>
    <t>This a broad question, should the annual hours be consistent throughout the TRM (8,760 v. 8,766)?</t>
  </si>
  <si>
    <t>5.2.1 Advanced Power Strip - Tier 1</t>
  </si>
  <si>
    <t xml:space="preserve">We may not receive enough survey responses to complete the ISR analysis for this program. If we are able to get enough responses to our survey to complete this research, Guidehouse will work with ODC to make a recommendation on whether our research on ComEd’s income qualified kits should be combined with the community distributed kits below (from Ameren research) or kept separate based on the delivery mechanism.  </t>
  </si>
  <si>
    <t>5.3.3 Central Air Conditioning</t>
  </si>
  <si>
    <t>5.3.6 Gas High Efficiency Boiler</t>
  </si>
  <si>
    <t>5.3.8 Ground Source Heat Pump</t>
  </si>
  <si>
    <t>Efficiency for boilers</t>
  </si>
  <si>
    <t>5.3.16 Advance Thermostats</t>
  </si>
  <si>
    <t>5.5.6 LED Specialty Lamps</t>
  </si>
  <si>
    <t>5.5.9 LED Fixtures</t>
  </si>
  <si>
    <t>What is the reference for this value? If preferable, the ComEd Residential HVAC Program data could be used to inform this value.</t>
  </si>
  <si>
    <t>ΔThermsBoiler = (EFLH * CAPInput * (AFUEEff / AFUEBase -1)) / 100,000</t>
  </si>
  <si>
    <t>Not all variable names match the descriptions below.</t>
  </si>
  <si>
    <t>Behavior</t>
  </si>
  <si>
    <t>Electric Persistance Factors</t>
  </si>
  <si>
    <t>Energy Savings Algorithm</t>
  </si>
  <si>
    <t>Cheryl</t>
  </si>
  <si>
    <t>Asa</t>
  </si>
  <si>
    <t>5.3.16 Advanced Thermostats</t>
  </si>
  <si>
    <t>5.5.8 LED Screw Based Omnidirectional Bulbs</t>
  </si>
  <si>
    <t>6.1.1 Adjustments to Behavior Savings to Account for Persistence</t>
  </si>
  <si>
    <t>6.1.2 Voltage Optimization</t>
  </si>
  <si>
    <t>Natrual Gas Savings / Gross Radiant Coefficient (GRC)</t>
  </si>
  <si>
    <t>How is GRC determined?  This rating does not appear in technical spec sheets for equipment manufacturs such as Dayton.  Is information found on equipment? If radiant heat output needs to be known, then where is that information found?</t>
  </si>
  <si>
    <t>4.4.14 Pipe Insulation</t>
  </si>
  <si>
    <t xml:space="preserve">Can this language be expanded to allow for the use of other tools for calculation of energy savings which may be equally robust?  
Franklin Energy has a robust internal tool, that has been thoroughly evaluated, for calculating savings from the installation of process pipe insulation or atypical space heating system pipe insulation such as year-round recirculation (non-prescriptive savings projects).  The tool takes into account all of the input parameters listed below and more.  Our tool’s savings methodology is based on the Chemical Engineers guide: https://cheguide.com/heat_loss_insulation.html . (An excel spreadsheet which forms the basis for our internal tool is also available at the above link.)  The calculated savings using this tool closely match results obtained from the 3E Plus software tool (within a few percentage points).   </t>
  </si>
  <si>
    <t>Franklin is interested in using another external calculator</t>
  </si>
  <si>
    <t xml:space="preserve">See above.  Unable to locate this tool on the Nicor Gas website.  Nor able to find the document cited in reference 507. </t>
  </si>
  <si>
    <t>Questions regarding external documents</t>
  </si>
  <si>
    <t>Is should be noted that code required minimum insulation thickness only applies to new construction.  Retrofit insulation is not subject to code.  
Has Illinois adopted IECC 2018?  DOE website indicates that the commercial code is ASHRAE 90.1-2013.  This was adopted in 2019 and would not be replaced until at least 2022.  https://www.energycodes.gov/adoption/states/illinois</t>
  </si>
  <si>
    <t>4.8.21 Smart Sockets - Provisional Measure</t>
  </si>
  <si>
    <t>5.3.19 Thermostatic Radiator Valves - Provisional Measure</t>
  </si>
  <si>
    <t>4.3.12 Tank Insulation</t>
  </si>
  <si>
    <t>4.6.13 Add Doors to Open Refrigerated Display Cases</t>
  </si>
  <si>
    <t>Efficiency Definition</t>
  </si>
  <si>
    <t>5.6.4 Wall Insulation</t>
  </si>
  <si>
    <t>5.1.3 ENERGY STAR Dehumidifier</t>
  </si>
  <si>
    <t>Efficient Equipment Definition</t>
  </si>
  <si>
    <t>Baseline Equipment Definition</t>
  </si>
  <si>
    <t>5.1.7 ENERGY STAR Room Air Conditioner</t>
  </si>
  <si>
    <t>5.3.11 Programmable Thermostats</t>
  </si>
  <si>
    <t>5.3.12 Ductless Heat Pumps</t>
  </si>
  <si>
    <t>5.4.1 Domestic Hot Water Pipe Insulation</t>
  </si>
  <si>
    <t>5.4.2 Gas Water Heater</t>
  </si>
  <si>
    <t>5.4.3 Heat Pump Water Heaters</t>
  </si>
  <si>
    <t>5.5.12 Connected LED Lamps</t>
  </si>
  <si>
    <t>5.6.1 Air Sealing</t>
  </si>
  <si>
    <t>5.6.2 Basement Sidewall Insulation</t>
  </si>
  <si>
    <t>5.6.3 Floor Insulation Above Crawlspace</t>
  </si>
  <si>
    <t>5.6.7 Low E-Storm Window</t>
  </si>
  <si>
    <t>Can any default values be provided, if unknown.
Shouldn’t this be defined as the hours that the tank is kept at its temperature setpoint? Heat is lost any time the tank is hotter than ambient conditions, not when the boiler is firing.</t>
  </si>
  <si>
    <t>Natural Gas Savings - Operating hours of heating system</t>
  </si>
  <si>
    <t>Natural Gas Savings - Load Factor</t>
  </si>
  <si>
    <t>This wind speed is consistent with the pipe insulation measure, but likely a significant overestimate of in-situ conditions (e.g., pipes or tanks near buildings). In custom projects involving outdoor tanks and pipes, we have commonly assumed 1 mph, based on the assumption that the location will be lower to the ground and relatively obstructed in at least one direction. 
Wind speed measurements are typically taken at a 10-m height (ranging from 26 – 33’) and at an airport which are relatively flat terrain without significant neighboring obstacles. 
Anemometer Heights
2017 ASHRAE Fundamentals (24.4) provides guidance on calculating the in-situ wind speed. 
U=U_met*(δ_met/H_met )_^(a_met )*(H/δ)^a
Where, 
Umet = wind speed measured at the meteorological station (i.e., TMY3 data), mph
⸹met = atmospheric boundary layer thickness at meteorological station, usually 900 ft (p. 24.4)
Hmet = height of meteorological station anemometer, usually 33 ft (p. 24.4)
amet = exponent of meteorological station, usually 0.14 (p. 24.4)
H = height of opening, ft
⸹ = atmospheric boundary layer thickness at site, ft 
a = exponent (see Table 1, p. 24.4 for guidance)</t>
  </si>
  <si>
    <t>CLEAResult Recommendation: Remove horizontal display cases from the baseline.  There is a large difference in infiltration between Vertical vs. Horizontal cases, however no reference is given for Heat Gain reduction due to infiltration for horizontal cases. Horizontal vs. Vertical Case Infiltration reference: 2018 ASHRAE Handbook of Refrigeration, section 15.6, figure 10</t>
  </si>
  <si>
    <t>4.4.2 Space Heating Boiler Tune-Up</t>
  </si>
  <si>
    <t>We’ve received feedback from trade allies (via Adam Roche, Franklin Energy) that these activities are best performed during boiler down time (off season), and typically performed by internal maintenance staff.</t>
  </si>
  <si>
    <t>Description of Efficient Equipment</t>
  </si>
  <si>
    <t>4.4.38 Covers and Gap Sealers for Room Air Conditioners</t>
  </si>
  <si>
    <t>4.4.51 Advanced Rooftop Controls with High Rotor Pole Switch Reluctance Motors</t>
  </si>
  <si>
    <t>Electric Energy Savings Algorithm</t>
  </si>
  <si>
    <t>Grocery Building Type</t>
  </si>
  <si>
    <t>4.7.10 Compressed Air Storage Receiver Tank</t>
  </si>
  <si>
    <t>Definition of Efficient Equipment</t>
  </si>
  <si>
    <t>Electric Energy Savings Algorithm - Baseline Compressor Factor</t>
  </si>
  <si>
    <t>Savings Example</t>
  </si>
  <si>
    <t>4.7.11 Reduce Compressed Air Setpoint</t>
  </si>
  <si>
    <t>I don’t think it is good practice to reference the IL TRM in itself.
This weighting is only for trim compressor application (an assumption which makes sense for measure that reduce CFM). This measure is independent of the compressor application (trim, baseload, etc.). If all applications are averaged weighted by probability of the application, the Share % changes.
Or we could assume LNL compressor, which is the most common.</t>
  </si>
  <si>
    <t>Electric Energy Savings - Footnote for the Control Type</t>
  </si>
  <si>
    <t>4.8.6 ENERGY STAR Computers</t>
  </si>
  <si>
    <t>Summer Coincident Peak Demadn Savings - Measure Demand Reduction by Mode Table</t>
  </si>
  <si>
    <t>4.8.14 Low Flow Toilets and Urinals</t>
  </si>
  <si>
    <t>Energy Savings Algorithm - Number of Flushes per Day</t>
  </si>
  <si>
    <t>Would it make sense to change this algorithm to be based on an assumption of flushes per toilet, rather than a function of both occupants and occupancy %? Those two values seem difficult to obtain and evaluate. It also leads to results significantly different than those below.
CASE: Analysis of Standards Proposal for Toilets &amp; Urinals Water Efficiency, 2013.  The source states that toilets are 5.9 fpd (p. 18). “Using the values presented in Table 5.4, on average, commercial toilets are flushed 5.9 times per day.”  The source states that urinals are 18 fpd (p. 18). “It is assumed that the average urinal is flushed approximately 18 times per day and is in use 260 days per year (WaterSense 2009).”</t>
  </si>
  <si>
    <t>4.8.17 Switch Peripheral Equipment Consolidation</t>
  </si>
  <si>
    <t>Energy Savings Algorithm - kW Trunk</t>
  </si>
  <si>
    <t>Energy Savings Algorithm- Cooling Efficiency</t>
  </si>
  <si>
    <t>Energy Savings Algorithm - Time</t>
  </si>
  <si>
    <t>4.8.18 Energy Efficient Uninterruptible Power Supply or Rectifier</t>
  </si>
  <si>
    <t>I’m not familiar with the nuance of UPS applications, but the DOE TSD for UPS conflicts with this value. “DOE estimated average loading for in-scope VFI products, which mostly back up and condition power to servers, of 75 percent—in line with ENERGY STAR UPS V. 1.0—given that servers are assumed to be on 24 hours per day, 365 days per year.”</t>
  </si>
  <si>
    <t>Can a reference(s) be provided for this statement? - Manufacturers who use electric-motor-driven hydraulic systems have been found to reduce energy consumption by between 3 and 7%.</t>
  </si>
  <si>
    <t>5.3.1 Air Source Heat Pump</t>
  </si>
  <si>
    <t>Energy Savings Algorithm - HSPFee</t>
  </si>
  <si>
    <t>Given that these are based on a small sample size, would the TAC prefer that ComEd participation be considered as well?
ComEd has had the following participation in their Residential HVAC Program:
•	 CY2019: (205) ASHP projects
•	 CY2018: (192) ASHP projects
We could pull this information to fortify the support for a heating capacity ratio. This would not be based on in-situ performance, but AHRI-certified data.</t>
  </si>
  <si>
    <t>Energy Savings Algorithm - HSPFadj</t>
  </si>
  <si>
    <t>5.3.17 Gas High Efficiency Combination Boiler</t>
  </si>
  <si>
    <t>4.1.11 Commercial LED Grow Lights</t>
  </si>
  <si>
    <t>Electric Energy Savings - Lighting WHF</t>
  </si>
  <si>
    <t>4.1.12 Swine Heat Pads</t>
  </si>
  <si>
    <t>Deemed O&amp;M Cost Adjustment Calculation</t>
  </si>
  <si>
    <t>Natural Gas Energy Savings - Hot Water Boiler Efficiency</t>
  </si>
  <si>
    <t>Natural Gas Energy Savings - Steam Boiler Efficiency</t>
  </si>
  <si>
    <t>Natural Gas Energy Savings - Reduction Factors</t>
  </si>
  <si>
    <t>Definition of Baseline Equipment</t>
  </si>
  <si>
    <t>Overall Measure Request</t>
  </si>
  <si>
    <t>Electric Energy Savings - Cooling_Reduction variable</t>
  </si>
  <si>
    <t>Definition of Baseline Equipment - New Construction Programs</t>
  </si>
  <si>
    <t>Measure Description - External calculator</t>
  </si>
  <si>
    <t>Definition of Baselin Equipment</t>
  </si>
  <si>
    <t>Electric Energy Savings - Heating Savings per Window Area per Climate Zone Table</t>
  </si>
  <si>
    <t>4.3.1 Water Heater</t>
  </si>
  <si>
    <t>Why does the SEER_adj only apply to SEER_ee and not SEER_base? Is it accounting for degradation of installed efficiency? I see the reference (below), but couldn’t find the study. “In situ performance based on Opinion Dynamics and Cadmus metering study of Ameren HVAC program participants; See ‘AIC HVAC Metering Study Memo FINAL 2_28_2018’.”</t>
  </si>
  <si>
    <t>Measure description</t>
  </si>
  <si>
    <t>Energy Savings</t>
  </si>
  <si>
    <t>Energy Savings Algorithm - Heat Gain</t>
  </si>
  <si>
    <t>Energy Savings Algorithm - kWh Night Covers</t>
  </si>
  <si>
    <t>Electric Energy Savings - SEER base</t>
  </si>
  <si>
    <t>Electric Energy Savings - SEER exist</t>
  </si>
  <si>
    <t>Summer Coincident Peak Demand Savings - Early Replacement measure life</t>
  </si>
  <si>
    <t>Measure Description - Baseline Efficiency</t>
  </si>
  <si>
    <t>Natural Gas Savings - AFUEbase</t>
  </si>
  <si>
    <t>Natural Gas Savings - AFUEbase ER</t>
  </si>
  <si>
    <t>Even though there are no changes shown in this section, Ameren Illinois has concerns about the timelines for reviewing and commenting on an unknown analysis prior to finalizing TRM Ver. 9. The key dates recently provided to the SAG Advanced Thermostat Working Group noted that the initial sharing of comparison group matching results will not occur until the week of July 20  and the study results will not be shared until sometime between August 4 and August 12. Ameren Illinois notes that the TRM Administrator's deliverable of Draft 2 of the IL-TRM Ver. 9 is August 12 allowing virtually no time for review, analysis or productive discussions with the Advanced Thermostat Working Group. Subsequently, Ameren Illinois strongly believes that any updates to this section to be based on the econometric methodology are impractical and inappropriate for Ver. 9 of the IL-TRM. 
Alternatively, in reviewing the potential range of savings resulting from the ENERGY STAR methodology Ameren Illinois supports an approach that could be adopted for Ver. 9 of the IL-TRM that would use an adjusted ENERGY STAR metric with reasonable assumptions about calibration and showing a new cooling factor measure for the IL TRM between 10%-14%.</t>
  </si>
  <si>
    <t>Sector</t>
  </si>
  <si>
    <t>VEIC Response</t>
  </si>
  <si>
    <t>Added clarification to table and example calculation.</t>
  </si>
  <si>
    <t>Discussed on TAC call. While most NC lighting is analyzed as a whole building, there may be occasions where NC adjustments should be made. Baseline of IECC 2018 (90% LED) added to tables.</t>
  </si>
  <si>
    <t>Agreed. We also recommended this change in our Reliability Review.</t>
  </si>
  <si>
    <t>Agreed. Updated to 3 years for standard operation and 1.5 years for 8766 lighting.</t>
  </si>
  <si>
    <t>Discussed on TAC call. Language clarified as follows:
For v9.0, the TAC agreed that if current state is unknown by the implementer, then subsequent evaluation should assume the space does not have lighting controls. Over 2021 program year, this should be evaluated and the TAC will determine if a different unknown assumption should be used from V10 on.</t>
  </si>
  <si>
    <t>Great. Thank you.</t>
  </si>
  <si>
    <t>5.2.2 Tier 2 Advanced Power Strips (APS) - Residential Audio Visual</t>
  </si>
  <si>
    <t>Change from product specific to feature specific method.</t>
  </si>
  <si>
    <t>Definitions as provided in the code have been provided.</t>
  </si>
  <si>
    <t>Agreed. Updated to use underscore.</t>
  </si>
  <si>
    <t>Thank you. Fixed</t>
  </si>
  <si>
    <t>Thank you. Fixed, I think!</t>
  </si>
  <si>
    <t>Since the coincident demand section is only concerned with cooling savings - fuel switching is not relevent. No change made.</t>
  </si>
  <si>
    <t>Based on recommendation from the reference Study (can be accessed on Sharepoint Reference Documents: 5.3.1 ASHP measure), the adjustment factor relates to the findings that variable-capacity systems tend to operate at a lower efficiency than their nameplate, while single speed systems operate on average much closer to the nameplate rating. No change made.</t>
  </si>
  <si>
    <t>This is ENERGY STAR minimum for ASHPs. Added footnote for clarity.
It is preferred that the actual value be used and expect it will for the vast majority of installations so feel leaving the unknown as the minimum is appropriate.</t>
  </si>
  <si>
    <t>No that was an oversight. This has now been added, and direction on draw patterns provided.</t>
  </si>
  <si>
    <t>Evaluations of CY2021 should use IL-TRM v8.0.</t>
  </si>
  <si>
    <t>23% (or 24%) still seems like a bit of a step drop off in the last year. How many years would it add if we went to 15% instead?</t>
  </si>
  <si>
    <t xml:space="preserve"> </t>
  </si>
  <si>
    <t>For the example box below, is the “For Electric Savings” note appropriate given at the bottom we same the same method should be applied to kW and therms?</t>
  </si>
  <si>
    <t>above</t>
  </si>
  <si>
    <t>Same comment about “For electric savings” in the example box below.</t>
  </si>
  <si>
    <t>Voltage</t>
  </si>
  <si>
    <t>VO should not fall within Section 6.1 for Behavior as it is not a behavioral measure. Guidehouse recommends that VEIC create a section 6.2 for System-Wide. Then VO would be measure 6.2.1.</t>
  </si>
  <si>
    <t>I think this should be updated to 10 years to match the submitted update for measure 4.5.10.</t>
  </si>
  <si>
    <t>Attachment B: Effective Useful Life for Custom Measure Guidelines</t>
  </si>
  <si>
    <t>David Brightwell</t>
  </si>
  <si>
    <t xml:space="preserve">Using an average does not seem correct.  Information about duration of use within the service territory is more relevant.  If a customer keeps the car for 13 years but moves out of the service territory in 6 years, the vehicle is no longer providing savings in the territory.  Similarly, if the customer sells the vehicle after 6 years and the new owner no longer lives in the territory, there is no savings associated with the vehicle after the resale.  </t>
  </si>
  <si>
    <t xml:space="preserve">Is average miles for all vehicles a relevant proxy?  Range anxiety is a concern for EVs.  A better estimate would be average miles driven for current EVs.  Additionally, the number of miles driven outside the service territory should be subtracted from the estimate.  </t>
  </si>
  <si>
    <t>28 MPG</t>
  </si>
  <si>
    <t xml:space="preserve">This an average for all vehicles.  An adjustment needs to be made to account for the fact that the 28 mpg includes vehicles like SUVs and pickup trucks that bring the average down but unlikely to be alternatives for an EV purchase.  </t>
  </si>
  <si>
    <t>27-July and 4-Aug</t>
  </si>
  <si>
    <t>Agreed. Fixed</t>
  </si>
  <si>
    <t>Custom Lighting Control Measure Life</t>
  </si>
  <si>
    <t>7/27/2020; 8/4/20</t>
  </si>
  <si>
    <t>Guidehouse provided a second draft of this evaluation memo and the Income Qualified Energy Efficiency Kit was removed as a separate program type due to insufficient survey responses.</t>
  </si>
  <si>
    <t>Guidehouse provided a second draft of this evaluation memo and the Time of Sale assumptions have been added.</t>
  </si>
  <si>
    <t>Implemented recommended changes</t>
  </si>
  <si>
    <t>Agreement reached in discussion thread. Changes implemented.</t>
  </si>
  <si>
    <t>Developed O&amp;M cost savings and implemented into measure.</t>
  </si>
  <si>
    <t>Discussed in TAC and created a discussion thread for further communication. Consensus was reached in requiring specific test procedures for boilers that fall under this category.</t>
  </si>
  <si>
    <t xml:space="preserve">Discussed on TAC call on August 4. Recommendation was to include testing requirements of outdoor air temperatures at 20F and below. </t>
  </si>
  <si>
    <t>Per recommendation, left as-is, no changes implemented</t>
  </si>
  <si>
    <t>No response necessary. Please note, directions for accessing the external calculator are provided in a memo that's stored as a reference document in the SharePoint's Shared Folders.</t>
  </si>
  <si>
    <t>VEIC</t>
  </si>
  <si>
    <t>After discussion on TAC call, agree that applying the HPT8 set of ISR values is likely more appropriate than the Commercial LED set since the latter reflects more on lamps and we would expect this misc measure to more likely be used for fixtures.</t>
  </si>
  <si>
    <t>After discussion on TAC call, we have added TOS considerations to the measure, however we have included a note that it is recommended to consider likely high freeridership for this measure as a Time of Sale.</t>
  </si>
  <si>
    <t xml:space="preserve">Through TAC discussion we have adjusted the table for ESF to allow custom trending for networked controls and an adder for High End Trim. It may be possible after a number of years to provide a deemed assumption for the benefit of networking controls itself. </t>
  </si>
  <si>
    <t>We have added the term (ESF_EE - ESF_Base) to allow any combination of existing control condition to be addressed.</t>
  </si>
  <si>
    <t>As above</t>
  </si>
  <si>
    <t>The Vacancy Sensor assumption has been added back in to the table.</t>
  </si>
  <si>
    <t>Agreed. The updated Lighting Control table has been copied here.</t>
  </si>
  <si>
    <t>VEIC have provided a proposal for moving forward with the Guidehouse derived assumption, with adjustments to account for Seasonal Savings being included in all installations going forward.</t>
  </si>
  <si>
    <t>OK. Removed photocopier and added additional devices. 
VEIC have reviewed this measure again and consider the low ISR for installation without verification of scheduling (e.g. kits) appropriately accounts for concerns around how these units will control load. We look forward to seeing the evaluation results in the v10 update to refine this measure.</t>
  </si>
  <si>
    <t>Rick provided data from ComEd's program. The data (based on 201 installs) appeared to suggest a default of 1 for all units. However the data did show a range from 0.9 to 1.06 so we will continue to require the calculation of actual values where possible.</t>
  </si>
  <si>
    <t>Multiple</t>
  </si>
  <si>
    <t>Voltage Optimization Working Group</t>
  </si>
  <si>
    <t>Discussed on TAC call. The measure remains Provisional to promote continued evaluation of both heating savings and to assess whether Advanced Thermostats do provide incremental savings over Programmable Thermostats in a commercial application. ComEd will continue to address replacements of programmable thermostats as a custom measure and we look forward to seeing evaluation results that may allow an addition to the TRM in a future cycle.
No changes made.</t>
  </si>
  <si>
    <t>We believe the first VEIC was aware of this request was Feb 2020. In any case, this doesn't appear to represent an error, rather an updated assumption - so we recommend this not be an errata but become effective in v9. No change made.</t>
  </si>
  <si>
    <t>The errata was incorrectly pulling the year and adjustment from the Income Qualified assumptions in the Res measure instead of non-income qualified. This has been fixed</t>
  </si>
  <si>
    <t>General</t>
  </si>
  <si>
    <t>Heat Rate</t>
  </si>
  <si>
    <t>13 years measure life</t>
  </si>
  <si>
    <t>VMT 11500</t>
  </si>
  <si>
    <t>Updated</t>
  </si>
  <si>
    <t>8/4/2020; 8/11/20</t>
  </si>
  <si>
    <t>Removed language that specified efficient equipment criteria relating to the storage ratio of the installed equipment. The efficient equipment definition now states that the efficient condition has an improved storage capacity and ratio compared to the baseline system.</t>
  </si>
  <si>
    <t>Per TAC discussion, reverted measure back to its original version, and included language that the new federal appliance standard will be adopted in 2022.</t>
  </si>
  <si>
    <t>See previous response to similar comment. Opted to delay adoption of federal standards by one year; will be effective in 2022.</t>
  </si>
  <si>
    <t>See previous response to similar comment. Opted to delay adoption of federal standards for boilers by one year; will be effective in 2022.</t>
  </si>
  <si>
    <t>Per CLEAResult recommendation, and per discussion in TAC, removed references and allocations towards horizontal display cases. This measure is now characterized for vertical display cases only.</t>
  </si>
  <si>
    <t>See previous comment regarding horizontal vs. vertical display cases.</t>
  </si>
  <si>
    <t>Included adder for energy and demand savings for retrofitted doors containing lights</t>
  </si>
  <si>
    <t>Removed horizontal display case references</t>
  </si>
  <si>
    <t>Directions for accessing the external calculator are provided in a memo that's stored as a reference document in the SharePoint's Shared Folders.</t>
  </si>
  <si>
    <t>Corrected the variable names so that they now match between algorithm and definition of variables section</t>
  </si>
  <si>
    <t>Both files referenced are on Sharepoint site &amp; O Drive:
ES Storm Windows RESFEN Data and Calculations.xlsx
Low E Window Workpaper Supporting Calculations.xlsx</t>
  </si>
  <si>
    <t>We agree that short idle mode should be included in the Demand Savings calculations. However, as peak is typically from 1-5 pm, we would expect that in a commercial setting, the device would very rarely be in sleep or off mode during this time.
We have updated the Analysis and TRM to include a value for the weighted average of the Idle Modes.</t>
  </si>
  <si>
    <t>Discussed in TAC and due to other factors in algorithm, no need for change.
Updated language from wind velocity to wind speed.</t>
  </si>
  <si>
    <t>Updated by ClearResult to 5 mph. Uploaded new calcs &amp; edited table in work paper.</t>
  </si>
  <si>
    <t>Made the clarification in the measure. And it looks like Illinois adopted IECC 2018, making it effective on July 1, 2019.</t>
  </si>
  <si>
    <t>Done. Implemented recommended wording.</t>
  </si>
  <si>
    <t>Done. Provided designation between low and high pressure steam</t>
  </si>
  <si>
    <t>As no stakeholders requested additional granularity in the incremental costs, opted to leave as is.</t>
  </si>
  <si>
    <t>Updated the default baseline compressor factor to load/no load compressors. For reference, this update impacted the electric energy savings algorithm.</t>
  </si>
  <si>
    <t>Clarified that the energy saving assumptions are based on compressors operating at 100 psi.</t>
  </si>
  <si>
    <t>Agreed. In lieu of other substantitive sources, VEIC recommends continuing in the use of a 5 year measure life.</t>
  </si>
  <si>
    <t>Removed language indicating that the varying nominal pipe sizes were to be limited to under 4". The intention is that the characterization not restrict the user to certain preconscribed parameters when site-specific conditions can be used.</t>
  </si>
  <si>
    <t>A few years ago an effort was undertaken to standardize this throughout the TRM. In the years since, with the addition of new workpapers and updates made to existing measures, it appears this activity needs to be conducted again. VEIC will endeavor to apply these changes if time allows.</t>
  </si>
  <si>
    <t>Response from Erich Yaeger, CLEAResult: 30% input reduction was the highest our team felt comfortable including in this update. Although we agreed with the first two input reduction factors, our choice was to be conservative with the savings and not imply that a project could realize nearly 40% savings over baseline.</t>
  </si>
  <si>
    <t>After TAC discussion, agreement that reducing the wind speed in the pipe and tank insulation measure was appropriate. Final proposed value of 5mph selected. 
GTI are looking in to making this change in the calculator tool, and also providing updated default savings using this new assumption. Estimated return date is Friday, 8/14/20.</t>
  </si>
  <si>
    <t>Statement derived from case study results, provided as references in the measure folders.</t>
  </si>
  <si>
    <t>Added for clarity. - language on application of v9.0 for current year.</t>
  </si>
  <si>
    <t>Added proposed language.</t>
  </si>
  <si>
    <t>Further working group discussion and resolution - protocol updated.</t>
  </si>
  <si>
    <t>Agreed - fixed</t>
  </si>
  <si>
    <t>Request gas studies be weighted by length of study</t>
  </si>
  <si>
    <t>Request a deemed value be used to account for persistent savings from move outs</t>
  </si>
  <si>
    <t>Language added to footnote to allow for use of additional persistent savings from moveouts with defensible evaluation evidence  on a custom basis in concert with the independent evaluator and stakeholders</t>
  </si>
  <si>
    <t>Thank you for pointing this out. Our modeling expert reviewed the model and the IF waste heat factors had not been appropriate carried in to the table for the Grocery model. We have now fixed this. If there is interest we could make this an Errata.</t>
  </si>
  <si>
    <t>VEIC have held three Steam Trap Working Group calls to discuss comments that were received. A new draft has been provided in this second deliverable based on agreements made on these calls and additional feedback from stakeholders. A fourth working group is being planned in order to resolve any remaining issues.</t>
  </si>
  <si>
    <t>We have added this clarification since what qualifies is a program decision and the TRM uses actual EER of the installed units. We point out that ENERGY STAR does have minimum requirements for both SEER and EER ratings.</t>
  </si>
  <si>
    <t>These comments were discussed on a TAC call. Agreement that the proposed measure changes will remain. No change to measure.</t>
  </si>
  <si>
    <t>While VEIC believe it is reasonable to compare Room AC to a Ductless Heat Pump, we feel the ASHP should compare existing central cooling systems with similar capacity and cooling loads. No change to measure.</t>
  </si>
  <si>
    <t xml:space="preserve">Response from Franklin: The 20% load we use in the workpapers is what Franklin Energy has seen with it’s Telecommunications programs and through our work with Telecom companies. Note the two measures (UPS and Rectifier) have been seperated and the ENERGY STAR UPS significantly reworked incorporating the ENERGY STAR specifications. </t>
  </si>
  <si>
    <t>On 7.27 TAC call, there was consensus that additional research is needed to substantiate expansion of the measure to include other commercial properties. Interested parties agreed to re-engage once supporting research has been collected. No change made.</t>
  </si>
  <si>
    <t>As discussed in working group, the majority of the group agrees that a weighting scheme is limited without clear definition of the metric to use for weighting - no definitive information on what is driving persistence length and values. Will retain the simple average approach for gas and electric programs</t>
  </si>
  <si>
    <t>Per dicussion in TAC, included language allowing eligibility for in-house staff to perform select activities</t>
  </si>
  <si>
    <t>As discussed in TAC, included language allowing for use of external calculators if the user desired greater flexibility in the calculation of savings outside the deemed approaches in the TRM characterization.</t>
  </si>
  <si>
    <t>Currently working with CLEAResult to resolve this question. Per Erich, "Gross Radiant Coefficient should be provided by the manufacturer (or converted from IF or REV based on AHRI guidance)" However, this brought up some considerations regarding equipment eligibility that need to be resolved. He is in the midst of these discussions.</t>
  </si>
  <si>
    <t>The measure was designed to be used for a natural gas on-site application.</t>
  </si>
  <si>
    <t>VEIC have held an additional Voltage Optimization Working Group calls to discuss comments that were received. A new draft has been provided in this second deliverable based on agreements made on these calls. Review Deadline updated to 1/1/2023 with additional language relative to what that date represents.</t>
  </si>
  <si>
    <t>See response from Jeremy (CLEAResult) provided above.</t>
  </si>
  <si>
    <t>There are no known default values.
Per Jeremy (CLEAResult): "The operating hours of the heating system are the same as the hours that the tank is kept at its temperature setpoint. The “heating system” refers to the combination of the hot tank, the steam/oil piping and boiler/heater that keeps the whole thing hot. This does not necessarily mean that the boiler/heater is firing at 100% for the entire time that the tank is being heated, and that is where the Load Factor comes in."</t>
  </si>
  <si>
    <t>Disccused in TAC call (8/11) and TRM draft updated with new values for inputs and savings.
References were checked, found and added to Sharepoint for all citations.</t>
  </si>
  <si>
    <t xml:space="preserve">Source is from Exxon engineers. This is likely to be customer/use case specific and therefore expect an improved reference to require evaluation of typical applications. </t>
  </si>
  <si>
    <t>TAC discussion?</t>
  </si>
  <si>
    <t>Thank you. Following the receipt of these and discussion on TAC calls we have prepared a second draft of these 2 measures.</t>
  </si>
  <si>
    <t xml:space="preserve">Ongoing discussions as to appropriate calculation at source or site and values to use in this calculation. </t>
  </si>
  <si>
    <t xml:space="preserve">Language added that this should be accounted for in ex post evaluations. </t>
  </si>
  <si>
    <t>Adjustment for refueling out of state has been added. We are not aware of a source for average miles driven only by EV drivers.</t>
  </si>
  <si>
    <t>We note that the 28MPG includes an efficiency adder of 4.2 MPG to account for this.</t>
  </si>
  <si>
    <t>Measure life is based on communication with AT&amp;T program manager indicating an expectation that consolidated equipment should be expected to remain for a minimum of 10 years. This has been added to the measure.</t>
  </si>
  <si>
    <t>Value is based on the average of program data provided by Franklin Energy. See “Network Combing Workpaper Research_v2.xls” for details. Note projects were capped at 40 pieces of equipment in the development of this average. This has been added to the measure and the source document provided on SharePoint.</t>
  </si>
  <si>
    <t>Value is based on the average of program data consistent with answer above.</t>
  </si>
  <si>
    <t>Cooling efficiency kW/ton default is based on air cooled units &gt;240 Mbtuh, upflow ducted value as per the ASHRAE 90.1 2016 tables provided in the measure. This was the appropriate cooling efficiency value for all but one of Franklin Energy's projects.</t>
  </si>
  <si>
    <t xml:space="preserve">Client </t>
  </si>
  <si>
    <t>3.6 Electrical Loadshapes (kWh)</t>
  </si>
  <si>
    <t>Auditorium/Assembly</t>
  </si>
  <si>
    <t>Need to add Auto Dealership</t>
  </si>
  <si>
    <t>4.2.16 Kitchen Demand Ventilation Controls</t>
  </si>
  <si>
    <t>RET</t>
  </si>
  <si>
    <t>Was this intended to be RF?</t>
  </si>
  <si>
    <t>The remaining useful life of existing equipment is assumed to be 6 years</t>
  </si>
  <si>
    <t>For RF, I don't think this statement applies. To require a need to satisfy IECC, I would think a major retrofit of the kitchen would be required, and only the failure of a kitchen vent would not cause this requirement. Recommend this is removed from the measure to prevent confusion.</t>
  </si>
  <si>
    <t>Networked Lighting Controls (NLCs) may want to be considered for a longer measure life due to the cost and ease of maintenance. The Guidehouse survey that the measure life is based on asked about the age of the existing traditional occupancy and daylight sensor controls. NLCs provide easy access that improves upon issues that customers see with traditional controls (e.g. NLCs are more suitable to continuous commissioning and can be easily reconfigured when space use changes, re-zoning is possible without the introduction of new wiring, are generally integral to each fixture, and sensor failure can be overridden by using nearby fixtures to trigger). The persistence is therefore much different than a traditional occupancy sensor.
The Guidehouse survey included discrete age categories for lighting controls and were capped at 10 years or more, which skews the EULs potentially unnecessarily low.
Wisconsin 2020 TRM prescribes 15 years and Massachusetts TRM prescribes 12 years for DLC qualified networked lighting controls</t>
  </si>
  <si>
    <t>Switch to "may". If custom savings are to be used, then it defeats the purpose of the TRM. The following two sentences allow for the evaluation adjustment if sensors are not being properly utilized.</t>
  </si>
  <si>
    <t xml:space="preserve">4.8.14 Low Flow Toilets </t>
  </si>
  <si>
    <t>= 1.28 for toilets[1]</t>
  </si>
  <si>
    <t>Or Actual</t>
  </si>
  <si>
    <t>=  0.5 for urinals[1]</t>
  </si>
  <si>
    <t>Example calculation</t>
  </si>
  <si>
    <t>PAR20 are directional, so should be 60% (not 61%)</t>
  </si>
  <si>
    <t>5.7.3 Level 2 Electric Vehicle Charger</t>
  </si>
  <si>
    <t>The incremental cost for the EV charger is assumed to be $593 for a non-networked charger and $817 for a networked charger.[1]</t>
  </si>
  <si>
    <t>These incremental costs appear extremely high based on costs as many ENERGY STAR L2 chargers cost less than these incremental costs. This should be a comparison between ENERGY STAR and non-ENERGY STAR. A non-networked chargers incremental cost may be close to zero based on a quick look at costs of equipment. A networked charger may have a small incremental cost.</t>
  </si>
  <si>
    <t>Nexant</t>
  </si>
  <si>
    <t>Request to update the baseline wattages of the 4.1.11 Commercial LED Grow Lights measure for T5 HO fixtures: Can the basline wattages in this table for T5 HO be similar to the values in section 4.5.12 T5 Fixtures and Lamps, Reference Table A2. the requested change is as follow: Crop Type - Microgreens - Baseline Technology Type - T5 HO Fixture 6-lamp high output fixture - Current Baseline Fixture Wattage = 360 Watts - Recommended Baseline Fixture Wattage = 358 Watts &amp; Crop Type - Propagation - Baseline Technology Type - T5 HO Fixture - Current Baseline Fixture Wattage = 240 Watts - Recommended Baseline Fixture Wattage = 234 Watts.</t>
  </si>
  <si>
    <t>Sean Lanners</t>
  </si>
  <si>
    <t>Add LED Grow Light facility types to 4.5 Lighting End Use building type table. Can LED grows lighting Facilities based on their Crop types with set of variables for hours of use, waste heat factors, coincident factors and HVAC interaction effects added to the table under section 4.5 Lighting End Use. Therefore this table will be a comprehensive representor of all the building types.</t>
  </si>
  <si>
    <t>Clarify or provide guidance for compressed air pressure setpoint reduction for smaller air compressors. The HPTypical and kWTypical assumed variables are based on the "Typical" size of an air compressor being 100HP. In the Small Business offering, we typically see ranges from 5-40HP and infrequently/but occasionally, 50HP air compressors. Please provide guidance on how to acount for smaller air compressors in the algorithm. Example: One way to view this differently to account for all sizes of air compressors would be to convert the kWTypical values to kW/HP instead of kW/100HP as currently stated</t>
  </si>
  <si>
    <t>Package Terminal Air Conditioner (PTAC) and Package Terminal Heat Pump (PTHP)</t>
  </si>
  <si>
    <t xml:space="preserve">Based on the very recent discussion to simplify the fuel switching savings calculations by moving from source energy use to site energy use in TRM, it seems those same adjustments apply here.  Additionally, because these changes are very last minute, ComEd expects that we will still have time to formally review and comment, since they are not incorporated in this revision.  </t>
  </si>
  <si>
    <t>Stoll, Jacob J. :</t>
  </si>
  <si>
    <t>Luminaire-level lighting controls (LLLCs) or Networked Lighting Controls (NLC) are defined according to DesignLights Consortium Networked Lighting Controls Qualified Products List, which requires systems to have fixture networking capabilities, individual addressability, occupancy sensing, daylight harvesting, high-end trim, flexible zoning, continuous dimming, scheduling and cybersecurity. The network ability allows building managers to group lights with specific zonal control and scheduling strategies, energy monitoring and high end trim resulting in a higher savings capability.</t>
  </si>
  <si>
    <t>The measure definition should clarify that DLC listing is not a requirement.</t>
  </si>
  <si>
    <t xml:space="preserve">Stoll, Jacob J. </t>
  </si>
  <si>
    <t>The baseline for the controls savings is an LED fixture without these control features included in the measure (occupancy or vacancy sensing, daylight sensing or high-end trim). It does not explicitly say this either in the Baseline Definition or in the table. This should be clarified. Many new LED fixtures including controls end up replacing LF legacy with no controls. Utilities claim savings for the LED Wattage reduction and then for controls on the LED’s to avoid double counting.</t>
  </si>
  <si>
    <t>Air Source Heat Pump</t>
  </si>
  <si>
    <t xml:space="preserve">Based on the very recent discussion to simplify the fuel switching savings calculations by moving from source energy use to site energy use in TRM, ComEd expects that we will still have time to formally review and comment, since they are not incorporated in this revision. </t>
  </si>
  <si>
    <t>Ground Source Heat Pump</t>
  </si>
  <si>
    <t>Ductless Heat Pumps</t>
  </si>
  <si>
    <t>As noted in round 1 comments, additional time is needed to fully review the results of the econometric analysis.   In lieu of an errata as noted in the footnote, this update should be pushed for consideration no sooner than TRM v10.0.</t>
  </si>
  <si>
    <t>The footnote states that this value is based on the econometric analysis from Guidehouse but makes no mention of the runtime analysis that was also done by Guidehouse.  What are the reasons for not incorporating the results of the runtime analysis?  ComEd believes the results from the runtime analysis should be incorporated into cooling savings.
Considering that another touchpoint meeting will take place on August 31st and this topic will most likely be discussed during one of the remaining TAC calls, ComEd expects there be another formal comment period to address concerns from any new information that results from those meetings.</t>
  </si>
  <si>
    <t>Heat Pump Water Heaters</t>
  </si>
  <si>
    <t>2.2 Components of TRM Measure Characterizations</t>
  </si>
  <si>
    <t>Lifetime definition</t>
  </si>
  <si>
    <t>Footnote to acknowledge HER situation.</t>
  </si>
  <si>
    <t>technical lifetime changed to "total years any savings are expected to occur"</t>
  </si>
  <si>
    <t>I think this is more inline with the meaning?</t>
  </si>
  <si>
    <t>3.5 Glossary</t>
  </si>
  <si>
    <t>[1];, however, the measure lifetime should still reflect the total years any savings are expected to occurtechnical lifetime.</t>
  </si>
  <si>
    <t>Aligning with edits made above.</t>
  </si>
  <si>
    <t xml:space="preserve">For EISA exempt lamps lifetime is calculated as are the rated lifetime of the product (assumed 20,000 hours for Omnidirectional, 17,000 hours for decorative and 25,000 for directional lamps based on average rated life of lamps on the ENERGY STAR Qualified Products list (accessed 6/16/2020)) divided by the reported operating hours, capped at 10 years.  </t>
  </si>
  <si>
    <t xml:space="preserve">In the event that this information is tracked in program tracking data (via ENERGY STAR QPL or otherwise), should actual rated lifetimes be used? Explicit direction on this would be appreciated. </t>
  </si>
  <si>
    <t>5.2.1 Advanced Power Strip – Tier 1</t>
  </si>
  <si>
    <t>Per GH workpaper.</t>
  </si>
  <si>
    <t>10 SEER</t>
  </si>
  <si>
    <t>This footnote on this value has been in place since v7. The 10 SEER seems too low for geothermal. This was the value for central ACs for a long time. Geothermal should be much more efficient than central ACs.
ENERGY STAR’s v1 specification is not currently published on their website. The wayback machine from 1999 shows that geothermal ES units needed to be 13 EER, 2.8 COP to qualify.
“ARI325 is the Air-Conditioning &amp; Refrigeration Institute Standard 325-93 for ground water-source heat pump equipment. For ARI325, entering temperature for EER is 70F, for COP is 50F. EER (Energy Efficiency Ratio) is a measure of unit efficiency in the cooling mode. Units must have a minimum EER of 13 to qualify for the ENERGY STAR label. COP (Coefficient of Performance) is a measure of unit efficiency in the heating mode. Units must have a minimum EER of 2.8 to qualify for the ENERGY STAR label.”</t>
  </si>
  <si>
    <t>5.7.1 High Efficiency Pool Pumps</t>
  </si>
  <si>
    <t>0 has an effective date of July 19, 2021.</t>
  </si>
  <si>
    <t>Are programs eligible to use v3.0 after this date?</t>
  </si>
  <si>
    <t>for simplicityuntil evidence of a longer measure exists</t>
  </si>
  <si>
    <t>I think the point is not for simplicity but to be able to use a 1 year measure life if nothing defensible on measure life/persistence exists.</t>
  </si>
  <si>
    <t>6.2.1 Voltage Optimization</t>
  </si>
  <si>
    <t>This measure should be revisited no later than Version 13 of the TRM (to apply in 2025).</t>
  </si>
  <si>
    <t>I believe in addition to the change in the review deadline at the end of the measure, the working group agreed to remove this sentence.</t>
  </si>
  <si>
    <t>Ecobee</t>
  </si>
  <si>
    <t>IL TRM comments 8.26.20.pdf</t>
  </si>
  <si>
    <t>Google Nest</t>
  </si>
  <si>
    <t>Google Nest comments on IL TRM v9 Aug 26 2020.pdf</t>
  </si>
  <si>
    <t>ELPC</t>
  </si>
  <si>
    <t>ELPC_Comments on IL TRM V9_August, 26, 2020.pdf</t>
  </si>
  <si>
    <t>For EISA exempt lamps lifetime is calculated as are the rated lifetime of the product (assumed 20,000 hours for Omnidirectional, 17,000 hours for decorative and 25,000 for directional lamps based on average rated life of lamps on the ENERGY STAR Qualified Products list (accessed 6/16/2020)) divided by the reported operating hours, capped at 10 years.[1]</t>
  </si>
  <si>
    <t>If product-specific rated life is known, should that value be used or should the assumed value be used in all cases? At least one of the midstream lighting programs captures this data.</t>
  </si>
  <si>
    <t>We agree that 3413 is the appropriate conversion factor for the calculation.</t>
  </si>
  <si>
    <t>Reilly, Joseph</t>
  </si>
  <si>
    <t>HeatRate / 3413</t>
  </si>
  <si>
    <t>4.4.13 Package Terminal Air Conditioner (PTAC) and Package Terminal Heat Pump (PTHP)</t>
  </si>
  <si>
    <t>This has been added.</t>
  </si>
  <si>
    <t>Y</t>
  </si>
  <si>
    <t>VEIC reviewed the data provided as the basis for the cost assumption and agree. The values used were actually the full install cost of a baseline charger. Based on the limited data available we recommend assuming a weighted average of $57 incremental cost per charger but would welcome review of this assumption in a future version.</t>
  </si>
  <si>
    <t>N</t>
  </si>
  <si>
    <t>Thank you. This language has been added.</t>
  </si>
  <si>
    <t>Good spot. Thanks fixed.</t>
  </si>
  <si>
    <t>9/1 and 9/8</t>
  </si>
  <si>
    <t>As per Guidehouse, it is recommended that the econometric results are not averaged with the ESTAR runtime analysis for two reasons:
1. The ENERGY STAR analysis is based on assumptions about pre-period behavior and does not incorporate measured data for the pre-period. In investigating hourly loadshapes, Guidehouse also saw evidence of potential shifts in behavior (such as increased overnight usage) that was not explored in the ENERGY STAR analysis.
2. The ENERGY STAR analysis doesn’t account for all of the same things as the latest econometric analysis – especially the addition of thermostat optimization.
VEIC agree that the econometric study result is the best available estimate of savings for Illinois programs.</t>
  </si>
  <si>
    <t>This measure does not currently characterize a fuel switch. The baseline is an electric water heater. The natural gas impacts provided in this measure relate to the penalty from the HP removing heat from the air, that then needs to be reconditioned.</t>
  </si>
  <si>
    <t>Thanks, added.</t>
  </si>
  <si>
    <t>Recommend updating to 14 SEER - based on converting 12 EER (estimate based upon Navigant, 2018 “EIA – Technology Forecast Updates – Residential and Commercial Building Technologies – Reference Case”) to SEER. Also will change EER to 12. 
Expect this to be a very rare scenario.</t>
  </si>
  <si>
    <t>VEIC believe that the results of the study have been adequately discussed and adjustments made over the last weeks. The final value being proposed is more transparent and robust that the existing assumption and so should be applied. Language is added such that if a significant error is discovered, the change can and should be applied in an errata.
Updates to Eff_ISR, Cooling_Reduction and Cooling_DemandReduction, and unknown SEER and EER variables.</t>
  </si>
  <si>
    <t>OK. Added.</t>
  </si>
  <si>
    <t>Agreed. Changes applied.</t>
  </si>
  <si>
    <t xml:space="preserve">This measure does not currently characterize a fuel switch. </t>
  </si>
  <si>
    <t>We would want to keep this measure open to controls on fixtures other than LEDs, but agree with the appropriate way to calculate savings. Therefore added the following language to baseline and kW controlled section: 
"Note where an existing inefficient fixture is replaced with an efficient fixture with control, use the fixture measure to calculate savings from the wattage reduction first, then assume the efficient fixture without control as the baseline for the control measure."</t>
  </si>
  <si>
    <t>Final comment from Embertec regarding the premature abandonment of performance bands of Tier 2 Advanced Power Strips 5.2.2 .
Based on the rational to make the change, “Removal of requirement for independent field testing. Replacement of manufacture specific performance bands with assumptions related to IR-only v IR-OS product types”.
Embertec would like to see the comparison of the data for assumptions related to IR-only vs IR-OS product types.
More specifically the data that shows other brands of IR-Only T2 APS performing close enough to make the change suggested.</t>
  </si>
  <si>
    <t xml:space="preserve">5.2.2 Tier 2 Advanced Power Strip (APS) </t>
  </si>
  <si>
    <t>Rational for shifting from manufacture specific to feature specific assumptions</t>
  </si>
  <si>
    <t>We do not have any additional data. The original intent of setting the measure up as we did was to encourage manufacturers to evaluate and present their results to us such that we could move to a feature specific method, consistent with all other measures in the TRM and preferred by all in the TAC. 
After many years we have not received any further data meeting the strict requirements placed on it. Upon review, VEIC and the TAC feel comfortable making this shift to a feature approach but will continue to review any additional evaluation data that might be provided in the future.</t>
  </si>
  <si>
    <t>Yes, revised RET to RF in the program delivery method section</t>
  </si>
  <si>
    <t>That's a good point. Removed the remaining useful life estimate so retrofit applications now use the full measure life. Because the remaining useful life was added in the reliability review this year, rather than being carried over from prior TRM iterations, no errata is necessary.</t>
  </si>
  <si>
    <t>As discussed in TAC, in order to limit confusion and mis-use of the HVAC interactive effects, the factors were not included in the 4.5 Lighting End Use HVAC IE Table</t>
  </si>
  <si>
    <t>As discussed in TAC, the algorithm is normalizing outputs on a per hp basis by leveraging typical power draw and hp of a 100 hp compressor. The formula, in the real hp variable, is asking for site specific data.</t>
  </si>
  <si>
    <t>As discussed in TAC, our recommendations are to include ENERGY STAR v3.0 specifications, which become effective in July 2021. Added clarification that the federal standards that go into effect on the same date won't be adopted by the measure until 2022. However, as the ENERGY STAR specifications detail high efficiency pumps, if a model implemented by the program meets those advanced specifications, we wanted the characterization to have the flexibility to calculate its savings.</t>
  </si>
  <si>
    <t>Clarification added</t>
  </si>
  <si>
    <t>Nicor</t>
  </si>
  <si>
    <t>Footnote on impact from move-outs</t>
  </si>
  <si>
    <t>Jane Colby; Ted Weaver</t>
  </si>
  <si>
    <t>Clarifications added</t>
  </si>
  <si>
    <t>Oracle</t>
  </si>
  <si>
    <t>Julia Friedman</t>
  </si>
  <si>
    <t>Various minor text suggestions</t>
  </si>
  <si>
    <t>Various minor text edit suggestions</t>
  </si>
  <si>
    <t>The expected measure life for all lighting controls is assumed to be 10 years</t>
  </si>
  <si>
    <t>VEIC reviewed the 2 TRMs referenced but was not able to find an appropriate source for a different lifetime assumption. We would welcome any reasonable source for a future update.</t>
  </si>
  <si>
    <t>As per ComEd input and discussion on 9/8 call, DLC will not be a requirement going forward, however language added that programs should review eligibility criteria to ensure that quality product is installed.</t>
  </si>
  <si>
    <t>Upon discussion on the 9/1 TAC, decision made that the FEJA legislation is not clear as to whether our current calculation of fuel switch measures using source kWh is incorrect, and therefore fuel switch calculations will remain as they are until this can be clarified. 
Some additional changes have been made to the measures to make the calculations clearer, plus aligning the fuel heat load calculation with the rest of the TRM (using FLH * capacity) and ensuring the 'electric only' calculation appropriately reflects the fuel switch component of the measure. 
Interim drafts were provided on 9/2 and discussed on 9/8.</t>
  </si>
  <si>
    <t>Yes, actual rated lifetimes up to the lifetime cap provide should be used if available. Clarification added.</t>
  </si>
  <si>
    <t>See responses to ComEd comments above</t>
  </si>
  <si>
    <t xml:space="preserve">Upon discussion on the 9/1 and 9/8 TAC, it was concluded that the FEJA legislation is not clear as to whether our current methodology of calculating fuel conversion at source is correct or not. Therefore decision to make EV measure consistent with other existing measures in the TRM and use source equivalent kWh of gasoline. When there is a determination or ruling on site v source this measure may need to be adjusted. </t>
  </si>
  <si>
    <t>ICC Staff</t>
  </si>
  <si>
    <t xml:space="preserve">Please update these dates to 21. Also make sure to update final date of TRM in these names as well. </t>
  </si>
  <si>
    <t>Table 1.1 Document Revision History</t>
  </si>
  <si>
    <t>Jennifer Morris</t>
  </si>
  <si>
    <t>Looks like newest changes have not been reflected in this table.  For example, the memo says: Clarification added as to source of Gross Radiant coefficient and default Radiation Sizing Factor provided for when GRC is unknown.
Please make sure this table is comprehensive, including late changes made to measures.</t>
  </si>
  <si>
    <t>Table 1.3 Summary of Measure Revisions</t>
  </si>
  <si>
    <t>Public sector is often used to refer to other buildings too such as schools.  Is there a more descriptive building name that could be included here?</t>
  </si>
  <si>
    <t>Public Sector</t>
  </si>
  <si>
    <t>This is not in alphabetical order here, suggest moving technical lifetime to the T section</t>
  </si>
  <si>
    <t>This is not in alphabetical order here, suggest moving measure  lifetime to the M section</t>
  </si>
  <si>
    <t>Technical Lifetime</t>
  </si>
  <si>
    <t>Measure Lifetime</t>
  </si>
  <si>
    <t>Added some clarifications in the footnotes.  It is kind of confusing so if you have better way of presenting feel free to.  Even though this 2021 v9.0 contains these new discount rates, these new rates will NOT be used in the analysis of the 2021 programs, rather the 2019 TRM 7.0 is what will be used. These new rates will be used in the plan filings for 2022-2025 Plan and the analysis related to that plan.</t>
  </si>
  <si>
    <t>3.10 Discount Rates, Inflation Rates, and O&amp;M Costs</t>
  </si>
  <si>
    <t>Table showing discount and inflation rates</t>
  </si>
  <si>
    <t>While DLC listing is not a requirement for any control type characterized in this measure</t>
  </si>
  <si>
    <t>Andrew Vaughn</t>
  </si>
  <si>
    <t>While we agree there are not references to point to at this time, we still believe that networked controls likely add measure life beyond basic sensors due to the capability that they add to continuously commission the sensors.</t>
  </si>
  <si>
    <t>10 year measure life for NLC</t>
  </si>
  <si>
    <t>4.4.48 Small Commercial Thermostats - Provisional</t>
  </si>
  <si>
    <t>Heating 7% savings</t>
  </si>
  <si>
    <t>Revised footnote for NTG and to modify the reference to residential thermostats per email on 9/14:
Assumed equal to blended assumption for Residential Advanced Thermostats before adding savings from Thermostat Optimization (which is not applicable to small commercial customers). Estimates of heating and cooling reduction factors are based on consumption data analyses with matching to non-participants and are therefore net with respect to participant spillover and between net and gross with respect to free ridership. Like all consumption data analyses, they are gross with respect to non-participant spillover. For more detail, see Table 5-3 in Volume 4 of the IL-TRM. Consistent with Section 7.2 of the Illinois EE Policy Manual, applicable net-to-gross adjustments to these factors will be determined as part of the annual SAG net-to-gross process.</t>
  </si>
  <si>
    <t>Revised footnote for NTG and to modify the reference to residential thermostats per email on 9/14:
Estimates of heating and cooling reduction factors are based on consumption data analyses with matching to non-participants and are therefore net with respect to participant spillover and between net and gross with respect to free ridership. Like all consumption data analyses, they are gross with respect to non-participant spillover. For more detail, see Table 5-3 in Volume 4 of the IL-TRM. Consistent with Section 7.2 of the Illinois EE Policy Manual, applicable net-to-gross adjustments to these factors will be determined as part of the annual SAG net-to-gross process.</t>
  </si>
  <si>
    <t>The measure description defines the baseline to be a manual thermostat. The heating savings assumption shown is based on a blended baseline.  Should the heating savings factor use the residential manual baseline savings assumption?</t>
  </si>
  <si>
    <t>Kevin Grabner</t>
  </si>
  <si>
    <t>Moved this to baseline definition, not the efficient equipment definition, as this is a baseline issue.</t>
  </si>
  <si>
    <t>Description of equipment definition due to Illinois legislation.</t>
  </si>
  <si>
    <t>Cooling 17.7% savings footnote</t>
  </si>
  <si>
    <t>Heating 7% savings footnote</t>
  </si>
  <si>
    <t xml:space="preserve">Edited footnote.  Wish the references were more descriptive to make it easier for people to find them. 
</t>
  </si>
  <si>
    <t>We know there are some updates on residential smart thermostat measure, and Nicor Gas has a few questions on this business thermostat measure, see below:
1.	Need to confirm if the new residential approach results in net savings, business should also be confirmed either gross or net. This will trigger if the NTG should be applied or not.
2.	Once question above solved, then per TRM volume 2 (4.4.48), Heating Reduction assumed equal to blended assumption for Residential Advanced Thermostats, which residential blended assumption increased from 7% to 8.6%, since residential smart thermostat savings increased with the latest evaluation, then business savings should also increase.</t>
  </si>
  <si>
    <t>Bruce Liu</t>
  </si>
  <si>
    <t>Heating_Reduction footnote</t>
  </si>
  <si>
    <t>Added footnote we discussed with language about NTG per 9/14 email:
This estimate is based on a consumption data analysis with matching to non-participants and is therefore net with respect to participant spillover and between net and gross with respect to free ridership. For the purposes of a net-to-gross adjustment, it is recommended that this value be considered net with respect to free ridership (i.e., no net-to-gross adjustment for free ridership). Like all consumption data analyses, it is gross with respect to non-participant spillover. For more detail, see Table 5-3 in Volume 4 of the IL-TRM.</t>
  </si>
  <si>
    <t>Ameren Cooling_Reduction footnote</t>
  </si>
  <si>
    <t xml:space="preserve">Added footnote we discussed with language about NTG per 9/14 email:
The Net to Gross SAG Subcommittee will determine if a net adjustment is appropriate for this value. </t>
  </si>
  <si>
    <t>All other Cooling_Reduction footnote</t>
  </si>
  <si>
    <t>Expanded footnotes with info about selection bias and NTG (per email on 9/14)..
The estimate of cooling reduction factor includes an adjustment for apparent selection bias, per stakeholder request  as part of a 2020 study by Guidehouse involving a consumption analysis of ComEd advanced thermostat rebate recipients. Guidehouse acknowledges that this adjustment is a coarse method of addressing potential bias, but believes that this adjustment may not be accurate or applicable for future studies of this type.
This estimate is based on a consumption data analysis with matching to future participants and is therefore net with respect to participant spillover but gross with respect to free ridership. Therefore, a net-to-gross adjustment for free ridership is recommended. Like all consumption data analyses, it is gross with respect to non-participant spillover. For more detail, see Table 5-3 in Volume 4 of the IL-TRM.</t>
  </si>
  <si>
    <t>Added "including accounting for Thermostat Optimization services" for consistency with demand reduction.</t>
  </si>
  <si>
    <t>Cooling_DemandReduction</t>
  </si>
  <si>
    <t>Expanded footnotes with info about selection bias and NTG (per email on 9/14)..
The estimate of cooling demand reduction factor includes an adjustment for apparent selection bias, per stakeholder request  as part of a 2020 study by Guidehouse involving a consumption analysis of ComEd advanced thermostat rebate recipients. Guidehouse acknowledges that this adjustment is a coarse method of addressing potential bias, but believes that this adjustment may not be accurate or applicable for future studies of this type.</t>
  </si>
  <si>
    <t>Cooling_DemandReduction footnote</t>
  </si>
  <si>
    <t xml:space="preserve">ComEd still believes the results from the econometric analysis should not be used in isolation and that the results of the EnergyStar analysis should be incorporated into the cooling savings percentage.  We understand that both VEIC and Guidehouse have reservations for using the EnergyStar results which would indicate that they could be weighted lower then the econometric results.  Considering VEIC’s reservations, ComEd recommends weighting the results of the econometric analysis (7.8%) at 90% and the results of the EnergyStar analysis (14%) at 10% resulting in a cooling savings of 8.42%. </t>
  </si>
  <si>
    <t>Non-Ameren Cooling Reduction factor</t>
  </si>
  <si>
    <t>Jacob Stoll</t>
  </si>
  <si>
    <t>Nicor Gas reviewed Oracle’s comments on the Behavior Persistence Protocol regarding footnote 31 about move-outs.  We disagree with Oracle’s assumption that measurement of persistence of move-outs must be estimated via RCT. Oracle’s logic indicates they agree with the initial statement in the footnote that says “it is possible that some savings related to behavioral programs persist even after participants move and are therefore dropped from the program…” However, Oracle goes on to state that move out effects must be measured with RCT.
1.	As Oracle indicates there will never be a large enough RCT sample to measure the effects, so this answer will always be zero.  
2.	We anticipate that if move-out accounts could be tracked and identified, move out participants could be surveyed to assess the participant’s changes learned through the behavior program which are still being applied in the new home, informing a credible estimate of the portion of savings still being achieved.  
3.	We continue to question why the initial assumption is zero until someone proves through RCT that the number is other than zero.  For future TRMs, we recommend performing research for a placeholder estimate for use in the TRM until updated further.</t>
  </si>
  <si>
    <t xml:space="preserve">Calculation of Future Years’ Savings Related to Current Year Activities </t>
  </si>
  <si>
    <t>Slipstream</t>
  </si>
  <si>
    <t xml:space="preserve">I see the following language addition for 4.4.10 (high efficiency boiler):
“For boilers &lt;300,000 Btu/hr the technical ammendments include the recent compliance dates for gas-fired hot water and steam boilers manufactured on or after January 15, 2021.[1] However, this measure characterization is not adopting those appliance standards until January 1, 2022. The baseline for boilers &lt;300,000 Btu/hr is considered to be any boiler manufactured on or after September 1, 2012 and before January 15, 2021.[2]”
While there are some changes indicated in the “hot water boiler baseline” and “steam boiler baseline” tables, they seem to align with language above being effective 1/1/2022. However for  “Steam &lt;300,000 Btu/hr” the effective date is indicated to be 1/1/2021. Is this just a typo on this instance and current baselines are active in 2021 and then raised baselines are active in 2022? </t>
  </si>
  <si>
    <t>Justin Margolies</t>
  </si>
  <si>
    <t>Boiler baseline</t>
  </si>
  <si>
    <t xml:space="preserve">Oracle’s has minor edits to the Footnote 21 in Volume 4 of the IL TRM v9. The majority of comments are striking words that suggest a likelihood of certain outcomes. The most substantive edit is to ask that the word “deemed” be removed from Footnote 21. While we understand it does not prescribe any kind of methodological approach, we feel that it suggests one and that an RCT should be the preferred method. Please let me know if you have any questions. 
21 “It is possible that some savings related to behavioral programs persist even after participants move and are therefore dropped from the program. Such persistent savings could potentially occur in two ways. First, some proportion of these potential program savings likely comes from efficient measures installed on the premises and not otherwise identified through other direct program participation; this component of saving could likely persist even under new building ownership. Second, participants who move might continue behavior changes that save energy even in a new setting; this could continue to provide savings to the program administrator if the move was within the same utility territory. As of this time, no definitive information exists as to the level of program savings related to installed measures vs. behavioral changes, making determination of these effects highly uncertain, and sufficient data may not exist to track individual customer moves. As such, this protocol assumes no deemed persistent savings related to customers who move. Program administrators may choose to propose and defend a methodology to calculate persisting savings net of the existing RCT for the residual effects of move-outs on a custom basis in concert with the independent evaluator and stakeholders. Such a custom treatment should be based on defensible evaluation of the proportion of persisting savings from move-outs likely to persist related to installed efficient measures vs. ongoing changes in behavior, utility-specific data on total customer moves within the utility territory, and management of customers who move with regard to future behavior program participation. Management of customers who move out, and the associated persisting savings of the households and premises, should not impede the ability of the program administrator to operate the program as an RCT and maintain or expand the program size (households in treatment, etc.). Such an adjustment will be subject to evaluation risk similar to any other custom evaluation parameter.” </t>
  </si>
  <si>
    <t>Peoples Gas, North Shore Gas and Nicor Gas</t>
  </si>
  <si>
    <t>1.	A key feature of the 2020 streamlined TAC review process was for the TAC to focus on large issues with significant impact earlier in the year.  This upfront emphasis on the most substantial issues was to allow ample time for review and discussion throughout the update process while reducing the number of meetings.  That early prioritization of large issues does not appear to have happened with fuel switching measures.  Fuel switching has potentially substantial impacts for both natural gas and electric utilities and other stakeholders.  The implications include energy costs, savings, utility infrastructure investments, and carbon emissions.  We recognize this was a new process but the result was that, due to the limited time available, the necessary discussion and evaluation of the fuel switching section related to ASHP did not occur. This evaluation should have occurred earlier when fuller vetting would have led to a more rigorous and informed assessment.</t>
  </si>
  <si>
    <t>Process</t>
  </si>
  <si>
    <t xml:space="preserve">2.	Where new measures, or existing measure modifications are submitted late in the process, our anticipation is that the TRM administrator alerts the TAC group that a substantial change is being proposed.  The changes within the TRM documents can be numerous and quite dense. The TAC group needs sufficient time to review major modifications and analyze the broader implications for Illinois EE programs.  A substantial change to an electric only measure, like ASHPs, can easily be overlooked.  As an alert to the ASHP modification was not provided, it was not until the second round of comments that replacement of gas furnace with electric ASHPs was discovered.  It is also our understanding that the TRM administrator’s role has been to present significant changes and/or comments to TAC with response analysis; this has not yet been provided for the changes to the ASHP and related sections.  </t>
  </si>
  <si>
    <t>The meaning of source energy that is used by TAC will have a profound impact on the outcome of any rigorous assessment of efficiency improvements. There is not apparent consistency in how source energy is calculated.  We propose a considered definition. However, a deep and thoughtful discussion should be engaged by TAC so that there is common understanding and application of the term.</t>
  </si>
  <si>
    <t>Source Energy</t>
  </si>
  <si>
    <t>Included installation cost for an ASHP is substantially lower than what actual replacement costs are likely to be.  Missing key elements include needed heating coils and 240v line.</t>
  </si>
  <si>
    <t>Cost effectiveness calculations</t>
  </si>
  <si>
    <t>Where using HSPF as baseline, an HSPF specification of 8.5 does not appear to meet source energy reduction requirements over an 80% furnace in most or all locations in Illinois.</t>
  </si>
  <si>
    <t>Baseline determinations</t>
  </si>
  <si>
    <t>The methodology included to calculate claimable savings can have negative savings for a gas utility when a gas appliance, like an 80% furnace, is being removed.  There are concerns on how utility programs would address this accounting.</t>
  </si>
  <si>
    <t>Claimable savings calculations</t>
  </si>
  <si>
    <t xml:space="preserve">We have highlighted concerns with ambiguity of terms.  An example, SERC is specified as an eGRID subregion for Ameren (defined by the power plants most likely to serve customers within a region’s geographic footprint).  SERC Midwest was a regional entity within North American Reliability Corporation or NERC.  As of 2010, SERC no longer exists.  Ameren is now part of the SMR region according to eGRID.  </t>
  </si>
  <si>
    <t>Definition Issues</t>
  </si>
  <si>
    <t>Fuel switching is an ambiguous term that has different meanings, aside from the policy question.  It is used when there is an exchange of therms/kWh as an accounting shuffle (thermostats for example), where there is actual fuel switching such as electric measure replacing a gas measure; and in the case of CHP where both electricity and gas continue to flow to the installation (no fuels switched) but there is an allocation of efficiency gains among servicing utilities.  TAC vernacular doesn’t make these distinctions.  We believe TAC decisions would be better informed where these differences were explicitly recognized.</t>
  </si>
  <si>
    <t>Fuel switching</t>
  </si>
  <si>
    <t>Thomas Manjarres</t>
  </si>
  <si>
    <t>As described above, the methodology for applying fuel switch measures and the CHP measure was discussed at length and agreed for v4 of the TRM. As part of that agreement, the TAC developed the approach used in all these measures for determining the electric source energy. The Heat Rate assumptions, developed using the eGrid data, are used consistently throughouth the TRM, and have been updated with new eGrid data at least twice  in subsequent years.</t>
  </si>
  <si>
    <t>We do not dispute that the TRM methodology may provide scenarios where moving to a base gas furnace to a baseline ASHP may not meet the requirement. The TRM however provides the methodology to make that determination. Language was added to all fuel switch measure scenarios clearly stating that: "Note fuel switch measures must produce positive total annual source fuel savings (i.e., reduction in source Btus) in order to qualify"</t>
  </si>
  <si>
    <t>Dates updated.</t>
  </si>
  <si>
    <t>These were modifications to what was originally proposed this round and are really captured in the summary: "Modifications to measure to allow savings to be claimed by size."
Propose no change.</t>
  </si>
  <si>
    <t>It would be easiest to follow the distinctions between the two definitions if they are provided together. Propose making them subheadings in the "Lifetime" definition.</t>
  </si>
  <si>
    <t>NRDC</t>
  </si>
  <si>
    <t>Chris Neme / Dan Mellinger</t>
  </si>
  <si>
    <t>Email exchange with VEIC: 
Recommend aligning the lifetime for NLC with the fixture lifetime of 15 years.</t>
  </si>
  <si>
    <t>1.	ComEd understands that there is no disagreement on whether to include electric vehicle measures in the Illinois TRM (as the new Section 5.7.3 Level 2 Electric Vehicle Charger has been accepted without objection). Rather, the disagreement is about the specific baseline that would make electric vehicles acceptable measures to include in the Illinois TRM.  To that end, ComEd recommends that VEIC make clear in the Non-Consensus memo that the disagreement in not about including EVs or electric transportation measures in the TRM, but about a specific baseline-related issue and its implications for energy savings.  We would also like VEIC to further point out in the Non-Consensus memo that commenting stakeholders have expressed that they would consider an EV measure with an electric baseline and that the aforementioned baseline issue should not prevent the development or creation of EV measures with an electric baseline in a future version of the TRM.</t>
  </si>
  <si>
    <t xml:space="preserve">2.	At a recent TAC meeting, it was decided to move the discussion of the statutory interpretation of fuel switching rules as they apply to heat pumps, CHP and EVs to the SAG. Since the resolution of that discussion may require a revision to the specific content of the TRM, ComEd recommends that any changes determined to be applicable to the TRM prior to Version 10  be considered for incorporation into Version 9.0 and applied to the 2021 program year evaluation.  </t>
  </si>
  <si>
    <t>EV Baseline</t>
  </si>
  <si>
    <t>Site / Source decision</t>
  </si>
  <si>
    <t>NRDC's position</t>
  </si>
  <si>
    <t>Edits provided to NRDC's position</t>
  </si>
  <si>
    <t>Chris Neme</t>
  </si>
  <si>
    <t>Thank you. Updated.</t>
  </si>
  <si>
    <t>ICC Staff's position</t>
  </si>
  <si>
    <t>Edits provided to ICC Staff's position</t>
  </si>
  <si>
    <t>Thank you. Updated</t>
  </si>
  <si>
    <t xml:space="preserve">Edits provided to Issue Summary. Removal of AEG slides (containing positions that are not part of technically agreed measure) and Jennifer and Kristol emails (not formal positions - formal positions provided in comparison exhibit). </t>
  </si>
  <si>
    <t>VEIC are happy with all these edits. We did not edit language provided from the Attorney General's Office as suggested since we do not feel it is our place to do so.</t>
  </si>
  <si>
    <t>Additional edits proposed</t>
  </si>
  <si>
    <t>We think that is a reasonable suggestion. This would increase the assumption to 8.8%.</t>
  </si>
  <si>
    <t>Thank you. This was indeed a typo and has been fixed.</t>
  </si>
  <si>
    <t>The eGRID subregion used for Ameren is called "SERC Midwest" in the eGRID data book. The draft edits that were provided by Frankilin Energy indicate that "SRMW" should be used. This is the same data set.
If there is a clearer/better way of describing this in the TRM, we are happy to make the clarification.</t>
  </si>
  <si>
    <t>VEIC respectfully disagree. The issue of adding fuel switching to the ASHP measure was requested at the very start of the update process by a  CLEAResult Tracker Item. During the subsequent prioritization discussions, VEIC specifically asked if there was any regulatory or policy implications with adding the same methodlogy we have for GSHP to the ASHP measure. Multiple TAC members indicated support for this (including Ted Weaver) - see notes from April 21st TAC call.
The methodology we applied to the ASHP measure was the exact same methodology that has been in the TRM since version 4.0 to account for fuel switching scenarios moving to GSHP and DMSHPs. At that time there were lengthy discussions in both the SAG and the TAC as to the appropriate methodology for applying fuel switch scenarios. 
In both the deliverable memos and the high impact summary memo it clearly states for the ASHP measure: "Addition of assumptions relating to fuel switch scenarios."
In this round the issue of site v source was raised in the EV discussions. It quickly became apparent that there is not a consensus as to whether the FEJA legislation requires that the TRM methodology be changed. We therefore stated we would keep the same source methodology as it has been for the past 5 years, including a number of years after the FEJA legislation became effective, and await guidance from SAG/Commission as to whether this should be adjusted. 
During these discussions, VEIC proposed some format changes to how fuel switch measures were presented in the TRM, to assist in the comprehension of the calculations and the various scenarios. While this resulted in numerous changes to the measure, the actual calculation methodology remained consistent with the TAC/SAG agreed approach. The only changes to outcome were to update the gas consumption calculation to FLH * capacity and to ensure the electric only fuel switch scenario appropriately incorporated the fuel switch calculation. This was discussed on the 09/01 TAC call, interim drafts were provided on the SharePoint site on 09/02 and all changes explained on the 09/08 TAC call.</t>
  </si>
  <si>
    <t>Document titles</t>
  </si>
  <si>
    <t>We are not aware of ever using the term fuel switching in relation to thermostats or CHP. 
We have grouped fuel switching measures and CHP in discussions, due to the inclusion of the source calculation and Heat Rate in both, but would certainly agree they are different. If there is some language that inappropriately groups these measures, we are happy to review and clarify.</t>
  </si>
  <si>
    <t>Upon review, VEIC agree that fixing the lifetime of NLCs to the assumed lifetime of the fixture makes sense. If we use the TRM assumption of 50,000 lamp life and the TRM unknown average HOU of 3379 we get 14.8 years - very close to our fixture cap of 15 years. We propose using 15 years for NLC/LLLCs and 10 years for all other controls.</t>
  </si>
  <si>
    <t>The TRM does not require nor recommend a particular evaluation approach.</t>
  </si>
  <si>
    <t>Minor edits made. No recommended specific evaluation approach is included.</t>
  </si>
  <si>
    <t>4.8.19 Energy Efficient Rectifier</t>
  </si>
  <si>
    <t>Dan Minarcik</t>
  </si>
  <si>
    <t>ComEd is having Franklin generate calculators for the measure we proposed and I have been encountering an issue with the cost estimate that was used for the rectifiers measure. It currently states “The incremental cost is estimated at $0.57 per rectifier Amp” but with that value the ROI is near zero without an incentive. From what I’m seeing a better estimate is “ The incremental cost is estimated at $59 per kW of IT load” from ‘California Municipal Utilities Association. Savings Estimation Technical Reference Manual 2017, Third Edition. Section 8.12, p. 8–15.’ Would it be possible to update that for the measure?</t>
  </si>
  <si>
    <t>Since there is no documentation to the CA TRM reference, we are not comfortable that this is a better source.  However because this is the cost of the replacement rectifier which should be known, we propose use of "Actual" measure cost where known and existing default if unknown. Collecting actual costs is a way to improve the unknown assumption in the future.</t>
  </si>
  <si>
    <t>The last draft didn’t appear to have all of the changes we made for the rectifier measure, still stating UPS in some of the descriptions</t>
  </si>
  <si>
    <t>Thank you. All references to UPS have now been removed.</t>
  </si>
  <si>
    <t>Proposal discussed on 9/22 TAC. Agreement to move forward with this proposal.</t>
  </si>
  <si>
    <t>As discussed on 9/22 TAC call, this category has been changed to "Emergency Services" in the glossary in volume 1 and throughout the tables in volume 2. If high volume building types are not covered in the exisiting list, please submit for review in v10.</t>
  </si>
  <si>
    <t>VEIC worked with Jennifer Morris to provide a table that clearly shows the program years that each rate is used and the TRMs that its based upon.</t>
  </si>
  <si>
    <t>The TRM requests that actual costs are used for the ASHP installation. Following discussion on the 9/22 TAC, this has been clarified to include any necessary electrical or distribution upgrades that are required. Also it now states that the defaults should not be used for fuel switch scenarios.</t>
  </si>
  <si>
    <t>NTG footnotes</t>
  </si>
  <si>
    <t>Can we add the following footnote to the adjustments in this measure: These adjustment factors are based on a consumption data analysis using matching to non-participants. The values are therefore between net and gross with respect to free ridership. Like all consumption data analyses, they are net with respect to participant spillover and gross with respect to non-participant spillover. For more detail, see Table 5-3 in Volume 4 of the IL-TRM. Consistent with Section 7.2 of the Illinois EE Policy Manual, applicable net-to-gross adjustments to the savings will be determined as part of the annual SAG net-to-gross process.</t>
  </si>
  <si>
    <t>Jennifer Morris and Carly Olig</t>
  </si>
  <si>
    <t xml:space="preserve">We have added this. We note that an additional adjustment accounting for net effects for Income Eligible participants, will also need to be reviewed. </t>
  </si>
  <si>
    <t>ICC Staff, Guidehouse</t>
  </si>
  <si>
    <t>Since Ameren has agreed to use the statewide value, this is now not needed.</t>
  </si>
  <si>
    <t>This was discussed at the 9/22 TAC. Agreement that changing the comparison exhibit question wording provided below will adequately address this issue: 
"Is it appropriate to include a fuel switching Electric Vehicle measure, either alone or bundled with an efficient charger (as provided in Appendix A) in the O: Technical Reference Manual?"</t>
  </si>
  <si>
    <t>This was discussed at the 9/22 TAC. Decision not to include specific language in the TRM requiring any change be an errata for V9.0. In accordance with the IL EE Policy Manual and the IL-TRM Policy Document, any consensus change can be applied retroactively as an errata if the TAC are in agreement that it is appropriate.</t>
  </si>
  <si>
    <t>Delete duplicative language</t>
  </si>
  <si>
    <t>1. Guidance on NTG has been added to all thermostat measures. For the business heating factor: "based on consumption data analyses with matching to non-participants and are therefore net with respect to participant spillover and between net and gross with respect to free ridership. Like all consumption data analyses, they are gross with respect to non-participant spillover. For more detail, see Table 5-3 in Volume 4 of the IL-TRM. Consistent with Section 7.2 of the Illinois EE Policy Manual, applicable net-to-gross adjustments to these factors will be determined as part of the annual SAG net-to-gross process."
2. The increase in % heating savings from the Residential measure is due to including Thermostat Optimization savings. Since this is not available to Commercial customers, we do not agree that the commercial assumption should be increased. This has been clarified in the measure.</t>
  </si>
  <si>
    <t>Again this is true. It may be that for an early replacment of a gas furnace, there are positive gas savings for the remaining useful life of the existing furnace, but negative savings once it has been replaced with a new baseline gas furnace. Again the TRM provides the methodology for these scenarios to be analyzed to determine if it is a measure that can or should be supported.  
Following discussion on the 9/22 TAC, a new section has been added to all fuel switch measures that provides the calculation of source energy impacts for the measure.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</si>
</sst>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color theme="1"/>
      <name val="Arial"/>
      <family val="2"/>
    </font>
    <font>
      <sz val="10"/>
      <color theme="1"/>
      <name val="Calibri"/>
      <family val="2"/>
      <scheme val="minor"/>
    </font>
    <font>
      <sz val="11"/>
      <color rgb="FFFF0000"/>
      <name val="Calibri"/>
      <family val="2"/>
      <scheme val="minor"/>
    </font>
    <font>
      <b/>
      <sz val="11"/>
      <color theme="1"/>
      <name val="Calibri"/>
      <family val="2"/>
      <scheme val="minor"/>
    </font>
    <font>
      <b/>
      <sz val="10"/>
      <color theme="1"/>
      <name val="Calibri"/>
      <family val="2"/>
      <scheme val="minor"/>
    </font>
    <font>
      <b/>
      <sz val="11"/>
      <color theme="0"/>
      <name val="Calibri"/>
      <family val="2"/>
      <scheme val="minor"/>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6"/>
        <bgColor theme="6"/>
      </patternFill>
    </fill>
  </fills>
  <borders count="3">
    <border>
      <left/>
      <right/>
      <top/>
      <bottom/>
      <diagonal/>
    </border>
    <border>
      <left/>
      <right/>
      <top style="thin">
        <color theme="6"/>
      </top>
      <bottom/>
      <diagonal/>
    </border>
    <border>
      <left/>
      <right style="thin">
        <color theme="6"/>
      </right>
      <top style="thin">
        <color theme="6"/>
      </top>
      <bottom/>
      <diagonal/>
    </border>
  </borders>
  <cellStyleXfs count="2">
    <xf numFmtId="0" fontId="0" fillId="0" borderId="0"/>
    <xf numFmtId="0" fontId="7" fillId="0" borderId="0" applyNumberFormat="0" applyFill="0" applyBorder="0" applyAlignment="0" applyProtection="0"/>
  </cellStyleXfs>
  <cellXfs count="48">
    <xf numFmtId="0" fontId="0" fillId="0" borderId="0" xfId="0"/>
    <xf numFmtId="0" fontId="0" fillId="0" borderId="0" xfId="0" applyAlignment="1">
      <alignment horizontal="left" vertical="top" wrapText="1"/>
    </xf>
    <xf numFmtId="0" fontId="0" fillId="0" borderId="0" xfId="0" applyAlignment="1">
      <alignment horizontal="left" vertical="top"/>
    </xf>
    <xf numFmtId="0" fontId="1" fillId="0" borderId="0" xfId="0" applyFont="1" applyAlignment="1">
      <alignment vertical="center" wrapText="1"/>
    </xf>
    <xf numFmtId="0" fontId="2" fillId="0" borderId="0" xfId="0" applyFont="1" applyAlignment="1">
      <alignment vertical="center" wrapText="1"/>
    </xf>
    <xf numFmtId="0" fontId="0"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2" fillId="0" borderId="0" xfId="0" applyFont="1" applyAlignment="1">
      <alignment horizontal="left" vertical="center" wrapText="1"/>
    </xf>
    <xf numFmtId="0" fontId="0" fillId="0" borderId="0" xfId="0" applyFont="1" applyAlignment="1">
      <alignment vertical="center"/>
    </xf>
    <xf numFmtId="0" fontId="0" fillId="0" borderId="0" xfId="0" applyFont="1" applyAlignment="1">
      <alignment horizontal="left" vertical="center" wrapText="1"/>
    </xf>
    <xf numFmtId="0" fontId="0" fillId="0" borderId="0" xfId="0" applyFont="1" applyAlignment="1">
      <alignment horizontal="left" vertical="center"/>
    </xf>
    <xf numFmtId="3" fontId="0" fillId="0" borderId="0" xfId="0" applyNumberFormat="1" applyFont="1" applyAlignment="1">
      <alignment vertical="center"/>
    </xf>
    <xf numFmtId="0" fontId="4" fillId="0" borderId="0" xfId="0" applyFont="1" applyAlignment="1">
      <alignment horizontal="left" vertical="center" wrapText="1"/>
    </xf>
    <xf numFmtId="16" fontId="0" fillId="0" borderId="0" xfId="0" applyNumberFormat="1" applyFont="1" applyAlignment="1">
      <alignment horizontal="left" vertical="center" wrapText="1"/>
    </xf>
    <xf numFmtId="14" fontId="0" fillId="0" borderId="0" xfId="0" applyNumberFormat="1" applyFont="1" applyAlignment="1">
      <alignment horizontal="left" vertical="center" wrapText="1"/>
    </xf>
    <xf numFmtId="9" fontId="0" fillId="0" borderId="0" xfId="0" applyNumberFormat="1" applyFont="1" applyAlignment="1">
      <alignment horizontal="left" vertical="center" wrapText="1"/>
    </xf>
    <xf numFmtId="0" fontId="3" fillId="0" borderId="0" xfId="0" applyFont="1" applyAlignment="1">
      <alignment horizontal="left" vertical="center" wrapText="1"/>
    </xf>
    <xf numFmtId="0" fontId="0" fillId="0" borderId="0" xfId="0" applyNumberFormat="1" applyFont="1" applyAlignment="1">
      <alignment horizontal="left" vertical="center" wrapText="1"/>
    </xf>
    <xf numFmtId="0" fontId="0" fillId="0" borderId="0" xfId="0" applyAlignment="1">
      <alignment horizontal="left" vertical="center" wrapText="1"/>
    </xf>
    <xf numFmtId="0" fontId="1" fillId="0" borderId="0" xfId="0" applyFont="1" applyAlignment="1">
      <alignment horizontal="left" vertical="center" wrapText="1"/>
    </xf>
    <xf numFmtId="16" fontId="0" fillId="0" borderId="0" xfId="0" applyNumberFormat="1" applyAlignment="1">
      <alignment horizontal="left" vertical="center" wrapText="1"/>
    </xf>
    <xf numFmtId="0" fontId="0" fillId="0" borderId="0" xfId="0" applyFill="1" applyAlignment="1">
      <alignment vertical="center" wrapText="1"/>
    </xf>
    <xf numFmtId="0" fontId="0" fillId="0" borderId="0" xfId="0" applyNumberFormat="1" applyAlignment="1">
      <alignment horizontal="left" vertical="center" wrapText="1"/>
    </xf>
    <xf numFmtId="0" fontId="0" fillId="0" borderId="0" xfId="0" applyFont="1" applyAlignment="1">
      <alignment horizontal="left" vertical="top"/>
    </xf>
    <xf numFmtId="0" fontId="0" fillId="0" borderId="0" xfId="0" applyFont="1" applyAlignment="1">
      <alignment horizontal="left" vertical="top" wrapText="1"/>
    </xf>
    <xf numFmtId="0" fontId="6" fillId="2" borderId="2" xfId="0" applyFont="1" applyFill="1" applyBorder="1" applyAlignment="1">
      <alignment horizontal="center" vertical="center" wrapText="1"/>
    </xf>
    <xf numFmtId="16" fontId="0" fillId="0" borderId="0" xfId="0" applyNumberFormat="1" applyFont="1" applyAlignment="1">
      <alignment horizontal="center" vertical="center" wrapText="1"/>
    </xf>
    <xf numFmtId="0" fontId="8" fillId="0" borderId="0" xfId="0" applyFont="1" applyAlignment="1">
      <alignment horizontal="left" vertical="top"/>
    </xf>
    <xf numFmtId="0" fontId="8" fillId="0" borderId="0" xfId="0" applyFont="1" applyAlignment="1">
      <alignment horizontal="left" vertical="top" wrapText="1"/>
    </xf>
    <xf numFmtId="0" fontId="6" fillId="2" borderId="1"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left" vertical="top" wrapText="1"/>
    </xf>
    <xf numFmtId="0" fontId="7" fillId="0" borderId="0" xfId="1" applyFont="1" applyAlignment="1">
      <alignment horizontal="left" vertical="top" wrapText="1"/>
    </xf>
    <xf numFmtId="10" fontId="0" fillId="0" borderId="0" xfId="0" applyNumberFormat="1" applyFont="1" applyAlignment="1">
      <alignment horizontal="left" vertical="top" wrapText="1"/>
    </xf>
    <xf numFmtId="0" fontId="0" fillId="0" borderId="0" xfId="0" applyFont="1" applyFill="1" applyAlignment="1">
      <alignment horizontal="left" vertical="top" wrapText="1"/>
    </xf>
    <xf numFmtId="0" fontId="0" fillId="0" borderId="0" xfId="0" applyFont="1" applyAlignment="1">
      <alignment vertical="top" wrapText="1"/>
    </xf>
    <xf numFmtId="0" fontId="0" fillId="0" borderId="0" xfId="0" applyFont="1"/>
    <xf numFmtId="0" fontId="0" fillId="0" borderId="0" xfId="0" applyFont="1" applyAlignment="1">
      <alignment horizontal="left" vertical="top" wrapText="1"/>
    </xf>
    <xf numFmtId="0" fontId="0" fillId="0" borderId="0" xfId="0" applyFont="1" applyAlignment="1">
      <alignment horizontal="left" vertical="top" wrapText="1"/>
    </xf>
    <xf numFmtId="0" fontId="0" fillId="0" borderId="0" xfId="0" applyFont="1" applyAlignment="1">
      <alignment horizontal="center" vertical="center" wrapText="1"/>
    </xf>
    <xf numFmtId="16" fontId="0" fillId="0" borderId="0" xfId="0" applyNumberFormat="1" applyFont="1" applyAlignment="1">
      <alignment horizontal="center" vertical="center" wrapText="1"/>
    </xf>
    <xf numFmtId="0" fontId="0" fillId="0" borderId="0" xfId="0" applyFont="1" applyAlignment="1">
      <alignment horizontal="center" vertical="top" wrapText="1"/>
    </xf>
    <xf numFmtId="0" fontId="0" fillId="0" borderId="0" xfId="0" applyAlignment="1">
      <alignment horizontal="center"/>
    </xf>
    <xf numFmtId="0" fontId="0" fillId="0" borderId="0" xfId="0" applyFont="1" applyAlignment="1">
      <alignment horizontal="left" vertical="center" wrapText="1"/>
    </xf>
    <xf numFmtId="16" fontId="0" fillId="0" borderId="0" xfId="0" applyNumberFormat="1" applyFont="1" applyAlignment="1">
      <alignment horizontal="center" vertical="center" wrapText="1"/>
    </xf>
    <xf numFmtId="0" fontId="0" fillId="0" borderId="0" xfId="0" applyFont="1" applyAlignment="1">
      <alignment horizontal="left" vertical="top" wrapText="1"/>
    </xf>
    <xf numFmtId="0" fontId="0" fillId="0" borderId="0" xfId="0" applyFont="1" applyAlignment="1">
      <alignment horizontal="center" vertical="center" wrapText="1"/>
    </xf>
  </cellXfs>
  <cellStyles count="2">
    <cellStyle name="Hyperlink" xfId="1" builtinId="8"/>
    <cellStyle name="Normal" xfId="0" builtinId="0"/>
  </cellStyles>
  <dxfs count="30">
    <dxf>
      <font>
        <strike val="0"/>
        <outline val="0"/>
        <shadow val="0"/>
        <u val="none"/>
        <vertAlign val="baseline"/>
        <color theme="1"/>
        <name val="Calibri"/>
        <family val="2"/>
        <scheme val="minor"/>
      </font>
      <alignment vertical="center" textRotation="0" indent="0" justifyLastLine="0" shrinkToFit="0" readingOrder="0"/>
    </dxf>
    <dxf>
      <font>
        <strike val="0"/>
        <outline val="0"/>
        <shadow val="0"/>
        <u val="none"/>
        <vertAlign val="baseline"/>
        <color theme="1"/>
        <name val="Calibri"/>
        <family val="2"/>
        <scheme val="minor"/>
      </font>
      <alignment horizontal="general" vertical="center" textRotation="0" wrapText="1" indent="0" justifyLastLine="0" shrinkToFit="0" readingOrder="0"/>
    </dxf>
    <dxf>
      <font>
        <strike val="0"/>
        <outline val="0"/>
        <shadow val="0"/>
        <u val="none"/>
        <vertAlign val="baseline"/>
        <color theme="1"/>
        <name val="Calibri"/>
        <family val="2"/>
        <scheme val="minor"/>
      </font>
      <alignment vertical="center" textRotation="0" indent="0" justifyLastLine="0" shrinkToFit="0" readingOrder="0"/>
    </dxf>
    <dxf>
      <font>
        <strike val="0"/>
        <outline val="0"/>
        <shadow val="0"/>
        <u val="none"/>
        <vertAlign val="baseline"/>
        <color theme="1"/>
        <name val="Calibri"/>
        <family val="2"/>
        <scheme val="minor"/>
      </font>
      <alignment vertical="center" textRotation="0" indent="0" justifyLastLine="0" shrinkToFit="0" readingOrder="0"/>
    </dxf>
    <dxf>
      <font>
        <strike val="0"/>
        <outline val="0"/>
        <shadow val="0"/>
        <u val="none"/>
        <vertAlign val="baseline"/>
        <color theme="1"/>
        <name val="Calibri"/>
        <family val="2"/>
        <scheme val="minor"/>
      </font>
      <alignment horizontal="general" vertical="center" textRotation="0" wrapText="1" indent="0" justifyLastLine="0" shrinkToFit="0" readingOrder="0"/>
    </dxf>
    <dxf>
      <font>
        <strike val="0"/>
        <outline val="0"/>
        <shadow val="0"/>
        <u val="none"/>
        <vertAlign val="baseline"/>
        <color theme="1"/>
        <name val="Calibri"/>
        <family val="2"/>
        <scheme val="minor"/>
      </font>
      <alignment vertical="center" textRotation="0" indent="0" justifyLastLine="0" shrinkToFit="0" readingOrder="0"/>
    </dxf>
    <dxf>
      <font>
        <b/>
        <i val="0"/>
        <strike val="0"/>
        <condense val="0"/>
        <extend val="0"/>
        <outline val="0"/>
        <shadow val="0"/>
        <u val="none"/>
        <vertAlign val="baseline"/>
        <sz val="10"/>
        <color theme="1"/>
        <name val="Arial"/>
        <family val="2"/>
        <scheme val="none"/>
      </font>
      <alignment horizontal="general" vertical="center" textRotation="0" wrapText="1" indent="0" justifyLastLine="0" shrinkToFit="0" readingOrder="0"/>
    </dxf>
    <dxf>
      <font>
        <strike val="0"/>
        <outline val="0"/>
        <shadow val="0"/>
        <u val="none"/>
        <vertAlign val="baseline"/>
        <sz val="11"/>
        <color theme="1"/>
        <name val="Calibri"/>
        <family val="2"/>
        <scheme val="minor"/>
      </font>
      <alignment horizontal="left" vertical="center" textRotation="0" wrapText="1" indent="0" justifyLastLine="0" shrinkToFit="0" readingOrder="0"/>
    </dxf>
    <dxf>
      <font>
        <strike val="0"/>
        <outline val="0"/>
        <shadow val="0"/>
        <u val="none"/>
        <vertAlign val="baseline"/>
        <sz val="11"/>
        <color theme="1"/>
        <name val="Calibri"/>
        <family val="2"/>
        <scheme val="minor"/>
      </font>
      <alignment horizontal="left" vertical="center" textRotation="0" wrapText="1" indent="0" justifyLastLine="0" shrinkToFit="0" readingOrder="0"/>
    </dxf>
    <dxf>
      <font>
        <strike val="0"/>
        <outline val="0"/>
        <shadow val="0"/>
        <u val="none"/>
        <vertAlign val="baseline"/>
        <sz val="11"/>
        <color theme="1"/>
        <name val="Calibri"/>
        <family val="2"/>
        <scheme val="minor"/>
      </font>
      <alignment horizontal="left" vertical="center" textRotation="0" wrapText="1" indent="0" justifyLastLine="0" shrinkToFit="0" readingOrder="0"/>
    </dxf>
    <dxf>
      <font>
        <strike val="0"/>
        <outline val="0"/>
        <shadow val="0"/>
        <u val="none"/>
        <vertAlign val="baseline"/>
        <sz val="11"/>
        <color theme="1"/>
        <name val="Calibri"/>
        <family val="2"/>
        <scheme val="minor"/>
      </font>
      <alignment horizontal="left" vertical="center" textRotation="0" wrapText="1" indent="0" justifyLastLine="0" shrinkToFit="0" readingOrder="0"/>
    </dxf>
    <dxf>
      <font>
        <strike val="0"/>
        <outline val="0"/>
        <shadow val="0"/>
        <u val="none"/>
        <vertAlign val="baseline"/>
        <sz val="11"/>
        <color theme="1"/>
        <name val="Calibri"/>
        <family val="2"/>
        <scheme val="minor"/>
      </font>
      <alignment horizontal="left" vertical="center" textRotation="0" wrapText="1" indent="0" justifyLastLine="0" shrinkToFit="0" readingOrder="0"/>
    </dxf>
    <dxf>
      <font>
        <strike val="0"/>
        <outline val="0"/>
        <shadow val="0"/>
        <u val="none"/>
        <vertAlign val="baseline"/>
        <sz val="11"/>
        <color theme="1"/>
        <name val="Calibri"/>
        <family val="2"/>
        <scheme val="minor"/>
      </font>
      <alignment horizontal="left" vertical="center" textRotation="0" wrapText="1" indent="0" justifyLastLine="0" shrinkToFit="0" readingOrder="0"/>
    </dxf>
    <dxf>
      <font>
        <strike val="0"/>
        <outline val="0"/>
        <shadow val="0"/>
        <u val="none"/>
        <vertAlign val="baseline"/>
        <sz val="11"/>
        <color theme="1"/>
        <name val="Calibri"/>
        <family val="2"/>
        <scheme val="minor"/>
      </font>
      <alignment horizontal="left" vertical="center" textRotation="0" wrapText="1" indent="0" justifyLastLine="0" shrinkToFit="0" readingOrder="0"/>
    </dxf>
    <dxf>
      <font>
        <strike val="0"/>
        <outline val="0"/>
        <shadow val="0"/>
        <u val="none"/>
        <vertAlign val="baseline"/>
        <sz val="11"/>
        <color theme="1"/>
        <name val="Calibri"/>
        <family val="2"/>
        <scheme val="minor"/>
      </font>
      <alignment horizontal="left" vertical="center" textRotation="0" wrapText="1" indent="0" justifyLastLine="0" shrinkToFit="0" readingOrder="0"/>
    </dxf>
    <dxf>
      <font>
        <strike val="0"/>
        <outline val="0"/>
        <shadow val="0"/>
        <u val="none"/>
        <vertAlign val="baseline"/>
        <sz val="11"/>
        <color theme="1"/>
        <name val="Calibri"/>
        <family val="2"/>
        <scheme val="minor"/>
      </font>
      <alignment horizontal="left" vertical="center" textRotation="0" wrapText="1" indent="0" justifyLastLine="0" shrinkToFit="0" readingOrder="0"/>
    </dxf>
    <dxf>
      <font>
        <strike val="0"/>
        <outline val="0"/>
        <shadow val="0"/>
        <u val="none"/>
        <vertAlign val="baseline"/>
        <sz val="11"/>
        <color theme="1"/>
        <name val="Calibri"/>
        <family val="2"/>
        <scheme val="minor"/>
      </font>
      <alignment horizontal="left"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numFmt numFmtId="0" formatCode="General"/>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6FCD2BB-C0CA-4F8E-99D8-58B3C548B6A7}" name="Table1" displayName="Table1" ref="A1:J137" totalsRowShown="0" headerRowDxfId="29" dataDxfId="28">
  <autoFilter ref="A1:J137" xr:uid="{DFCFF829-6355-4E64-860F-EC8C89EF1579}"/>
  <tableColumns count="10">
    <tableColumn id="1" xr3:uid="{D772D0DE-72CA-4B6B-845A-9B6BC771E5C6}" name="Volume" dataDxfId="27"/>
    <tableColumn id="14" xr3:uid="{4F0BCE41-EF10-4C6F-9B5D-6F65F9FBA2FE}" name="Sector" dataDxfId="26">
      <calculatedColumnFormula>IF(Table1[[#This Row],[Volume]]=2,"C&amp;I",IF(Table1[[#This Row],[Volume]]=3,"Res","X-Cutting"))</calculatedColumnFormula>
    </tableColumn>
    <tableColumn id="2" xr3:uid="{F5B3E34D-E258-4618-8EDD-9C4611984B26}" name="Client" dataDxfId="25"/>
    <tableColumn id="3" xr3:uid="{E0873A0A-10E2-43FC-A730-6821E7DEF05B}" name="Measure Number" dataDxfId="24"/>
    <tableColumn id="6" xr3:uid="{0A0A5509-A273-4FC9-A2BF-2EDCA8F3F793}" name="Comment scope" dataDxfId="23"/>
    <tableColumn id="7" xr3:uid="{C67EB5AC-D15F-4750-9A2D-C018809BD7CF}" name="Comment text" dataDxfId="22"/>
    <tableColumn id="8" xr3:uid="{4F758AB3-7FA2-4A4B-AC2A-9BF5F8A4721E}" name="Author" dataDxfId="21"/>
    <tableColumn id="10" xr3:uid="{C8807AA3-DFE2-483A-8AB3-1C5B408DEED1}" name="VEIC Assignment" dataDxfId="20"/>
    <tableColumn id="11" xr3:uid="{1C20B1D0-93CB-4BFB-A955-2A0C2A76AA14}" name="VEIC Response" dataDxfId="19"/>
    <tableColumn id="15" xr3:uid="{B842BB16-D22D-45E5-8070-32EEB3D2A0D3}" name="TAC discussion?" dataDxfId="18"/>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4DC2F49-51FA-4B02-B153-8E20D3FF312D}" name="Table4" displayName="Table4" ref="A1:I259" totalsRowShown="0" headerRowDxfId="17" dataDxfId="16">
  <autoFilter ref="A1:I259" xr:uid="{34D4E283-B224-40B8-8C21-7AEE41137DB3}"/>
  <tableColumns count="9">
    <tableColumn id="1" xr3:uid="{F4C04461-F277-4A43-965C-6407B8B51234}" name="Client" dataDxfId="15"/>
    <tableColumn id="2" xr3:uid="{891B0C30-2EAB-4711-AB7D-9BD1DF8755BD}" name="Measure" dataDxfId="14"/>
    <tableColumn id="3" xr3:uid="{438768B5-3F75-420A-BEFB-37DA82386690}" name="Page" dataDxfId="13"/>
    <tableColumn id="4" xr3:uid="{FA259EE5-2F64-45B5-816C-2A1EAAAB1D37}" name="Comment scope" dataDxfId="12"/>
    <tableColumn id="5" xr3:uid="{F635446C-E4A6-4E27-BEB9-39CE54FA975A}" name="Comment text" dataDxfId="11"/>
    <tableColumn id="6" xr3:uid="{E7D3B391-99FA-478C-8F1E-AD1C3D5B714B}" name="Author" dataDxfId="10"/>
    <tableColumn id="7" xr3:uid="{9AFDCF91-8A10-4323-8DE2-0CE244C80620}" name="VEIC Assignment" dataDxfId="9"/>
    <tableColumn id="8" xr3:uid="{1B53F600-7E08-4261-9F86-0D28227995B9}" name="VEIC Response" dataDxfId="8"/>
    <tableColumn id="9" xr3:uid="{D0AEC9D9-3202-4542-B76E-84E63EBB3F65}" name="TAC discussion?" dataDxfId="7"/>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D938611-12D6-419B-81B0-104120BB10CF}" name="Table3" displayName="Table3" ref="A1:G24" totalsRowShown="0" headerRowDxfId="6">
  <autoFilter ref="A1:G24" xr:uid="{19762192-C3B2-463F-B66C-E9E2406E42D2}"/>
  <tableColumns count="7">
    <tableColumn id="1" xr3:uid="{A9E2D66D-66E4-4CA0-A937-387C439D45A9}" name="Client"/>
    <tableColumn id="4" xr3:uid="{F5FDA4DC-5B59-47B0-A243-AC475D06C9BA}" name="Comment scope" dataDxfId="5"/>
    <tableColumn id="5" xr3:uid="{6B2A62F7-A763-4C37-8E3D-37284CFE3F77}" name="Comment text" dataDxfId="4"/>
    <tableColumn id="6" xr3:uid="{90C536CD-6E42-45B9-82FE-127DBA288BBA}" name="Author" dataDxfId="3"/>
    <tableColumn id="7" xr3:uid="{E215B0F2-7868-4051-82BF-623AB707281B}" name="VEIC Assignment" dataDxfId="2"/>
    <tableColumn id="8" xr3:uid="{3DB7BBF2-73B2-414F-A99B-42B65F06A190}" name="VEIC Response" dataDxfId="1"/>
    <tableColumn id="9" xr3:uid="{FA1DA211-6228-4E94-AB86-0CF5F1118FF4}" name="TAC discussion?"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portal.veic.org/projects/illinoistrm/Shared%20Documents/Technical_TRM_Effective_010121_Version_9.0/Draft%202%20Full%20TRM%2008122020/Stakeholder%20Comments/ELPC_Comments%20on%20IL%20TRM%20V9_August,%2026,%202020.pdf?Web=1" TargetMode="External"/><Relationship Id="rId2" Type="http://schemas.openxmlformats.org/officeDocument/2006/relationships/hyperlink" Target="https://portal.veic.org/projects/illinoistrm/Shared%20Documents/Technical_TRM_Effective_010121_Version_9.0/Draft%202%20Full%20TRM%2008122020/Stakeholder%20Comments/Google%20Nest%20comments%20on%20IL%20TRM%20v9%20Aug%2026%202020.pdf?Web=1" TargetMode="External"/><Relationship Id="rId1" Type="http://schemas.openxmlformats.org/officeDocument/2006/relationships/hyperlink" Target="https://portal.veic.org/projects/illinoistrm/Shared%20Documents/Technical_TRM_Effective_010121_Version_9.0/Draft%202%20Full%20TRM%2008122020/Stakeholder%20Comments/Ecobee%20Comments/IL%20TRM%20comments%208.26.20%5b1%5d.pdf?Web=1" TargetMode="External"/><Relationship Id="rId4"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0AE80-A261-4843-BF12-CA6E3BDAC11C}">
  <dimension ref="A1:I53"/>
  <sheetViews>
    <sheetView tabSelected="1" topLeftCell="D1" zoomScale="80" zoomScaleNormal="80" workbookViewId="0">
      <pane ySplit="1" topLeftCell="A2" activePane="bottomLeft" state="frozen"/>
      <selection activeCell="E13" sqref="E13"/>
      <selection pane="bottomLeft" activeCell="E3" sqref="E3"/>
    </sheetView>
  </sheetViews>
  <sheetFormatPr defaultColWidth="9.1796875" defaultRowHeight="14.5" x14ac:dyDescent="0.35"/>
  <cols>
    <col min="1" max="1" width="8.7265625" style="24" customWidth="1"/>
    <col min="2" max="2" width="14.1796875" style="24" customWidth="1"/>
    <col min="3" max="3" width="15.26953125" style="32" customWidth="1"/>
    <col min="4" max="4" width="17" style="32" customWidth="1"/>
    <col min="5" max="5" width="65.1796875" style="32" customWidth="1"/>
    <col min="6" max="6" width="12.54296875" style="32" customWidth="1"/>
    <col min="7" max="7" width="12.81640625" style="24" customWidth="1"/>
    <col min="8" max="8" width="81.1796875" style="32" customWidth="1"/>
    <col min="9" max="9" width="10.81640625" style="40" customWidth="1"/>
    <col min="10" max="16384" width="9.1796875" style="24"/>
  </cols>
  <sheetData>
    <row r="1" spans="1:9" ht="29" x14ac:dyDescent="0.35">
      <c r="A1" s="30" t="s">
        <v>0</v>
      </c>
      <c r="B1" s="30" t="s">
        <v>412</v>
      </c>
      <c r="C1" s="30" t="s">
        <v>2</v>
      </c>
      <c r="D1" s="30" t="s">
        <v>5</v>
      </c>
      <c r="E1" s="30" t="s">
        <v>6</v>
      </c>
      <c r="F1" s="30" t="s">
        <v>7</v>
      </c>
      <c r="G1" s="30" t="s">
        <v>125</v>
      </c>
      <c r="H1" s="30" t="s">
        <v>285</v>
      </c>
      <c r="I1" s="26" t="s">
        <v>402</v>
      </c>
    </row>
    <row r="2" spans="1:9" ht="43.5" x14ac:dyDescent="0.35">
      <c r="A2" s="24">
        <v>1</v>
      </c>
      <c r="B2" s="24" t="s">
        <v>526</v>
      </c>
      <c r="C2" s="32" t="s">
        <v>528</v>
      </c>
      <c r="D2" s="32" t="s">
        <v>621</v>
      </c>
      <c r="E2" s="32" t="s">
        <v>527</v>
      </c>
      <c r="F2" s="32" t="s">
        <v>529</v>
      </c>
      <c r="G2" s="24" t="s">
        <v>135</v>
      </c>
      <c r="H2" s="32" t="s">
        <v>597</v>
      </c>
      <c r="I2" s="40" t="s">
        <v>488</v>
      </c>
    </row>
    <row r="3" spans="1:9" ht="87" x14ac:dyDescent="0.35">
      <c r="A3" s="24">
        <v>1</v>
      </c>
      <c r="B3" s="24" t="s">
        <v>526</v>
      </c>
      <c r="C3" s="32" t="s">
        <v>531</v>
      </c>
      <c r="D3" s="32" t="s">
        <v>128</v>
      </c>
      <c r="E3" s="32" t="s">
        <v>530</v>
      </c>
      <c r="F3" s="32" t="s">
        <v>529</v>
      </c>
      <c r="G3" s="24" t="s">
        <v>135</v>
      </c>
      <c r="H3" s="32" t="s">
        <v>598</v>
      </c>
      <c r="I3" s="40" t="s">
        <v>488</v>
      </c>
    </row>
    <row r="4" spans="1:9" ht="69.75" customHeight="1" x14ac:dyDescent="0.35">
      <c r="A4" s="24">
        <v>1</v>
      </c>
      <c r="B4" s="24" t="s">
        <v>526</v>
      </c>
      <c r="C4" s="32" t="s">
        <v>456</v>
      </c>
      <c r="D4" s="32" t="s">
        <v>533</v>
      </c>
      <c r="E4" s="32" t="s">
        <v>532</v>
      </c>
      <c r="F4" s="32" t="s">
        <v>529</v>
      </c>
      <c r="G4" s="24" t="s">
        <v>135</v>
      </c>
      <c r="H4" s="32" t="s">
        <v>633</v>
      </c>
      <c r="I4" s="40" t="s">
        <v>486</v>
      </c>
    </row>
    <row r="5" spans="1:9" ht="29" x14ac:dyDescent="0.35">
      <c r="A5" s="24">
        <v>1</v>
      </c>
      <c r="B5" s="24" t="s">
        <v>526</v>
      </c>
      <c r="C5" s="32" t="s">
        <v>456</v>
      </c>
      <c r="D5" s="32" t="s">
        <v>536</v>
      </c>
      <c r="E5" s="32" t="s">
        <v>534</v>
      </c>
      <c r="F5" s="32" t="s">
        <v>529</v>
      </c>
      <c r="G5" s="24" t="s">
        <v>135</v>
      </c>
      <c r="H5" s="32" t="s">
        <v>599</v>
      </c>
      <c r="I5" s="41" t="s">
        <v>488</v>
      </c>
    </row>
    <row r="6" spans="1:9" ht="29" x14ac:dyDescent="0.35">
      <c r="A6" s="24">
        <v>1</v>
      </c>
      <c r="B6" s="24" t="s">
        <v>526</v>
      </c>
      <c r="C6" s="32" t="s">
        <v>456</v>
      </c>
      <c r="D6" s="32" t="s">
        <v>537</v>
      </c>
      <c r="E6" s="32" t="s">
        <v>535</v>
      </c>
      <c r="F6" s="32" t="s">
        <v>529</v>
      </c>
      <c r="G6" s="24" t="s">
        <v>135</v>
      </c>
      <c r="H6" s="32" t="s">
        <v>335</v>
      </c>
      <c r="I6" s="40" t="s">
        <v>488</v>
      </c>
    </row>
    <row r="7" spans="1:9" ht="87" x14ac:dyDescent="0.35">
      <c r="A7" s="24">
        <v>1</v>
      </c>
      <c r="B7" s="24" t="s">
        <v>526</v>
      </c>
      <c r="C7" s="32" t="s">
        <v>539</v>
      </c>
      <c r="D7" s="32" t="s">
        <v>540</v>
      </c>
      <c r="E7" s="32" t="s">
        <v>538</v>
      </c>
      <c r="F7" s="32" t="s">
        <v>529</v>
      </c>
      <c r="G7" s="24" t="s">
        <v>135</v>
      </c>
      <c r="H7" s="32" t="s">
        <v>634</v>
      </c>
      <c r="I7" s="40" t="s">
        <v>488</v>
      </c>
    </row>
    <row r="8" spans="1:9" ht="72.5" x14ac:dyDescent="0.35">
      <c r="A8" s="24">
        <v>2</v>
      </c>
      <c r="B8" s="24" t="s">
        <v>32</v>
      </c>
      <c r="C8" s="32" t="s">
        <v>146</v>
      </c>
      <c r="D8" s="32" t="s">
        <v>541</v>
      </c>
      <c r="E8" s="32" t="s">
        <v>644</v>
      </c>
      <c r="F8" s="32" t="s">
        <v>542</v>
      </c>
      <c r="G8" s="24" t="s">
        <v>135</v>
      </c>
      <c r="H8" s="32" t="s">
        <v>613</v>
      </c>
      <c r="I8" s="40" t="s">
        <v>488</v>
      </c>
    </row>
    <row r="9" spans="1:9" ht="58" x14ac:dyDescent="0.35">
      <c r="A9" s="24">
        <v>2</v>
      </c>
      <c r="B9" s="24" t="s">
        <v>32</v>
      </c>
      <c r="C9" s="32" t="s">
        <v>146</v>
      </c>
      <c r="D9" s="32" t="s">
        <v>544</v>
      </c>
      <c r="E9" s="32" t="s">
        <v>543</v>
      </c>
      <c r="F9" s="32" t="s">
        <v>542</v>
      </c>
      <c r="G9" s="24" t="s">
        <v>135</v>
      </c>
      <c r="H9" s="44" t="s">
        <v>623</v>
      </c>
      <c r="I9" s="40" t="s">
        <v>486</v>
      </c>
    </row>
    <row r="10" spans="1:9" ht="43.5" x14ac:dyDescent="0.35">
      <c r="A10" s="24">
        <v>2</v>
      </c>
      <c r="B10" s="24" t="s">
        <v>600</v>
      </c>
      <c r="C10" s="32" t="s">
        <v>146</v>
      </c>
      <c r="D10" s="32" t="s">
        <v>544</v>
      </c>
      <c r="E10" s="32" t="s">
        <v>602</v>
      </c>
      <c r="F10" s="32" t="s">
        <v>601</v>
      </c>
      <c r="G10" s="24" t="s">
        <v>135</v>
      </c>
      <c r="H10" s="44"/>
      <c r="I10" s="40" t="s">
        <v>486</v>
      </c>
    </row>
    <row r="11" spans="1:9" ht="203" x14ac:dyDescent="0.35">
      <c r="A11" s="24">
        <v>2</v>
      </c>
      <c r="B11" s="24" t="s">
        <v>133</v>
      </c>
      <c r="C11" s="32" t="s">
        <v>545</v>
      </c>
      <c r="D11" s="32" t="s">
        <v>554</v>
      </c>
      <c r="E11" s="32" t="s">
        <v>547</v>
      </c>
      <c r="F11" s="32" t="s">
        <v>43</v>
      </c>
      <c r="G11" s="24" t="s">
        <v>135</v>
      </c>
      <c r="H11" s="32" t="s">
        <v>613</v>
      </c>
      <c r="I11" s="41" t="s">
        <v>486</v>
      </c>
    </row>
    <row r="12" spans="1:9" ht="159.5" x14ac:dyDescent="0.35">
      <c r="A12" s="24">
        <v>2</v>
      </c>
      <c r="B12" s="24" t="s">
        <v>133</v>
      </c>
      <c r="C12" s="32" t="s">
        <v>545</v>
      </c>
      <c r="D12" s="32" t="s">
        <v>553</v>
      </c>
      <c r="E12" s="32" t="s">
        <v>548</v>
      </c>
      <c r="F12" s="32" t="s">
        <v>43</v>
      </c>
      <c r="G12" s="24" t="s">
        <v>135</v>
      </c>
      <c r="H12" s="32" t="s">
        <v>613</v>
      </c>
      <c r="I12" s="41" t="s">
        <v>486</v>
      </c>
    </row>
    <row r="13" spans="1:9" ht="58" x14ac:dyDescent="0.35">
      <c r="A13" s="24">
        <v>2</v>
      </c>
      <c r="B13" s="24" t="s">
        <v>133</v>
      </c>
      <c r="C13" s="32" t="s">
        <v>545</v>
      </c>
      <c r="D13" s="32" t="s">
        <v>546</v>
      </c>
      <c r="E13" s="32" t="s">
        <v>549</v>
      </c>
      <c r="F13" s="32" t="s">
        <v>550</v>
      </c>
      <c r="G13" s="24" t="s">
        <v>135</v>
      </c>
      <c r="H13" s="32" t="s">
        <v>617</v>
      </c>
      <c r="I13" s="41" t="s">
        <v>486</v>
      </c>
    </row>
    <row r="14" spans="1:9" ht="58" x14ac:dyDescent="0.35">
      <c r="A14" s="24">
        <v>2</v>
      </c>
      <c r="B14" s="24" t="s">
        <v>526</v>
      </c>
      <c r="C14" s="32" t="s">
        <v>257</v>
      </c>
      <c r="D14" s="32" t="s">
        <v>552</v>
      </c>
      <c r="E14" s="32" t="s">
        <v>551</v>
      </c>
      <c r="F14" s="32" t="s">
        <v>529</v>
      </c>
      <c r="G14" s="24" t="s">
        <v>135</v>
      </c>
      <c r="H14" s="32" t="s">
        <v>613</v>
      </c>
      <c r="I14" s="41"/>
    </row>
    <row r="15" spans="1:9" ht="58" x14ac:dyDescent="0.35">
      <c r="A15" s="24">
        <v>2</v>
      </c>
      <c r="B15" s="24" t="s">
        <v>526</v>
      </c>
      <c r="C15" s="32" t="s">
        <v>545</v>
      </c>
      <c r="D15" s="32" t="s">
        <v>553</v>
      </c>
      <c r="E15" s="32" t="s">
        <v>555</v>
      </c>
      <c r="F15" s="32" t="s">
        <v>529</v>
      </c>
      <c r="G15" s="24" t="s">
        <v>135</v>
      </c>
      <c r="H15" s="32" t="s">
        <v>613</v>
      </c>
    </row>
    <row r="16" spans="1:9" ht="203" customHeight="1" x14ac:dyDescent="0.35">
      <c r="A16" s="24">
        <v>2</v>
      </c>
      <c r="B16" s="24" t="s">
        <v>511</v>
      </c>
      <c r="C16" s="32" t="s">
        <v>545</v>
      </c>
      <c r="D16" s="32" t="s">
        <v>546</v>
      </c>
      <c r="E16" s="32" t="s">
        <v>556</v>
      </c>
      <c r="F16" s="32" t="s">
        <v>557</v>
      </c>
      <c r="G16" s="24" t="s">
        <v>135</v>
      </c>
      <c r="H16" s="32" t="s">
        <v>645</v>
      </c>
      <c r="I16" s="40" t="s">
        <v>486</v>
      </c>
    </row>
    <row r="17" spans="1:9" ht="217.5" x14ac:dyDescent="0.35">
      <c r="A17" s="24">
        <v>2</v>
      </c>
      <c r="B17" s="24" t="s">
        <v>573</v>
      </c>
      <c r="C17" s="32" t="s">
        <v>124</v>
      </c>
      <c r="D17" s="24" t="s">
        <v>576</v>
      </c>
      <c r="E17" s="32" t="s">
        <v>574</v>
      </c>
      <c r="F17" s="32" t="s">
        <v>575</v>
      </c>
      <c r="G17" s="24" t="s">
        <v>126</v>
      </c>
      <c r="H17" s="32" t="s">
        <v>618</v>
      </c>
      <c r="I17" s="40" t="s">
        <v>488</v>
      </c>
    </row>
    <row r="18" spans="1:9" ht="145" x14ac:dyDescent="0.35">
      <c r="A18" s="24">
        <v>3</v>
      </c>
      <c r="B18" s="24" t="s">
        <v>133</v>
      </c>
      <c r="C18" s="32" t="s">
        <v>189</v>
      </c>
      <c r="D18" s="32" t="s">
        <v>558</v>
      </c>
      <c r="E18" s="32" t="s">
        <v>559</v>
      </c>
      <c r="F18" s="32" t="s">
        <v>43</v>
      </c>
      <c r="G18" s="24" t="s">
        <v>135</v>
      </c>
      <c r="H18" s="32" t="s">
        <v>613</v>
      </c>
      <c r="I18" s="40" t="s">
        <v>486</v>
      </c>
    </row>
    <row r="19" spans="1:9" ht="58" x14ac:dyDescent="0.35">
      <c r="A19" s="24">
        <v>3</v>
      </c>
      <c r="B19" s="24" t="s">
        <v>133</v>
      </c>
      <c r="C19" s="32" t="s">
        <v>189</v>
      </c>
      <c r="D19" s="32" t="s">
        <v>560</v>
      </c>
      <c r="E19" s="32" t="s">
        <v>561</v>
      </c>
      <c r="F19" s="32" t="s">
        <v>43</v>
      </c>
      <c r="G19" s="24" t="s">
        <v>135</v>
      </c>
      <c r="H19" s="32" t="s">
        <v>641</v>
      </c>
      <c r="I19" s="40" t="s">
        <v>486</v>
      </c>
    </row>
    <row r="20" spans="1:9" ht="232" x14ac:dyDescent="0.35">
      <c r="A20" s="24">
        <v>3</v>
      </c>
      <c r="B20" s="24" t="s">
        <v>133</v>
      </c>
      <c r="C20" s="32" t="s">
        <v>189</v>
      </c>
      <c r="D20" s="32" t="s">
        <v>562</v>
      </c>
      <c r="E20" s="32" t="s">
        <v>563</v>
      </c>
      <c r="F20" s="32" t="s">
        <v>43</v>
      </c>
      <c r="G20" s="24" t="s">
        <v>135</v>
      </c>
      <c r="H20" s="32" t="s">
        <v>613</v>
      </c>
      <c r="I20" s="40" t="s">
        <v>486</v>
      </c>
    </row>
    <row r="21" spans="1:9" ht="30" customHeight="1" x14ac:dyDescent="0.35">
      <c r="A21" s="24">
        <v>3</v>
      </c>
      <c r="B21" s="24" t="s">
        <v>133</v>
      </c>
      <c r="C21" s="32" t="s">
        <v>189</v>
      </c>
      <c r="D21" s="32" t="s">
        <v>565</v>
      </c>
      <c r="E21" s="32" t="s">
        <v>564</v>
      </c>
      <c r="F21" s="32" t="s">
        <v>43</v>
      </c>
      <c r="G21" s="24" t="s">
        <v>135</v>
      </c>
      <c r="H21" s="32" t="s">
        <v>613</v>
      </c>
      <c r="I21" s="40" t="s">
        <v>488</v>
      </c>
    </row>
    <row r="22" spans="1:9" ht="145" x14ac:dyDescent="0.35">
      <c r="A22" s="24">
        <v>3</v>
      </c>
      <c r="B22" s="24" t="s">
        <v>133</v>
      </c>
      <c r="C22" s="32" t="s">
        <v>189</v>
      </c>
      <c r="D22" s="32" t="s">
        <v>567</v>
      </c>
      <c r="E22" s="32" t="s">
        <v>566</v>
      </c>
      <c r="F22" s="32" t="s">
        <v>43</v>
      </c>
      <c r="G22" s="24" t="s">
        <v>135</v>
      </c>
      <c r="H22" s="32" t="s">
        <v>613</v>
      </c>
      <c r="I22" s="40" t="s">
        <v>486</v>
      </c>
    </row>
    <row r="23" spans="1:9" ht="130.5" x14ac:dyDescent="0.35">
      <c r="A23" s="24">
        <v>3</v>
      </c>
      <c r="B23" s="24" t="s">
        <v>52</v>
      </c>
      <c r="C23" s="32" t="s">
        <v>189</v>
      </c>
      <c r="D23" s="34" t="s">
        <v>569</v>
      </c>
      <c r="E23" s="32" t="s">
        <v>568</v>
      </c>
      <c r="F23" s="32" t="s">
        <v>570</v>
      </c>
      <c r="G23" s="24" t="s">
        <v>135</v>
      </c>
      <c r="H23" s="32" t="s">
        <v>632</v>
      </c>
      <c r="I23" s="40" t="s">
        <v>486</v>
      </c>
    </row>
    <row r="24" spans="1:9" ht="234.75" customHeight="1" x14ac:dyDescent="0.35">
      <c r="A24" s="24">
        <v>3</v>
      </c>
      <c r="B24" s="32" t="s">
        <v>578</v>
      </c>
      <c r="C24" s="32" t="s">
        <v>252</v>
      </c>
      <c r="D24" s="34" t="s">
        <v>580</v>
      </c>
      <c r="E24" s="32" t="s">
        <v>579</v>
      </c>
      <c r="F24" s="32" t="s">
        <v>594</v>
      </c>
      <c r="G24" s="24" t="s">
        <v>135</v>
      </c>
      <c r="H24" s="46" t="s">
        <v>620</v>
      </c>
      <c r="I24" s="40" t="s">
        <v>486</v>
      </c>
    </row>
    <row r="25" spans="1:9" ht="220" customHeight="1" x14ac:dyDescent="0.35">
      <c r="A25" s="24">
        <v>3</v>
      </c>
      <c r="B25" s="32" t="s">
        <v>578</v>
      </c>
      <c r="C25" s="32" t="s">
        <v>252</v>
      </c>
      <c r="D25" s="34" t="s">
        <v>580</v>
      </c>
      <c r="E25" s="32" t="s">
        <v>581</v>
      </c>
      <c r="F25" s="32" t="s">
        <v>594</v>
      </c>
      <c r="G25" s="24" t="s">
        <v>135</v>
      </c>
      <c r="H25" s="46"/>
      <c r="I25" s="40" t="s">
        <v>486</v>
      </c>
    </row>
    <row r="26" spans="1:9" ht="87" x14ac:dyDescent="0.35">
      <c r="A26" s="24">
        <v>3</v>
      </c>
      <c r="B26" s="32" t="s">
        <v>578</v>
      </c>
      <c r="C26" s="32" t="s">
        <v>252</v>
      </c>
      <c r="D26" s="34" t="s">
        <v>583</v>
      </c>
      <c r="E26" s="32" t="s">
        <v>582</v>
      </c>
      <c r="F26" s="32" t="s">
        <v>594</v>
      </c>
      <c r="G26" s="24" t="s">
        <v>135</v>
      </c>
      <c r="H26" s="32" t="s">
        <v>595</v>
      </c>
      <c r="I26" s="40" t="s">
        <v>486</v>
      </c>
    </row>
    <row r="27" spans="1:9" ht="58" x14ac:dyDescent="0.35">
      <c r="A27" s="24">
        <v>3</v>
      </c>
      <c r="B27" s="32" t="s">
        <v>578</v>
      </c>
      <c r="C27" s="32" t="s">
        <v>252</v>
      </c>
      <c r="D27" s="34" t="s">
        <v>585</v>
      </c>
      <c r="E27" s="32" t="s">
        <v>584</v>
      </c>
      <c r="F27" s="32" t="s">
        <v>594</v>
      </c>
      <c r="G27" s="24" t="s">
        <v>135</v>
      </c>
      <c r="H27" s="32" t="s">
        <v>635</v>
      </c>
      <c r="I27" s="40" t="s">
        <v>486</v>
      </c>
    </row>
    <row r="28" spans="1:9" ht="72.5" x14ac:dyDescent="0.35">
      <c r="A28" s="24">
        <v>3</v>
      </c>
      <c r="B28" s="32" t="s">
        <v>578</v>
      </c>
      <c r="C28" s="32" t="s">
        <v>252</v>
      </c>
      <c r="D28" s="34" t="s">
        <v>587</v>
      </c>
      <c r="E28" s="32" t="s">
        <v>586</v>
      </c>
      <c r="F28" s="32" t="s">
        <v>594</v>
      </c>
      <c r="G28" s="24" t="s">
        <v>135</v>
      </c>
      <c r="H28" s="32" t="s">
        <v>596</v>
      </c>
      <c r="I28" s="40" t="s">
        <v>486</v>
      </c>
    </row>
    <row r="29" spans="1:9" ht="124" customHeight="1" x14ac:dyDescent="0.35">
      <c r="A29" s="24">
        <v>3</v>
      </c>
      <c r="B29" s="32" t="s">
        <v>578</v>
      </c>
      <c r="C29" s="32" t="s">
        <v>252</v>
      </c>
      <c r="D29" s="34" t="s">
        <v>589</v>
      </c>
      <c r="E29" s="32" t="s">
        <v>588</v>
      </c>
      <c r="F29" s="32" t="s">
        <v>594</v>
      </c>
      <c r="G29" s="24" t="s">
        <v>135</v>
      </c>
      <c r="H29" s="32" t="s">
        <v>646</v>
      </c>
      <c r="I29" s="40" t="s">
        <v>486</v>
      </c>
    </row>
    <row r="30" spans="1:9" ht="87" x14ac:dyDescent="0.35">
      <c r="A30" s="24">
        <v>3</v>
      </c>
      <c r="B30" s="32" t="s">
        <v>578</v>
      </c>
      <c r="C30" s="32" t="s">
        <v>252</v>
      </c>
      <c r="D30" s="34" t="s">
        <v>591</v>
      </c>
      <c r="E30" s="32" t="s">
        <v>590</v>
      </c>
      <c r="F30" s="32" t="s">
        <v>594</v>
      </c>
      <c r="G30" s="24" t="s">
        <v>135</v>
      </c>
      <c r="H30" s="32" t="s">
        <v>619</v>
      </c>
      <c r="I30" s="40" t="s">
        <v>486</v>
      </c>
    </row>
    <row r="31" spans="1:9" ht="130.5" x14ac:dyDescent="0.35">
      <c r="A31" s="24">
        <v>3</v>
      </c>
      <c r="B31" s="32" t="s">
        <v>578</v>
      </c>
      <c r="C31" s="32" t="s">
        <v>252</v>
      </c>
      <c r="D31" s="34" t="s">
        <v>593</v>
      </c>
      <c r="E31" s="32" t="s">
        <v>592</v>
      </c>
      <c r="F31" s="32" t="s">
        <v>594</v>
      </c>
      <c r="G31" s="24" t="s">
        <v>135</v>
      </c>
      <c r="H31" s="32" t="s">
        <v>622</v>
      </c>
      <c r="I31" s="40" t="s">
        <v>486</v>
      </c>
    </row>
    <row r="32" spans="1:9" ht="409.5" x14ac:dyDescent="0.35">
      <c r="A32" s="24">
        <v>4</v>
      </c>
      <c r="B32" s="24" t="s">
        <v>515</v>
      </c>
      <c r="C32" s="32" t="s">
        <v>191</v>
      </c>
      <c r="D32" s="34" t="s">
        <v>572</v>
      </c>
      <c r="E32" s="32" t="s">
        <v>577</v>
      </c>
      <c r="F32" s="32" t="s">
        <v>516</v>
      </c>
      <c r="G32" s="24" t="s">
        <v>187</v>
      </c>
      <c r="H32" s="32" t="s">
        <v>625</v>
      </c>
      <c r="I32" s="40" t="s">
        <v>488</v>
      </c>
    </row>
    <row r="33" spans="1:9" ht="290" x14ac:dyDescent="0.35">
      <c r="A33" s="24">
        <v>4</v>
      </c>
      <c r="B33" s="24" t="s">
        <v>511</v>
      </c>
      <c r="C33" s="32" t="s">
        <v>191</v>
      </c>
      <c r="D33" s="34" t="s">
        <v>572</v>
      </c>
      <c r="E33" s="35" t="s">
        <v>571</v>
      </c>
      <c r="F33" s="32" t="s">
        <v>557</v>
      </c>
      <c r="G33" s="24" t="s">
        <v>187</v>
      </c>
      <c r="H33" s="32" t="s">
        <v>624</v>
      </c>
      <c r="I33" s="40" t="s">
        <v>488</v>
      </c>
    </row>
    <row r="34" spans="1:9" x14ac:dyDescent="0.35">
      <c r="D34" s="34"/>
      <c r="E34" s="35"/>
    </row>
    <row r="35" spans="1:9" ht="130.5" x14ac:dyDescent="0.35">
      <c r="A35" s="24">
        <v>2</v>
      </c>
      <c r="B35" s="24" t="s">
        <v>63</v>
      </c>
      <c r="C35" s="32" t="s">
        <v>626</v>
      </c>
      <c r="D35" s="32" t="s">
        <v>137</v>
      </c>
      <c r="E35" s="32" t="s">
        <v>628</v>
      </c>
      <c r="F35" s="32" t="s">
        <v>627</v>
      </c>
      <c r="G35" s="24" t="s">
        <v>135</v>
      </c>
      <c r="H35" s="32" t="s">
        <v>629</v>
      </c>
      <c r="I35" s="40" t="s">
        <v>488</v>
      </c>
    </row>
    <row r="36" spans="1:9" ht="29" x14ac:dyDescent="0.35">
      <c r="A36" s="24">
        <v>2</v>
      </c>
      <c r="B36" s="39" t="s">
        <v>63</v>
      </c>
      <c r="C36" s="39" t="s">
        <v>626</v>
      </c>
      <c r="E36" s="32" t="s">
        <v>630</v>
      </c>
      <c r="F36" s="39" t="s">
        <v>627</v>
      </c>
      <c r="G36" s="24" t="s">
        <v>135</v>
      </c>
      <c r="H36" s="32" t="s">
        <v>631</v>
      </c>
      <c r="I36" s="40" t="s">
        <v>488</v>
      </c>
    </row>
    <row r="37" spans="1:9" ht="165" customHeight="1" x14ac:dyDescent="0.35">
      <c r="A37" s="24">
        <v>3</v>
      </c>
      <c r="B37" s="39" t="s">
        <v>640</v>
      </c>
      <c r="C37" s="32" t="s">
        <v>217</v>
      </c>
      <c r="D37" s="32" t="s">
        <v>636</v>
      </c>
      <c r="E37" s="32" t="s">
        <v>637</v>
      </c>
      <c r="F37" s="32" t="s">
        <v>638</v>
      </c>
      <c r="G37" s="24" t="s">
        <v>135</v>
      </c>
      <c r="H37" s="32" t="s">
        <v>639</v>
      </c>
      <c r="I37" s="40" t="s">
        <v>488</v>
      </c>
    </row>
    <row r="38" spans="1:9" x14ac:dyDescent="0.35">
      <c r="I38" s="41"/>
    </row>
    <row r="40" spans="1:9" x14ac:dyDescent="0.35">
      <c r="F40" s="36"/>
      <c r="I40" s="41"/>
    </row>
    <row r="41" spans="1:9" x14ac:dyDescent="0.35">
      <c r="I41" s="41"/>
    </row>
    <row r="42" spans="1:9" x14ac:dyDescent="0.35">
      <c r="H42" s="24"/>
    </row>
    <row r="43" spans="1:9" x14ac:dyDescent="0.35">
      <c r="H43" s="24"/>
    </row>
    <row r="44" spans="1:9" x14ac:dyDescent="0.35">
      <c r="H44" s="24"/>
    </row>
    <row r="46" spans="1:9" x14ac:dyDescent="0.35">
      <c r="B46" s="28"/>
      <c r="E46" s="33"/>
      <c r="H46" s="44"/>
      <c r="I46" s="45"/>
    </row>
    <row r="47" spans="1:9" x14ac:dyDescent="0.35">
      <c r="B47" s="28"/>
      <c r="E47" s="33"/>
      <c r="H47" s="44"/>
      <c r="I47" s="45"/>
    </row>
    <row r="48" spans="1:9" x14ac:dyDescent="0.35">
      <c r="B48" s="28"/>
      <c r="E48" s="33"/>
      <c r="H48" s="44"/>
      <c r="I48" s="45"/>
    </row>
    <row r="49" spans="2:3" x14ac:dyDescent="0.35">
      <c r="B49" s="28"/>
      <c r="C49" s="29"/>
    </row>
    <row r="50" spans="2:3" x14ac:dyDescent="0.35">
      <c r="B50" s="28"/>
      <c r="C50" s="29"/>
    </row>
    <row r="51" spans="2:3" x14ac:dyDescent="0.35">
      <c r="B51" s="28"/>
      <c r="C51" s="29"/>
    </row>
    <row r="52" spans="2:3" x14ac:dyDescent="0.35">
      <c r="B52" s="28"/>
      <c r="C52" s="29"/>
    </row>
    <row r="53" spans="2:3" x14ac:dyDescent="0.35">
      <c r="B53" s="28"/>
      <c r="C53" s="29"/>
    </row>
  </sheetData>
  <autoFilter ref="A1:I33" xr:uid="{538B0ABA-54EA-4268-836D-D7AB88232AC1}"/>
  <mergeCells count="4">
    <mergeCell ref="H46:H48"/>
    <mergeCell ref="I46:I48"/>
    <mergeCell ref="H24:H25"/>
    <mergeCell ref="H9:H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95958-3877-4718-8162-9C4B27211C27}">
  <dimension ref="A1:G6"/>
  <sheetViews>
    <sheetView zoomScale="80" zoomScaleNormal="80" workbookViewId="0">
      <selection activeCell="G1" sqref="G1:G1048576"/>
    </sheetView>
  </sheetViews>
  <sheetFormatPr defaultRowHeight="14.5" x14ac:dyDescent="0.35"/>
  <cols>
    <col min="1" max="1" width="12.54296875" customWidth="1"/>
    <col min="2" max="2" width="23.1796875" customWidth="1"/>
    <col min="3" max="3" width="73.7265625" customWidth="1"/>
    <col min="4" max="4" width="12.54296875" customWidth="1"/>
    <col min="5" max="5" width="11.453125" customWidth="1"/>
    <col min="6" max="6" width="41.54296875" customWidth="1"/>
    <col min="7" max="7" width="11.453125" style="43" customWidth="1"/>
  </cols>
  <sheetData>
    <row r="1" spans="1:7" ht="29" x14ac:dyDescent="0.35">
      <c r="A1" s="30" t="s">
        <v>1</v>
      </c>
      <c r="B1" s="30" t="s">
        <v>5</v>
      </c>
      <c r="C1" s="30" t="s">
        <v>6</v>
      </c>
      <c r="D1" s="30" t="s">
        <v>7</v>
      </c>
      <c r="E1" s="30" t="s">
        <v>125</v>
      </c>
      <c r="F1" s="30" t="s">
        <v>285</v>
      </c>
      <c r="G1" s="26" t="s">
        <v>402</v>
      </c>
    </row>
    <row r="2" spans="1:7" s="37" customFormat="1" ht="174" x14ac:dyDescent="0.35">
      <c r="A2" s="24" t="s">
        <v>52</v>
      </c>
      <c r="B2" s="32" t="s">
        <v>605</v>
      </c>
      <c r="C2" s="32" t="s">
        <v>603</v>
      </c>
      <c r="D2" s="32" t="s">
        <v>570</v>
      </c>
      <c r="E2" s="24" t="s">
        <v>135</v>
      </c>
      <c r="F2" s="38" t="s">
        <v>642</v>
      </c>
      <c r="G2" s="42" t="s">
        <v>486</v>
      </c>
    </row>
    <row r="3" spans="1:7" s="37" customFormat="1" ht="121" customHeight="1" x14ac:dyDescent="0.35">
      <c r="A3" s="24" t="s">
        <v>52</v>
      </c>
      <c r="B3" s="32" t="s">
        <v>606</v>
      </c>
      <c r="C3" s="32" t="s">
        <v>604</v>
      </c>
      <c r="D3" s="32" t="s">
        <v>570</v>
      </c>
      <c r="E3" s="24" t="s">
        <v>135</v>
      </c>
      <c r="F3" s="32" t="s">
        <v>643</v>
      </c>
      <c r="G3" s="42" t="s">
        <v>486</v>
      </c>
    </row>
    <row r="4" spans="1:7" x14ac:dyDescent="0.35">
      <c r="A4" t="s">
        <v>600</v>
      </c>
      <c r="B4" t="s">
        <v>607</v>
      </c>
      <c r="C4" t="s">
        <v>608</v>
      </c>
      <c r="D4" t="s">
        <v>609</v>
      </c>
      <c r="E4" t="s">
        <v>135</v>
      </c>
      <c r="F4" t="s">
        <v>610</v>
      </c>
      <c r="G4" s="43" t="s">
        <v>486</v>
      </c>
    </row>
    <row r="5" spans="1:7" x14ac:dyDescent="0.35">
      <c r="A5" t="s">
        <v>526</v>
      </c>
      <c r="B5" t="s">
        <v>611</v>
      </c>
      <c r="C5" t="s">
        <v>612</v>
      </c>
      <c r="D5" t="s">
        <v>529</v>
      </c>
      <c r="E5" t="s">
        <v>135</v>
      </c>
      <c r="F5" t="s">
        <v>610</v>
      </c>
      <c r="G5" s="43" t="s">
        <v>486</v>
      </c>
    </row>
    <row r="6" spans="1:7" s="37" customFormat="1" ht="79.5" customHeight="1" x14ac:dyDescent="0.35">
      <c r="A6" s="24" t="s">
        <v>526</v>
      </c>
      <c r="B6" s="32" t="s">
        <v>616</v>
      </c>
      <c r="C6" s="32" t="s">
        <v>614</v>
      </c>
      <c r="D6" s="32" t="s">
        <v>529</v>
      </c>
      <c r="E6" s="24" t="s">
        <v>135</v>
      </c>
      <c r="F6" s="32" t="s">
        <v>615</v>
      </c>
      <c r="G6" s="42" t="s">
        <v>486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F5F47-D4A5-4612-A2F9-0ECD642D92D4}">
  <dimension ref="A1:I42"/>
  <sheetViews>
    <sheetView zoomScale="80" zoomScaleNormal="80" workbookViewId="0">
      <pane ySplit="1" topLeftCell="A32" activePane="bottomLeft" state="frozen"/>
      <selection activeCell="E13" sqref="E13"/>
      <selection pane="bottomLeft" activeCell="C3" sqref="C3"/>
    </sheetView>
  </sheetViews>
  <sheetFormatPr defaultColWidth="9.1796875" defaultRowHeight="14.5" x14ac:dyDescent="0.35"/>
  <cols>
    <col min="1" max="1" width="13" style="24" customWidth="1"/>
    <col min="2" max="2" width="14.1796875" style="24" customWidth="1"/>
    <col min="3" max="3" width="19.453125" style="25" customWidth="1"/>
    <col min="4" max="4" width="32.81640625" style="25" customWidth="1"/>
    <col min="5" max="5" width="53.54296875" style="25" customWidth="1"/>
    <col min="6" max="6" width="14.453125" style="25" customWidth="1"/>
    <col min="7" max="7" width="15.1796875" style="24" customWidth="1"/>
    <col min="8" max="8" width="41.26953125" style="25" customWidth="1"/>
    <col min="9" max="9" width="10.81640625" style="31" customWidth="1"/>
    <col min="10" max="16384" width="9.1796875" style="24"/>
  </cols>
  <sheetData>
    <row r="1" spans="1:9" ht="29" x14ac:dyDescent="0.35">
      <c r="A1" s="30" t="s">
        <v>0</v>
      </c>
      <c r="B1" s="30" t="s">
        <v>412</v>
      </c>
      <c r="C1" s="30" t="s">
        <v>2</v>
      </c>
      <c r="D1" s="30" t="s">
        <v>5</v>
      </c>
      <c r="E1" s="30" t="s">
        <v>6</v>
      </c>
      <c r="F1" s="30" t="s">
        <v>7</v>
      </c>
      <c r="G1" s="30" t="s">
        <v>125</v>
      </c>
      <c r="H1" s="30" t="s">
        <v>285</v>
      </c>
      <c r="I1" s="26" t="s">
        <v>402</v>
      </c>
    </row>
    <row r="2" spans="1:9" ht="29" x14ac:dyDescent="0.35">
      <c r="A2" s="24">
        <v>1</v>
      </c>
      <c r="B2" s="24" t="s">
        <v>32</v>
      </c>
      <c r="C2" s="25" t="s">
        <v>413</v>
      </c>
      <c r="D2" s="25" t="s">
        <v>414</v>
      </c>
      <c r="E2" s="25" t="s">
        <v>415</v>
      </c>
      <c r="F2" s="25" t="s">
        <v>12</v>
      </c>
      <c r="G2" s="24" t="s">
        <v>135</v>
      </c>
      <c r="H2" s="25" t="s">
        <v>485</v>
      </c>
      <c r="I2" s="31" t="s">
        <v>488</v>
      </c>
    </row>
    <row r="3" spans="1:9" ht="43.5" x14ac:dyDescent="0.35">
      <c r="A3" s="24">
        <v>2</v>
      </c>
      <c r="B3" s="24" t="s">
        <v>32</v>
      </c>
      <c r="C3" s="25" t="s">
        <v>416</v>
      </c>
      <c r="D3" s="25" t="s">
        <v>417</v>
      </c>
      <c r="E3" s="25" t="s">
        <v>418</v>
      </c>
      <c r="F3" s="25" t="s">
        <v>12</v>
      </c>
      <c r="G3" s="24" t="s">
        <v>126</v>
      </c>
      <c r="H3" s="25" t="s">
        <v>505</v>
      </c>
      <c r="I3" s="31" t="s">
        <v>488</v>
      </c>
    </row>
    <row r="4" spans="1:9" ht="137.25" customHeight="1" x14ac:dyDescent="0.35">
      <c r="A4" s="24">
        <v>2</v>
      </c>
      <c r="B4" s="24" t="s">
        <v>32</v>
      </c>
      <c r="C4" s="25" t="s">
        <v>416</v>
      </c>
      <c r="D4" s="25" t="s">
        <v>419</v>
      </c>
      <c r="E4" s="25" t="s">
        <v>420</v>
      </c>
      <c r="F4" s="25" t="s">
        <v>12</v>
      </c>
      <c r="G4" s="24" t="s">
        <v>126</v>
      </c>
      <c r="H4" s="25" t="s">
        <v>506</v>
      </c>
      <c r="I4" s="31" t="s">
        <v>486</v>
      </c>
    </row>
    <row r="5" spans="1:9" ht="304.5" x14ac:dyDescent="0.35">
      <c r="A5" s="24">
        <v>2</v>
      </c>
      <c r="B5" s="24" t="s">
        <v>32</v>
      </c>
      <c r="C5" s="25" t="s">
        <v>146</v>
      </c>
      <c r="D5" s="25" t="s">
        <v>519</v>
      </c>
      <c r="E5" s="25" t="s">
        <v>421</v>
      </c>
      <c r="F5" s="25" t="s">
        <v>12</v>
      </c>
      <c r="G5" s="24" t="s">
        <v>135</v>
      </c>
      <c r="H5" s="25" t="s">
        <v>520</v>
      </c>
      <c r="I5" s="27">
        <v>44082</v>
      </c>
    </row>
    <row r="6" spans="1:9" ht="58" x14ac:dyDescent="0.35">
      <c r="A6" s="24">
        <v>2</v>
      </c>
      <c r="B6" s="24" t="s">
        <v>32</v>
      </c>
      <c r="C6" s="25" t="s">
        <v>146</v>
      </c>
      <c r="E6" s="25" t="s">
        <v>422</v>
      </c>
      <c r="F6" s="25" t="s">
        <v>12</v>
      </c>
      <c r="G6" s="24" t="s">
        <v>135</v>
      </c>
      <c r="H6" s="25" t="s">
        <v>497</v>
      </c>
      <c r="I6" s="31" t="s">
        <v>488</v>
      </c>
    </row>
    <row r="7" spans="1:9" ht="29" x14ac:dyDescent="0.35">
      <c r="A7" s="24">
        <v>2</v>
      </c>
      <c r="B7" s="24" t="s">
        <v>32</v>
      </c>
      <c r="C7" s="25" t="s">
        <v>423</v>
      </c>
      <c r="D7" s="25" t="s">
        <v>424</v>
      </c>
      <c r="E7" s="25" t="s">
        <v>425</v>
      </c>
      <c r="F7" s="25" t="s">
        <v>12</v>
      </c>
      <c r="G7" s="24" t="s">
        <v>135</v>
      </c>
      <c r="H7" s="25" t="s">
        <v>497</v>
      </c>
      <c r="I7" s="31" t="s">
        <v>488</v>
      </c>
    </row>
    <row r="8" spans="1:9" ht="29" x14ac:dyDescent="0.35">
      <c r="A8" s="24">
        <v>2</v>
      </c>
      <c r="B8" s="24" t="s">
        <v>32</v>
      </c>
      <c r="C8" s="25" t="s">
        <v>423</v>
      </c>
      <c r="D8" s="25" t="s">
        <v>426</v>
      </c>
      <c r="E8" s="25" t="s">
        <v>425</v>
      </c>
      <c r="F8" s="25" t="s">
        <v>12</v>
      </c>
      <c r="G8" s="24" t="s">
        <v>135</v>
      </c>
      <c r="H8" s="25" t="s">
        <v>497</v>
      </c>
      <c r="I8" s="31" t="s">
        <v>488</v>
      </c>
    </row>
    <row r="9" spans="1:9" ht="29" x14ac:dyDescent="0.35">
      <c r="A9" s="24">
        <v>3</v>
      </c>
      <c r="B9" s="24" t="s">
        <v>32</v>
      </c>
      <c r="C9" s="25" t="s">
        <v>190</v>
      </c>
      <c r="D9" s="25" t="s">
        <v>427</v>
      </c>
      <c r="E9" s="25" t="s">
        <v>428</v>
      </c>
      <c r="F9" s="25" t="s">
        <v>12</v>
      </c>
      <c r="G9" s="24" t="s">
        <v>135</v>
      </c>
      <c r="H9" s="25" t="s">
        <v>490</v>
      </c>
      <c r="I9" s="31" t="s">
        <v>488</v>
      </c>
    </row>
    <row r="10" spans="1:9" ht="160.5" customHeight="1" x14ac:dyDescent="0.35">
      <c r="A10" s="24">
        <v>3</v>
      </c>
      <c r="B10" s="24" t="s">
        <v>32</v>
      </c>
      <c r="C10" s="25" t="s">
        <v>429</v>
      </c>
      <c r="D10" s="25" t="s">
        <v>430</v>
      </c>
      <c r="E10" s="25" t="s">
        <v>431</v>
      </c>
      <c r="F10" s="25" t="s">
        <v>12</v>
      </c>
      <c r="G10" s="24" t="s">
        <v>135</v>
      </c>
      <c r="H10" s="25" t="s">
        <v>487</v>
      </c>
      <c r="I10" s="27">
        <v>44075</v>
      </c>
    </row>
    <row r="11" spans="1:9" ht="159.5" x14ac:dyDescent="0.35">
      <c r="A11" s="24">
        <v>2</v>
      </c>
      <c r="B11" s="24" t="s">
        <v>432</v>
      </c>
      <c r="C11" s="25" t="s">
        <v>257</v>
      </c>
      <c r="E11" s="25" t="s">
        <v>433</v>
      </c>
      <c r="F11" s="25" t="s">
        <v>434</v>
      </c>
      <c r="G11" s="24" t="s">
        <v>126</v>
      </c>
      <c r="H11" s="25" t="s">
        <v>498</v>
      </c>
      <c r="I11" s="27">
        <v>44075</v>
      </c>
    </row>
    <row r="12" spans="1:9" ht="101.5" x14ac:dyDescent="0.35">
      <c r="A12" s="24">
        <v>2</v>
      </c>
      <c r="B12" s="24" t="s">
        <v>432</v>
      </c>
      <c r="C12" s="25" t="s">
        <v>257</v>
      </c>
      <c r="E12" s="25" t="s">
        <v>435</v>
      </c>
      <c r="F12" s="25" t="s">
        <v>434</v>
      </c>
      <c r="G12" s="24" t="s">
        <v>126</v>
      </c>
      <c r="H12" s="25" t="s">
        <v>507</v>
      </c>
      <c r="I12" s="27">
        <v>44075</v>
      </c>
    </row>
    <row r="13" spans="1:9" ht="159.5" x14ac:dyDescent="0.35">
      <c r="A13" s="24">
        <v>2</v>
      </c>
      <c r="B13" s="24" t="s">
        <v>432</v>
      </c>
      <c r="C13" s="25" t="s">
        <v>237</v>
      </c>
      <c r="E13" s="25" t="s">
        <v>436</v>
      </c>
      <c r="F13" s="25" t="s">
        <v>434</v>
      </c>
      <c r="G13" s="24" t="s">
        <v>126</v>
      </c>
      <c r="H13" s="25" t="s">
        <v>508</v>
      </c>
      <c r="I13" s="27">
        <v>44075</v>
      </c>
    </row>
    <row r="14" spans="1:9" ht="101.5" x14ac:dyDescent="0.35">
      <c r="A14" s="24">
        <v>2</v>
      </c>
      <c r="B14" s="24" t="s">
        <v>52</v>
      </c>
      <c r="C14" s="25" t="s">
        <v>484</v>
      </c>
      <c r="D14" s="25" t="s">
        <v>437</v>
      </c>
      <c r="E14" s="25" t="s">
        <v>438</v>
      </c>
      <c r="F14" s="25" t="s">
        <v>439</v>
      </c>
      <c r="G14" s="24" t="s">
        <v>135</v>
      </c>
      <c r="H14" s="25" t="s">
        <v>499</v>
      </c>
      <c r="I14" s="31" t="s">
        <v>488</v>
      </c>
    </row>
    <row r="15" spans="1:9" ht="261" x14ac:dyDescent="0.35">
      <c r="A15" s="24">
        <v>2</v>
      </c>
      <c r="B15" s="24" t="s">
        <v>52</v>
      </c>
      <c r="C15" s="25" t="s">
        <v>146</v>
      </c>
      <c r="D15" s="25" t="s">
        <v>440</v>
      </c>
      <c r="E15" s="25" t="s">
        <v>441</v>
      </c>
      <c r="F15" s="25" t="s">
        <v>442</v>
      </c>
      <c r="G15" s="24" t="s">
        <v>135</v>
      </c>
      <c r="H15" s="25" t="s">
        <v>521</v>
      </c>
      <c r="I15" s="31" t="s">
        <v>491</v>
      </c>
    </row>
    <row r="16" spans="1:9" ht="212.25" customHeight="1" x14ac:dyDescent="0.35">
      <c r="A16" s="24">
        <v>2</v>
      </c>
      <c r="B16" s="24" t="s">
        <v>52</v>
      </c>
      <c r="C16" s="25" t="s">
        <v>146</v>
      </c>
      <c r="D16" s="25" t="s">
        <v>264</v>
      </c>
      <c r="E16" s="25" t="s">
        <v>443</v>
      </c>
      <c r="F16" s="25" t="s">
        <v>442</v>
      </c>
      <c r="G16" s="24" t="s">
        <v>135</v>
      </c>
      <c r="H16" s="25" t="s">
        <v>500</v>
      </c>
      <c r="I16" s="31" t="s">
        <v>491</v>
      </c>
    </row>
    <row r="17" spans="1:9" ht="72.5" x14ac:dyDescent="0.35">
      <c r="A17" s="24">
        <v>3</v>
      </c>
      <c r="B17" s="24" t="s">
        <v>52</v>
      </c>
      <c r="C17" s="25" t="s">
        <v>252</v>
      </c>
      <c r="D17" s="25" t="s">
        <v>444</v>
      </c>
      <c r="E17" s="25" t="s">
        <v>445</v>
      </c>
      <c r="F17" s="25" t="s">
        <v>442</v>
      </c>
      <c r="G17" s="24" t="s">
        <v>135</v>
      </c>
      <c r="H17" s="46" t="s">
        <v>522</v>
      </c>
      <c r="I17" s="47" t="s">
        <v>491</v>
      </c>
    </row>
    <row r="18" spans="1:9" ht="72.5" x14ac:dyDescent="0.35">
      <c r="A18" s="24">
        <v>3</v>
      </c>
      <c r="B18" s="24" t="s">
        <v>52</v>
      </c>
      <c r="C18" s="25" t="s">
        <v>176</v>
      </c>
      <c r="D18" s="25" t="s">
        <v>446</v>
      </c>
      <c r="E18" s="25" t="s">
        <v>445</v>
      </c>
      <c r="F18" s="25" t="s">
        <v>442</v>
      </c>
      <c r="G18" s="24" t="s">
        <v>135</v>
      </c>
      <c r="H18" s="46"/>
      <c r="I18" s="47"/>
    </row>
    <row r="19" spans="1:9" ht="132" customHeight="1" x14ac:dyDescent="0.35">
      <c r="A19" s="24">
        <v>3</v>
      </c>
      <c r="B19" s="24" t="s">
        <v>52</v>
      </c>
      <c r="C19" s="25" t="s">
        <v>212</v>
      </c>
      <c r="D19" s="25" t="s">
        <v>447</v>
      </c>
      <c r="E19" s="25" t="s">
        <v>445</v>
      </c>
      <c r="F19" s="25" t="s">
        <v>442</v>
      </c>
      <c r="G19" s="24" t="s">
        <v>135</v>
      </c>
      <c r="H19" s="46"/>
      <c r="I19" s="47"/>
    </row>
    <row r="20" spans="1:9" ht="204.75" customHeight="1" x14ac:dyDescent="0.35">
      <c r="A20" s="24">
        <v>3</v>
      </c>
      <c r="B20" s="24" t="s">
        <v>52</v>
      </c>
      <c r="C20" s="25" t="s">
        <v>189</v>
      </c>
      <c r="D20" s="25" t="s">
        <v>39</v>
      </c>
      <c r="E20" s="25" t="s">
        <v>448</v>
      </c>
      <c r="F20" s="25" t="s">
        <v>442</v>
      </c>
      <c r="G20" s="24" t="s">
        <v>135</v>
      </c>
      <c r="H20" s="25" t="s">
        <v>496</v>
      </c>
      <c r="I20" s="31" t="s">
        <v>491</v>
      </c>
    </row>
    <row r="21" spans="1:9" ht="325.5" customHeight="1" x14ac:dyDescent="0.35">
      <c r="A21" s="24">
        <v>3</v>
      </c>
      <c r="B21" s="24" t="s">
        <v>52</v>
      </c>
      <c r="C21" s="25" t="s">
        <v>189</v>
      </c>
      <c r="D21" s="34">
        <v>5.1999999999999998E-2</v>
      </c>
      <c r="E21" s="25" t="s">
        <v>449</v>
      </c>
      <c r="F21" s="25" t="s">
        <v>442</v>
      </c>
      <c r="G21" s="24" t="s">
        <v>135</v>
      </c>
      <c r="H21" s="25" t="s">
        <v>492</v>
      </c>
      <c r="I21" s="31" t="s">
        <v>491</v>
      </c>
    </row>
    <row r="22" spans="1:9" ht="115.5" customHeight="1" x14ac:dyDescent="0.35">
      <c r="A22" s="24">
        <v>3</v>
      </c>
      <c r="B22" s="24" t="s">
        <v>52</v>
      </c>
      <c r="C22" s="25" t="s">
        <v>215</v>
      </c>
      <c r="D22" s="34" t="s">
        <v>450</v>
      </c>
      <c r="E22" s="35" t="s">
        <v>445</v>
      </c>
      <c r="F22" s="25" t="s">
        <v>442</v>
      </c>
      <c r="G22" s="24" t="s">
        <v>135</v>
      </c>
      <c r="H22" s="25" t="s">
        <v>493</v>
      </c>
      <c r="I22" s="31" t="s">
        <v>488</v>
      </c>
    </row>
    <row r="23" spans="1:9" ht="58" x14ac:dyDescent="0.35">
      <c r="A23" s="24">
        <v>4</v>
      </c>
      <c r="B23" s="24" t="s">
        <v>511</v>
      </c>
      <c r="C23" s="25" t="s">
        <v>191</v>
      </c>
      <c r="D23" s="34" t="s">
        <v>512</v>
      </c>
      <c r="E23" s="35" t="s">
        <v>518</v>
      </c>
      <c r="F23" s="25" t="s">
        <v>513</v>
      </c>
      <c r="G23" s="24" t="s">
        <v>187</v>
      </c>
      <c r="H23" s="25" t="s">
        <v>514</v>
      </c>
      <c r="I23" s="31" t="s">
        <v>488</v>
      </c>
    </row>
    <row r="24" spans="1:9" ht="43.5" x14ac:dyDescent="0.35">
      <c r="A24" s="24">
        <v>1</v>
      </c>
      <c r="B24" s="24" t="s">
        <v>133</v>
      </c>
      <c r="C24" s="25" t="s">
        <v>451</v>
      </c>
      <c r="D24" s="25" t="s">
        <v>452</v>
      </c>
      <c r="E24" s="25" t="s">
        <v>453</v>
      </c>
      <c r="F24" s="25" t="s">
        <v>43</v>
      </c>
      <c r="G24" s="24" t="s">
        <v>135</v>
      </c>
      <c r="H24" s="25" t="s">
        <v>489</v>
      </c>
      <c r="I24" s="31" t="s">
        <v>488</v>
      </c>
    </row>
    <row r="25" spans="1:9" ht="43.5" x14ac:dyDescent="0.35">
      <c r="A25" s="24">
        <v>1</v>
      </c>
      <c r="B25" s="24" t="s">
        <v>133</v>
      </c>
      <c r="C25" s="25" t="s">
        <v>451</v>
      </c>
      <c r="D25" s="25" t="s">
        <v>454</v>
      </c>
      <c r="E25" s="25" t="s">
        <v>455</v>
      </c>
      <c r="F25" s="25" t="s">
        <v>43</v>
      </c>
      <c r="G25" s="24" t="s">
        <v>135</v>
      </c>
      <c r="H25" s="25" t="s">
        <v>489</v>
      </c>
      <c r="I25" s="31" t="s">
        <v>488</v>
      </c>
    </row>
    <row r="26" spans="1:9" ht="58" x14ac:dyDescent="0.35">
      <c r="A26" s="24">
        <v>1</v>
      </c>
      <c r="B26" s="24" t="s">
        <v>133</v>
      </c>
      <c r="C26" s="25" t="s">
        <v>456</v>
      </c>
      <c r="D26" s="25" t="s">
        <v>457</v>
      </c>
      <c r="E26" s="25" t="s">
        <v>458</v>
      </c>
      <c r="F26" s="25" t="s">
        <v>43</v>
      </c>
      <c r="G26" s="24" t="s">
        <v>135</v>
      </c>
      <c r="H26" s="25" t="s">
        <v>489</v>
      </c>
      <c r="I26" s="31" t="s">
        <v>488</v>
      </c>
    </row>
    <row r="27" spans="1:9" ht="145" x14ac:dyDescent="0.35">
      <c r="A27" s="24">
        <v>2</v>
      </c>
      <c r="B27" s="24" t="s">
        <v>133</v>
      </c>
      <c r="C27" s="25" t="s">
        <v>139</v>
      </c>
      <c r="D27" s="25" t="s">
        <v>459</v>
      </c>
      <c r="E27" s="25" t="s">
        <v>460</v>
      </c>
      <c r="F27" s="25" t="s">
        <v>155</v>
      </c>
      <c r="G27" s="24" t="s">
        <v>135</v>
      </c>
      <c r="H27" s="25" t="s">
        <v>523</v>
      </c>
      <c r="I27" s="27">
        <v>44082</v>
      </c>
    </row>
    <row r="28" spans="1:9" ht="29" x14ac:dyDescent="0.35">
      <c r="A28" s="24">
        <v>3</v>
      </c>
      <c r="B28" s="24" t="s">
        <v>133</v>
      </c>
      <c r="C28" s="25" t="s">
        <v>461</v>
      </c>
      <c r="D28" s="25">
        <v>4.4999999999999997E-3</v>
      </c>
      <c r="E28" s="25" t="s">
        <v>462</v>
      </c>
      <c r="F28" s="25" t="s">
        <v>43</v>
      </c>
      <c r="G28" s="24" t="s">
        <v>135</v>
      </c>
      <c r="H28" s="25" t="s">
        <v>494</v>
      </c>
      <c r="I28" s="31" t="s">
        <v>488</v>
      </c>
    </row>
    <row r="29" spans="1:9" ht="319.5" customHeight="1" x14ac:dyDescent="0.35">
      <c r="A29" s="24">
        <v>3</v>
      </c>
      <c r="B29" s="24" t="s">
        <v>133</v>
      </c>
      <c r="C29" s="25" t="s">
        <v>176</v>
      </c>
      <c r="D29" s="25" t="s">
        <v>463</v>
      </c>
      <c r="E29" s="25" t="s">
        <v>464</v>
      </c>
      <c r="F29" s="36" t="s">
        <v>155</v>
      </c>
      <c r="G29" s="24" t="s">
        <v>135</v>
      </c>
      <c r="H29" s="25" t="s">
        <v>495</v>
      </c>
      <c r="I29" s="27">
        <v>44082</v>
      </c>
    </row>
    <row r="30" spans="1:9" ht="159.5" x14ac:dyDescent="0.35">
      <c r="A30" s="24">
        <v>3</v>
      </c>
      <c r="B30" s="24" t="s">
        <v>133</v>
      </c>
      <c r="C30" s="25" t="s">
        <v>465</v>
      </c>
      <c r="D30" s="25" t="s">
        <v>466</v>
      </c>
      <c r="E30" s="25" t="s">
        <v>467</v>
      </c>
      <c r="F30" s="25" t="s">
        <v>155</v>
      </c>
      <c r="G30" s="24" t="s">
        <v>126</v>
      </c>
      <c r="H30" s="25" t="s">
        <v>509</v>
      </c>
      <c r="I30" s="27">
        <v>44075</v>
      </c>
    </row>
    <row r="31" spans="1:9" ht="58" x14ac:dyDescent="0.35">
      <c r="A31" s="24">
        <v>4</v>
      </c>
      <c r="B31" s="24" t="s">
        <v>133</v>
      </c>
      <c r="C31" s="25" t="s">
        <v>191</v>
      </c>
      <c r="D31" s="25" t="s">
        <v>468</v>
      </c>
      <c r="E31" s="25" t="s">
        <v>469</v>
      </c>
      <c r="F31" s="25" t="s">
        <v>43</v>
      </c>
      <c r="G31" s="24" t="s">
        <v>187</v>
      </c>
      <c r="H31" s="24" t="s">
        <v>510</v>
      </c>
      <c r="I31" s="31" t="s">
        <v>488</v>
      </c>
    </row>
    <row r="32" spans="1:9" ht="43.5" x14ac:dyDescent="0.35">
      <c r="A32" s="24">
        <v>4</v>
      </c>
      <c r="B32" s="24" t="s">
        <v>133</v>
      </c>
      <c r="C32" s="25" t="s">
        <v>470</v>
      </c>
      <c r="D32" s="25" t="s">
        <v>471</v>
      </c>
      <c r="E32" s="25" t="s">
        <v>472</v>
      </c>
      <c r="F32" s="25" t="s">
        <v>43</v>
      </c>
      <c r="G32" s="24" t="s">
        <v>188</v>
      </c>
      <c r="H32" s="24" t="s">
        <v>498</v>
      </c>
      <c r="I32" s="31" t="s">
        <v>488</v>
      </c>
    </row>
    <row r="33" spans="1:9" ht="58" x14ac:dyDescent="0.35">
      <c r="A33" s="24">
        <v>4</v>
      </c>
      <c r="B33" s="24" t="s">
        <v>515</v>
      </c>
      <c r="C33" s="25" t="s">
        <v>191</v>
      </c>
      <c r="D33" s="25" t="s">
        <v>512</v>
      </c>
      <c r="E33" s="25" t="s">
        <v>517</v>
      </c>
      <c r="F33" s="25" t="s">
        <v>516</v>
      </c>
      <c r="G33" s="24" t="s">
        <v>187</v>
      </c>
      <c r="H33" s="24" t="s">
        <v>510</v>
      </c>
      <c r="I33" s="31" t="s">
        <v>488</v>
      </c>
    </row>
    <row r="34" spans="1:9" ht="269.25" customHeight="1" x14ac:dyDescent="0.35">
      <c r="A34" s="24">
        <v>3</v>
      </c>
      <c r="B34" s="24" t="s">
        <v>106</v>
      </c>
      <c r="C34" s="25" t="s">
        <v>502</v>
      </c>
      <c r="D34" s="25" t="s">
        <v>503</v>
      </c>
      <c r="E34" s="25" t="s">
        <v>501</v>
      </c>
      <c r="F34" s="25" t="s">
        <v>108</v>
      </c>
      <c r="G34" s="24" t="s">
        <v>135</v>
      </c>
      <c r="H34" s="25" t="s">
        <v>504</v>
      </c>
      <c r="I34" s="31" t="s">
        <v>488</v>
      </c>
    </row>
    <row r="35" spans="1:9" ht="29" x14ac:dyDescent="0.35">
      <c r="A35" s="24">
        <v>3</v>
      </c>
      <c r="B35" s="28" t="s">
        <v>473</v>
      </c>
      <c r="C35" s="25" t="s">
        <v>189</v>
      </c>
      <c r="E35" s="33" t="s">
        <v>474</v>
      </c>
      <c r="G35" s="24" t="s">
        <v>135</v>
      </c>
      <c r="H35" s="44" t="s">
        <v>524</v>
      </c>
      <c r="I35" s="45" t="s">
        <v>491</v>
      </c>
    </row>
    <row r="36" spans="1:9" ht="29" x14ac:dyDescent="0.35">
      <c r="A36" s="24">
        <v>3</v>
      </c>
      <c r="B36" s="28" t="s">
        <v>475</v>
      </c>
      <c r="C36" s="25" t="s">
        <v>189</v>
      </c>
      <c r="E36" s="33" t="s">
        <v>476</v>
      </c>
      <c r="G36" s="24" t="s">
        <v>135</v>
      </c>
      <c r="H36" s="44"/>
      <c r="I36" s="45"/>
    </row>
    <row r="37" spans="1:9" ht="29" x14ac:dyDescent="0.35">
      <c r="A37" s="24">
        <v>3</v>
      </c>
      <c r="B37" s="28" t="s">
        <v>477</v>
      </c>
      <c r="C37" s="25" t="s">
        <v>189</v>
      </c>
      <c r="E37" s="33" t="s">
        <v>478</v>
      </c>
      <c r="G37" s="24" t="s">
        <v>135</v>
      </c>
      <c r="H37" s="44"/>
      <c r="I37" s="45"/>
    </row>
    <row r="38" spans="1:9" x14ac:dyDescent="0.35">
      <c r="B38" s="28"/>
      <c r="C38" s="29"/>
    </row>
    <row r="39" spans="1:9" x14ac:dyDescent="0.35">
      <c r="B39" s="28"/>
      <c r="C39" s="29"/>
    </row>
    <row r="40" spans="1:9" x14ac:dyDescent="0.35">
      <c r="B40" s="28"/>
      <c r="C40" s="29"/>
    </row>
    <row r="41" spans="1:9" x14ac:dyDescent="0.35">
      <c r="B41" s="28"/>
      <c r="C41" s="29"/>
    </row>
    <row r="42" spans="1:9" x14ac:dyDescent="0.35">
      <c r="B42" s="28"/>
      <c r="C42" s="29"/>
    </row>
  </sheetData>
  <autoFilter ref="A1:I37" xr:uid="{064F728A-505B-403E-BD97-E569E5265CD0}"/>
  <mergeCells count="4">
    <mergeCell ref="H17:H19"/>
    <mergeCell ref="I17:I19"/>
    <mergeCell ref="H35:H37"/>
    <mergeCell ref="I35:I37"/>
  </mergeCells>
  <hyperlinks>
    <hyperlink ref="E35" r:id="rId1" xr:uid="{A24391C6-081C-4E97-8AA0-36CF53D69BD6}"/>
    <hyperlink ref="E36" r:id="rId2" xr:uid="{890EB9CE-D662-45C5-935A-3A4F4BEA1260}"/>
    <hyperlink ref="E37" r:id="rId3" xr:uid="{828362DF-1F16-46B8-9E05-1053A0DDD604}"/>
  </hyperlinks>
  <pageMargins left="0.7" right="0.7" top="0.75" bottom="0.75" header="0.3" footer="0.3"/>
  <pageSetup orientation="portrait" horizontalDpi="0" verticalDpi="0"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38D01-8199-461F-8195-502B325F81BC}">
  <dimension ref="A1:H2"/>
  <sheetViews>
    <sheetView zoomScale="80" zoomScaleNormal="80" workbookViewId="0">
      <selection activeCell="C8" sqref="C8"/>
    </sheetView>
  </sheetViews>
  <sheetFormatPr defaultRowHeight="14.5" x14ac:dyDescent="0.35"/>
  <cols>
    <col min="1" max="1" width="17.54296875" customWidth="1"/>
    <col min="2" max="2" width="12.54296875" customWidth="1"/>
    <col min="3" max="3" width="47.26953125" customWidth="1"/>
    <col min="4" max="4" width="29.26953125" customWidth="1"/>
    <col min="5" max="5" width="12.54296875" customWidth="1"/>
    <col min="6" max="6" width="21.81640625" customWidth="1"/>
    <col min="7" max="7" width="12.54296875" customWidth="1"/>
  </cols>
  <sheetData>
    <row r="1" spans="1:8" ht="43.5" x14ac:dyDescent="0.35">
      <c r="A1" s="30" t="s">
        <v>1</v>
      </c>
      <c r="B1" s="30" t="s">
        <v>2</v>
      </c>
      <c r="C1" s="30" t="s">
        <v>5</v>
      </c>
      <c r="D1" s="30" t="s">
        <v>6</v>
      </c>
      <c r="E1" s="30" t="s">
        <v>7</v>
      </c>
      <c r="F1" s="30" t="s">
        <v>125</v>
      </c>
      <c r="G1" s="30" t="s">
        <v>285</v>
      </c>
      <c r="H1" s="26" t="s">
        <v>402</v>
      </c>
    </row>
    <row r="2" spans="1:8" s="37" customFormat="1" ht="145" x14ac:dyDescent="0.35">
      <c r="A2" s="25" t="s">
        <v>133</v>
      </c>
      <c r="B2" s="25" t="s">
        <v>139</v>
      </c>
      <c r="C2" s="25" t="s">
        <v>479</v>
      </c>
      <c r="D2" s="25" t="s">
        <v>480</v>
      </c>
      <c r="E2" s="25" t="s">
        <v>155</v>
      </c>
      <c r="F2" s="24" t="s">
        <v>135</v>
      </c>
      <c r="G2" s="25" t="s">
        <v>523</v>
      </c>
      <c r="H2" s="27">
        <v>44082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8450B-E88E-4ABC-9FAF-6EF07405748D}">
  <dimension ref="A1:G2"/>
  <sheetViews>
    <sheetView zoomScale="80" zoomScaleNormal="80" workbookViewId="0">
      <selection activeCell="A2" sqref="A2:XFD2"/>
    </sheetView>
  </sheetViews>
  <sheetFormatPr defaultRowHeight="14.5" x14ac:dyDescent="0.35"/>
  <cols>
    <col min="1" max="1" width="12.54296875" customWidth="1"/>
    <col min="2" max="2" width="23.1796875" customWidth="1"/>
    <col min="3" max="3" width="24.453125" customWidth="1"/>
    <col min="4" max="4" width="12.54296875" customWidth="1"/>
    <col min="5" max="5" width="11.453125" customWidth="1"/>
    <col min="6" max="6" width="41.54296875" customWidth="1"/>
    <col min="7" max="7" width="11.453125" customWidth="1"/>
  </cols>
  <sheetData>
    <row r="1" spans="1:7" ht="29" x14ac:dyDescent="0.35">
      <c r="A1" s="30" t="s">
        <v>1</v>
      </c>
      <c r="B1" s="30" t="s">
        <v>5</v>
      </c>
      <c r="C1" s="30" t="s">
        <v>6</v>
      </c>
      <c r="D1" s="30" t="s">
        <v>7</v>
      </c>
      <c r="E1" s="30" t="s">
        <v>125</v>
      </c>
      <c r="F1" s="30" t="s">
        <v>285</v>
      </c>
      <c r="G1" s="26" t="s">
        <v>402</v>
      </c>
    </row>
    <row r="2" spans="1:7" s="37" customFormat="1" ht="164.25" customHeight="1" x14ac:dyDescent="0.35">
      <c r="A2" s="24" t="s">
        <v>32</v>
      </c>
      <c r="B2" s="25" t="s">
        <v>483</v>
      </c>
      <c r="C2" s="25" t="s">
        <v>481</v>
      </c>
      <c r="D2" s="25" t="s">
        <v>482</v>
      </c>
      <c r="E2" s="24" t="s">
        <v>135</v>
      </c>
      <c r="F2" s="25" t="s">
        <v>525</v>
      </c>
      <c r="G2" s="25" t="s">
        <v>491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1FBEF-8870-41D1-BF89-AD53A74AA071}">
  <dimension ref="A1:J311"/>
  <sheetViews>
    <sheetView zoomScale="85" zoomScaleNormal="85" workbookViewId="0">
      <selection activeCell="F4" sqref="F4"/>
    </sheetView>
  </sheetViews>
  <sheetFormatPr defaultColWidth="57.81640625" defaultRowHeight="14.5" x14ac:dyDescent="0.35"/>
  <cols>
    <col min="1" max="1" width="5" style="10" customWidth="1"/>
    <col min="2" max="2" width="6.81640625" style="10" customWidth="1"/>
    <col min="3" max="3" width="9.54296875" style="10" customWidth="1"/>
    <col min="4" max="4" width="15.26953125" style="10" customWidth="1"/>
    <col min="5" max="5" width="20" style="10" customWidth="1"/>
    <col min="6" max="6" width="67.26953125" style="10" customWidth="1"/>
    <col min="7" max="7" width="13.453125" style="10" customWidth="1"/>
    <col min="8" max="8" width="12.453125" style="10" customWidth="1"/>
    <col min="9" max="9" width="44.453125" style="10" customWidth="1"/>
    <col min="10" max="10" width="15.26953125" style="10" customWidth="1"/>
    <col min="11" max="11" width="18" style="1" customWidth="1"/>
    <col min="12" max="16384" width="57.81640625" style="1"/>
  </cols>
  <sheetData>
    <row r="1" spans="1:10" ht="29" x14ac:dyDescent="0.35">
      <c r="A1" s="10" t="s">
        <v>0</v>
      </c>
      <c r="B1" s="10" t="s">
        <v>284</v>
      </c>
      <c r="C1" s="10" t="s">
        <v>1</v>
      </c>
      <c r="D1" s="10" t="s">
        <v>2</v>
      </c>
      <c r="E1" s="13" t="s">
        <v>5</v>
      </c>
      <c r="F1" s="13" t="s">
        <v>6</v>
      </c>
      <c r="G1" s="13" t="s">
        <v>7</v>
      </c>
      <c r="H1" s="10" t="s">
        <v>125</v>
      </c>
      <c r="I1" s="10" t="s">
        <v>285</v>
      </c>
      <c r="J1" s="13" t="s">
        <v>402</v>
      </c>
    </row>
    <row r="2" spans="1:10" ht="58" x14ac:dyDescent="0.35">
      <c r="A2" s="10">
        <v>2</v>
      </c>
      <c r="B2" s="10" t="str">
        <f>IF(Table1[[#This Row],[Volume]]=2,"C&amp;I",IF(Table1[[#This Row],[Volume]]=3,"Res","X-Cutting"))</f>
        <v>C&amp;I</v>
      </c>
      <c r="C2" s="10" t="s">
        <v>330</v>
      </c>
      <c r="D2" s="10" t="s">
        <v>257</v>
      </c>
      <c r="E2" s="10" t="s">
        <v>258</v>
      </c>
      <c r="F2" s="10" t="s">
        <v>8</v>
      </c>
      <c r="G2" s="10" t="s">
        <v>9</v>
      </c>
      <c r="H2" s="10" t="s">
        <v>126</v>
      </c>
      <c r="I2" s="10" t="s">
        <v>324</v>
      </c>
      <c r="J2" s="14">
        <v>44039</v>
      </c>
    </row>
    <row r="3" spans="1:10" ht="43.5" x14ac:dyDescent="0.35">
      <c r="A3" s="10">
        <v>2</v>
      </c>
      <c r="B3" s="10" t="str">
        <f>IF(Table1[[#This Row],[Volume]]=2,"C&amp;I",IF(Table1[[#This Row],[Volume]]=3,"Res","X-Cutting"))</f>
        <v>C&amp;I</v>
      </c>
      <c r="C3" s="10" t="s">
        <v>330</v>
      </c>
      <c r="D3" s="10" t="s">
        <v>259</v>
      </c>
      <c r="E3" s="10" t="s">
        <v>260</v>
      </c>
      <c r="F3" s="10" t="s">
        <v>10</v>
      </c>
      <c r="G3" s="10" t="s">
        <v>9</v>
      </c>
      <c r="H3" s="10" t="s">
        <v>126</v>
      </c>
      <c r="I3" s="10" t="s">
        <v>325</v>
      </c>
    </row>
    <row r="4" spans="1:10" ht="116" x14ac:dyDescent="0.35">
      <c r="A4" s="10">
        <v>2</v>
      </c>
      <c r="B4" s="10" t="str">
        <f>IF(Table1[[#This Row],[Volume]]=2,"C&amp;I",IF(Table1[[#This Row],[Volume]]=3,"Res","X-Cutting"))</f>
        <v>C&amp;I</v>
      </c>
      <c r="C4" s="10" t="s">
        <v>32</v>
      </c>
      <c r="D4" s="10" t="s">
        <v>124</v>
      </c>
      <c r="E4" s="10" t="s">
        <v>261</v>
      </c>
      <c r="F4" s="10" t="s">
        <v>11</v>
      </c>
      <c r="G4" s="10" t="s">
        <v>12</v>
      </c>
      <c r="H4" s="10" t="s">
        <v>126</v>
      </c>
      <c r="I4" s="10" t="s">
        <v>353</v>
      </c>
      <c r="J4" s="14">
        <v>44039</v>
      </c>
    </row>
    <row r="5" spans="1:10" ht="58" x14ac:dyDescent="0.35">
      <c r="A5" s="10">
        <v>2</v>
      </c>
      <c r="B5" s="10" t="str">
        <f>IF(Table1[[#This Row],[Volume]]=2,"C&amp;I",IF(Table1[[#This Row],[Volume]]=3,"Res","X-Cutting"))</f>
        <v>C&amp;I</v>
      </c>
      <c r="C5" s="10" t="s">
        <v>32</v>
      </c>
      <c r="D5" s="10" t="s">
        <v>124</v>
      </c>
      <c r="E5" s="10" t="s">
        <v>262</v>
      </c>
      <c r="F5" s="10" t="s">
        <v>13</v>
      </c>
      <c r="G5" s="10" t="s">
        <v>12</v>
      </c>
      <c r="H5" s="10" t="s">
        <v>126</v>
      </c>
      <c r="I5" s="10" t="s">
        <v>353</v>
      </c>
      <c r="J5" s="14">
        <v>44039</v>
      </c>
    </row>
    <row r="6" spans="1:10" ht="101.5" x14ac:dyDescent="0.35">
      <c r="A6" s="10">
        <v>2</v>
      </c>
      <c r="B6" s="10" t="str">
        <f>IF(Table1[[#This Row],[Volume]]=2,"C&amp;I",IF(Table1[[#This Row],[Volume]]=3,"Res","X-Cutting"))</f>
        <v>C&amp;I</v>
      </c>
      <c r="C6" s="10" t="s">
        <v>32</v>
      </c>
      <c r="D6" s="10" t="s">
        <v>128</v>
      </c>
      <c r="E6" s="10" t="s">
        <v>263</v>
      </c>
      <c r="F6" s="10" t="s">
        <v>14</v>
      </c>
      <c r="G6" s="10" t="s">
        <v>15</v>
      </c>
      <c r="H6" s="10" t="s">
        <v>127</v>
      </c>
      <c r="I6" s="10" t="s">
        <v>375</v>
      </c>
    </row>
    <row r="7" spans="1:10" ht="101.5" x14ac:dyDescent="0.35">
      <c r="A7" s="10">
        <v>2</v>
      </c>
      <c r="B7" s="10" t="str">
        <f>IF(Table1[[#This Row],[Volume]]=2,"C&amp;I",IF(Table1[[#This Row],[Volume]]=3,"Res","X-Cutting"))</f>
        <v>C&amp;I</v>
      </c>
      <c r="C7" s="10" t="s">
        <v>341</v>
      </c>
      <c r="D7" s="10" t="s">
        <v>129</v>
      </c>
      <c r="E7" s="10" t="s">
        <v>130</v>
      </c>
      <c r="H7" s="10" t="s">
        <v>188</v>
      </c>
      <c r="I7" s="10" t="s">
        <v>386</v>
      </c>
    </row>
    <row r="8" spans="1:10" ht="188.5" x14ac:dyDescent="0.35">
      <c r="A8" s="10">
        <v>2</v>
      </c>
      <c r="B8" s="10" t="str">
        <f>IF(Table1[[#This Row],[Volume]]=2,"C&amp;I",IF(Table1[[#This Row],[Volume]]=3,"Res","X-Cutting"))</f>
        <v>C&amp;I</v>
      </c>
      <c r="C8" s="10" t="s">
        <v>330</v>
      </c>
      <c r="D8" s="10" t="s">
        <v>136</v>
      </c>
      <c r="E8" s="10" t="s">
        <v>147</v>
      </c>
      <c r="F8" s="10" t="s">
        <v>18</v>
      </c>
      <c r="G8" s="10" t="s">
        <v>9</v>
      </c>
      <c r="H8" s="10" t="s">
        <v>126</v>
      </c>
      <c r="I8" s="10" t="s">
        <v>326</v>
      </c>
      <c r="J8" s="14">
        <v>44039</v>
      </c>
    </row>
    <row r="9" spans="1:10" ht="37.5" x14ac:dyDescent="0.35">
      <c r="A9" s="19">
        <v>2</v>
      </c>
      <c r="B9" s="19" t="str">
        <f>IF(Table1[[#This Row],[Volume]]=2,"C&amp;I",IF(Table1[[#This Row],[Volume]]=3,"Res","X-Cutting"))</f>
        <v>C&amp;I</v>
      </c>
      <c r="C9" s="19" t="s">
        <v>32</v>
      </c>
      <c r="D9" s="19" t="s">
        <v>138</v>
      </c>
      <c r="E9" s="20" t="s">
        <v>142</v>
      </c>
      <c r="F9" s="20" t="s">
        <v>20</v>
      </c>
      <c r="G9" s="20" t="s">
        <v>12</v>
      </c>
      <c r="H9" s="19" t="s">
        <v>135</v>
      </c>
      <c r="I9" s="19" t="s">
        <v>337</v>
      </c>
      <c r="J9" s="19"/>
    </row>
    <row r="10" spans="1:10" ht="37.5" x14ac:dyDescent="0.35">
      <c r="A10" s="19">
        <v>2</v>
      </c>
      <c r="B10" s="19" t="str">
        <f>IF(Table1[[#This Row],[Volume]]=2,"C&amp;I",IF(Table1[[#This Row],[Volume]]=3,"Res","X-Cutting"))</f>
        <v>C&amp;I</v>
      </c>
      <c r="C10" s="19" t="s">
        <v>32</v>
      </c>
      <c r="D10" s="19" t="s">
        <v>139</v>
      </c>
      <c r="E10" s="20" t="s">
        <v>141</v>
      </c>
      <c r="F10" s="20" t="s">
        <v>22</v>
      </c>
      <c r="G10" s="20" t="s">
        <v>12</v>
      </c>
      <c r="H10" s="19" t="s">
        <v>135</v>
      </c>
      <c r="I10" s="19" t="s">
        <v>286</v>
      </c>
      <c r="J10" s="21">
        <v>44039</v>
      </c>
    </row>
    <row r="11" spans="1:10" ht="72.5" x14ac:dyDescent="0.35">
      <c r="A11" s="19">
        <v>2</v>
      </c>
      <c r="B11" s="19" t="str">
        <f>IF(Table1[[#This Row],[Volume]]=2,"C&amp;I",IF(Table1[[#This Row],[Volume]]=3,"Res","X-Cutting"))</f>
        <v>C&amp;I</v>
      </c>
      <c r="C11" s="19" t="s">
        <v>32</v>
      </c>
      <c r="D11" s="19" t="s">
        <v>140</v>
      </c>
      <c r="E11" s="20" t="s">
        <v>143</v>
      </c>
      <c r="F11" s="20" t="s">
        <v>23</v>
      </c>
      <c r="G11" s="20" t="s">
        <v>12</v>
      </c>
      <c r="H11" s="19" t="s">
        <v>135</v>
      </c>
      <c r="I11" s="19" t="s">
        <v>331</v>
      </c>
      <c r="J11" s="21">
        <v>44047</v>
      </c>
    </row>
    <row r="12" spans="1:10" ht="29" x14ac:dyDescent="0.35">
      <c r="A12" s="19">
        <v>2</v>
      </c>
      <c r="B12" s="19" t="str">
        <f>IF(Table1[[#This Row],[Volume]]=2,"C&amp;I",IF(Table1[[#This Row],[Volume]]=3,"Res","X-Cutting"))</f>
        <v>C&amp;I</v>
      </c>
      <c r="C12" s="19" t="s">
        <v>32</v>
      </c>
      <c r="D12" s="19" t="s">
        <v>144</v>
      </c>
      <c r="E12" s="20" t="s">
        <v>148</v>
      </c>
      <c r="F12" s="20" t="s">
        <v>24</v>
      </c>
      <c r="G12" s="20" t="s">
        <v>12</v>
      </c>
      <c r="H12" s="19" t="s">
        <v>135</v>
      </c>
      <c r="I12" s="19" t="s">
        <v>288</v>
      </c>
      <c r="J12" s="19"/>
    </row>
    <row r="13" spans="1:10" ht="87" x14ac:dyDescent="0.35">
      <c r="A13" s="19">
        <v>2</v>
      </c>
      <c r="B13" s="19" t="str">
        <f>IF(Table1[[#This Row],[Volume]]=2,"C&amp;I",IF(Table1[[#This Row],[Volume]]=3,"Res","X-Cutting"))</f>
        <v>C&amp;I</v>
      </c>
      <c r="C13" s="19" t="s">
        <v>32</v>
      </c>
      <c r="D13" s="19" t="s">
        <v>146</v>
      </c>
      <c r="E13" s="20" t="s">
        <v>147</v>
      </c>
      <c r="F13" s="20" t="s">
        <v>25</v>
      </c>
      <c r="G13" s="20" t="s">
        <v>12</v>
      </c>
      <c r="H13" s="19" t="s">
        <v>135</v>
      </c>
      <c r="I13" s="19" t="s">
        <v>333</v>
      </c>
      <c r="J13" s="19" t="s">
        <v>317</v>
      </c>
    </row>
    <row r="14" spans="1:10" ht="43.5" x14ac:dyDescent="0.35">
      <c r="A14" s="19">
        <v>2</v>
      </c>
      <c r="B14" s="19" t="str">
        <f>IF(Table1[[#This Row],[Volume]]=2,"C&amp;I",IF(Table1[[#This Row],[Volume]]=3,"Res","X-Cutting"))</f>
        <v>C&amp;I</v>
      </c>
      <c r="C14" s="19" t="s">
        <v>32</v>
      </c>
      <c r="D14" s="19" t="s">
        <v>146</v>
      </c>
      <c r="E14" s="20" t="s">
        <v>147</v>
      </c>
      <c r="F14" s="20" t="s">
        <v>26</v>
      </c>
      <c r="G14" s="20" t="s">
        <v>27</v>
      </c>
      <c r="H14" s="19" t="s">
        <v>135</v>
      </c>
      <c r="I14" s="19" t="s">
        <v>334</v>
      </c>
      <c r="J14" s="19" t="s">
        <v>317</v>
      </c>
    </row>
    <row r="15" spans="1:10" ht="37.5" x14ac:dyDescent="0.35">
      <c r="A15" s="19">
        <v>2</v>
      </c>
      <c r="B15" s="19" t="str">
        <f>IF(Table1[[#This Row],[Volume]]=2,"C&amp;I",IF(Table1[[#This Row],[Volume]]=3,"Res","X-Cutting"))</f>
        <v>C&amp;I</v>
      </c>
      <c r="C15" s="19" t="s">
        <v>32</v>
      </c>
      <c r="D15" s="19" t="s">
        <v>146</v>
      </c>
      <c r="E15" s="20" t="s">
        <v>149</v>
      </c>
      <c r="F15" s="20" t="s">
        <v>28</v>
      </c>
      <c r="G15" s="20" t="s">
        <v>27</v>
      </c>
      <c r="H15" s="19" t="s">
        <v>135</v>
      </c>
      <c r="I15" s="19" t="s">
        <v>335</v>
      </c>
      <c r="J15" s="19" t="s">
        <v>317</v>
      </c>
    </row>
    <row r="16" spans="1:10" ht="72.5" x14ac:dyDescent="0.35">
      <c r="A16" s="19">
        <v>2</v>
      </c>
      <c r="B16" s="19" t="str">
        <f>IF(Table1[[#This Row],[Volume]]=2,"C&amp;I",IF(Table1[[#This Row],[Volume]]=3,"Res","X-Cutting"))</f>
        <v>C&amp;I</v>
      </c>
      <c r="C16" s="19" t="s">
        <v>32</v>
      </c>
      <c r="D16" s="19" t="s">
        <v>150</v>
      </c>
      <c r="E16" s="20" t="s">
        <v>148</v>
      </c>
      <c r="F16" s="20" t="s">
        <v>29</v>
      </c>
      <c r="G16" s="20" t="s">
        <v>12</v>
      </c>
      <c r="H16" s="19" t="s">
        <v>135</v>
      </c>
      <c r="I16" s="19" t="s">
        <v>288</v>
      </c>
      <c r="J16" s="19"/>
    </row>
    <row r="17" spans="1:10" ht="72.5" x14ac:dyDescent="0.35">
      <c r="A17" s="19">
        <v>2</v>
      </c>
      <c r="B17" s="19" t="str">
        <f>IF(Table1[[#This Row],[Volume]]=2,"C&amp;I",IF(Table1[[#This Row],[Volume]]=3,"Res","X-Cutting"))</f>
        <v>C&amp;I</v>
      </c>
      <c r="C17" s="19" t="s">
        <v>32</v>
      </c>
      <c r="D17" s="19" t="s">
        <v>151</v>
      </c>
      <c r="E17" s="20" t="s">
        <v>152</v>
      </c>
      <c r="F17" s="20" t="s">
        <v>30</v>
      </c>
      <c r="G17" s="20" t="s">
        <v>12</v>
      </c>
      <c r="H17" s="19" t="s">
        <v>135</v>
      </c>
      <c r="I17" s="19" t="s">
        <v>332</v>
      </c>
      <c r="J17" s="21">
        <v>44047</v>
      </c>
    </row>
    <row r="18" spans="1:10" ht="37.5" x14ac:dyDescent="0.35">
      <c r="A18" s="19">
        <v>2</v>
      </c>
      <c r="B18" s="19" t="str">
        <f>IF(Table1[[#This Row],[Volume]]=2,"C&amp;I",IF(Table1[[#This Row],[Volume]]=3,"Res","X-Cutting"))</f>
        <v>C&amp;I</v>
      </c>
      <c r="C18" s="19" t="s">
        <v>32</v>
      </c>
      <c r="D18" s="19" t="s">
        <v>151</v>
      </c>
      <c r="E18" s="20" t="s">
        <v>131</v>
      </c>
      <c r="F18" s="20" t="s">
        <v>31</v>
      </c>
      <c r="G18" s="20" t="s">
        <v>12</v>
      </c>
      <c r="H18" s="19" t="s">
        <v>135</v>
      </c>
      <c r="I18" s="19" t="s">
        <v>289</v>
      </c>
      <c r="J18" s="21">
        <v>44047</v>
      </c>
    </row>
    <row r="19" spans="1:10" ht="75" x14ac:dyDescent="0.35">
      <c r="A19" s="19">
        <v>3</v>
      </c>
      <c r="B19" s="19" t="str">
        <f>IF(Table1[[#This Row],[Volume]]=2,"C&amp;I",IF(Table1[[#This Row],[Volume]]=3,"Res","X-Cutting"))</f>
        <v>Res</v>
      </c>
      <c r="C19" s="19" t="s">
        <v>32</v>
      </c>
      <c r="D19" s="19" t="s">
        <v>172</v>
      </c>
      <c r="E19" s="3" t="s">
        <v>132</v>
      </c>
      <c r="F19" s="3" t="s">
        <v>173</v>
      </c>
      <c r="G19" s="3" t="s">
        <v>133</v>
      </c>
      <c r="H19" s="19" t="s">
        <v>135</v>
      </c>
      <c r="I19" s="19" t="s">
        <v>321</v>
      </c>
      <c r="J19" s="19"/>
    </row>
    <row r="20" spans="1:10" ht="43.5" x14ac:dyDescent="0.35">
      <c r="A20" s="19">
        <v>3</v>
      </c>
      <c r="B20" s="19" t="str">
        <f>IF(Table1[[#This Row],[Volume]]=2,"C&amp;I",IF(Table1[[#This Row],[Volume]]=3,"Res","X-Cutting"))</f>
        <v>Res</v>
      </c>
      <c r="C20" s="19" t="s">
        <v>32</v>
      </c>
      <c r="D20" s="19" t="s">
        <v>172</v>
      </c>
      <c r="E20" s="3" t="s">
        <v>132</v>
      </c>
      <c r="F20" s="3" t="s">
        <v>33</v>
      </c>
      <c r="G20" s="3" t="s">
        <v>34</v>
      </c>
      <c r="H20" s="19" t="s">
        <v>135</v>
      </c>
      <c r="I20" s="19" t="s">
        <v>322</v>
      </c>
      <c r="J20" s="19"/>
    </row>
    <row r="21" spans="1:10" ht="116" x14ac:dyDescent="0.35">
      <c r="A21" s="10">
        <v>2</v>
      </c>
      <c r="B21" s="10" t="str">
        <f>IF(Table1[[#This Row],[Volume]]=2,"C&amp;I",IF(Table1[[#This Row],[Volume]]=3,"Res","X-Cutting"))</f>
        <v>C&amp;I</v>
      </c>
      <c r="C21" s="10" t="s">
        <v>133</v>
      </c>
      <c r="D21" s="10" t="s">
        <v>195</v>
      </c>
      <c r="E21" s="10" t="s">
        <v>186</v>
      </c>
      <c r="F21" s="10" t="s">
        <v>158</v>
      </c>
      <c r="G21" s="10" t="s">
        <v>155</v>
      </c>
      <c r="H21" s="10" t="s">
        <v>127</v>
      </c>
      <c r="I21" s="10" t="s">
        <v>376</v>
      </c>
      <c r="J21" s="15" t="s">
        <v>320</v>
      </c>
    </row>
    <row r="22" spans="1:10" ht="116" x14ac:dyDescent="0.35">
      <c r="A22" s="10">
        <v>3</v>
      </c>
      <c r="B22" s="10" t="str">
        <f>IF(Table1[[#This Row],[Volume]]=2,"C&amp;I",IF(Table1[[#This Row],[Volume]]=3,"Res","X-Cutting"))</f>
        <v>Res</v>
      </c>
      <c r="C22" s="10" t="s">
        <v>32</v>
      </c>
      <c r="D22" s="10" t="s">
        <v>175</v>
      </c>
      <c r="E22" s="5" t="s">
        <v>147</v>
      </c>
      <c r="F22" s="5" t="s">
        <v>36</v>
      </c>
      <c r="G22" s="5" t="s">
        <v>12</v>
      </c>
      <c r="H22" s="10" t="s">
        <v>126</v>
      </c>
      <c r="I22" s="10" t="s">
        <v>353</v>
      </c>
      <c r="J22" s="14">
        <v>44039</v>
      </c>
    </row>
    <row r="23" spans="1:10" ht="58" x14ac:dyDescent="0.35">
      <c r="A23" s="10">
        <v>3</v>
      </c>
      <c r="B23" s="10" t="str">
        <f>IF(Table1[[#This Row],[Volume]]=2,"C&amp;I",IF(Table1[[#This Row],[Volume]]=3,"Res","X-Cutting"))</f>
        <v>Res</v>
      </c>
      <c r="C23" s="10" t="s">
        <v>330</v>
      </c>
      <c r="D23" s="10" t="s">
        <v>175</v>
      </c>
      <c r="E23" s="5" t="s">
        <v>137</v>
      </c>
      <c r="F23" s="5" t="s">
        <v>37</v>
      </c>
      <c r="G23" s="5" t="s">
        <v>9</v>
      </c>
      <c r="H23" s="10" t="s">
        <v>126</v>
      </c>
      <c r="I23" s="10" t="s">
        <v>369</v>
      </c>
    </row>
    <row r="24" spans="1:10" ht="43.5" x14ac:dyDescent="0.35">
      <c r="A24" s="10">
        <v>3</v>
      </c>
      <c r="B24" s="10" t="str">
        <f>IF(Table1[[#This Row],[Volume]]=2,"C&amp;I",IF(Table1[[#This Row],[Volume]]=3,"Res","X-Cutting"))</f>
        <v>Res</v>
      </c>
      <c r="C24" s="10" t="s">
        <v>32</v>
      </c>
      <c r="D24" s="10" t="s">
        <v>176</v>
      </c>
      <c r="E24" s="5" t="s">
        <v>177</v>
      </c>
      <c r="F24" s="5" t="s">
        <v>38</v>
      </c>
      <c r="G24" s="5" t="s">
        <v>12</v>
      </c>
      <c r="H24" s="10" t="s">
        <v>126</v>
      </c>
      <c r="I24" s="10" t="s">
        <v>355</v>
      </c>
      <c r="J24" s="14">
        <v>44039</v>
      </c>
    </row>
    <row r="25" spans="1:10" ht="225" x14ac:dyDescent="0.35">
      <c r="A25" s="19">
        <v>3</v>
      </c>
      <c r="B25" s="19" t="str">
        <f>IF(Table1[[#This Row],[Volume]]=2,"C&amp;I",IF(Table1[[#This Row],[Volume]]=3,"Res","X-Cutting"))</f>
        <v>Res</v>
      </c>
      <c r="C25" s="19" t="s">
        <v>32</v>
      </c>
      <c r="D25" s="19" t="s">
        <v>178</v>
      </c>
      <c r="E25" s="3" t="s">
        <v>39</v>
      </c>
      <c r="F25" s="3" t="s">
        <v>283</v>
      </c>
      <c r="G25" s="3" t="s">
        <v>12</v>
      </c>
      <c r="H25" s="19" t="s">
        <v>135</v>
      </c>
      <c r="I25" s="19" t="s">
        <v>338</v>
      </c>
      <c r="J25" s="21">
        <v>44054</v>
      </c>
    </row>
    <row r="26" spans="1:10" ht="37.5" x14ac:dyDescent="0.35">
      <c r="A26" s="19">
        <v>3</v>
      </c>
      <c r="B26" s="19" t="str">
        <f>IF(Table1[[#This Row],[Volume]]=2,"C&amp;I",IF(Table1[[#This Row],[Volume]]=3,"Res","X-Cutting"))</f>
        <v>Res</v>
      </c>
      <c r="C26" s="19" t="s">
        <v>32</v>
      </c>
      <c r="D26" s="19" t="s">
        <v>179</v>
      </c>
      <c r="E26" s="3" t="s">
        <v>141</v>
      </c>
      <c r="F26" s="3" t="s">
        <v>22</v>
      </c>
      <c r="G26" s="3" t="s">
        <v>12</v>
      </c>
      <c r="H26" s="19" t="s">
        <v>135</v>
      </c>
      <c r="I26" s="19" t="s">
        <v>286</v>
      </c>
      <c r="J26" s="21">
        <v>44039</v>
      </c>
    </row>
    <row r="27" spans="1:10" ht="29" x14ac:dyDescent="0.35">
      <c r="A27" s="19">
        <v>3</v>
      </c>
      <c r="B27" s="19" t="str">
        <f>IF(Table1[[#This Row],[Volume]]=2,"C&amp;I",IF(Table1[[#This Row],[Volume]]=3,"Res","X-Cutting"))</f>
        <v>Res</v>
      </c>
      <c r="C27" s="19" t="s">
        <v>32</v>
      </c>
      <c r="D27" s="19" t="s">
        <v>180</v>
      </c>
      <c r="E27" s="3" t="s">
        <v>141</v>
      </c>
      <c r="F27" s="3" t="s">
        <v>40</v>
      </c>
      <c r="G27" s="3" t="s">
        <v>12</v>
      </c>
      <c r="H27" s="19" t="s">
        <v>135</v>
      </c>
      <c r="I27" s="19" t="s">
        <v>286</v>
      </c>
      <c r="J27" s="21">
        <v>44039</v>
      </c>
    </row>
    <row r="28" spans="1:10" ht="43.5" x14ac:dyDescent="0.35">
      <c r="A28" s="10">
        <v>4</v>
      </c>
      <c r="B28" s="10" t="str">
        <f>IF(Table1[[#This Row],[Volume]]=2,"C&amp;I",IF(Table1[[#This Row],[Volume]]=3,"Res","X-Cutting"))</f>
        <v>X-Cutting</v>
      </c>
      <c r="C28" s="10" t="s">
        <v>32</v>
      </c>
      <c r="D28" s="10" t="s">
        <v>184</v>
      </c>
      <c r="E28" s="16" t="s">
        <v>185</v>
      </c>
      <c r="F28" s="10" t="s">
        <v>41</v>
      </c>
      <c r="G28" s="10" t="s">
        <v>12</v>
      </c>
      <c r="H28" s="10" t="s">
        <v>187</v>
      </c>
      <c r="I28" s="10" t="s">
        <v>380</v>
      </c>
    </row>
    <row r="29" spans="1:10" ht="101.5" x14ac:dyDescent="0.35">
      <c r="A29" s="10">
        <v>4</v>
      </c>
      <c r="B29" s="10" t="str">
        <f>IF(Table1[[#This Row],[Volume]]=2,"C&amp;I",IF(Table1[[#This Row],[Volume]]=3,"Res","X-Cutting"))</f>
        <v>X-Cutting</v>
      </c>
      <c r="C29" s="10" t="s">
        <v>341</v>
      </c>
      <c r="D29" s="10" t="s">
        <v>42</v>
      </c>
      <c r="E29" s="10" t="s">
        <v>342</v>
      </c>
      <c r="H29" s="10" t="s">
        <v>188</v>
      </c>
      <c r="I29" s="10" t="s">
        <v>397</v>
      </c>
    </row>
    <row r="30" spans="1:10" ht="159.5" x14ac:dyDescent="0.35">
      <c r="A30" s="19">
        <v>2</v>
      </c>
      <c r="B30" s="19" t="str">
        <f>IF(Table1[[#This Row],[Volume]]=2,"C&amp;I",IF(Table1[[#This Row],[Volume]]=3,"Res","X-Cutting"))</f>
        <v>C&amp;I</v>
      </c>
      <c r="C30" s="19" t="s">
        <v>52</v>
      </c>
      <c r="D30" s="19" t="s">
        <v>134</v>
      </c>
      <c r="E30" s="19" t="s">
        <v>265</v>
      </c>
      <c r="F30" s="19" t="s">
        <v>46</v>
      </c>
      <c r="G30" s="19" t="s">
        <v>47</v>
      </c>
      <c r="H30" s="19" t="s">
        <v>135</v>
      </c>
      <c r="I30" s="19" t="s">
        <v>343</v>
      </c>
      <c r="J30" s="21">
        <v>44047</v>
      </c>
    </row>
    <row r="31" spans="1:10" ht="116" x14ac:dyDescent="0.35">
      <c r="A31" s="19">
        <v>2</v>
      </c>
      <c r="B31" s="19" t="str">
        <f>IF(Table1[[#This Row],[Volume]]=2,"C&amp;I",IF(Table1[[#This Row],[Volume]]=3,"Res","X-Cutting"))</f>
        <v>C&amp;I</v>
      </c>
      <c r="C31" s="19" t="s">
        <v>52</v>
      </c>
      <c r="D31" s="19" t="s">
        <v>138</v>
      </c>
      <c r="E31" s="19" t="s">
        <v>48</v>
      </c>
      <c r="F31" s="19" t="s">
        <v>49</v>
      </c>
      <c r="G31" s="19" t="s">
        <v>47</v>
      </c>
      <c r="H31" s="19" t="s">
        <v>135</v>
      </c>
      <c r="I31" s="19" t="s">
        <v>290</v>
      </c>
      <c r="J31" s="21">
        <v>44039</v>
      </c>
    </row>
    <row r="32" spans="1:10" ht="87" x14ac:dyDescent="0.35">
      <c r="A32" s="19">
        <v>2</v>
      </c>
      <c r="B32" s="19" t="str">
        <f>IF(Table1[[#This Row],[Volume]]=2,"C&amp;I",IF(Table1[[#This Row],[Volume]]=3,"Res","X-Cutting"))</f>
        <v>C&amp;I</v>
      </c>
      <c r="C32" s="19" t="s">
        <v>52</v>
      </c>
      <c r="D32" s="19" t="s">
        <v>146</v>
      </c>
      <c r="E32" s="19" t="s">
        <v>265</v>
      </c>
      <c r="F32" s="19" t="s">
        <v>50</v>
      </c>
      <c r="G32" s="19" t="s">
        <v>47</v>
      </c>
      <c r="H32" s="19" t="s">
        <v>135</v>
      </c>
      <c r="I32" s="19" t="s">
        <v>333</v>
      </c>
      <c r="J32" s="19" t="s">
        <v>317</v>
      </c>
    </row>
    <row r="33" spans="1:10" ht="72.5" x14ac:dyDescent="0.35">
      <c r="A33" s="19">
        <v>2</v>
      </c>
      <c r="B33" s="19" t="str">
        <f>IF(Table1[[#This Row],[Volume]]=2,"C&amp;I",IF(Table1[[#This Row],[Volume]]=3,"Res","X-Cutting"))</f>
        <v>C&amp;I</v>
      </c>
      <c r="C33" s="19" t="s">
        <v>52</v>
      </c>
      <c r="D33" s="19" t="s">
        <v>151</v>
      </c>
      <c r="E33" s="19" t="s">
        <v>148</v>
      </c>
      <c r="F33" s="19" t="s">
        <v>51</v>
      </c>
      <c r="G33" s="19" t="s">
        <v>47</v>
      </c>
      <c r="H33" s="19" t="s">
        <v>135</v>
      </c>
      <c r="I33" s="19" t="s">
        <v>344</v>
      </c>
      <c r="J33" s="21">
        <v>44047</v>
      </c>
    </row>
    <row r="34" spans="1:10" ht="72.5" x14ac:dyDescent="0.35">
      <c r="A34" s="19">
        <v>3</v>
      </c>
      <c r="B34" s="19" t="str">
        <f>IF(Table1[[#This Row],[Volume]]=2,"C&amp;I",IF(Table1[[#This Row],[Volume]]=3,"Res","X-Cutting"))</f>
        <v>Res</v>
      </c>
      <c r="C34" s="19" t="s">
        <v>52</v>
      </c>
      <c r="D34" s="19" t="s">
        <v>189</v>
      </c>
      <c r="E34" s="19" t="s">
        <v>266</v>
      </c>
      <c r="F34" s="19" t="s">
        <v>53</v>
      </c>
      <c r="G34" s="19" t="s">
        <v>47</v>
      </c>
      <c r="H34" s="19" t="s">
        <v>135</v>
      </c>
      <c r="I34" s="19" t="s">
        <v>338</v>
      </c>
      <c r="J34" s="21">
        <v>44054</v>
      </c>
    </row>
    <row r="35" spans="1:10" ht="58" x14ac:dyDescent="0.35">
      <c r="A35" s="19">
        <v>3</v>
      </c>
      <c r="B35" s="19" t="str">
        <f>IF(Table1[[#This Row],[Volume]]=2,"C&amp;I",IF(Table1[[#This Row],[Volume]]=3,"Res","X-Cutting"))</f>
        <v>Res</v>
      </c>
      <c r="C35" s="19" t="s">
        <v>52</v>
      </c>
      <c r="D35" s="19" t="s">
        <v>179</v>
      </c>
      <c r="E35" s="19" t="s">
        <v>267</v>
      </c>
      <c r="F35" s="19" t="s">
        <v>54</v>
      </c>
      <c r="G35" s="19" t="s">
        <v>47</v>
      </c>
      <c r="H35" s="19" t="s">
        <v>135</v>
      </c>
      <c r="I35" s="19" t="s">
        <v>287</v>
      </c>
      <c r="J35" s="21">
        <v>44039</v>
      </c>
    </row>
    <row r="36" spans="1:10" ht="58" x14ac:dyDescent="0.35">
      <c r="A36" s="19">
        <v>3</v>
      </c>
      <c r="B36" s="19" t="str">
        <f>IF(Table1[[#This Row],[Volume]]=2,"C&amp;I",IF(Table1[[#This Row],[Volume]]=3,"Res","X-Cutting"))</f>
        <v>Res</v>
      </c>
      <c r="C36" s="19" t="s">
        <v>52</v>
      </c>
      <c r="D36" s="19" t="s">
        <v>190</v>
      </c>
      <c r="E36" s="19" t="s">
        <v>267</v>
      </c>
      <c r="F36" s="19" t="s">
        <v>54</v>
      </c>
      <c r="G36" s="19" t="s">
        <v>47</v>
      </c>
      <c r="H36" s="19" t="s">
        <v>135</v>
      </c>
      <c r="I36" s="19" t="s">
        <v>287</v>
      </c>
      <c r="J36" s="21">
        <v>44039</v>
      </c>
    </row>
    <row r="37" spans="1:10" ht="87" x14ac:dyDescent="0.35">
      <c r="A37" s="10">
        <v>4</v>
      </c>
      <c r="B37" s="10" t="str">
        <f>IF(Table1[[#This Row],[Volume]]=2,"C&amp;I",IF(Table1[[#This Row],[Volume]]=3,"Res","X-Cutting"))</f>
        <v>X-Cutting</v>
      </c>
      <c r="C37" s="10" t="s">
        <v>52</v>
      </c>
      <c r="D37" s="10" t="s">
        <v>191</v>
      </c>
      <c r="E37" s="10" t="s">
        <v>55</v>
      </c>
      <c r="F37" s="10" t="s">
        <v>56</v>
      </c>
      <c r="G37" s="10" t="s">
        <v>47</v>
      </c>
      <c r="H37" s="10" t="s">
        <v>187</v>
      </c>
      <c r="I37" s="10" t="s">
        <v>380</v>
      </c>
    </row>
    <row r="38" spans="1:10" ht="43.5" x14ac:dyDescent="0.35">
      <c r="A38" s="10">
        <v>2</v>
      </c>
      <c r="B38" s="10" t="str">
        <f>IF(Table1[[#This Row],[Volume]]=2,"C&amp;I",IF(Table1[[#This Row],[Volume]]=3,"Res","X-Cutting"))</f>
        <v>C&amp;I</v>
      </c>
      <c r="C38" s="10" t="s">
        <v>74</v>
      </c>
      <c r="D38" s="10" t="s">
        <v>203</v>
      </c>
      <c r="E38" s="10" t="s">
        <v>147</v>
      </c>
      <c r="F38" s="10" t="s">
        <v>75</v>
      </c>
      <c r="G38" s="10" t="s">
        <v>76</v>
      </c>
      <c r="H38" s="10" t="s">
        <v>127</v>
      </c>
      <c r="I38" s="10" t="s">
        <v>396</v>
      </c>
      <c r="J38" s="17"/>
    </row>
    <row r="39" spans="1:10" ht="188.5" x14ac:dyDescent="0.35">
      <c r="A39" s="10">
        <v>2</v>
      </c>
      <c r="B39" s="10" t="str">
        <f>IF(Table1[[#This Row],[Volume]]=2,"C&amp;I",IF(Table1[[#This Row],[Volume]]=3,"Res","X-Cutting"))</f>
        <v>C&amp;I</v>
      </c>
      <c r="C39" s="10" t="s">
        <v>63</v>
      </c>
      <c r="D39" s="10" t="s">
        <v>195</v>
      </c>
      <c r="E39" s="10" t="s">
        <v>197</v>
      </c>
      <c r="F39" s="10" t="s">
        <v>196</v>
      </c>
      <c r="G39" s="10" t="s">
        <v>59</v>
      </c>
      <c r="H39" s="10" t="s">
        <v>126</v>
      </c>
      <c r="I39" s="10" t="s">
        <v>394</v>
      </c>
      <c r="J39" s="14">
        <v>44039</v>
      </c>
    </row>
    <row r="40" spans="1:10" ht="43.5" x14ac:dyDescent="0.35">
      <c r="A40" s="10">
        <v>2</v>
      </c>
      <c r="B40" s="10" t="str">
        <f>IF(Table1[[#This Row],[Volume]]=2,"C&amp;I",IF(Table1[[#This Row],[Volume]]=3,"Res","X-Cutting"))</f>
        <v>C&amp;I</v>
      </c>
      <c r="C40" s="10" t="s">
        <v>63</v>
      </c>
      <c r="D40" s="10" t="s">
        <v>195</v>
      </c>
      <c r="E40" s="10" t="s">
        <v>199</v>
      </c>
      <c r="F40" s="10" t="s">
        <v>198</v>
      </c>
      <c r="G40" s="10" t="s">
        <v>59</v>
      </c>
      <c r="H40" s="10" t="s">
        <v>126</v>
      </c>
      <c r="I40" s="10" t="s">
        <v>360</v>
      </c>
      <c r="J40" s="14">
        <v>44039</v>
      </c>
    </row>
    <row r="41" spans="1:10" ht="101.5" x14ac:dyDescent="0.35">
      <c r="A41" s="10">
        <v>2</v>
      </c>
      <c r="B41" s="10" t="str">
        <f>IF(Table1[[#This Row],[Volume]]=2,"C&amp;I",IF(Table1[[#This Row],[Volume]]=3,"Res","X-Cutting"))</f>
        <v>C&amp;I</v>
      </c>
      <c r="C41" s="10" t="s">
        <v>63</v>
      </c>
      <c r="D41" s="10" t="s">
        <v>195</v>
      </c>
      <c r="E41" s="10" t="s">
        <v>147</v>
      </c>
      <c r="F41" s="10" t="s">
        <v>200</v>
      </c>
      <c r="G41" s="10" t="s">
        <v>58</v>
      </c>
      <c r="H41" s="10" t="s">
        <v>126</v>
      </c>
      <c r="I41" s="10" t="s">
        <v>366</v>
      </c>
      <c r="J41" s="14">
        <v>44039</v>
      </c>
    </row>
    <row r="42" spans="1:10" ht="58" x14ac:dyDescent="0.35">
      <c r="A42" s="10">
        <v>2</v>
      </c>
      <c r="B42" s="10" t="str">
        <f>IF(Table1[[#This Row],[Volume]]=2,"C&amp;I",IF(Table1[[#This Row],[Volume]]=3,"Res","X-Cutting"))</f>
        <v>C&amp;I</v>
      </c>
      <c r="C42" s="10" t="s">
        <v>63</v>
      </c>
      <c r="D42" s="10" t="s">
        <v>195</v>
      </c>
      <c r="E42" s="10" t="s">
        <v>147</v>
      </c>
      <c r="F42" s="10" t="s">
        <v>60</v>
      </c>
      <c r="G42" s="10" t="s">
        <v>58</v>
      </c>
      <c r="H42" s="10" t="s">
        <v>126</v>
      </c>
      <c r="I42" s="10" t="s">
        <v>367</v>
      </c>
      <c r="J42" s="14">
        <v>44039</v>
      </c>
    </row>
    <row r="43" spans="1:10" ht="72.5" x14ac:dyDescent="0.35">
      <c r="A43" s="10">
        <v>2</v>
      </c>
      <c r="B43" s="10" t="str">
        <f>IF(Table1[[#This Row],[Volume]]=2,"C&amp;I",IF(Table1[[#This Row],[Volume]]=3,"Res","X-Cutting"))</f>
        <v>C&amp;I</v>
      </c>
      <c r="C43" s="10" t="s">
        <v>63</v>
      </c>
      <c r="D43" s="10" t="s">
        <v>195</v>
      </c>
      <c r="E43" s="10" t="s">
        <v>186</v>
      </c>
      <c r="F43" s="10" t="s">
        <v>61</v>
      </c>
      <c r="G43" s="10" t="s">
        <v>59</v>
      </c>
      <c r="H43" s="10" t="s">
        <v>126</v>
      </c>
      <c r="I43" s="10" t="s">
        <v>368</v>
      </c>
    </row>
    <row r="44" spans="1:10" ht="145" x14ac:dyDescent="0.35">
      <c r="A44" s="19">
        <v>2</v>
      </c>
      <c r="B44" s="19" t="str">
        <f>IF(Table1[[#This Row],[Volume]]=2,"C&amp;I",IF(Table1[[#This Row],[Volume]]=3,"Res","X-Cutting"))</f>
        <v>C&amp;I</v>
      </c>
      <c r="C44" s="19" t="s">
        <v>63</v>
      </c>
      <c r="D44" s="19" t="s">
        <v>201</v>
      </c>
      <c r="E44" s="19" t="s">
        <v>186</v>
      </c>
      <c r="F44" s="19" t="s">
        <v>62</v>
      </c>
      <c r="G44" s="19" t="s">
        <v>59</v>
      </c>
      <c r="H44" s="19" t="s">
        <v>135</v>
      </c>
      <c r="I44" s="19" t="s">
        <v>339</v>
      </c>
      <c r="J44" s="21">
        <v>44054</v>
      </c>
    </row>
    <row r="45" spans="1:10" ht="87" x14ac:dyDescent="0.35">
      <c r="A45" s="10">
        <v>3</v>
      </c>
      <c r="B45" s="10" t="str">
        <f>IF(Table1[[#This Row],[Volume]]=2,"C&amp;I",IF(Table1[[#This Row],[Volume]]=3,"Res","X-Cutting"))</f>
        <v>Res</v>
      </c>
      <c r="C45" s="10" t="s">
        <v>63</v>
      </c>
      <c r="D45" s="10" t="s">
        <v>202</v>
      </c>
      <c r="E45" s="10" t="s">
        <v>147</v>
      </c>
      <c r="F45" s="10" t="s">
        <v>64</v>
      </c>
      <c r="G45" s="10" t="s">
        <v>59</v>
      </c>
      <c r="H45" s="10" t="s">
        <v>188</v>
      </c>
      <c r="I45" s="10" t="s">
        <v>391</v>
      </c>
      <c r="J45" s="14">
        <v>44039</v>
      </c>
    </row>
    <row r="46" spans="1:10" ht="58" x14ac:dyDescent="0.35">
      <c r="A46" s="10">
        <v>2</v>
      </c>
      <c r="B46" s="10" t="str">
        <f>IF(Table1[[#This Row],[Volume]]=2,"C&amp;I",IF(Table1[[#This Row],[Volume]]=3,"Res","X-Cutting"))</f>
        <v>C&amp;I</v>
      </c>
      <c r="C46" s="10" t="s">
        <v>70</v>
      </c>
      <c r="D46" s="10" t="s">
        <v>124</v>
      </c>
      <c r="E46" s="10" t="s">
        <v>65</v>
      </c>
      <c r="F46" s="10" t="s">
        <v>66</v>
      </c>
      <c r="G46" s="10" t="s">
        <v>17</v>
      </c>
      <c r="H46" s="10" t="s">
        <v>126</v>
      </c>
      <c r="I46" s="10" t="s">
        <v>354</v>
      </c>
      <c r="J46" s="14">
        <v>44039</v>
      </c>
    </row>
    <row r="47" spans="1:10" ht="58" x14ac:dyDescent="0.35">
      <c r="A47" s="10">
        <v>2</v>
      </c>
      <c r="B47" s="10" t="str">
        <f>IF(Table1[[#This Row],[Volume]]=2,"C&amp;I",IF(Table1[[#This Row],[Volume]]=3,"Res","X-Cutting"))</f>
        <v>C&amp;I</v>
      </c>
      <c r="C47" s="10" t="s">
        <v>70</v>
      </c>
      <c r="D47" s="10" t="s">
        <v>195</v>
      </c>
      <c r="E47" s="10" t="s">
        <v>268</v>
      </c>
      <c r="F47" s="10" t="s">
        <v>67</v>
      </c>
      <c r="G47" s="10" t="s">
        <v>17</v>
      </c>
      <c r="H47" s="10" t="s">
        <v>126</v>
      </c>
      <c r="I47" s="10" t="s">
        <v>329</v>
      </c>
    </row>
    <row r="48" spans="1:10" ht="58" x14ac:dyDescent="0.35">
      <c r="A48" s="10">
        <v>2</v>
      </c>
      <c r="B48" s="10" t="str">
        <f>IF(Table1[[#This Row],[Volume]]=2,"C&amp;I",IF(Table1[[#This Row],[Volume]]=3,"Res","X-Cutting"))</f>
        <v>C&amp;I</v>
      </c>
      <c r="C48" s="10" t="s">
        <v>70</v>
      </c>
      <c r="D48" s="10" t="s">
        <v>136</v>
      </c>
      <c r="E48" s="10" t="s">
        <v>264</v>
      </c>
      <c r="F48" s="10" t="s">
        <v>68</v>
      </c>
      <c r="G48" s="10" t="s">
        <v>17</v>
      </c>
      <c r="H48" s="10" t="s">
        <v>126</v>
      </c>
      <c r="I48" s="10" t="s">
        <v>327</v>
      </c>
      <c r="J48" s="14">
        <v>44047</v>
      </c>
    </row>
    <row r="49" spans="1:10" ht="58" x14ac:dyDescent="0.35">
      <c r="A49" s="10">
        <v>2</v>
      </c>
      <c r="B49" s="10" t="str">
        <f>IF(Table1[[#This Row],[Volume]]=2,"C&amp;I",IF(Table1[[#This Row],[Volume]]=3,"Res","X-Cutting"))</f>
        <v>C&amp;I</v>
      </c>
      <c r="C49" s="10" t="s">
        <v>70</v>
      </c>
      <c r="D49" s="10" t="s">
        <v>136</v>
      </c>
      <c r="E49" s="10" t="s">
        <v>19</v>
      </c>
      <c r="F49" s="10" t="s">
        <v>69</v>
      </c>
      <c r="G49" s="10" t="s">
        <v>17</v>
      </c>
      <c r="H49" s="10" t="s">
        <v>126</v>
      </c>
      <c r="I49" s="10" t="s">
        <v>328</v>
      </c>
    </row>
    <row r="50" spans="1:10" ht="58" x14ac:dyDescent="0.35">
      <c r="A50" s="10">
        <v>3</v>
      </c>
      <c r="B50" s="10" t="str">
        <f>IF(Table1[[#This Row],[Volume]]=2,"C&amp;I",IF(Table1[[#This Row],[Volume]]=3,"Res","X-Cutting"))</f>
        <v>Res</v>
      </c>
      <c r="C50" s="10" t="s">
        <v>70</v>
      </c>
      <c r="D50" s="10" t="s">
        <v>175</v>
      </c>
      <c r="E50" s="10" t="s">
        <v>269</v>
      </c>
      <c r="F50" s="10" t="s">
        <v>71</v>
      </c>
      <c r="G50" s="10" t="s">
        <v>17</v>
      </c>
      <c r="H50" s="10" t="s">
        <v>126</v>
      </c>
      <c r="I50" s="10" t="s">
        <v>354</v>
      </c>
      <c r="J50" s="14">
        <v>44039</v>
      </c>
    </row>
    <row r="51" spans="1:10" ht="174" x14ac:dyDescent="0.35">
      <c r="A51" s="10">
        <v>2</v>
      </c>
      <c r="B51" s="10" t="str">
        <f>IF(Table1[[#This Row],[Volume]]=2,"C&amp;I",IF(Table1[[#This Row],[Volume]]=3,"Res","X-Cutting"))</f>
        <v>C&amp;I</v>
      </c>
      <c r="C51" s="10" t="s">
        <v>133</v>
      </c>
      <c r="D51" s="10" t="s">
        <v>203</v>
      </c>
      <c r="E51" s="10" t="s">
        <v>222</v>
      </c>
      <c r="F51" s="10" t="s">
        <v>221</v>
      </c>
      <c r="G51" s="10" t="s">
        <v>155</v>
      </c>
      <c r="H51" s="10" t="s">
        <v>127</v>
      </c>
      <c r="I51" s="10" t="s">
        <v>399</v>
      </c>
      <c r="J51" s="17"/>
    </row>
    <row r="52" spans="1:10" ht="101.5" x14ac:dyDescent="0.35">
      <c r="A52" s="10">
        <v>4</v>
      </c>
      <c r="B52" s="10" t="str">
        <f>IF(Table1[[#This Row],[Volume]]=2,"C&amp;I",IF(Table1[[#This Row],[Volume]]=3,"Res","X-Cutting"))</f>
        <v>X-Cutting</v>
      </c>
      <c r="C52" s="10" t="s">
        <v>70</v>
      </c>
      <c r="D52" s="10" t="s">
        <v>191</v>
      </c>
      <c r="E52" s="10" t="s">
        <v>73</v>
      </c>
      <c r="F52" s="10" t="s">
        <v>382</v>
      </c>
      <c r="G52" s="10" t="s">
        <v>17</v>
      </c>
      <c r="H52" s="10" t="s">
        <v>187</v>
      </c>
      <c r="I52" s="10" t="s">
        <v>392</v>
      </c>
    </row>
    <row r="53" spans="1:10" ht="72.5" x14ac:dyDescent="0.35">
      <c r="B53" s="18" t="str">
        <f>IF(Table1[[#This Row],[Volume]]=2,"C&amp;I",IF(Table1[[#This Row],[Volume]]=3,"Res","X-Cutting"))</f>
        <v>X-Cutting</v>
      </c>
      <c r="C53" s="10" t="s">
        <v>70</v>
      </c>
      <c r="D53" s="10" t="s">
        <v>191</v>
      </c>
      <c r="E53" s="10" t="s">
        <v>73</v>
      </c>
      <c r="F53" s="10" t="s">
        <v>383</v>
      </c>
      <c r="G53" s="10" t="s">
        <v>17</v>
      </c>
      <c r="H53" s="10" t="s">
        <v>187</v>
      </c>
      <c r="I53" s="10" t="s">
        <v>384</v>
      </c>
    </row>
    <row r="54" spans="1:10" ht="43.5" x14ac:dyDescent="0.35">
      <c r="A54" s="10">
        <v>2</v>
      </c>
      <c r="B54" s="10" t="str">
        <f>IF(Table1[[#This Row],[Volume]]=2,"C&amp;I",IF(Table1[[#This Row],[Volume]]=3,"Res","X-Cutting"))</f>
        <v>C&amp;I</v>
      </c>
      <c r="C54" s="10" t="s">
        <v>133</v>
      </c>
      <c r="D54" s="10" t="s">
        <v>203</v>
      </c>
      <c r="E54" s="10" t="s">
        <v>223</v>
      </c>
      <c r="F54" s="10" t="s">
        <v>156</v>
      </c>
      <c r="G54" s="10" t="s">
        <v>155</v>
      </c>
      <c r="H54" s="10" t="s">
        <v>127</v>
      </c>
      <c r="I54" s="10" t="s">
        <v>398</v>
      </c>
      <c r="J54" s="17"/>
    </row>
    <row r="55" spans="1:10" ht="43.5" x14ac:dyDescent="0.35">
      <c r="A55" s="19">
        <v>2</v>
      </c>
      <c r="B55" s="19" t="str">
        <f>IF(Table1[[#This Row],[Volume]]=2,"C&amp;I",IF(Table1[[#This Row],[Volume]]=3,"Res","X-Cutting"))</f>
        <v>C&amp;I</v>
      </c>
      <c r="C55" s="19" t="s">
        <v>74</v>
      </c>
      <c r="D55" s="19" t="s">
        <v>146</v>
      </c>
      <c r="E55" s="19" t="s">
        <v>78</v>
      </c>
      <c r="F55" s="19" t="s">
        <v>79</v>
      </c>
      <c r="G55" s="19" t="s">
        <v>77</v>
      </c>
      <c r="H55" s="19" t="s">
        <v>135</v>
      </c>
      <c r="I55" s="19" t="s">
        <v>291</v>
      </c>
      <c r="J55" s="19"/>
    </row>
    <row r="56" spans="1:10" ht="72.5" x14ac:dyDescent="0.35">
      <c r="A56" s="10">
        <v>2</v>
      </c>
      <c r="B56" s="10" t="str">
        <f>IF(Table1[[#This Row],[Volume]]=2,"C&amp;I",IF(Table1[[#This Row],[Volume]]=3,"Res","X-Cutting"))</f>
        <v>C&amp;I</v>
      </c>
      <c r="C56" s="10" t="s">
        <v>74</v>
      </c>
      <c r="D56" s="10" t="s">
        <v>204</v>
      </c>
      <c r="E56" s="10" t="s">
        <v>147</v>
      </c>
      <c r="F56" s="10" t="s">
        <v>80</v>
      </c>
      <c r="G56" s="10" t="s">
        <v>76</v>
      </c>
      <c r="H56" s="10" t="s">
        <v>126</v>
      </c>
      <c r="I56" s="10" t="s">
        <v>356</v>
      </c>
      <c r="J56" s="14">
        <v>44039</v>
      </c>
    </row>
    <row r="57" spans="1:10" ht="72.5" x14ac:dyDescent="0.35">
      <c r="A57" s="10">
        <v>2</v>
      </c>
      <c r="B57" s="10" t="str">
        <f>IF(Table1[[#This Row],[Volume]]=2,"C&amp;I",IF(Table1[[#This Row],[Volume]]=3,"Res","X-Cutting"))</f>
        <v>C&amp;I</v>
      </c>
      <c r="C57" s="10" t="s">
        <v>74</v>
      </c>
      <c r="D57" s="10" t="s">
        <v>204</v>
      </c>
      <c r="E57" s="10" t="s">
        <v>205</v>
      </c>
      <c r="F57" s="10" t="s">
        <v>81</v>
      </c>
      <c r="G57" s="10" t="s">
        <v>76</v>
      </c>
      <c r="H57" s="10" t="s">
        <v>126</v>
      </c>
      <c r="I57" s="10" t="s">
        <v>356</v>
      </c>
      <c r="J57" s="14">
        <v>44039</v>
      </c>
    </row>
    <row r="58" spans="1:10" ht="43.5" x14ac:dyDescent="0.35">
      <c r="A58" s="10">
        <v>3</v>
      </c>
      <c r="B58" s="10" t="str">
        <f>IF(Table1[[#This Row],[Volume]]=2,"C&amp;I",IF(Table1[[#This Row],[Volume]]=3,"Res","X-Cutting"))</f>
        <v>Res</v>
      </c>
      <c r="C58" s="10" t="s">
        <v>74</v>
      </c>
      <c r="D58" s="10" t="s">
        <v>207</v>
      </c>
      <c r="E58" s="10" t="s">
        <v>208</v>
      </c>
      <c r="F58" s="10" t="s">
        <v>82</v>
      </c>
      <c r="G58" s="10" t="s">
        <v>83</v>
      </c>
      <c r="H58" s="10" t="s">
        <v>127</v>
      </c>
      <c r="I58" s="10" t="s">
        <v>350</v>
      </c>
    </row>
    <row r="59" spans="1:10" ht="43.5" x14ac:dyDescent="0.35">
      <c r="A59" s="10">
        <v>3</v>
      </c>
      <c r="B59" s="10" t="str">
        <f>IF(Table1[[#This Row],[Volume]]=2,"C&amp;I",IF(Table1[[#This Row],[Volume]]=3,"Res","X-Cutting"))</f>
        <v>Res</v>
      </c>
      <c r="C59" s="10" t="s">
        <v>74</v>
      </c>
      <c r="D59" s="10" t="s">
        <v>207</v>
      </c>
      <c r="E59" s="10" t="s">
        <v>208</v>
      </c>
      <c r="F59" s="10" t="s">
        <v>84</v>
      </c>
      <c r="G59" s="10" t="s">
        <v>83</v>
      </c>
      <c r="H59" s="10" t="s">
        <v>127</v>
      </c>
      <c r="I59" s="10" t="s">
        <v>350</v>
      </c>
    </row>
    <row r="60" spans="1:10" ht="43.5" x14ac:dyDescent="0.35">
      <c r="A60" s="10">
        <v>3</v>
      </c>
      <c r="B60" s="10" t="str">
        <f>IF(Table1[[#This Row],[Volume]]=2,"C&amp;I",IF(Table1[[#This Row],[Volume]]=3,"Res","X-Cutting"))</f>
        <v>Res</v>
      </c>
      <c r="C60" s="10" t="s">
        <v>74</v>
      </c>
      <c r="D60" s="10" t="s">
        <v>207</v>
      </c>
      <c r="E60" s="10" t="s">
        <v>209</v>
      </c>
      <c r="F60" s="10" t="s">
        <v>85</v>
      </c>
      <c r="G60" s="10" t="s">
        <v>83</v>
      </c>
      <c r="H60" s="10" t="s">
        <v>127</v>
      </c>
      <c r="I60" s="10" t="s">
        <v>350</v>
      </c>
    </row>
    <row r="61" spans="1:10" ht="43.5" x14ac:dyDescent="0.35">
      <c r="A61" s="10">
        <v>3</v>
      </c>
      <c r="B61" s="10" t="str">
        <f>IF(Table1[[#This Row],[Volume]]=2,"C&amp;I",IF(Table1[[#This Row],[Volume]]=3,"Res","X-Cutting"))</f>
        <v>Res</v>
      </c>
      <c r="C61" s="10" t="s">
        <v>74</v>
      </c>
      <c r="D61" s="10" t="s">
        <v>210</v>
      </c>
      <c r="E61" s="10" t="s">
        <v>147</v>
      </c>
      <c r="F61" s="10" t="s">
        <v>86</v>
      </c>
      <c r="G61" s="10" t="s">
        <v>83</v>
      </c>
      <c r="H61" s="10" t="s">
        <v>127</v>
      </c>
      <c r="I61" s="10" t="s">
        <v>318</v>
      </c>
    </row>
    <row r="62" spans="1:10" ht="43.5" x14ac:dyDescent="0.35">
      <c r="A62" s="10">
        <v>3</v>
      </c>
      <c r="B62" s="10" t="str">
        <f>IF(Table1[[#This Row],[Volume]]=2,"C&amp;I",IF(Table1[[#This Row],[Volume]]=3,"Res","X-Cutting"))</f>
        <v>Res</v>
      </c>
      <c r="C62" s="10" t="s">
        <v>74</v>
      </c>
      <c r="D62" s="10" t="s">
        <v>210</v>
      </c>
      <c r="E62" s="10" t="s">
        <v>208</v>
      </c>
      <c r="F62" s="10" t="s">
        <v>86</v>
      </c>
      <c r="G62" s="10" t="s">
        <v>83</v>
      </c>
      <c r="H62" s="10" t="s">
        <v>127</v>
      </c>
      <c r="I62" s="10" t="s">
        <v>318</v>
      </c>
    </row>
    <row r="63" spans="1:10" ht="43.5" x14ac:dyDescent="0.35">
      <c r="A63" s="19">
        <v>3</v>
      </c>
      <c r="B63" s="19" t="str">
        <f>IF(Table1[[#This Row],[Volume]]=2,"C&amp;I",IF(Table1[[#This Row],[Volume]]=3,"Res","X-Cutting"))</f>
        <v>Res</v>
      </c>
      <c r="C63" s="19" t="s">
        <v>74</v>
      </c>
      <c r="D63" s="19" t="s">
        <v>176</v>
      </c>
      <c r="E63" s="19" t="s">
        <v>147</v>
      </c>
      <c r="F63" s="19" t="s">
        <v>87</v>
      </c>
      <c r="G63" s="19" t="s">
        <v>83</v>
      </c>
      <c r="H63" s="19" t="s">
        <v>135</v>
      </c>
      <c r="I63" s="19" t="s">
        <v>296</v>
      </c>
      <c r="J63" s="19"/>
    </row>
    <row r="64" spans="1:10" ht="43.5" x14ac:dyDescent="0.35">
      <c r="A64" s="19">
        <v>3</v>
      </c>
      <c r="B64" s="19" t="str">
        <f>IF(Table1[[#This Row],[Volume]]=2,"C&amp;I",IF(Table1[[#This Row],[Volume]]=3,"Res","X-Cutting"))</f>
        <v>Res</v>
      </c>
      <c r="C64" s="19" t="s">
        <v>74</v>
      </c>
      <c r="D64" s="19" t="s">
        <v>211</v>
      </c>
      <c r="E64" s="19" t="s">
        <v>141</v>
      </c>
      <c r="F64" s="19" t="s">
        <v>88</v>
      </c>
      <c r="G64" s="19" t="s">
        <v>83</v>
      </c>
      <c r="H64" s="19" t="s">
        <v>135</v>
      </c>
      <c r="I64" s="19" t="s">
        <v>296</v>
      </c>
      <c r="J64" s="19"/>
    </row>
    <row r="65" spans="1:10" ht="43.5" x14ac:dyDescent="0.35">
      <c r="A65" s="19">
        <v>3</v>
      </c>
      <c r="B65" s="19" t="str">
        <f>IF(Table1[[#This Row],[Volume]]=2,"C&amp;I",IF(Table1[[#This Row],[Volume]]=3,"Res","X-Cutting"))</f>
        <v>Res</v>
      </c>
      <c r="C65" s="19" t="s">
        <v>74</v>
      </c>
      <c r="D65" s="19" t="s">
        <v>212</v>
      </c>
      <c r="E65" s="19" t="s">
        <v>89</v>
      </c>
      <c r="F65" s="19" t="s">
        <v>90</v>
      </c>
      <c r="G65" s="19" t="s">
        <v>83</v>
      </c>
      <c r="H65" s="19" t="s">
        <v>135</v>
      </c>
      <c r="I65" s="19" t="s">
        <v>296</v>
      </c>
      <c r="J65" s="19"/>
    </row>
    <row r="66" spans="1:10" ht="43.5" x14ac:dyDescent="0.35">
      <c r="A66" s="19">
        <v>3</v>
      </c>
      <c r="B66" s="19" t="str">
        <f>IF(Table1[[#This Row],[Volume]]=2,"C&amp;I",IF(Table1[[#This Row],[Volume]]=3,"Res","X-Cutting"))</f>
        <v>Res</v>
      </c>
      <c r="C66" s="19" t="s">
        <v>74</v>
      </c>
      <c r="D66" s="19" t="s">
        <v>212</v>
      </c>
      <c r="E66" s="19" t="s">
        <v>91</v>
      </c>
      <c r="F66" s="19" t="s">
        <v>85</v>
      </c>
      <c r="G66" s="19" t="s">
        <v>83</v>
      </c>
      <c r="H66" s="19" t="s">
        <v>135</v>
      </c>
      <c r="I66" s="19" t="s">
        <v>296</v>
      </c>
      <c r="J66" s="19"/>
    </row>
    <row r="67" spans="1:10" ht="43.5" x14ac:dyDescent="0.35">
      <c r="A67" s="19">
        <v>3</v>
      </c>
      <c r="B67" s="19" t="str">
        <f>IF(Table1[[#This Row],[Volume]]=2,"C&amp;I",IF(Table1[[#This Row],[Volume]]=3,"Res","X-Cutting"))</f>
        <v>Res</v>
      </c>
      <c r="C67" s="19" t="s">
        <v>74</v>
      </c>
      <c r="D67" s="19" t="s">
        <v>212</v>
      </c>
      <c r="E67" s="19" t="s">
        <v>89</v>
      </c>
      <c r="F67" s="19" t="s">
        <v>85</v>
      </c>
      <c r="G67" s="19" t="s">
        <v>83</v>
      </c>
      <c r="H67" s="19" t="s">
        <v>135</v>
      </c>
      <c r="I67" s="19" t="s">
        <v>296</v>
      </c>
      <c r="J67" s="19"/>
    </row>
    <row r="68" spans="1:10" ht="58" x14ac:dyDescent="0.35">
      <c r="A68" s="19">
        <v>3</v>
      </c>
      <c r="B68" s="19" t="str">
        <f>IF(Table1[[#This Row],[Volume]]=2,"C&amp;I",IF(Table1[[#This Row],[Volume]]=3,"Res","X-Cutting"))</f>
        <v>Res</v>
      </c>
      <c r="C68" s="19" t="s">
        <v>74</v>
      </c>
      <c r="D68" s="19" t="s">
        <v>213</v>
      </c>
      <c r="E68" s="19" t="s">
        <v>92</v>
      </c>
      <c r="F68" s="19" t="s">
        <v>93</v>
      </c>
      <c r="G68" s="19" t="s">
        <v>83</v>
      </c>
      <c r="H68" s="19" t="s">
        <v>135</v>
      </c>
      <c r="I68" s="19" t="s">
        <v>296</v>
      </c>
      <c r="J68" s="19"/>
    </row>
    <row r="69" spans="1:10" ht="29" x14ac:dyDescent="0.35">
      <c r="A69" s="19">
        <v>3</v>
      </c>
      <c r="B69" s="19" t="str">
        <f>IF(Table1[[#This Row],[Volume]]=2,"C&amp;I",IF(Table1[[#This Row],[Volume]]=3,"Res","X-Cutting"))</f>
        <v>Res</v>
      </c>
      <c r="C69" s="19" t="s">
        <v>74</v>
      </c>
      <c r="D69" s="19" t="s">
        <v>214</v>
      </c>
      <c r="E69" s="19" t="s">
        <v>208</v>
      </c>
      <c r="F69" s="19" t="s">
        <v>94</v>
      </c>
      <c r="G69" s="19" t="s">
        <v>83</v>
      </c>
      <c r="H69" s="19" t="s">
        <v>135</v>
      </c>
      <c r="I69" s="19" t="s">
        <v>301</v>
      </c>
      <c r="J69" s="19"/>
    </row>
    <row r="70" spans="1:10" ht="145" x14ac:dyDescent="0.35">
      <c r="A70" s="19">
        <v>3</v>
      </c>
      <c r="B70" s="19" t="str">
        <f>IF(Table1[[#This Row],[Volume]]=2,"C&amp;I",IF(Table1[[#This Row],[Volume]]=3,"Res","X-Cutting"))</f>
        <v>Res</v>
      </c>
      <c r="C70" s="19" t="s">
        <v>74</v>
      </c>
      <c r="D70" s="19" t="s">
        <v>215</v>
      </c>
      <c r="E70" s="19" t="s">
        <v>95</v>
      </c>
      <c r="F70" s="19" t="s">
        <v>93</v>
      </c>
      <c r="G70" s="19" t="s">
        <v>83</v>
      </c>
      <c r="H70" s="19" t="s">
        <v>135</v>
      </c>
      <c r="I70" s="19" t="s">
        <v>296</v>
      </c>
      <c r="J70" s="19"/>
    </row>
    <row r="71" spans="1:10" ht="72.5" x14ac:dyDescent="0.35">
      <c r="A71" s="19">
        <v>3</v>
      </c>
      <c r="B71" s="19" t="str">
        <f>IF(Table1[[#This Row],[Volume]]=2,"C&amp;I",IF(Table1[[#This Row],[Volume]]=3,"Res","X-Cutting"))</f>
        <v>Res</v>
      </c>
      <c r="C71" s="19" t="s">
        <v>74</v>
      </c>
      <c r="D71" s="19" t="s">
        <v>216</v>
      </c>
      <c r="E71" s="19" t="s">
        <v>96</v>
      </c>
      <c r="F71" s="19" t="s">
        <v>93</v>
      </c>
      <c r="G71" s="19" t="s">
        <v>83</v>
      </c>
      <c r="H71" s="19" t="s">
        <v>135</v>
      </c>
      <c r="I71" s="19" t="s">
        <v>296</v>
      </c>
      <c r="J71" s="19"/>
    </row>
    <row r="72" spans="1:10" ht="43.5" x14ac:dyDescent="0.35">
      <c r="A72" s="19">
        <v>3</v>
      </c>
      <c r="B72" s="19" t="str">
        <f>IF(Table1[[#This Row],[Volume]]=2,"C&amp;I",IF(Table1[[#This Row],[Volume]]=3,"Res","X-Cutting"))</f>
        <v>Res</v>
      </c>
      <c r="C72" s="19" t="s">
        <v>74</v>
      </c>
      <c r="D72" s="19" t="s">
        <v>216</v>
      </c>
      <c r="E72" s="19" t="s">
        <v>97</v>
      </c>
      <c r="F72" s="19" t="s">
        <v>93</v>
      </c>
      <c r="G72" s="19" t="s">
        <v>83</v>
      </c>
      <c r="H72" s="19" t="s">
        <v>135</v>
      </c>
      <c r="I72" s="19" t="s">
        <v>296</v>
      </c>
      <c r="J72" s="19"/>
    </row>
    <row r="73" spans="1:10" ht="29" x14ac:dyDescent="0.35">
      <c r="A73" s="19">
        <v>3</v>
      </c>
      <c r="B73" s="19" t="str">
        <f>IF(Table1[[#This Row],[Volume]]=2,"C&amp;I",IF(Table1[[#This Row],[Volume]]=3,"Res","X-Cutting"))</f>
        <v>Res</v>
      </c>
      <c r="C73" s="19" t="s">
        <v>74</v>
      </c>
      <c r="D73" s="19" t="s">
        <v>217</v>
      </c>
      <c r="E73" s="19" t="s">
        <v>98</v>
      </c>
      <c r="F73" s="19" t="s">
        <v>99</v>
      </c>
      <c r="G73" s="19" t="s">
        <v>83</v>
      </c>
      <c r="H73" s="19" t="s">
        <v>135</v>
      </c>
      <c r="I73" s="19" t="s">
        <v>296</v>
      </c>
      <c r="J73" s="19"/>
    </row>
    <row r="74" spans="1:10" ht="159.5" x14ac:dyDescent="0.35">
      <c r="A74" s="19">
        <v>3</v>
      </c>
      <c r="B74" s="19" t="str">
        <f>IF(Table1[[#This Row],[Volume]]=2,"C&amp;I",IF(Table1[[#This Row],[Volume]]=3,"Res","X-Cutting"))</f>
        <v>Res</v>
      </c>
      <c r="C74" s="19" t="s">
        <v>74</v>
      </c>
      <c r="D74" s="19" t="s">
        <v>218</v>
      </c>
      <c r="E74" s="19" t="s">
        <v>100</v>
      </c>
      <c r="F74" s="19" t="s">
        <v>93</v>
      </c>
      <c r="G74" s="19" t="s">
        <v>83</v>
      </c>
      <c r="H74" s="19" t="s">
        <v>135</v>
      </c>
      <c r="I74" s="19" t="s">
        <v>296</v>
      </c>
      <c r="J74" s="19"/>
    </row>
    <row r="75" spans="1:10" ht="43.5" x14ac:dyDescent="0.35">
      <c r="A75" s="19">
        <v>3</v>
      </c>
      <c r="B75" s="19" t="str">
        <f>IF(Table1[[#This Row],[Volume]]=2,"C&amp;I",IF(Table1[[#This Row],[Volume]]=3,"Res","X-Cutting"))</f>
        <v>Res</v>
      </c>
      <c r="C75" s="19" t="s">
        <v>74</v>
      </c>
      <c r="D75" s="19" t="s">
        <v>218</v>
      </c>
      <c r="E75" s="19"/>
      <c r="F75" s="19" t="s">
        <v>99</v>
      </c>
      <c r="G75" s="19" t="s">
        <v>83</v>
      </c>
      <c r="H75" s="19" t="s">
        <v>135</v>
      </c>
      <c r="I75" s="19" t="s">
        <v>296</v>
      </c>
      <c r="J75" s="19"/>
    </row>
    <row r="76" spans="1:10" ht="290" x14ac:dyDescent="0.35">
      <c r="A76" s="19">
        <v>3</v>
      </c>
      <c r="B76" s="19" t="str">
        <f>IF(Table1[[#This Row],[Volume]]=2,"C&amp;I",IF(Table1[[#This Row],[Volume]]=3,"Res","X-Cutting"))</f>
        <v>Res</v>
      </c>
      <c r="C76" s="19" t="s">
        <v>74</v>
      </c>
      <c r="D76" s="19" t="s">
        <v>218</v>
      </c>
      <c r="E76" s="19" t="s">
        <v>101</v>
      </c>
      <c r="F76" s="19" t="s">
        <v>102</v>
      </c>
      <c r="G76" s="19" t="s">
        <v>83</v>
      </c>
      <c r="H76" s="19" t="s">
        <v>135</v>
      </c>
      <c r="I76" s="19" t="s">
        <v>297</v>
      </c>
      <c r="J76" s="19"/>
    </row>
    <row r="77" spans="1:10" ht="101.5" x14ac:dyDescent="0.35">
      <c r="A77" s="19">
        <v>3</v>
      </c>
      <c r="B77" s="19" t="str">
        <f>IF(Table1[[#This Row],[Volume]]=2,"C&amp;I",IF(Table1[[#This Row],[Volume]]=3,"Res","X-Cutting"))</f>
        <v>Res</v>
      </c>
      <c r="C77" s="19" t="s">
        <v>74</v>
      </c>
      <c r="D77" s="19" t="s">
        <v>219</v>
      </c>
      <c r="E77" s="19" t="s">
        <v>103</v>
      </c>
      <c r="F77" s="19" t="s">
        <v>93</v>
      </c>
      <c r="G77" s="19" t="s">
        <v>83</v>
      </c>
      <c r="H77" s="19" t="s">
        <v>135</v>
      </c>
      <c r="I77" s="19" t="s">
        <v>296</v>
      </c>
      <c r="J77" s="19"/>
    </row>
    <row r="78" spans="1:10" ht="101.5" x14ac:dyDescent="0.35">
      <c r="A78" s="19">
        <v>3</v>
      </c>
      <c r="B78" s="19" t="str">
        <f>IF(Table1[[#This Row],[Volume]]=2,"C&amp;I",IF(Table1[[#This Row],[Volume]]=3,"Res","X-Cutting"))</f>
        <v>Res</v>
      </c>
      <c r="C78" s="19" t="s">
        <v>74</v>
      </c>
      <c r="D78" s="19" t="s">
        <v>219</v>
      </c>
      <c r="E78" s="19" t="s">
        <v>104</v>
      </c>
      <c r="F78" s="19" t="s">
        <v>93</v>
      </c>
      <c r="G78" s="19" t="s">
        <v>83</v>
      </c>
      <c r="H78" s="19" t="s">
        <v>135</v>
      </c>
      <c r="I78" s="19" t="s">
        <v>296</v>
      </c>
      <c r="J78" s="19"/>
    </row>
    <row r="79" spans="1:10" ht="101.5" x14ac:dyDescent="0.35">
      <c r="A79" s="19">
        <v>3</v>
      </c>
      <c r="B79" s="19" t="str">
        <f>IF(Table1[[#This Row],[Volume]]=2,"C&amp;I",IF(Table1[[#This Row],[Volume]]=3,"Res","X-Cutting"))</f>
        <v>Res</v>
      </c>
      <c r="C79" s="19" t="s">
        <v>74</v>
      </c>
      <c r="D79" s="19" t="s">
        <v>206</v>
      </c>
      <c r="E79" s="19" t="s">
        <v>105</v>
      </c>
      <c r="F79" s="19" t="s">
        <v>93</v>
      </c>
      <c r="G79" s="19" t="s">
        <v>83</v>
      </c>
      <c r="H79" s="19" t="s">
        <v>135</v>
      </c>
      <c r="I79" s="19" t="s">
        <v>296</v>
      </c>
      <c r="J79" s="19"/>
    </row>
    <row r="80" spans="1:10" ht="72.5" x14ac:dyDescent="0.35">
      <c r="A80" s="19">
        <v>3</v>
      </c>
      <c r="B80" s="19" t="str">
        <f>IF(Table1[[#This Row],[Volume]]=2,"C&amp;I",IF(Table1[[#This Row],[Volume]]=3,"Res","X-Cutting"))</f>
        <v>Res</v>
      </c>
      <c r="C80" s="19" t="s">
        <v>106</v>
      </c>
      <c r="D80" s="19" t="s">
        <v>292</v>
      </c>
      <c r="E80" s="19" t="s">
        <v>293</v>
      </c>
      <c r="F80" s="19" t="s">
        <v>107</v>
      </c>
      <c r="G80" s="19" t="s">
        <v>108</v>
      </c>
      <c r="H80" s="19" t="s">
        <v>135</v>
      </c>
      <c r="I80" s="19" t="s">
        <v>388</v>
      </c>
      <c r="J80" s="21">
        <v>44054</v>
      </c>
    </row>
    <row r="81" spans="1:10" ht="43.5" x14ac:dyDescent="0.35">
      <c r="A81" s="19">
        <v>2</v>
      </c>
      <c r="B81" s="19" t="str">
        <f>IF(Table1[[#This Row],[Volume]]=2,"C&amp;I",IF(Table1[[#This Row],[Volume]]=3,"Res","X-Cutting"))</f>
        <v>C&amp;I</v>
      </c>
      <c r="C81" s="19" t="s">
        <v>115</v>
      </c>
      <c r="D81" s="19" t="s">
        <v>271</v>
      </c>
      <c r="E81" s="19" t="s">
        <v>264</v>
      </c>
      <c r="F81" s="19" t="s">
        <v>109</v>
      </c>
      <c r="G81" s="19" t="s">
        <v>16</v>
      </c>
      <c r="H81" s="19" t="s">
        <v>135</v>
      </c>
      <c r="I81" s="19" t="s">
        <v>294</v>
      </c>
      <c r="J81" s="19"/>
    </row>
    <row r="82" spans="1:10" ht="72.5" x14ac:dyDescent="0.35">
      <c r="A82" s="10">
        <v>2</v>
      </c>
      <c r="B82" s="10" t="str">
        <f>IF(Table1[[#This Row],[Volume]]=2,"C&amp;I",IF(Table1[[#This Row],[Volume]]=3,"Res","X-Cutting"))</f>
        <v>C&amp;I</v>
      </c>
      <c r="C82" s="10" t="s">
        <v>115</v>
      </c>
      <c r="D82" s="10" t="s">
        <v>204</v>
      </c>
      <c r="E82" s="10" t="s">
        <v>273</v>
      </c>
      <c r="F82" s="10" t="s">
        <v>225</v>
      </c>
      <c r="G82" s="10" t="s">
        <v>16</v>
      </c>
      <c r="H82" s="10" t="s">
        <v>126</v>
      </c>
      <c r="I82" s="10" t="s">
        <v>356</v>
      </c>
      <c r="J82" s="14">
        <v>44039</v>
      </c>
    </row>
    <row r="83" spans="1:10" ht="58" x14ac:dyDescent="0.35">
      <c r="A83" s="10">
        <v>2</v>
      </c>
      <c r="B83" s="10" t="str">
        <f>IF(Table1[[#This Row],[Volume]]=2,"C&amp;I",IF(Table1[[#This Row],[Volume]]=3,"Res","X-Cutting"))</f>
        <v>C&amp;I</v>
      </c>
      <c r="C83" s="10" t="s">
        <v>115</v>
      </c>
      <c r="D83" s="10" t="s">
        <v>204</v>
      </c>
      <c r="E83" s="10" t="s">
        <v>147</v>
      </c>
      <c r="F83" s="10" t="s">
        <v>110</v>
      </c>
      <c r="G83" s="10" t="s">
        <v>16</v>
      </c>
      <c r="H83" s="10" t="s">
        <v>126</v>
      </c>
      <c r="I83" s="10" t="s">
        <v>357</v>
      </c>
      <c r="J83" s="14">
        <v>44039</v>
      </c>
    </row>
    <row r="84" spans="1:10" ht="58" x14ac:dyDescent="0.35">
      <c r="A84" s="10">
        <v>2</v>
      </c>
      <c r="B84" s="10" t="str">
        <f>IF(Table1[[#This Row],[Volume]]=2,"C&amp;I",IF(Table1[[#This Row],[Volume]]=3,"Res","X-Cutting"))</f>
        <v>C&amp;I</v>
      </c>
      <c r="C84" s="10" t="s">
        <v>115</v>
      </c>
      <c r="D84" s="10" t="s">
        <v>204</v>
      </c>
      <c r="E84" s="10" t="s">
        <v>274</v>
      </c>
      <c r="F84" s="10" t="s">
        <v>111</v>
      </c>
      <c r="G84" s="10" t="s">
        <v>16</v>
      </c>
      <c r="H84" s="10" t="s">
        <v>126</v>
      </c>
      <c r="I84" s="10" t="s">
        <v>358</v>
      </c>
      <c r="J84" s="14">
        <v>44039</v>
      </c>
    </row>
    <row r="85" spans="1:10" ht="58" x14ac:dyDescent="0.35">
      <c r="A85" s="10">
        <v>2</v>
      </c>
      <c r="B85" s="10" t="str">
        <f>IF(Table1[[#This Row],[Volume]]=2,"C&amp;I",IF(Table1[[#This Row],[Volume]]=3,"Res","X-Cutting"))</f>
        <v>C&amp;I</v>
      </c>
      <c r="C85" s="10" t="s">
        <v>115</v>
      </c>
      <c r="D85" s="10" t="s">
        <v>204</v>
      </c>
      <c r="E85" s="10" t="s">
        <v>275</v>
      </c>
      <c r="F85" s="10" t="s">
        <v>112</v>
      </c>
      <c r="G85" s="10" t="s">
        <v>16</v>
      </c>
      <c r="H85" s="10" t="s">
        <v>126</v>
      </c>
      <c r="I85" s="10" t="s">
        <v>357</v>
      </c>
      <c r="J85" s="14">
        <v>44039</v>
      </c>
    </row>
    <row r="86" spans="1:10" ht="58" x14ac:dyDescent="0.35">
      <c r="A86" s="10">
        <v>2</v>
      </c>
      <c r="B86" s="10" t="str">
        <f>IF(Table1[[#This Row],[Volume]]=2,"C&amp;I",IF(Table1[[#This Row],[Volume]]=3,"Res","X-Cutting"))</f>
        <v>C&amp;I</v>
      </c>
      <c r="C86" s="10" t="s">
        <v>115</v>
      </c>
      <c r="D86" s="10" t="s">
        <v>204</v>
      </c>
      <c r="E86" s="10" t="s">
        <v>275</v>
      </c>
      <c r="F86" s="10" t="s">
        <v>113</v>
      </c>
      <c r="G86" s="10" t="s">
        <v>16</v>
      </c>
      <c r="H86" s="10" t="s">
        <v>126</v>
      </c>
      <c r="I86" s="10" t="s">
        <v>357</v>
      </c>
      <c r="J86" s="14">
        <v>44039</v>
      </c>
    </row>
    <row r="87" spans="1:10" ht="58" x14ac:dyDescent="0.35">
      <c r="A87" s="10">
        <v>2</v>
      </c>
      <c r="B87" s="10" t="str">
        <f>IF(Table1[[#This Row],[Volume]]=2,"C&amp;I",IF(Table1[[#This Row],[Volume]]=3,"Res","X-Cutting"))</f>
        <v>C&amp;I</v>
      </c>
      <c r="C87" s="10" t="s">
        <v>115</v>
      </c>
      <c r="D87" s="10" t="s">
        <v>204</v>
      </c>
      <c r="E87" s="10" t="s">
        <v>276</v>
      </c>
      <c r="F87" s="10" t="s">
        <v>114</v>
      </c>
      <c r="G87" s="10" t="s">
        <v>16</v>
      </c>
      <c r="H87" s="10" t="s">
        <v>126</v>
      </c>
      <c r="I87" s="10" t="s">
        <v>359</v>
      </c>
      <c r="J87" s="14">
        <v>44039</v>
      </c>
    </row>
    <row r="88" spans="1:10" ht="116" x14ac:dyDescent="0.35">
      <c r="A88" s="19">
        <v>3</v>
      </c>
      <c r="B88" s="19" t="str">
        <f>IF(Table1[[#This Row],[Volume]]=2,"C&amp;I",IF(Table1[[#This Row],[Volume]]=3,"Res","X-Cutting"))</f>
        <v>Res</v>
      </c>
      <c r="C88" s="19" t="s">
        <v>115</v>
      </c>
      <c r="D88" s="19" t="s">
        <v>252</v>
      </c>
      <c r="E88" s="19" t="s">
        <v>277</v>
      </c>
      <c r="F88" s="19" t="s">
        <v>272</v>
      </c>
      <c r="G88" s="19" t="s">
        <v>16</v>
      </c>
      <c r="H88" s="19" t="s">
        <v>135</v>
      </c>
      <c r="I88" s="22" t="s">
        <v>299</v>
      </c>
      <c r="J88" s="21">
        <v>44054</v>
      </c>
    </row>
    <row r="89" spans="1:10" ht="72.5" x14ac:dyDescent="0.35">
      <c r="A89" s="19">
        <v>3</v>
      </c>
      <c r="B89" s="19" t="str">
        <f>IF(Table1[[#This Row],[Volume]]=2,"C&amp;I",IF(Table1[[#This Row],[Volume]]=3,"Res","X-Cutting"))</f>
        <v>Res</v>
      </c>
      <c r="C89" s="19" t="s">
        <v>115</v>
      </c>
      <c r="D89" s="19" t="s">
        <v>252</v>
      </c>
      <c r="E89" s="19" t="s">
        <v>278</v>
      </c>
      <c r="F89" s="19" t="s">
        <v>116</v>
      </c>
      <c r="G89" s="19" t="s">
        <v>16</v>
      </c>
      <c r="H89" s="19" t="s">
        <v>135</v>
      </c>
      <c r="I89" s="19" t="s">
        <v>389</v>
      </c>
      <c r="J89" s="21">
        <v>44054</v>
      </c>
    </row>
    <row r="90" spans="1:10" ht="43.5" x14ac:dyDescent="0.35">
      <c r="A90" s="19">
        <v>3</v>
      </c>
      <c r="B90" s="19" t="str">
        <f>IF(Table1[[#This Row],[Volume]]=2,"C&amp;I",IF(Table1[[#This Row],[Volume]]=3,"Res","X-Cutting"))</f>
        <v>Res</v>
      </c>
      <c r="C90" s="19" t="s">
        <v>115</v>
      </c>
      <c r="D90" s="19" t="s">
        <v>252</v>
      </c>
      <c r="E90" s="19" t="s">
        <v>117</v>
      </c>
      <c r="F90" s="19" t="s">
        <v>118</v>
      </c>
      <c r="G90" s="19" t="s">
        <v>16</v>
      </c>
      <c r="H90" s="19" t="s">
        <v>135</v>
      </c>
      <c r="I90" s="19" t="s">
        <v>298</v>
      </c>
      <c r="J90" s="21">
        <v>44054</v>
      </c>
    </row>
    <row r="91" spans="1:10" ht="58" x14ac:dyDescent="0.35">
      <c r="A91" s="19">
        <v>3</v>
      </c>
      <c r="B91" s="19" t="str">
        <f>IF(Table1[[#This Row],[Volume]]=2,"C&amp;I",IF(Table1[[#This Row],[Volume]]=3,"Res","X-Cutting"))</f>
        <v>Res</v>
      </c>
      <c r="C91" s="19" t="s">
        <v>115</v>
      </c>
      <c r="D91" s="19" t="s">
        <v>252</v>
      </c>
      <c r="E91" s="19" t="s">
        <v>279</v>
      </c>
      <c r="F91" s="19" t="s">
        <v>119</v>
      </c>
      <c r="G91" s="19" t="s">
        <v>16</v>
      </c>
      <c r="H91" s="19" t="s">
        <v>135</v>
      </c>
      <c r="I91" s="19" t="s">
        <v>296</v>
      </c>
      <c r="J91" s="19"/>
    </row>
    <row r="92" spans="1:10" ht="43.5" x14ac:dyDescent="0.35">
      <c r="A92" s="10">
        <v>3</v>
      </c>
      <c r="B92" s="10" t="str">
        <f>IF(Table1[[#This Row],[Volume]]=2,"C&amp;I",IF(Table1[[#This Row],[Volume]]=3,"Res","X-Cutting"))</f>
        <v>Res</v>
      </c>
      <c r="C92" s="10" t="s">
        <v>115</v>
      </c>
      <c r="D92" s="10" t="s">
        <v>176</v>
      </c>
      <c r="E92" s="16" t="s">
        <v>280</v>
      </c>
      <c r="F92" s="10" t="s">
        <v>120</v>
      </c>
      <c r="G92" s="10" t="s">
        <v>16</v>
      </c>
      <c r="H92" s="10" t="s">
        <v>126</v>
      </c>
      <c r="I92" s="10" t="s">
        <v>355</v>
      </c>
      <c r="J92" s="14">
        <v>44039</v>
      </c>
    </row>
    <row r="93" spans="1:10" ht="43.5" x14ac:dyDescent="0.35">
      <c r="A93" s="10">
        <v>3</v>
      </c>
      <c r="B93" s="10" t="str">
        <f>IF(Table1[[#This Row],[Volume]]=2,"C&amp;I",IF(Table1[[#This Row],[Volume]]=3,"Res","X-Cutting"))</f>
        <v>Res</v>
      </c>
      <c r="C93" s="10" t="s">
        <v>115</v>
      </c>
      <c r="D93" s="10" t="s">
        <v>176</v>
      </c>
      <c r="E93" s="16" t="s">
        <v>281</v>
      </c>
      <c r="F93" s="10" t="s">
        <v>120</v>
      </c>
      <c r="G93" s="10" t="s">
        <v>16</v>
      </c>
      <c r="H93" s="10" t="s">
        <v>126</v>
      </c>
      <c r="I93" s="10" t="s">
        <v>355</v>
      </c>
      <c r="J93" s="14">
        <v>44039</v>
      </c>
    </row>
    <row r="94" spans="1:10" ht="43.5" x14ac:dyDescent="0.35">
      <c r="A94" s="10">
        <v>3</v>
      </c>
      <c r="B94" s="10" t="str">
        <f>IF(Table1[[#This Row],[Volume]]=2,"C&amp;I",IF(Table1[[#This Row],[Volume]]=3,"Res","X-Cutting"))</f>
        <v>Res</v>
      </c>
      <c r="C94" s="10" t="s">
        <v>115</v>
      </c>
      <c r="D94" s="10" t="s">
        <v>176</v>
      </c>
      <c r="E94" s="16" t="s">
        <v>282</v>
      </c>
      <c r="F94" s="10" t="s">
        <v>120</v>
      </c>
      <c r="G94" s="10" t="s">
        <v>16</v>
      </c>
      <c r="H94" s="10" t="s">
        <v>126</v>
      </c>
      <c r="I94" s="10" t="s">
        <v>355</v>
      </c>
      <c r="J94" s="14">
        <v>44039</v>
      </c>
    </row>
    <row r="95" spans="1:10" ht="43.5" x14ac:dyDescent="0.35">
      <c r="A95" s="10">
        <v>3</v>
      </c>
      <c r="B95" s="10" t="str">
        <f>IF(Table1[[#This Row],[Volume]]=2,"C&amp;I",IF(Table1[[#This Row],[Volume]]=3,"Res","X-Cutting"))</f>
        <v>Res</v>
      </c>
      <c r="C95" s="10" t="s">
        <v>115</v>
      </c>
      <c r="D95" s="10" t="s">
        <v>212</v>
      </c>
      <c r="E95" s="16" t="s">
        <v>280</v>
      </c>
      <c r="F95" s="10" t="s">
        <v>121</v>
      </c>
      <c r="G95" s="10" t="s">
        <v>16</v>
      </c>
      <c r="H95" s="10" t="s">
        <v>126</v>
      </c>
      <c r="I95" s="10" t="s">
        <v>355</v>
      </c>
      <c r="J95" s="14">
        <v>44039</v>
      </c>
    </row>
    <row r="96" spans="1:10" ht="43.5" x14ac:dyDescent="0.35">
      <c r="A96" s="10">
        <v>3</v>
      </c>
      <c r="B96" s="10" t="str">
        <f>IF(Table1[[#This Row],[Volume]]=2,"C&amp;I",IF(Table1[[#This Row],[Volume]]=3,"Res","X-Cutting"))</f>
        <v>Res</v>
      </c>
      <c r="C96" s="10" t="s">
        <v>115</v>
      </c>
      <c r="D96" s="10" t="s">
        <v>212</v>
      </c>
      <c r="E96" s="16" t="s">
        <v>264</v>
      </c>
      <c r="F96" s="10" t="s">
        <v>122</v>
      </c>
      <c r="G96" s="10" t="s">
        <v>16</v>
      </c>
      <c r="H96" s="10" t="s">
        <v>126</v>
      </c>
      <c r="I96" s="10" t="s">
        <v>355</v>
      </c>
      <c r="J96" s="14">
        <v>44039</v>
      </c>
    </row>
    <row r="97" spans="1:10" ht="43.5" x14ac:dyDescent="0.35">
      <c r="A97" s="10">
        <v>3</v>
      </c>
      <c r="B97" s="10" t="str">
        <f>IF(Table1[[#This Row],[Volume]]=2,"C&amp;I",IF(Table1[[#This Row],[Volume]]=3,"Res","X-Cutting"))</f>
        <v>Res</v>
      </c>
      <c r="C97" s="10" t="s">
        <v>115</v>
      </c>
      <c r="D97" s="10" t="s">
        <v>212</v>
      </c>
      <c r="E97" s="16" t="s">
        <v>281</v>
      </c>
      <c r="F97" s="10" t="s">
        <v>122</v>
      </c>
      <c r="G97" s="10" t="s">
        <v>16</v>
      </c>
      <c r="H97" s="10" t="s">
        <v>126</v>
      </c>
      <c r="I97" s="10" t="s">
        <v>355</v>
      </c>
      <c r="J97" s="14">
        <v>44039</v>
      </c>
    </row>
    <row r="98" spans="1:10" ht="43.5" x14ac:dyDescent="0.35">
      <c r="A98" s="10">
        <v>3</v>
      </c>
      <c r="B98" s="10" t="str">
        <f>IF(Table1[[#This Row],[Volume]]=2,"C&amp;I",IF(Table1[[#This Row],[Volume]]=3,"Res","X-Cutting"))</f>
        <v>Res</v>
      </c>
      <c r="C98" s="10" t="s">
        <v>115</v>
      </c>
      <c r="D98" s="10" t="s">
        <v>212</v>
      </c>
      <c r="E98" s="16" t="s">
        <v>282</v>
      </c>
      <c r="F98" s="10" t="s">
        <v>122</v>
      </c>
      <c r="G98" s="10" t="s">
        <v>16</v>
      </c>
      <c r="H98" s="10" t="s">
        <v>126</v>
      </c>
      <c r="I98" s="10" t="s">
        <v>355</v>
      </c>
      <c r="J98" s="14">
        <v>44039</v>
      </c>
    </row>
    <row r="99" spans="1:10" ht="58" x14ac:dyDescent="0.35">
      <c r="A99" s="10">
        <v>3</v>
      </c>
      <c r="B99" s="10" t="str">
        <f>IF(Table1[[#This Row],[Volume]]=2,"C&amp;I",IF(Table1[[#This Row],[Volume]]=3,"Res","X-Cutting"))</f>
        <v>Res</v>
      </c>
      <c r="C99" s="10" t="s">
        <v>115</v>
      </c>
      <c r="D99" s="10" t="s">
        <v>256</v>
      </c>
      <c r="E99" s="10" t="s">
        <v>264</v>
      </c>
      <c r="F99" s="10" t="s">
        <v>123</v>
      </c>
      <c r="G99" s="10" t="s">
        <v>16</v>
      </c>
      <c r="H99" s="10" t="s">
        <v>126</v>
      </c>
      <c r="I99" s="10" t="s">
        <v>355</v>
      </c>
      <c r="J99" s="14">
        <v>44039</v>
      </c>
    </row>
    <row r="100" spans="1:10" ht="101.5" x14ac:dyDescent="0.35">
      <c r="A100" s="10">
        <v>2</v>
      </c>
      <c r="B100" s="10" t="str">
        <f>IF(Table1[[#This Row],[Volume]]=2,"C&amp;I",IF(Table1[[#This Row],[Volume]]=3,"Res","X-Cutting"))</f>
        <v>C&amp;I</v>
      </c>
      <c r="C100" s="10" t="s">
        <v>63</v>
      </c>
      <c r="D100" s="10" t="s">
        <v>128</v>
      </c>
      <c r="E100" s="10" t="s">
        <v>193</v>
      </c>
      <c r="F100" s="10" t="s">
        <v>194</v>
      </c>
      <c r="G100" s="10" t="s">
        <v>58</v>
      </c>
      <c r="H100" s="10" t="s">
        <v>127</v>
      </c>
      <c r="I100" s="10" t="s">
        <v>395</v>
      </c>
    </row>
    <row r="101" spans="1:10" ht="87" x14ac:dyDescent="0.35">
      <c r="A101" s="10">
        <v>3</v>
      </c>
      <c r="B101" s="10" t="str">
        <f>IF(Table1[[#This Row],[Volume]]=2,"C&amp;I",IF(Table1[[#This Row],[Volume]]=3,"Res","X-Cutting"))</f>
        <v>Res</v>
      </c>
      <c r="C101" s="10" t="s">
        <v>70</v>
      </c>
      <c r="D101" s="10" t="s">
        <v>220</v>
      </c>
      <c r="E101" s="10" t="s">
        <v>270</v>
      </c>
      <c r="F101" s="10" t="s">
        <v>72</v>
      </c>
      <c r="G101" s="10" t="s">
        <v>17</v>
      </c>
      <c r="H101" s="10" t="s">
        <v>127</v>
      </c>
      <c r="I101" s="10" t="s">
        <v>362</v>
      </c>
    </row>
    <row r="102" spans="1:10" ht="362.5" x14ac:dyDescent="0.35">
      <c r="A102" s="10">
        <v>2</v>
      </c>
      <c r="B102" s="10" t="str">
        <f>IF(Table1[[#This Row],[Volume]]=2,"C&amp;I",IF(Table1[[#This Row],[Volume]]=3,"Res","X-Cutting"))</f>
        <v>C&amp;I</v>
      </c>
      <c r="C102" s="10" t="s">
        <v>133</v>
      </c>
      <c r="D102" s="10" t="s">
        <v>203</v>
      </c>
      <c r="E102" s="10" t="s">
        <v>186</v>
      </c>
      <c r="F102" s="10" t="s">
        <v>224</v>
      </c>
      <c r="G102" s="10" t="s">
        <v>155</v>
      </c>
      <c r="H102" s="10" t="s">
        <v>127</v>
      </c>
      <c r="I102" s="10" t="s">
        <v>365</v>
      </c>
      <c r="J102" s="15" t="s">
        <v>320</v>
      </c>
    </row>
    <row r="103" spans="1:10" ht="43.5" x14ac:dyDescent="0.35">
      <c r="A103" s="10">
        <v>2</v>
      </c>
      <c r="B103" s="10" t="str">
        <f>IF(Table1[[#This Row],[Volume]]=2,"C&amp;I",IF(Table1[[#This Row],[Volume]]=3,"Res","X-Cutting"))</f>
        <v>C&amp;I</v>
      </c>
      <c r="C103" s="10" t="s">
        <v>133</v>
      </c>
      <c r="D103" s="10" t="s">
        <v>226</v>
      </c>
      <c r="E103" s="10" t="s">
        <v>228</v>
      </c>
      <c r="F103" s="10" t="s">
        <v>227</v>
      </c>
      <c r="G103" s="10" t="s">
        <v>155</v>
      </c>
      <c r="H103" s="10" t="s">
        <v>126</v>
      </c>
      <c r="I103" s="10" t="s">
        <v>393</v>
      </c>
      <c r="J103" s="14">
        <v>44054</v>
      </c>
    </row>
    <row r="104" spans="1:10" ht="87" x14ac:dyDescent="0.35">
      <c r="A104" s="10">
        <v>2</v>
      </c>
      <c r="B104" s="10" t="str">
        <f>IF(Table1[[#This Row],[Volume]]=2,"C&amp;I",IF(Table1[[#This Row],[Volume]]=3,"Res","X-Cutting"))</f>
        <v>C&amp;I</v>
      </c>
      <c r="C104" s="10" t="s">
        <v>133</v>
      </c>
      <c r="D104" s="10" t="s">
        <v>195</v>
      </c>
      <c r="E104" s="10" t="s">
        <v>147</v>
      </c>
      <c r="F104" s="10" t="s">
        <v>157</v>
      </c>
      <c r="G104" s="10" t="s">
        <v>155</v>
      </c>
      <c r="H104" s="10" t="s">
        <v>126</v>
      </c>
      <c r="I104" s="10" t="s">
        <v>373</v>
      </c>
      <c r="J104" s="14">
        <v>44039</v>
      </c>
    </row>
    <row r="105" spans="1:10" ht="72.5" x14ac:dyDescent="0.35">
      <c r="A105" s="10">
        <v>2</v>
      </c>
      <c r="B105" s="10" t="str">
        <f>IF(Table1[[#This Row],[Volume]]=2,"C&amp;I",IF(Table1[[#This Row],[Volume]]=3,"Res","X-Cutting"))</f>
        <v>C&amp;I</v>
      </c>
      <c r="C105" s="10" t="s">
        <v>133</v>
      </c>
      <c r="D105" s="10" t="s">
        <v>229</v>
      </c>
      <c r="E105" s="10" t="s">
        <v>186</v>
      </c>
      <c r="F105" s="10" t="s">
        <v>159</v>
      </c>
      <c r="G105" s="10" t="s">
        <v>155</v>
      </c>
      <c r="H105" s="10" t="s">
        <v>127</v>
      </c>
      <c r="I105" s="10" t="s">
        <v>364</v>
      </c>
      <c r="J105" s="14">
        <v>44039</v>
      </c>
    </row>
    <row r="106" spans="1:10" ht="101.5" x14ac:dyDescent="0.35">
      <c r="A106" s="10">
        <v>2</v>
      </c>
      <c r="B106" s="10" t="str">
        <f>IF(Table1[[#This Row],[Volume]]=2,"C&amp;I",IF(Table1[[#This Row],[Volume]]=3,"Res","X-Cutting"))</f>
        <v>C&amp;I</v>
      </c>
      <c r="C106" s="10" t="s">
        <v>133</v>
      </c>
      <c r="D106" s="10" t="s">
        <v>240</v>
      </c>
      <c r="E106" s="10" t="s">
        <v>241</v>
      </c>
      <c r="F106" s="10" t="s">
        <v>168</v>
      </c>
      <c r="G106" s="10" t="s">
        <v>155</v>
      </c>
      <c r="H106" s="10" t="s">
        <v>127</v>
      </c>
      <c r="I106" s="10" t="s">
        <v>363</v>
      </c>
    </row>
    <row r="107" spans="1:10" ht="87" x14ac:dyDescent="0.35">
      <c r="A107" s="19">
        <v>2</v>
      </c>
      <c r="B107" s="19" t="str">
        <f>IF(Table1[[#This Row],[Volume]]=2,"C&amp;I",IF(Table1[[#This Row],[Volume]]=3,"Res","X-Cutting"))</f>
        <v>C&amp;I</v>
      </c>
      <c r="C107" s="19" t="s">
        <v>133</v>
      </c>
      <c r="D107" s="19" t="s">
        <v>230</v>
      </c>
      <c r="E107" s="19" t="s">
        <v>231</v>
      </c>
      <c r="F107" s="19" t="s">
        <v>160</v>
      </c>
      <c r="G107" s="19" t="s">
        <v>155</v>
      </c>
      <c r="H107" s="19" t="s">
        <v>135</v>
      </c>
      <c r="I107" s="19" t="s">
        <v>295</v>
      </c>
      <c r="J107" s="19"/>
    </row>
    <row r="108" spans="1:10" ht="87" x14ac:dyDescent="0.35">
      <c r="A108" s="19">
        <v>2</v>
      </c>
      <c r="B108" s="19" t="str">
        <f>IF(Table1[[#This Row],[Volume]]=2,"C&amp;I",IF(Table1[[#This Row],[Volume]]=3,"Res","X-Cutting"))</f>
        <v>C&amp;I</v>
      </c>
      <c r="C108" s="19" t="s">
        <v>133</v>
      </c>
      <c r="D108" s="19" t="s">
        <v>138</v>
      </c>
      <c r="E108" s="19" t="s">
        <v>232</v>
      </c>
      <c r="F108" s="19" t="s">
        <v>161</v>
      </c>
      <c r="G108" s="19" t="s">
        <v>155</v>
      </c>
      <c r="H108" s="19" t="s">
        <v>135</v>
      </c>
      <c r="I108" s="19" t="s">
        <v>385</v>
      </c>
      <c r="J108" s="19"/>
    </row>
    <row r="109" spans="1:10" ht="29" x14ac:dyDescent="0.35">
      <c r="A109" s="19">
        <v>2</v>
      </c>
      <c r="B109" s="19" t="str">
        <f>IF(Table1[[#This Row],[Volume]]=2,"C&amp;I",IF(Table1[[#This Row],[Volume]]=3,"Res","X-Cutting"))</f>
        <v>C&amp;I</v>
      </c>
      <c r="C109" s="19" t="s">
        <v>133</v>
      </c>
      <c r="D109" s="19" t="s">
        <v>146</v>
      </c>
      <c r="E109" s="19" t="s">
        <v>208</v>
      </c>
      <c r="F109" s="19" t="s">
        <v>162</v>
      </c>
      <c r="G109" s="19" t="s">
        <v>155</v>
      </c>
      <c r="H109" s="19" t="s">
        <v>135</v>
      </c>
      <c r="I109" s="19" t="s">
        <v>336</v>
      </c>
      <c r="J109" s="19" t="s">
        <v>317</v>
      </c>
    </row>
    <row r="110" spans="1:10" ht="87" x14ac:dyDescent="0.35">
      <c r="A110" s="10">
        <v>2</v>
      </c>
      <c r="B110" s="10" t="str">
        <f>IF(Table1[[#This Row],[Volume]]=2,"C&amp;I",IF(Table1[[#This Row],[Volume]]=3,"Res","X-Cutting"))</f>
        <v>C&amp;I</v>
      </c>
      <c r="C110" s="10" t="s">
        <v>133</v>
      </c>
      <c r="D110" s="10" t="s">
        <v>233</v>
      </c>
      <c r="E110" s="10" t="s">
        <v>234</v>
      </c>
      <c r="F110" s="10" t="s">
        <v>163</v>
      </c>
      <c r="G110" s="10" t="s">
        <v>155</v>
      </c>
      <c r="H110" s="10" t="s">
        <v>126</v>
      </c>
      <c r="I110" s="10" t="s">
        <v>352</v>
      </c>
      <c r="J110" s="14">
        <v>44039</v>
      </c>
    </row>
    <row r="111" spans="1:10" ht="101.5" x14ac:dyDescent="0.35">
      <c r="A111" s="10">
        <v>2</v>
      </c>
      <c r="B111" s="10" t="str">
        <f>IF(Table1[[#This Row],[Volume]]=2,"C&amp;I",IF(Table1[[#This Row],[Volume]]=3,"Res","X-Cutting"))</f>
        <v>C&amp;I</v>
      </c>
      <c r="C111" s="10" t="s">
        <v>133</v>
      </c>
      <c r="D111" s="10" t="s">
        <v>233</v>
      </c>
      <c r="E111" s="10" t="s">
        <v>235</v>
      </c>
      <c r="F111" s="10" t="s">
        <v>164</v>
      </c>
      <c r="G111" s="10" t="s">
        <v>155</v>
      </c>
      <c r="H111" s="10" t="s">
        <v>126</v>
      </c>
      <c r="I111" s="10" t="s">
        <v>370</v>
      </c>
      <c r="J111" s="14">
        <v>44039</v>
      </c>
    </row>
    <row r="112" spans="1:10" ht="58" x14ac:dyDescent="0.35">
      <c r="A112" s="10">
        <v>2</v>
      </c>
      <c r="B112" s="10" t="str">
        <f>IF(Table1[[#This Row],[Volume]]=2,"C&amp;I",IF(Table1[[#This Row],[Volume]]=3,"Res","X-Cutting"))</f>
        <v>C&amp;I</v>
      </c>
      <c r="C112" s="10" t="s">
        <v>133</v>
      </c>
      <c r="D112" s="10" t="s">
        <v>233</v>
      </c>
      <c r="E112" s="10" t="s">
        <v>236</v>
      </c>
      <c r="F112" s="10" t="s">
        <v>165</v>
      </c>
      <c r="G112" s="10" t="s">
        <v>155</v>
      </c>
      <c r="H112" s="10" t="s">
        <v>126</v>
      </c>
      <c r="I112" s="10" t="s">
        <v>323</v>
      </c>
    </row>
    <row r="113" spans="1:10" ht="43.5" x14ac:dyDescent="0.35">
      <c r="A113" s="10">
        <v>2</v>
      </c>
      <c r="B113" s="10" t="str">
        <f>IF(Table1[[#This Row],[Volume]]=2,"C&amp;I",IF(Table1[[#This Row],[Volume]]=3,"Res","X-Cutting"))</f>
        <v>C&amp;I</v>
      </c>
      <c r="C113" s="10" t="s">
        <v>133</v>
      </c>
      <c r="D113" s="10" t="s">
        <v>237</v>
      </c>
      <c r="E113" s="10" t="s">
        <v>147</v>
      </c>
      <c r="F113" s="10" t="s">
        <v>166</v>
      </c>
      <c r="G113" s="10" t="s">
        <v>155</v>
      </c>
      <c r="H113" s="10" t="s">
        <v>126</v>
      </c>
      <c r="I113" s="10" t="s">
        <v>371</v>
      </c>
    </row>
    <row r="114" spans="1:10" ht="43.5" x14ac:dyDescent="0.35">
      <c r="A114" s="10">
        <v>2</v>
      </c>
      <c r="B114" s="10" t="str">
        <f>IF(Table1[[#This Row],[Volume]]=2,"C&amp;I",IF(Table1[[#This Row],[Volume]]=3,"Res","X-Cutting"))</f>
        <v>C&amp;I</v>
      </c>
      <c r="C114" s="10" t="s">
        <v>133</v>
      </c>
      <c r="D114" s="10" t="s">
        <v>237</v>
      </c>
      <c r="E114" s="10" t="s">
        <v>148</v>
      </c>
      <c r="F114" s="10" t="s">
        <v>167</v>
      </c>
      <c r="G114" s="10" t="s">
        <v>155</v>
      </c>
      <c r="H114" s="10" t="s">
        <v>126</v>
      </c>
      <c r="I114" s="10" t="s">
        <v>372</v>
      </c>
    </row>
    <row r="115" spans="1:10" ht="116" x14ac:dyDescent="0.35">
      <c r="A115" s="10">
        <v>2</v>
      </c>
      <c r="B115" s="10" t="str">
        <f>IF(Table1[[#This Row],[Volume]]=2,"C&amp;I",IF(Table1[[#This Row],[Volume]]=3,"Res","X-Cutting"))</f>
        <v>C&amp;I</v>
      </c>
      <c r="C115" s="10" t="s">
        <v>133</v>
      </c>
      <c r="D115" s="10" t="s">
        <v>237</v>
      </c>
      <c r="E115" s="10" t="s">
        <v>239</v>
      </c>
      <c r="F115" s="10" t="s">
        <v>238</v>
      </c>
      <c r="G115" s="10" t="s">
        <v>155</v>
      </c>
      <c r="H115" s="10" t="s">
        <v>126</v>
      </c>
      <c r="I115" s="10" t="s">
        <v>323</v>
      </c>
    </row>
    <row r="116" spans="1:10" ht="72.5" x14ac:dyDescent="0.35">
      <c r="A116" s="19">
        <v>3</v>
      </c>
      <c r="B116" s="19" t="str">
        <f>IF(Table1[[#This Row],[Volume]]=2,"C&amp;I",IF(Table1[[#This Row],[Volume]]=3,"Res","X-Cutting"))</f>
        <v>Res</v>
      </c>
      <c r="C116" s="19" t="s">
        <v>32</v>
      </c>
      <c r="D116" s="19" t="s">
        <v>174</v>
      </c>
      <c r="E116" s="3" t="s">
        <v>147</v>
      </c>
      <c r="F116" s="3" t="s">
        <v>35</v>
      </c>
      <c r="G116" s="3" t="s">
        <v>12</v>
      </c>
      <c r="H116" s="19" t="s">
        <v>135</v>
      </c>
      <c r="I116" s="19" t="s">
        <v>387</v>
      </c>
      <c r="J116" s="19"/>
    </row>
    <row r="117" spans="1:10" ht="159.5" x14ac:dyDescent="0.35">
      <c r="A117" s="10">
        <v>2</v>
      </c>
      <c r="B117" s="10" t="str">
        <f>IF(Table1[[#This Row],[Volume]]=2,"C&amp;I",IF(Table1[[#This Row],[Volume]]=3,"Res","X-Cutting"))</f>
        <v>C&amp;I</v>
      </c>
      <c r="C117" s="10" t="s">
        <v>133</v>
      </c>
      <c r="D117" s="10" t="s">
        <v>242</v>
      </c>
      <c r="E117" s="10" t="s">
        <v>243</v>
      </c>
      <c r="F117" s="10" t="s">
        <v>244</v>
      </c>
      <c r="G117" s="10" t="s">
        <v>155</v>
      </c>
      <c r="H117" s="10" t="s">
        <v>127</v>
      </c>
      <c r="I117" s="10" t="s">
        <v>400</v>
      </c>
      <c r="J117" s="15" t="s">
        <v>351</v>
      </c>
    </row>
    <row r="118" spans="1:10" ht="58" x14ac:dyDescent="0.35">
      <c r="A118" s="10">
        <v>2</v>
      </c>
      <c r="B118" s="10" t="str">
        <f>IF(Table1[[#This Row],[Volume]]=2,"C&amp;I",IF(Table1[[#This Row],[Volume]]=3,"Res","X-Cutting"))</f>
        <v>C&amp;I</v>
      </c>
      <c r="C118" s="10" t="s">
        <v>133</v>
      </c>
      <c r="D118" s="10" t="s">
        <v>245</v>
      </c>
      <c r="E118" s="10" t="s">
        <v>209</v>
      </c>
      <c r="F118" s="10" t="s">
        <v>169</v>
      </c>
      <c r="G118" s="10" t="s">
        <v>155</v>
      </c>
      <c r="H118" s="10" t="s">
        <v>126</v>
      </c>
      <c r="I118" s="10" t="s">
        <v>323</v>
      </c>
    </row>
    <row r="119" spans="1:10" ht="72.5" x14ac:dyDescent="0.35">
      <c r="A119" s="10">
        <v>2</v>
      </c>
      <c r="B119" s="10" t="str">
        <f>IF(Table1[[#This Row],[Volume]]=2,"C&amp;I",IF(Table1[[#This Row],[Volume]]=3,"Res","X-Cutting"))</f>
        <v>C&amp;I</v>
      </c>
      <c r="C119" s="10" t="s">
        <v>133</v>
      </c>
      <c r="D119" s="10" t="s">
        <v>245</v>
      </c>
      <c r="E119" s="10" t="s">
        <v>145</v>
      </c>
      <c r="F119" s="10" t="s">
        <v>170</v>
      </c>
      <c r="G119" s="10" t="s">
        <v>155</v>
      </c>
      <c r="H119" s="10" t="s">
        <v>126</v>
      </c>
      <c r="I119" s="10" t="s">
        <v>408</v>
      </c>
    </row>
    <row r="120" spans="1:10" ht="101.5" x14ac:dyDescent="0.35">
      <c r="A120" s="10">
        <v>2</v>
      </c>
      <c r="B120" s="10" t="str">
        <f>IF(Table1[[#This Row],[Volume]]=2,"C&amp;I",IF(Table1[[#This Row],[Volume]]=3,"Res","X-Cutting"))</f>
        <v>C&amp;I</v>
      </c>
      <c r="C120" s="10" t="s">
        <v>133</v>
      </c>
      <c r="D120" s="10" t="s">
        <v>245</v>
      </c>
      <c r="E120" s="10" t="s">
        <v>137</v>
      </c>
      <c r="F120" s="10" t="s">
        <v>170</v>
      </c>
      <c r="G120" s="10" t="s">
        <v>155</v>
      </c>
      <c r="H120" s="10" t="s">
        <v>126</v>
      </c>
      <c r="I120" s="10" t="s">
        <v>409</v>
      </c>
    </row>
    <row r="121" spans="1:10" ht="58" x14ac:dyDescent="0.35">
      <c r="A121" s="10">
        <v>2</v>
      </c>
      <c r="B121" s="10" t="str">
        <f>IF(Table1[[#This Row],[Volume]]=2,"C&amp;I",IF(Table1[[#This Row],[Volume]]=3,"Res","X-Cutting"))</f>
        <v>C&amp;I</v>
      </c>
      <c r="C121" s="10" t="s">
        <v>133</v>
      </c>
      <c r="D121" s="10" t="s">
        <v>245</v>
      </c>
      <c r="E121" s="10" t="s">
        <v>246</v>
      </c>
      <c r="F121" s="10" t="s">
        <v>170</v>
      </c>
      <c r="G121" s="10" t="s">
        <v>155</v>
      </c>
      <c r="H121" s="10" t="s">
        <v>126</v>
      </c>
      <c r="I121" s="10" t="s">
        <v>410</v>
      </c>
    </row>
    <row r="122" spans="1:10" ht="87" x14ac:dyDescent="0.35">
      <c r="A122" s="10">
        <v>2</v>
      </c>
      <c r="B122" s="10" t="str">
        <f>IF(Table1[[#This Row],[Volume]]=2,"C&amp;I",IF(Table1[[#This Row],[Volume]]=3,"Res","X-Cutting"))</f>
        <v>C&amp;I</v>
      </c>
      <c r="C122" s="10" t="s">
        <v>133</v>
      </c>
      <c r="D122" s="10" t="s">
        <v>245</v>
      </c>
      <c r="E122" s="10" t="s">
        <v>247</v>
      </c>
      <c r="F122" s="10" t="s">
        <v>170</v>
      </c>
      <c r="G122" s="10" t="s">
        <v>155</v>
      </c>
      <c r="H122" s="10" t="s">
        <v>126</v>
      </c>
      <c r="I122" s="10" t="s">
        <v>411</v>
      </c>
    </row>
    <row r="123" spans="1:10" ht="87" x14ac:dyDescent="0.35">
      <c r="A123" s="10">
        <v>2</v>
      </c>
      <c r="B123" s="10" t="str">
        <f>IF(Table1[[#This Row],[Volume]]=2,"C&amp;I",IF(Table1[[#This Row],[Volume]]=3,"Res","X-Cutting"))</f>
        <v>C&amp;I</v>
      </c>
      <c r="C123" s="10" t="s">
        <v>133</v>
      </c>
      <c r="D123" s="10" t="s">
        <v>245</v>
      </c>
      <c r="E123" s="10" t="s">
        <v>248</v>
      </c>
      <c r="F123" s="10" t="s">
        <v>171</v>
      </c>
      <c r="G123" s="10" t="s">
        <v>155</v>
      </c>
      <c r="H123" s="10" t="s">
        <v>126</v>
      </c>
      <c r="I123" s="10" t="s">
        <v>374</v>
      </c>
    </row>
    <row r="124" spans="1:10" ht="116" x14ac:dyDescent="0.35">
      <c r="A124" s="19">
        <v>2</v>
      </c>
      <c r="B124" s="19" t="str">
        <f>IF(Table1[[#This Row],[Volume]]=2,"C&amp;I",IF(Table1[[#This Row],[Volume]]=3,"Res","X-Cutting"))</f>
        <v>C&amp;I</v>
      </c>
      <c r="C124" s="19" t="s">
        <v>133</v>
      </c>
      <c r="D124" s="19" t="s">
        <v>249</v>
      </c>
      <c r="E124" s="19" t="s">
        <v>132</v>
      </c>
      <c r="F124" s="19" t="s">
        <v>250</v>
      </c>
      <c r="G124" s="19" t="s">
        <v>155</v>
      </c>
      <c r="H124" s="19" t="s">
        <v>135</v>
      </c>
      <c r="I124" s="19" t="s">
        <v>390</v>
      </c>
      <c r="J124" s="21">
        <v>44054</v>
      </c>
    </row>
    <row r="125" spans="1:10" ht="72.5" x14ac:dyDescent="0.35">
      <c r="A125" s="10">
        <v>2</v>
      </c>
      <c r="B125" s="10" t="str">
        <f>IF(Table1[[#This Row],[Volume]]=2,"C&amp;I",IF(Table1[[#This Row],[Volume]]=3,"Res","X-Cutting"))</f>
        <v>C&amp;I</v>
      </c>
      <c r="C125" s="10" t="s">
        <v>133</v>
      </c>
      <c r="D125" s="10" t="s">
        <v>153</v>
      </c>
      <c r="E125" s="10" t="s">
        <v>147</v>
      </c>
      <c r="F125" s="10" t="s">
        <v>251</v>
      </c>
      <c r="G125" s="10" t="s">
        <v>155</v>
      </c>
      <c r="H125" s="10" t="s">
        <v>188</v>
      </c>
      <c r="I125" s="10" t="s">
        <v>377</v>
      </c>
    </row>
    <row r="126" spans="1:10" ht="72.5" x14ac:dyDescent="0.35">
      <c r="A126" s="10">
        <v>2</v>
      </c>
      <c r="B126" s="10" t="str">
        <f>IF(Table1[[#This Row],[Volume]]=2,"C&amp;I",IF(Table1[[#This Row],[Volume]]=3,"Res","X-Cutting"))</f>
        <v>C&amp;I</v>
      </c>
      <c r="C126" s="10" t="s">
        <v>133</v>
      </c>
      <c r="D126" s="10" t="s">
        <v>153</v>
      </c>
      <c r="E126" s="10" t="s">
        <v>148</v>
      </c>
      <c r="F126" s="10" t="s">
        <v>170</v>
      </c>
      <c r="G126" s="10" t="s">
        <v>155</v>
      </c>
      <c r="H126" s="10" t="s">
        <v>188</v>
      </c>
      <c r="I126" s="10" t="s">
        <v>401</v>
      </c>
    </row>
    <row r="127" spans="1:10" ht="72.5" x14ac:dyDescent="0.35">
      <c r="A127" s="10">
        <v>2</v>
      </c>
      <c r="B127" s="10" t="str">
        <f>IF(Table1[[#This Row],[Volume]]=2,"C&amp;I",IF(Table1[[#This Row],[Volume]]=3,"Res","X-Cutting"))</f>
        <v>C&amp;I</v>
      </c>
      <c r="C127" s="10" t="s">
        <v>133</v>
      </c>
      <c r="D127" s="10" t="s">
        <v>154</v>
      </c>
      <c r="E127" s="10" t="s">
        <v>148</v>
      </c>
      <c r="F127" s="10" t="s">
        <v>170</v>
      </c>
      <c r="G127" s="10" t="s">
        <v>155</v>
      </c>
      <c r="H127" s="10" t="s">
        <v>188</v>
      </c>
      <c r="I127" s="10" t="s">
        <v>401</v>
      </c>
    </row>
    <row r="128" spans="1:10" ht="87" x14ac:dyDescent="0.35">
      <c r="A128" s="19">
        <v>3</v>
      </c>
      <c r="B128" s="19" t="str">
        <f>IF(Table1[[#This Row],[Volume]]=2,"C&amp;I",IF(Table1[[#This Row],[Volume]]=3,"Res","X-Cutting"))</f>
        <v>Res</v>
      </c>
      <c r="C128" s="19" t="s">
        <v>133</v>
      </c>
      <c r="D128" s="19" t="s">
        <v>252</v>
      </c>
      <c r="E128" s="19" t="s">
        <v>253</v>
      </c>
      <c r="F128" s="19" t="s">
        <v>181</v>
      </c>
      <c r="G128" s="19" t="s">
        <v>155</v>
      </c>
      <c r="H128" s="19" t="s">
        <v>135</v>
      </c>
      <c r="I128" s="19" t="s">
        <v>300</v>
      </c>
      <c r="J128" s="21">
        <v>44047</v>
      </c>
    </row>
    <row r="129" spans="1:10" ht="116" x14ac:dyDescent="0.35">
      <c r="A129" s="19">
        <v>3</v>
      </c>
      <c r="B129" s="19" t="str">
        <f>IF(Table1[[#This Row],[Volume]]=2,"C&amp;I",IF(Table1[[#This Row],[Volume]]=3,"Res","X-Cutting"))</f>
        <v>Res</v>
      </c>
      <c r="C129" s="19" t="s">
        <v>133</v>
      </c>
      <c r="D129" s="19" t="s">
        <v>252</v>
      </c>
      <c r="E129" s="19" t="s">
        <v>255</v>
      </c>
      <c r="F129" s="19" t="s">
        <v>254</v>
      </c>
      <c r="G129" s="19" t="s">
        <v>155</v>
      </c>
      <c r="H129" s="19" t="s">
        <v>135</v>
      </c>
      <c r="I129" s="19" t="s">
        <v>340</v>
      </c>
      <c r="J129" s="21">
        <v>44047</v>
      </c>
    </row>
    <row r="130" spans="1:10" ht="58" x14ac:dyDescent="0.35">
      <c r="A130" s="10">
        <v>3</v>
      </c>
      <c r="B130" s="10" t="str">
        <f>IF(Table1[[#This Row],[Volume]]=2,"C&amp;I",IF(Table1[[#This Row],[Volume]]=3,"Res","X-Cutting"))</f>
        <v>Res</v>
      </c>
      <c r="C130" s="10" t="s">
        <v>133</v>
      </c>
      <c r="D130" s="10" t="s">
        <v>256</v>
      </c>
      <c r="E130" s="10" t="s">
        <v>182</v>
      </c>
      <c r="F130" s="10" t="s">
        <v>183</v>
      </c>
      <c r="G130" s="10" t="s">
        <v>155</v>
      </c>
      <c r="H130" s="10" t="s">
        <v>126</v>
      </c>
      <c r="I130" s="10" t="s">
        <v>361</v>
      </c>
    </row>
    <row r="131" spans="1:10" ht="72.5" x14ac:dyDescent="0.35">
      <c r="A131" s="10">
        <v>4</v>
      </c>
      <c r="B131" s="18" t="str">
        <f>IF(Table1[[#This Row],[Volume]]=2,"C&amp;I",IF(Table1[[#This Row],[Volume]]=3,"Res","X-Cutting"))</f>
        <v>X-Cutting</v>
      </c>
      <c r="C131" s="10" t="s">
        <v>133</v>
      </c>
      <c r="D131" s="10" t="s">
        <v>191</v>
      </c>
      <c r="E131" s="10" t="s">
        <v>302</v>
      </c>
      <c r="F131" s="10" t="s">
        <v>378</v>
      </c>
      <c r="G131" s="10" t="s">
        <v>43</v>
      </c>
      <c r="H131" s="10" t="s">
        <v>187</v>
      </c>
      <c r="I131" s="10" t="s">
        <v>379</v>
      </c>
    </row>
    <row r="132" spans="1:10" ht="72.5" x14ac:dyDescent="0.35">
      <c r="A132" s="10">
        <v>4</v>
      </c>
      <c r="B132" s="18" t="str">
        <f>IF(Table1[[#This Row],[Volume]]=2,"C&amp;I",IF(Table1[[#This Row],[Volume]]=3,"Res","X-Cutting"))</f>
        <v>X-Cutting</v>
      </c>
      <c r="C132" s="10" t="s">
        <v>133</v>
      </c>
      <c r="D132" s="10" t="s">
        <v>191</v>
      </c>
      <c r="E132" s="16">
        <v>0.23</v>
      </c>
      <c r="F132" s="10" t="s">
        <v>303</v>
      </c>
      <c r="G132" s="10" t="s">
        <v>43</v>
      </c>
      <c r="H132" s="10" t="s">
        <v>187</v>
      </c>
      <c r="I132" s="10" t="s">
        <v>380</v>
      </c>
    </row>
    <row r="133" spans="1:10" ht="72.5" x14ac:dyDescent="0.35">
      <c r="A133" s="10">
        <v>4</v>
      </c>
      <c r="B133" s="18" t="str">
        <f>IF(Table1[[#This Row],[Volume]]=2,"C&amp;I",IF(Table1[[#This Row],[Volume]]=3,"Res","X-Cutting"))</f>
        <v>X-Cutting</v>
      </c>
      <c r="C133" s="10" t="s">
        <v>133</v>
      </c>
      <c r="D133" s="10" t="s">
        <v>191</v>
      </c>
      <c r="E133" s="10" t="s">
        <v>304</v>
      </c>
      <c r="F133" s="10" t="s">
        <v>305</v>
      </c>
      <c r="G133" s="10" t="s">
        <v>43</v>
      </c>
      <c r="H133" s="10" t="s">
        <v>187</v>
      </c>
      <c r="I133" s="10" t="s">
        <v>381</v>
      </c>
    </row>
    <row r="134" spans="1:10" ht="72.5" x14ac:dyDescent="0.35">
      <c r="A134" s="10">
        <v>4</v>
      </c>
      <c r="B134" s="18" t="str">
        <f>IF(Table1[[#This Row],[Volume]]=2,"C&amp;I",IF(Table1[[#This Row],[Volume]]=3,"Res","X-Cutting"))</f>
        <v>X-Cutting</v>
      </c>
      <c r="C134" s="10" t="s">
        <v>133</v>
      </c>
      <c r="D134" s="10" t="s">
        <v>191</v>
      </c>
      <c r="E134" s="10" t="s">
        <v>306</v>
      </c>
      <c r="F134" s="10" t="s">
        <v>307</v>
      </c>
      <c r="G134" s="10" t="s">
        <v>43</v>
      </c>
      <c r="H134" s="10" t="s">
        <v>187</v>
      </c>
      <c r="I134" s="10" t="s">
        <v>381</v>
      </c>
    </row>
    <row r="135" spans="1:10" ht="43.5" x14ac:dyDescent="0.35">
      <c r="A135" s="19">
        <v>4</v>
      </c>
      <c r="B135" s="23" t="str">
        <f>IF(Table1[[#This Row],[Volume]]=2,"C&amp;I",IF(Table1[[#This Row],[Volume]]=3,"Res","X-Cutting"))</f>
        <v>X-Cutting</v>
      </c>
      <c r="C135" s="19" t="s">
        <v>133</v>
      </c>
      <c r="D135" s="19" t="s">
        <v>192</v>
      </c>
      <c r="E135" s="19" t="s">
        <v>308</v>
      </c>
      <c r="F135" s="19" t="s">
        <v>309</v>
      </c>
      <c r="G135" s="19" t="s">
        <v>43</v>
      </c>
      <c r="H135" s="19" t="s">
        <v>135</v>
      </c>
      <c r="I135" s="19" t="s">
        <v>318</v>
      </c>
      <c r="J135" s="19"/>
    </row>
    <row r="136" spans="1:10" ht="72.5" x14ac:dyDescent="0.35">
      <c r="A136" s="19">
        <v>4</v>
      </c>
      <c r="B136" s="23" t="str">
        <f>IF(Table1[[#This Row],[Volume]]=2,"C&amp;I",IF(Table1[[#This Row],[Volume]]=3,"Res","X-Cutting"))</f>
        <v>X-Cutting</v>
      </c>
      <c r="C136" s="19" t="s">
        <v>133</v>
      </c>
      <c r="D136" s="19" t="s">
        <v>311</v>
      </c>
      <c r="E136" s="19" t="s">
        <v>319</v>
      </c>
      <c r="F136" s="19" t="s">
        <v>310</v>
      </c>
      <c r="G136" s="19" t="s">
        <v>43</v>
      </c>
      <c r="H136" s="19" t="s">
        <v>135</v>
      </c>
      <c r="I136" s="19" t="s">
        <v>318</v>
      </c>
      <c r="J136" s="19"/>
    </row>
    <row r="137" spans="1:10" x14ac:dyDescent="0.35">
      <c r="B137" s="18"/>
    </row>
    <row r="145" spans="9:9" x14ac:dyDescent="0.35">
      <c r="I145" s="9"/>
    </row>
    <row r="146" spans="9:9" x14ac:dyDescent="0.35">
      <c r="I146" s="9"/>
    </row>
    <row r="147" spans="9:9" x14ac:dyDescent="0.35">
      <c r="I147" s="9"/>
    </row>
    <row r="148" spans="9:9" x14ac:dyDescent="0.35">
      <c r="I148" s="9"/>
    </row>
    <row r="149" spans="9:9" x14ac:dyDescent="0.35">
      <c r="I149" s="9"/>
    </row>
    <row r="150" spans="9:9" x14ac:dyDescent="0.35">
      <c r="I150" s="9"/>
    </row>
    <row r="151" spans="9:9" x14ac:dyDescent="0.35">
      <c r="I151" s="9"/>
    </row>
    <row r="152" spans="9:9" x14ac:dyDescent="0.35">
      <c r="I152" s="9"/>
    </row>
    <row r="153" spans="9:9" x14ac:dyDescent="0.35">
      <c r="I153" s="9"/>
    </row>
    <row r="154" spans="9:9" x14ac:dyDescent="0.35">
      <c r="I154" s="9"/>
    </row>
    <row r="155" spans="9:9" x14ac:dyDescent="0.35">
      <c r="I155" s="9"/>
    </row>
    <row r="156" spans="9:9" x14ac:dyDescent="0.35">
      <c r="I156" s="9"/>
    </row>
    <row r="157" spans="9:9" x14ac:dyDescent="0.35">
      <c r="I157" s="9"/>
    </row>
    <row r="158" spans="9:9" x14ac:dyDescent="0.35">
      <c r="I158" s="9"/>
    </row>
    <row r="159" spans="9:9" x14ac:dyDescent="0.35">
      <c r="I159" s="9"/>
    </row>
    <row r="160" spans="9:9" x14ac:dyDescent="0.35">
      <c r="I160" s="9"/>
    </row>
    <row r="161" spans="9:9" x14ac:dyDescent="0.35">
      <c r="I161" s="9"/>
    </row>
    <row r="162" spans="9:9" x14ac:dyDescent="0.35">
      <c r="I162" s="9"/>
    </row>
    <row r="163" spans="9:9" x14ac:dyDescent="0.35">
      <c r="I163" s="9"/>
    </row>
    <row r="164" spans="9:9" x14ac:dyDescent="0.35">
      <c r="I164" s="9"/>
    </row>
    <row r="165" spans="9:9" x14ac:dyDescent="0.35">
      <c r="I165" s="9"/>
    </row>
    <row r="166" spans="9:9" x14ac:dyDescent="0.35">
      <c r="I166" s="9"/>
    </row>
    <row r="167" spans="9:9" x14ac:dyDescent="0.35">
      <c r="I167" s="9"/>
    </row>
    <row r="168" spans="9:9" x14ac:dyDescent="0.35">
      <c r="I168" s="9"/>
    </row>
    <row r="169" spans="9:9" x14ac:dyDescent="0.35">
      <c r="I169" s="9"/>
    </row>
    <row r="170" spans="9:9" x14ac:dyDescent="0.35">
      <c r="I170" s="9"/>
    </row>
    <row r="171" spans="9:9" x14ac:dyDescent="0.35">
      <c r="I171" s="9"/>
    </row>
    <row r="172" spans="9:9" x14ac:dyDescent="0.35">
      <c r="I172" s="9"/>
    </row>
    <row r="173" spans="9:9" x14ac:dyDescent="0.35">
      <c r="I173" s="9"/>
    </row>
    <row r="174" spans="9:9" x14ac:dyDescent="0.35">
      <c r="I174" s="9"/>
    </row>
    <row r="175" spans="9:9" x14ac:dyDescent="0.35">
      <c r="I175" s="9"/>
    </row>
    <row r="176" spans="9:9" x14ac:dyDescent="0.35">
      <c r="I176" s="9"/>
    </row>
    <row r="177" spans="9:9" x14ac:dyDescent="0.35">
      <c r="I177" s="9"/>
    </row>
    <row r="178" spans="9:9" x14ac:dyDescent="0.35">
      <c r="I178" s="9"/>
    </row>
    <row r="179" spans="9:9" x14ac:dyDescent="0.35">
      <c r="I179" s="9"/>
    </row>
    <row r="180" spans="9:9" x14ac:dyDescent="0.35">
      <c r="I180" s="9"/>
    </row>
    <row r="181" spans="9:9" x14ac:dyDescent="0.35">
      <c r="I181" s="9"/>
    </row>
    <row r="182" spans="9:9" x14ac:dyDescent="0.35">
      <c r="I182" s="9"/>
    </row>
    <row r="183" spans="9:9" x14ac:dyDescent="0.35">
      <c r="I183" s="9"/>
    </row>
    <row r="184" spans="9:9" x14ac:dyDescent="0.35">
      <c r="I184" s="9"/>
    </row>
    <row r="185" spans="9:9" x14ac:dyDescent="0.35">
      <c r="I185" s="9"/>
    </row>
    <row r="186" spans="9:9" x14ac:dyDescent="0.35">
      <c r="I186" s="9"/>
    </row>
    <row r="187" spans="9:9" x14ac:dyDescent="0.35">
      <c r="I187" s="9"/>
    </row>
    <row r="188" spans="9:9" x14ac:dyDescent="0.35">
      <c r="I188" s="9"/>
    </row>
    <row r="189" spans="9:9" x14ac:dyDescent="0.35">
      <c r="I189" s="9"/>
    </row>
    <row r="190" spans="9:9" x14ac:dyDescent="0.35">
      <c r="I190" s="9"/>
    </row>
    <row r="191" spans="9:9" x14ac:dyDescent="0.35">
      <c r="I191" s="9"/>
    </row>
    <row r="192" spans="9:9" x14ac:dyDescent="0.35">
      <c r="I192" s="9"/>
    </row>
    <row r="193" spans="9:9" x14ac:dyDescent="0.35">
      <c r="I193" s="9"/>
    </row>
    <row r="194" spans="9:9" x14ac:dyDescent="0.35">
      <c r="I194" s="9"/>
    </row>
    <row r="195" spans="9:9" x14ac:dyDescent="0.35">
      <c r="I195" s="9"/>
    </row>
    <row r="196" spans="9:9" x14ac:dyDescent="0.35">
      <c r="I196" s="9"/>
    </row>
    <row r="197" spans="9:9" x14ac:dyDescent="0.35">
      <c r="I197" s="9"/>
    </row>
    <row r="198" spans="9:9" x14ac:dyDescent="0.35">
      <c r="I198" s="9"/>
    </row>
    <row r="199" spans="9:9" x14ac:dyDescent="0.35">
      <c r="I199" s="9"/>
    </row>
    <row r="200" spans="9:9" x14ac:dyDescent="0.35">
      <c r="I200" s="9"/>
    </row>
    <row r="201" spans="9:9" x14ac:dyDescent="0.35">
      <c r="I201" s="9"/>
    </row>
    <row r="202" spans="9:9" x14ac:dyDescent="0.35">
      <c r="I202" s="9"/>
    </row>
    <row r="203" spans="9:9" x14ac:dyDescent="0.35">
      <c r="I203" s="9"/>
    </row>
    <row r="204" spans="9:9" x14ac:dyDescent="0.35">
      <c r="I204" s="9"/>
    </row>
    <row r="205" spans="9:9" x14ac:dyDescent="0.35">
      <c r="I205" s="9"/>
    </row>
    <row r="206" spans="9:9" x14ac:dyDescent="0.35">
      <c r="I206" s="9"/>
    </row>
    <row r="207" spans="9:9" x14ac:dyDescent="0.35">
      <c r="I207" s="9"/>
    </row>
    <row r="208" spans="9:9" x14ac:dyDescent="0.35">
      <c r="I208" s="9"/>
    </row>
    <row r="209" spans="9:9" x14ac:dyDescent="0.35">
      <c r="I209" s="9"/>
    </row>
    <row r="210" spans="9:9" x14ac:dyDescent="0.35">
      <c r="I210" s="9"/>
    </row>
    <row r="211" spans="9:9" x14ac:dyDescent="0.35">
      <c r="I211" s="9"/>
    </row>
    <row r="212" spans="9:9" x14ac:dyDescent="0.35">
      <c r="I212" s="9"/>
    </row>
    <row r="213" spans="9:9" x14ac:dyDescent="0.35">
      <c r="I213" s="9"/>
    </row>
    <row r="214" spans="9:9" x14ac:dyDescent="0.35">
      <c r="I214" s="9"/>
    </row>
    <row r="215" spans="9:9" x14ac:dyDescent="0.35">
      <c r="I215" s="9"/>
    </row>
    <row r="216" spans="9:9" x14ac:dyDescent="0.35">
      <c r="I216" s="9"/>
    </row>
    <row r="217" spans="9:9" x14ac:dyDescent="0.35">
      <c r="I217" s="9"/>
    </row>
    <row r="218" spans="9:9" x14ac:dyDescent="0.35">
      <c r="I218" s="9"/>
    </row>
    <row r="219" spans="9:9" x14ac:dyDescent="0.35">
      <c r="I219" s="9"/>
    </row>
    <row r="220" spans="9:9" x14ac:dyDescent="0.35">
      <c r="I220" s="9"/>
    </row>
    <row r="221" spans="9:9" x14ac:dyDescent="0.35">
      <c r="I221" s="9"/>
    </row>
    <row r="222" spans="9:9" x14ac:dyDescent="0.35">
      <c r="I222" s="9"/>
    </row>
    <row r="223" spans="9:9" x14ac:dyDescent="0.35">
      <c r="I223" s="9"/>
    </row>
    <row r="224" spans="9:9" x14ac:dyDescent="0.35">
      <c r="I224" s="9"/>
    </row>
    <row r="225" spans="9:9" x14ac:dyDescent="0.35">
      <c r="I225" s="9"/>
    </row>
    <row r="226" spans="9:9" x14ac:dyDescent="0.35">
      <c r="I226" s="9"/>
    </row>
    <row r="227" spans="9:9" x14ac:dyDescent="0.35">
      <c r="I227" s="9"/>
    </row>
    <row r="228" spans="9:9" x14ac:dyDescent="0.35">
      <c r="I228" s="9"/>
    </row>
    <row r="229" spans="9:9" x14ac:dyDescent="0.35">
      <c r="I229" s="9"/>
    </row>
    <row r="230" spans="9:9" x14ac:dyDescent="0.35">
      <c r="I230" s="9"/>
    </row>
    <row r="231" spans="9:9" x14ac:dyDescent="0.35">
      <c r="I231" s="9"/>
    </row>
    <row r="232" spans="9:9" x14ac:dyDescent="0.35">
      <c r="I232" s="9"/>
    </row>
    <row r="233" spans="9:9" x14ac:dyDescent="0.35">
      <c r="I233" s="9"/>
    </row>
    <row r="234" spans="9:9" x14ac:dyDescent="0.35">
      <c r="I234" s="9"/>
    </row>
    <row r="235" spans="9:9" x14ac:dyDescent="0.35">
      <c r="I235" s="9"/>
    </row>
    <row r="236" spans="9:9" x14ac:dyDescent="0.35">
      <c r="I236" s="9"/>
    </row>
    <row r="237" spans="9:9" x14ac:dyDescent="0.35">
      <c r="I237" s="9"/>
    </row>
    <row r="238" spans="9:9" x14ac:dyDescent="0.35">
      <c r="I238" s="9"/>
    </row>
    <row r="239" spans="9:9" x14ac:dyDescent="0.35">
      <c r="I239" s="9"/>
    </row>
    <row r="240" spans="9:9" x14ac:dyDescent="0.35">
      <c r="I240" s="9"/>
    </row>
    <row r="241" spans="9:9" x14ac:dyDescent="0.35">
      <c r="I241" s="9"/>
    </row>
    <row r="242" spans="9:9" x14ac:dyDescent="0.35">
      <c r="I242" s="9"/>
    </row>
    <row r="243" spans="9:9" x14ac:dyDescent="0.35">
      <c r="I243" s="9"/>
    </row>
    <row r="244" spans="9:9" x14ac:dyDescent="0.35">
      <c r="I244" s="9"/>
    </row>
    <row r="245" spans="9:9" x14ac:dyDescent="0.35">
      <c r="I245" s="9"/>
    </row>
    <row r="246" spans="9:9" x14ac:dyDescent="0.35">
      <c r="I246" s="9"/>
    </row>
    <row r="247" spans="9:9" x14ac:dyDescent="0.35">
      <c r="I247" s="9"/>
    </row>
    <row r="248" spans="9:9" x14ac:dyDescent="0.35">
      <c r="I248" s="9"/>
    </row>
    <row r="249" spans="9:9" x14ac:dyDescent="0.35">
      <c r="I249" s="9"/>
    </row>
    <row r="250" spans="9:9" x14ac:dyDescent="0.35">
      <c r="I250" s="9"/>
    </row>
    <row r="251" spans="9:9" x14ac:dyDescent="0.35">
      <c r="I251" s="9"/>
    </row>
    <row r="252" spans="9:9" x14ac:dyDescent="0.35">
      <c r="I252" s="9"/>
    </row>
    <row r="253" spans="9:9" x14ac:dyDescent="0.35">
      <c r="I253" s="9"/>
    </row>
    <row r="254" spans="9:9" x14ac:dyDescent="0.35">
      <c r="I254" s="9"/>
    </row>
    <row r="255" spans="9:9" x14ac:dyDescent="0.35">
      <c r="I255" s="9"/>
    </row>
    <row r="256" spans="9:9" x14ac:dyDescent="0.35">
      <c r="I256" s="9"/>
    </row>
    <row r="257" spans="9:9" x14ac:dyDescent="0.35">
      <c r="I257" s="9"/>
    </row>
    <row r="258" spans="9:9" x14ac:dyDescent="0.35">
      <c r="I258" s="9"/>
    </row>
    <row r="259" spans="9:9" x14ac:dyDescent="0.35">
      <c r="I259" s="9"/>
    </row>
    <row r="260" spans="9:9" x14ac:dyDescent="0.35">
      <c r="I260" s="9"/>
    </row>
    <row r="261" spans="9:9" x14ac:dyDescent="0.35">
      <c r="I261" s="9"/>
    </row>
    <row r="262" spans="9:9" x14ac:dyDescent="0.35">
      <c r="I262" s="9"/>
    </row>
    <row r="263" spans="9:9" x14ac:dyDescent="0.35">
      <c r="I263" s="9"/>
    </row>
    <row r="264" spans="9:9" x14ac:dyDescent="0.35">
      <c r="I264" s="9"/>
    </row>
    <row r="265" spans="9:9" x14ac:dyDescent="0.35">
      <c r="I265" s="9"/>
    </row>
    <row r="266" spans="9:9" x14ac:dyDescent="0.35">
      <c r="I266" s="9"/>
    </row>
    <row r="267" spans="9:9" x14ac:dyDescent="0.35">
      <c r="I267" s="9"/>
    </row>
    <row r="268" spans="9:9" x14ac:dyDescent="0.35">
      <c r="I268" s="9"/>
    </row>
    <row r="269" spans="9:9" x14ac:dyDescent="0.35">
      <c r="I269" s="9"/>
    </row>
    <row r="270" spans="9:9" x14ac:dyDescent="0.35">
      <c r="I270" s="9"/>
    </row>
    <row r="271" spans="9:9" x14ac:dyDescent="0.35">
      <c r="I271" s="9"/>
    </row>
    <row r="272" spans="9:9" x14ac:dyDescent="0.35">
      <c r="I272" s="9"/>
    </row>
    <row r="273" spans="9:9" x14ac:dyDescent="0.35">
      <c r="I273" s="9"/>
    </row>
    <row r="274" spans="9:9" x14ac:dyDescent="0.35">
      <c r="I274" s="9"/>
    </row>
    <row r="275" spans="9:9" x14ac:dyDescent="0.35">
      <c r="I275" s="9"/>
    </row>
    <row r="276" spans="9:9" x14ac:dyDescent="0.35">
      <c r="I276" s="9"/>
    </row>
    <row r="277" spans="9:9" x14ac:dyDescent="0.35">
      <c r="I277" s="9"/>
    </row>
    <row r="278" spans="9:9" x14ac:dyDescent="0.35">
      <c r="I278" s="9"/>
    </row>
    <row r="279" spans="9:9" x14ac:dyDescent="0.35">
      <c r="I279" s="9"/>
    </row>
    <row r="280" spans="9:9" x14ac:dyDescent="0.35">
      <c r="I280" s="9"/>
    </row>
    <row r="281" spans="9:9" x14ac:dyDescent="0.35">
      <c r="I281" s="9"/>
    </row>
    <row r="282" spans="9:9" x14ac:dyDescent="0.35">
      <c r="I282" s="9"/>
    </row>
    <row r="283" spans="9:9" x14ac:dyDescent="0.35">
      <c r="I283" s="9"/>
    </row>
    <row r="284" spans="9:9" x14ac:dyDescent="0.35">
      <c r="I284" s="9"/>
    </row>
    <row r="285" spans="9:9" x14ac:dyDescent="0.35">
      <c r="I285" s="9"/>
    </row>
    <row r="286" spans="9:9" x14ac:dyDescent="0.35">
      <c r="I286" s="9"/>
    </row>
    <row r="287" spans="9:9" x14ac:dyDescent="0.35">
      <c r="I287" s="9"/>
    </row>
    <row r="288" spans="9:9" x14ac:dyDescent="0.35">
      <c r="I288" s="9"/>
    </row>
    <row r="289" spans="9:9" x14ac:dyDescent="0.35">
      <c r="I289" s="9"/>
    </row>
    <row r="290" spans="9:9" x14ac:dyDescent="0.35">
      <c r="I290" s="9"/>
    </row>
    <row r="291" spans="9:9" x14ac:dyDescent="0.35">
      <c r="I291" s="9"/>
    </row>
    <row r="292" spans="9:9" x14ac:dyDescent="0.35">
      <c r="I292" s="9"/>
    </row>
    <row r="293" spans="9:9" x14ac:dyDescent="0.35">
      <c r="I293" s="9"/>
    </row>
    <row r="294" spans="9:9" x14ac:dyDescent="0.35">
      <c r="I294" s="9"/>
    </row>
    <row r="295" spans="9:9" x14ac:dyDescent="0.35">
      <c r="I295" s="9"/>
    </row>
    <row r="296" spans="9:9" x14ac:dyDescent="0.35">
      <c r="I296" s="9"/>
    </row>
    <row r="297" spans="9:9" x14ac:dyDescent="0.35">
      <c r="I297" s="9"/>
    </row>
    <row r="298" spans="9:9" x14ac:dyDescent="0.35">
      <c r="I298" s="9"/>
    </row>
    <row r="299" spans="9:9" x14ac:dyDescent="0.35">
      <c r="I299" s="9"/>
    </row>
    <row r="300" spans="9:9" x14ac:dyDescent="0.35">
      <c r="I300" s="9"/>
    </row>
    <row r="301" spans="9:9" x14ac:dyDescent="0.35">
      <c r="I301" s="9"/>
    </row>
    <row r="302" spans="9:9" x14ac:dyDescent="0.35">
      <c r="I302" s="9"/>
    </row>
    <row r="303" spans="9:9" x14ac:dyDescent="0.35">
      <c r="I303" s="9"/>
    </row>
    <row r="304" spans="9:9" x14ac:dyDescent="0.35">
      <c r="I304" s="9"/>
    </row>
    <row r="305" spans="9:9" x14ac:dyDescent="0.35">
      <c r="I305" s="9"/>
    </row>
    <row r="306" spans="9:9" x14ac:dyDescent="0.35">
      <c r="I306" s="9"/>
    </row>
    <row r="307" spans="9:9" x14ac:dyDescent="0.35">
      <c r="I307" s="9"/>
    </row>
    <row r="308" spans="9:9" x14ac:dyDescent="0.35">
      <c r="I308" s="9"/>
    </row>
    <row r="309" spans="9:9" x14ac:dyDescent="0.35">
      <c r="I309" s="9"/>
    </row>
    <row r="310" spans="9:9" x14ac:dyDescent="0.35">
      <c r="I310" s="9"/>
    </row>
    <row r="311" spans="9:9" x14ac:dyDescent="0.35">
      <c r="I311" s="9"/>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0A556-B657-48DC-88DD-088206A42576}">
  <dimension ref="A1:I259"/>
  <sheetViews>
    <sheetView zoomScale="90" zoomScaleNormal="90" workbookViewId="0">
      <selection activeCell="E8" sqref="E8"/>
    </sheetView>
  </sheetViews>
  <sheetFormatPr defaultRowHeight="14.5" x14ac:dyDescent="0.35"/>
  <cols>
    <col min="1" max="1" width="9.1796875" style="9"/>
    <col min="2" max="2" width="10.1796875" style="9" customWidth="1"/>
    <col min="3" max="3" width="9.1796875" style="9"/>
    <col min="4" max="4" width="16.7265625" style="9" customWidth="1"/>
    <col min="5" max="5" width="41.453125" style="9" customWidth="1"/>
    <col min="6" max="6" width="20.81640625" style="9" customWidth="1"/>
    <col min="7" max="7" width="12.54296875" style="9" customWidth="1"/>
    <col min="8" max="8" width="20.453125" style="9" customWidth="1"/>
    <col min="9" max="9" width="16.1796875" style="9" customWidth="1"/>
  </cols>
  <sheetData>
    <row r="1" spans="1:9" ht="29" x14ac:dyDescent="0.35">
      <c r="A1" s="10" t="s">
        <v>1</v>
      </c>
      <c r="B1" s="13" t="s">
        <v>3</v>
      </c>
      <c r="C1" s="13" t="s">
        <v>4</v>
      </c>
      <c r="D1" s="13" t="s">
        <v>5</v>
      </c>
      <c r="E1" s="13" t="s">
        <v>6</v>
      </c>
      <c r="F1" s="13" t="s">
        <v>7</v>
      </c>
      <c r="G1" s="13" t="s">
        <v>125</v>
      </c>
      <c r="H1" s="13" t="s">
        <v>285</v>
      </c>
      <c r="I1" s="13" t="s">
        <v>402</v>
      </c>
    </row>
    <row r="2" spans="1:9" ht="87" customHeight="1" x14ac:dyDescent="0.35">
      <c r="A2" s="10" t="s">
        <v>32</v>
      </c>
      <c r="B2" s="10">
        <v>2</v>
      </c>
      <c r="C2" s="10">
        <v>17</v>
      </c>
      <c r="D2" s="10" t="s">
        <v>21</v>
      </c>
      <c r="E2" s="10" t="s">
        <v>22</v>
      </c>
      <c r="F2" s="10" t="s">
        <v>12</v>
      </c>
      <c r="G2" s="10" t="s">
        <v>135</v>
      </c>
      <c r="H2" s="10" t="s">
        <v>286</v>
      </c>
      <c r="I2" s="14">
        <v>44039</v>
      </c>
    </row>
    <row r="3" spans="1:9" ht="130.5" x14ac:dyDescent="0.35">
      <c r="A3" s="10" t="s">
        <v>32</v>
      </c>
      <c r="B3" s="10">
        <v>2</v>
      </c>
      <c r="C3" s="10">
        <v>17</v>
      </c>
      <c r="D3" s="10">
        <v>2028</v>
      </c>
      <c r="E3" s="10" t="s">
        <v>45</v>
      </c>
      <c r="F3" s="10" t="s">
        <v>12</v>
      </c>
      <c r="G3" s="10" t="s">
        <v>135</v>
      </c>
      <c r="H3" s="10" t="s">
        <v>345</v>
      </c>
      <c r="I3" s="14">
        <v>44039</v>
      </c>
    </row>
    <row r="4" spans="1:9" x14ac:dyDescent="0.35">
      <c r="A4" s="10"/>
      <c r="B4" s="10"/>
      <c r="C4" s="10"/>
      <c r="D4" s="10"/>
      <c r="E4" s="10"/>
      <c r="F4" s="10"/>
      <c r="G4" s="10"/>
      <c r="H4" s="10"/>
      <c r="I4" s="10"/>
    </row>
    <row r="5" spans="1:9" x14ac:dyDescent="0.35">
      <c r="A5" s="10"/>
      <c r="B5" s="10"/>
      <c r="C5" s="10"/>
      <c r="D5" s="10"/>
      <c r="E5" s="10"/>
      <c r="F5" s="10"/>
      <c r="G5" s="10"/>
      <c r="H5" s="10"/>
      <c r="I5" s="10"/>
    </row>
    <row r="6" spans="1:9" x14ac:dyDescent="0.35">
      <c r="A6" s="10"/>
      <c r="B6" s="10"/>
      <c r="C6" s="10"/>
      <c r="D6" s="10"/>
      <c r="E6" s="10"/>
      <c r="F6" s="10"/>
      <c r="G6" s="10"/>
      <c r="H6" s="10"/>
      <c r="I6" s="10"/>
    </row>
    <row r="7" spans="1:9" x14ac:dyDescent="0.35">
      <c r="A7" s="10"/>
      <c r="B7" s="10"/>
      <c r="C7" s="10"/>
      <c r="D7" s="10"/>
      <c r="E7" s="10"/>
      <c r="F7" s="10"/>
      <c r="G7" s="10"/>
      <c r="H7" s="10"/>
      <c r="I7" s="10"/>
    </row>
    <row r="8" spans="1:9" x14ac:dyDescent="0.35">
      <c r="A8" s="10"/>
      <c r="B8" s="10"/>
      <c r="C8" s="10"/>
      <c r="D8" s="10"/>
      <c r="E8" s="10"/>
      <c r="F8" s="10"/>
      <c r="G8" s="10"/>
      <c r="H8" s="10"/>
      <c r="I8" s="10"/>
    </row>
    <row r="9" spans="1:9" x14ac:dyDescent="0.35">
      <c r="A9" s="10"/>
      <c r="B9" s="10"/>
      <c r="C9" s="10"/>
      <c r="D9" s="10"/>
      <c r="E9" s="10"/>
      <c r="F9" s="10"/>
      <c r="G9" s="10"/>
      <c r="H9" s="10"/>
      <c r="I9" s="10"/>
    </row>
    <row r="10" spans="1:9" x14ac:dyDescent="0.35">
      <c r="A10" s="10"/>
      <c r="B10" s="10"/>
      <c r="C10" s="10"/>
      <c r="D10" s="10"/>
      <c r="E10" s="10"/>
      <c r="F10" s="10"/>
      <c r="G10" s="10"/>
      <c r="H10" s="10"/>
      <c r="I10" s="10"/>
    </row>
    <row r="11" spans="1:9" x14ac:dyDescent="0.35">
      <c r="A11" s="10"/>
      <c r="B11" s="10"/>
      <c r="C11" s="10"/>
      <c r="D11" s="10"/>
      <c r="E11" s="10"/>
      <c r="F11" s="10"/>
      <c r="G11" s="10"/>
      <c r="H11" s="10"/>
      <c r="I11" s="10"/>
    </row>
    <row r="12" spans="1:9" x14ac:dyDescent="0.35">
      <c r="A12" s="10"/>
      <c r="B12" s="10"/>
      <c r="C12" s="10"/>
      <c r="D12" s="10"/>
      <c r="E12" s="10"/>
      <c r="F12" s="10"/>
      <c r="G12" s="10"/>
      <c r="H12" s="10"/>
      <c r="I12" s="10"/>
    </row>
    <row r="13" spans="1:9" x14ac:dyDescent="0.35">
      <c r="A13" s="10"/>
      <c r="B13" s="10"/>
      <c r="C13" s="10"/>
      <c r="D13" s="10"/>
      <c r="E13" s="10"/>
      <c r="F13" s="10"/>
      <c r="G13" s="10"/>
      <c r="H13" s="10"/>
      <c r="I13" s="10"/>
    </row>
    <row r="14" spans="1:9" x14ac:dyDescent="0.35">
      <c r="A14" s="10"/>
      <c r="B14" s="10"/>
      <c r="C14" s="10"/>
      <c r="D14" s="10"/>
      <c r="E14" s="10"/>
      <c r="F14" s="10"/>
      <c r="G14" s="10"/>
      <c r="H14" s="10"/>
      <c r="I14" s="10"/>
    </row>
    <row r="15" spans="1:9" x14ac:dyDescent="0.35">
      <c r="A15" s="10"/>
      <c r="B15" s="10"/>
      <c r="C15" s="10"/>
      <c r="D15" s="10"/>
      <c r="E15" s="10"/>
      <c r="F15" s="10"/>
      <c r="G15" s="10"/>
      <c r="H15" s="10"/>
      <c r="I15" s="10"/>
    </row>
    <row r="16" spans="1:9" x14ac:dyDescent="0.35">
      <c r="A16" s="10"/>
      <c r="B16" s="10"/>
      <c r="C16" s="10"/>
      <c r="D16" s="10"/>
      <c r="E16" s="10"/>
      <c r="F16" s="10"/>
      <c r="G16" s="10"/>
      <c r="H16" s="10"/>
      <c r="I16" s="10"/>
    </row>
    <row r="17" spans="1:9" x14ac:dyDescent="0.35">
      <c r="A17" s="10"/>
      <c r="B17" s="10"/>
      <c r="C17" s="10"/>
      <c r="D17" s="10"/>
      <c r="E17" s="10"/>
      <c r="F17" s="10"/>
      <c r="G17" s="10"/>
      <c r="H17" s="10"/>
      <c r="I17" s="10"/>
    </row>
    <row r="18" spans="1:9" x14ac:dyDescent="0.35">
      <c r="A18" s="10"/>
      <c r="B18" s="10"/>
      <c r="C18" s="10"/>
      <c r="D18" s="10"/>
      <c r="E18" s="10"/>
      <c r="F18" s="10"/>
      <c r="G18" s="10"/>
      <c r="H18" s="10"/>
      <c r="I18" s="10"/>
    </row>
    <row r="19" spans="1:9" x14ac:dyDescent="0.35">
      <c r="A19" s="10"/>
      <c r="B19" s="10"/>
      <c r="C19" s="10"/>
      <c r="D19" s="10"/>
      <c r="E19" s="10"/>
      <c r="F19" s="10"/>
      <c r="G19" s="10"/>
      <c r="H19" s="10"/>
      <c r="I19" s="10"/>
    </row>
    <row r="20" spans="1:9" x14ac:dyDescent="0.35">
      <c r="A20" s="10"/>
      <c r="B20" s="10"/>
      <c r="C20" s="10"/>
      <c r="D20" s="10"/>
      <c r="E20" s="10"/>
      <c r="F20" s="10"/>
      <c r="G20" s="10"/>
      <c r="H20" s="10"/>
      <c r="I20" s="10"/>
    </row>
    <row r="21" spans="1:9" x14ac:dyDescent="0.35">
      <c r="A21" s="10"/>
      <c r="B21" s="10"/>
      <c r="C21" s="10"/>
      <c r="D21" s="10"/>
      <c r="E21" s="10"/>
      <c r="F21" s="10"/>
      <c r="G21" s="10"/>
      <c r="H21" s="10"/>
      <c r="I21" s="10"/>
    </row>
    <row r="22" spans="1:9" x14ac:dyDescent="0.35">
      <c r="A22" s="10"/>
      <c r="B22" s="10"/>
      <c r="C22" s="10"/>
      <c r="D22" s="10"/>
      <c r="E22" s="10"/>
      <c r="F22" s="10"/>
      <c r="G22" s="10"/>
      <c r="H22" s="10"/>
      <c r="I22" s="10"/>
    </row>
    <row r="23" spans="1:9" x14ac:dyDescent="0.35">
      <c r="A23" s="10"/>
      <c r="B23" s="10"/>
      <c r="C23" s="10"/>
      <c r="D23" s="10"/>
      <c r="E23" s="10"/>
      <c r="F23" s="10"/>
      <c r="G23" s="10"/>
      <c r="H23" s="10"/>
      <c r="I23" s="10"/>
    </row>
    <row r="24" spans="1:9" x14ac:dyDescent="0.35">
      <c r="A24" s="10"/>
      <c r="B24" s="10"/>
      <c r="C24" s="10"/>
      <c r="D24" s="10"/>
      <c r="E24" s="10"/>
      <c r="F24" s="10"/>
      <c r="G24" s="10"/>
      <c r="H24" s="10"/>
      <c r="I24" s="10"/>
    </row>
    <row r="25" spans="1:9" x14ac:dyDescent="0.35">
      <c r="A25" s="10"/>
      <c r="B25" s="10"/>
      <c r="C25" s="10"/>
      <c r="D25" s="10"/>
      <c r="E25" s="10"/>
      <c r="F25" s="10"/>
      <c r="G25" s="10"/>
      <c r="H25" s="10"/>
      <c r="I25" s="10"/>
    </row>
    <row r="26" spans="1:9" x14ac:dyDescent="0.35">
      <c r="A26" s="10"/>
      <c r="B26" s="10"/>
      <c r="C26" s="10"/>
      <c r="D26" s="10"/>
      <c r="E26" s="10"/>
      <c r="F26" s="10"/>
      <c r="G26" s="10"/>
      <c r="H26" s="10"/>
      <c r="I26" s="10"/>
    </row>
    <row r="27" spans="1:9" x14ac:dyDescent="0.35">
      <c r="A27" s="10"/>
      <c r="B27" s="10"/>
      <c r="C27" s="10"/>
      <c r="D27" s="10"/>
      <c r="E27" s="10"/>
      <c r="F27" s="10"/>
      <c r="G27" s="10"/>
      <c r="H27" s="10"/>
      <c r="I27" s="10"/>
    </row>
    <row r="28" spans="1:9" x14ac:dyDescent="0.35">
      <c r="A28" s="10"/>
      <c r="B28" s="10"/>
      <c r="C28" s="10"/>
      <c r="D28" s="10"/>
      <c r="E28" s="10"/>
      <c r="F28" s="10"/>
      <c r="G28" s="10"/>
      <c r="H28" s="10"/>
      <c r="I28" s="10"/>
    </row>
    <row r="29" spans="1:9" x14ac:dyDescent="0.35">
      <c r="A29" s="10"/>
      <c r="B29" s="10"/>
      <c r="C29" s="10"/>
      <c r="D29" s="10"/>
      <c r="E29" s="10"/>
      <c r="F29" s="10"/>
      <c r="G29" s="10"/>
      <c r="H29" s="10"/>
      <c r="I29" s="10"/>
    </row>
    <row r="30" spans="1:9" x14ac:dyDescent="0.35">
      <c r="A30" s="10"/>
      <c r="B30" s="10"/>
      <c r="C30" s="10"/>
      <c r="D30" s="10"/>
      <c r="E30" s="10"/>
      <c r="F30" s="10"/>
      <c r="G30" s="10"/>
      <c r="H30" s="10"/>
      <c r="I30" s="10"/>
    </row>
    <row r="31" spans="1:9" x14ac:dyDescent="0.35">
      <c r="A31" s="10"/>
      <c r="B31" s="10"/>
      <c r="C31" s="10"/>
      <c r="D31" s="10"/>
      <c r="E31" s="10"/>
      <c r="F31" s="10"/>
      <c r="G31" s="10"/>
      <c r="H31" s="10"/>
      <c r="I31" s="10"/>
    </row>
    <row r="32" spans="1:9" x14ac:dyDescent="0.35">
      <c r="A32" s="10"/>
      <c r="B32" s="10"/>
      <c r="C32" s="10"/>
      <c r="D32" s="10"/>
      <c r="E32" s="10"/>
      <c r="F32" s="10"/>
      <c r="G32" s="10"/>
      <c r="H32" s="10"/>
      <c r="I32" s="10"/>
    </row>
    <row r="33" spans="1:9" x14ac:dyDescent="0.35">
      <c r="A33" s="10"/>
      <c r="B33" s="10"/>
      <c r="C33" s="10"/>
      <c r="D33" s="10"/>
      <c r="E33" s="10"/>
      <c r="F33" s="10"/>
      <c r="G33" s="10"/>
      <c r="H33" s="10"/>
      <c r="I33" s="10"/>
    </row>
    <row r="34" spans="1:9" x14ac:dyDescent="0.35">
      <c r="A34" s="10"/>
      <c r="B34" s="10"/>
      <c r="C34" s="10"/>
      <c r="D34" s="10"/>
      <c r="E34" s="10"/>
      <c r="F34" s="10"/>
      <c r="G34" s="10"/>
      <c r="H34" s="10"/>
      <c r="I34" s="10"/>
    </row>
    <row r="35" spans="1:9" x14ac:dyDescent="0.35">
      <c r="A35" s="10"/>
      <c r="B35" s="10"/>
      <c r="C35" s="10"/>
      <c r="D35" s="10"/>
      <c r="E35" s="10"/>
      <c r="F35" s="10"/>
      <c r="G35" s="10"/>
      <c r="H35" s="10"/>
      <c r="I35" s="10"/>
    </row>
    <row r="36" spans="1:9" x14ac:dyDescent="0.35">
      <c r="A36" s="10"/>
      <c r="B36" s="10"/>
      <c r="C36" s="10"/>
      <c r="D36" s="10"/>
      <c r="E36" s="10"/>
      <c r="F36" s="10"/>
      <c r="G36" s="10"/>
      <c r="H36" s="10"/>
      <c r="I36" s="10"/>
    </row>
    <row r="37" spans="1:9" x14ac:dyDescent="0.35">
      <c r="A37" s="10"/>
      <c r="B37" s="10"/>
      <c r="C37" s="10"/>
      <c r="D37" s="10"/>
      <c r="E37" s="10"/>
      <c r="F37" s="10"/>
      <c r="G37" s="10"/>
      <c r="H37" s="10"/>
      <c r="I37" s="10"/>
    </row>
    <row r="38" spans="1:9" x14ac:dyDescent="0.35">
      <c r="A38" s="10"/>
      <c r="B38" s="10"/>
      <c r="C38" s="10"/>
      <c r="D38" s="10"/>
      <c r="E38" s="10"/>
      <c r="F38" s="10"/>
      <c r="G38" s="10"/>
      <c r="H38" s="10"/>
      <c r="I38" s="10"/>
    </row>
    <row r="39" spans="1:9" x14ac:dyDescent="0.35">
      <c r="A39" s="10"/>
      <c r="B39" s="10"/>
      <c r="C39" s="10"/>
      <c r="D39" s="10"/>
      <c r="E39" s="10"/>
      <c r="F39" s="10"/>
      <c r="G39" s="10"/>
      <c r="H39" s="10"/>
      <c r="I39" s="10"/>
    </row>
    <row r="40" spans="1:9" x14ac:dyDescent="0.35">
      <c r="A40" s="10"/>
      <c r="B40" s="10"/>
      <c r="C40" s="10"/>
      <c r="D40" s="10"/>
      <c r="E40" s="10"/>
      <c r="F40" s="10"/>
      <c r="G40" s="10"/>
      <c r="H40" s="10"/>
      <c r="I40" s="10"/>
    </row>
    <row r="41" spans="1:9" x14ac:dyDescent="0.35">
      <c r="A41" s="10"/>
      <c r="B41" s="10"/>
      <c r="C41" s="10"/>
      <c r="D41" s="10"/>
      <c r="E41" s="10"/>
      <c r="F41" s="10"/>
      <c r="G41" s="10"/>
      <c r="H41" s="10"/>
      <c r="I41" s="10"/>
    </row>
    <row r="42" spans="1:9" x14ac:dyDescent="0.35">
      <c r="A42" s="10"/>
      <c r="B42" s="10"/>
      <c r="C42" s="10"/>
      <c r="D42" s="10"/>
      <c r="E42" s="10"/>
      <c r="F42" s="10"/>
      <c r="G42" s="10"/>
      <c r="H42" s="10"/>
      <c r="I42" s="10"/>
    </row>
    <row r="43" spans="1:9" x14ac:dyDescent="0.35">
      <c r="A43" s="10"/>
      <c r="B43" s="10"/>
      <c r="C43" s="10"/>
      <c r="D43" s="10"/>
      <c r="E43" s="10"/>
      <c r="F43" s="10"/>
      <c r="G43" s="10"/>
      <c r="H43" s="10"/>
      <c r="I43" s="10"/>
    </row>
    <row r="44" spans="1:9" x14ac:dyDescent="0.35">
      <c r="A44" s="10"/>
      <c r="B44" s="10"/>
      <c r="C44" s="10"/>
      <c r="D44" s="10"/>
      <c r="E44" s="10"/>
      <c r="F44" s="10"/>
      <c r="G44" s="10"/>
      <c r="H44" s="10"/>
      <c r="I44" s="10"/>
    </row>
    <row r="45" spans="1:9" x14ac:dyDescent="0.35">
      <c r="A45" s="10"/>
      <c r="B45" s="10"/>
      <c r="C45" s="10"/>
      <c r="D45" s="10"/>
      <c r="E45" s="10"/>
      <c r="F45" s="10"/>
      <c r="G45" s="10"/>
      <c r="H45" s="10"/>
      <c r="I45" s="10"/>
    </row>
    <row r="46" spans="1:9" x14ac:dyDescent="0.35">
      <c r="A46" s="10"/>
      <c r="B46" s="10"/>
      <c r="C46" s="10"/>
      <c r="D46" s="10"/>
      <c r="E46" s="10"/>
      <c r="F46" s="10"/>
      <c r="G46" s="10"/>
      <c r="H46" s="10"/>
      <c r="I46" s="10"/>
    </row>
    <row r="47" spans="1:9" x14ac:dyDescent="0.35">
      <c r="A47" s="10"/>
      <c r="B47" s="10"/>
      <c r="C47" s="10"/>
      <c r="D47" s="10"/>
      <c r="E47" s="10"/>
      <c r="F47" s="10"/>
      <c r="G47" s="10"/>
      <c r="H47" s="10"/>
      <c r="I47" s="10"/>
    </row>
    <row r="48" spans="1:9" x14ac:dyDescent="0.35">
      <c r="A48" s="10"/>
      <c r="B48" s="10"/>
      <c r="C48" s="10"/>
      <c r="D48" s="10"/>
      <c r="E48" s="10"/>
      <c r="F48" s="10"/>
      <c r="G48" s="10"/>
      <c r="H48" s="10"/>
      <c r="I48" s="10"/>
    </row>
    <row r="49" spans="1:9" x14ac:dyDescent="0.35">
      <c r="A49" s="10"/>
      <c r="B49" s="10"/>
      <c r="C49" s="10"/>
      <c r="D49" s="10"/>
      <c r="E49" s="10"/>
      <c r="F49" s="10"/>
      <c r="G49" s="10"/>
      <c r="H49" s="10"/>
      <c r="I49" s="10"/>
    </row>
    <row r="50" spans="1:9" x14ac:dyDescent="0.35">
      <c r="A50" s="10"/>
      <c r="B50" s="10"/>
      <c r="C50" s="10"/>
      <c r="D50" s="10"/>
      <c r="E50" s="10"/>
      <c r="F50" s="10"/>
      <c r="G50" s="10"/>
      <c r="H50" s="10"/>
      <c r="I50" s="10"/>
    </row>
    <row r="51" spans="1:9" x14ac:dyDescent="0.35">
      <c r="A51" s="10"/>
      <c r="B51" s="10"/>
      <c r="C51" s="10"/>
      <c r="D51" s="10"/>
      <c r="E51" s="10"/>
      <c r="F51" s="10"/>
      <c r="G51" s="10"/>
      <c r="H51" s="10"/>
      <c r="I51" s="10"/>
    </row>
    <row r="52" spans="1:9" x14ac:dyDescent="0.35">
      <c r="A52" s="10"/>
      <c r="B52" s="10"/>
      <c r="C52" s="10"/>
      <c r="D52" s="10"/>
      <c r="E52" s="10"/>
      <c r="F52" s="10"/>
      <c r="G52" s="10"/>
      <c r="H52" s="10"/>
      <c r="I52" s="10"/>
    </row>
    <row r="53" spans="1:9" x14ac:dyDescent="0.35">
      <c r="A53" s="10"/>
      <c r="B53" s="10"/>
      <c r="C53" s="10"/>
      <c r="D53" s="10"/>
      <c r="E53" s="10"/>
      <c r="F53" s="10"/>
      <c r="G53" s="10"/>
      <c r="H53" s="10"/>
      <c r="I53" s="10"/>
    </row>
    <row r="54" spans="1:9" x14ac:dyDescent="0.35">
      <c r="A54" s="10"/>
      <c r="B54" s="10"/>
      <c r="C54" s="10"/>
      <c r="D54" s="10"/>
      <c r="E54" s="10"/>
      <c r="F54" s="10"/>
      <c r="G54" s="10"/>
      <c r="H54" s="10"/>
      <c r="I54" s="10"/>
    </row>
    <row r="55" spans="1:9" x14ac:dyDescent="0.35">
      <c r="A55" s="10"/>
      <c r="B55" s="10"/>
      <c r="C55" s="10"/>
      <c r="D55" s="10"/>
      <c r="E55" s="10"/>
      <c r="F55" s="10"/>
      <c r="G55" s="10"/>
      <c r="H55" s="10"/>
      <c r="I55" s="10"/>
    </row>
    <row r="56" spans="1:9" x14ac:dyDescent="0.35">
      <c r="A56" s="10"/>
      <c r="B56" s="10"/>
      <c r="C56" s="10"/>
      <c r="D56" s="10"/>
      <c r="E56" s="10"/>
      <c r="F56" s="10"/>
      <c r="G56" s="10"/>
      <c r="H56" s="10"/>
      <c r="I56" s="10"/>
    </row>
    <row r="57" spans="1:9" x14ac:dyDescent="0.35">
      <c r="A57" s="10"/>
      <c r="B57" s="10"/>
      <c r="C57" s="10"/>
      <c r="D57" s="10"/>
      <c r="E57" s="10"/>
      <c r="F57" s="10"/>
      <c r="G57" s="10"/>
      <c r="H57" s="10"/>
      <c r="I57" s="10"/>
    </row>
    <row r="58" spans="1:9" x14ac:dyDescent="0.35">
      <c r="A58" s="10"/>
      <c r="B58" s="10"/>
      <c r="C58" s="10"/>
      <c r="D58" s="10"/>
      <c r="E58" s="10"/>
      <c r="F58" s="10"/>
      <c r="G58" s="10"/>
      <c r="H58" s="10"/>
      <c r="I58" s="10"/>
    </row>
    <row r="59" spans="1:9" x14ac:dyDescent="0.35">
      <c r="A59" s="10"/>
      <c r="B59" s="10"/>
      <c r="C59" s="10"/>
      <c r="D59" s="10"/>
      <c r="E59" s="10"/>
      <c r="F59" s="10"/>
      <c r="G59" s="10"/>
      <c r="H59" s="10"/>
      <c r="I59" s="10"/>
    </row>
    <row r="60" spans="1:9" x14ac:dyDescent="0.35">
      <c r="A60" s="10"/>
      <c r="B60" s="10"/>
      <c r="C60" s="10"/>
      <c r="D60" s="10"/>
      <c r="E60" s="10"/>
      <c r="F60" s="10"/>
      <c r="G60" s="10"/>
      <c r="H60" s="10"/>
      <c r="I60" s="10"/>
    </row>
    <row r="61" spans="1:9" x14ac:dyDescent="0.35">
      <c r="A61" s="10"/>
      <c r="B61" s="10"/>
      <c r="C61" s="10"/>
      <c r="D61" s="10"/>
      <c r="E61" s="10"/>
      <c r="F61" s="10"/>
      <c r="G61" s="10"/>
      <c r="H61" s="10"/>
      <c r="I61" s="10"/>
    </row>
    <row r="62" spans="1:9" x14ac:dyDescent="0.35">
      <c r="A62" s="10"/>
      <c r="B62" s="10"/>
      <c r="C62" s="10"/>
      <c r="D62" s="10"/>
      <c r="E62" s="10"/>
      <c r="F62" s="10"/>
      <c r="G62" s="10"/>
      <c r="H62" s="10"/>
      <c r="I62" s="10"/>
    </row>
    <row r="63" spans="1:9" x14ac:dyDescent="0.35">
      <c r="A63" s="10"/>
      <c r="B63" s="10"/>
      <c r="C63" s="10"/>
      <c r="D63" s="10"/>
      <c r="E63" s="10"/>
      <c r="F63" s="10"/>
      <c r="G63" s="10"/>
      <c r="H63" s="10"/>
      <c r="I63" s="10"/>
    </row>
    <row r="64" spans="1:9" x14ac:dyDescent="0.35">
      <c r="A64" s="10"/>
      <c r="B64" s="10"/>
      <c r="C64" s="10"/>
      <c r="D64" s="10"/>
      <c r="E64" s="10"/>
      <c r="F64" s="10"/>
      <c r="G64" s="10"/>
      <c r="H64" s="10"/>
      <c r="I64" s="10"/>
    </row>
    <row r="65" spans="1:9" x14ac:dyDescent="0.35">
      <c r="A65" s="10"/>
      <c r="B65" s="10"/>
      <c r="C65" s="10"/>
      <c r="D65" s="10"/>
      <c r="E65" s="10"/>
      <c r="F65" s="10"/>
      <c r="G65" s="10"/>
      <c r="H65" s="10"/>
      <c r="I65" s="10"/>
    </row>
    <row r="66" spans="1:9" x14ac:dyDescent="0.35">
      <c r="A66" s="10"/>
      <c r="B66" s="10"/>
      <c r="C66" s="10"/>
      <c r="D66" s="10"/>
      <c r="E66" s="10"/>
      <c r="F66" s="10"/>
      <c r="G66" s="10"/>
      <c r="H66" s="10"/>
      <c r="I66" s="10"/>
    </row>
    <row r="67" spans="1:9" x14ac:dyDescent="0.35">
      <c r="A67" s="10"/>
      <c r="B67" s="10"/>
      <c r="C67" s="10"/>
      <c r="D67" s="10"/>
      <c r="E67" s="10"/>
      <c r="F67" s="10"/>
      <c r="G67" s="10"/>
      <c r="H67" s="10"/>
      <c r="I67" s="10"/>
    </row>
    <row r="68" spans="1:9" x14ac:dyDescent="0.35">
      <c r="A68" s="10"/>
      <c r="B68" s="10"/>
      <c r="C68" s="10"/>
      <c r="D68" s="10"/>
      <c r="E68" s="10"/>
      <c r="F68" s="10"/>
      <c r="G68" s="10"/>
      <c r="H68" s="10"/>
      <c r="I68" s="10"/>
    </row>
    <row r="69" spans="1:9" x14ac:dyDescent="0.35">
      <c r="A69" s="10"/>
      <c r="B69" s="10"/>
      <c r="C69" s="10"/>
      <c r="D69" s="10"/>
      <c r="E69" s="10"/>
      <c r="F69" s="10"/>
      <c r="G69" s="10"/>
      <c r="H69" s="10"/>
      <c r="I69" s="10"/>
    </row>
    <row r="70" spans="1:9" x14ac:dyDescent="0.35">
      <c r="A70" s="10"/>
      <c r="B70" s="10"/>
      <c r="C70" s="10"/>
      <c r="D70" s="10"/>
      <c r="E70" s="10"/>
      <c r="F70" s="10"/>
      <c r="G70" s="10"/>
      <c r="H70" s="10"/>
      <c r="I70" s="10"/>
    </row>
    <row r="71" spans="1:9" x14ac:dyDescent="0.35">
      <c r="A71" s="10"/>
      <c r="B71" s="10"/>
      <c r="C71" s="10"/>
      <c r="D71" s="10"/>
      <c r="E71" s="10"/>
      <c r="F71" s="10"/>
      <c r="G71" s="10"/>
      <c r="H71" s="10"/>
      <c r="I71" s="10"/>
    </row>
    <row r="72" spans="1:9" x14ac:dyDescent="0.35">
      <c r="A72" s="10"/>
      <c r="B72" s="10"/>
      <c r="C72" s="10"/>
      <c r="D72" s="10"/>
      <c r="E72" s="10"/>
      <c r="F72" s="10"/>
      <c r="G72" s="10"/>
      <c r="H72" s="10"/>
      <c r="I72" s="10"/>
    </row>
    <row r="73" spans="1:9" x14ac:dyDescent="0.35">
      <c r="A73" s="10"/>
      <c r="B73" s="10"/>
      <c r="C73" s="10"/>
      <c r="D73" s="10"/>
      <c r="E73" s="10"/>
      <c r="F73" s="10"/>
      <c r="G73" s="10"/>
      <c r="H73" s="10"/>
      <c r="I73" s="10"/>
    </row>
    <row r="74" spans="1:9" x14ac:dyDescent="0.35">
      <c r="A74" s="10"/>
      <c r="B74" s="10"/>
      <c r="C74" s="10"/>
      <c r="D74" s="10"/>
      <c r="E74" s="10"/>
      <c r="F74" s="10"/>
      <c r="G74" s="10"/>
      <c r="H74" s="10"/>
      <c r="I74" s="10"/>
    </row>
    <row r="75" spans="1:9" x14ac:dyDescent="0.35">
      <c r="A75" s="10"/>
      <c r="B75" s="10"/>
      <c r="C75" s="10"/>
      <c r="D75" s="10"/>
      <c r="E75" s="10"/>
      <c r="F75" s="10"/>
      <c r="G75" s="10"/>
      <c r="H75" s="10"/>
      <c r="I75" s="10"/>
    </row>
    <row r="76" spans="1:9" x14ac:dyDescent="0.35">
      <c r="A76" s="10"/>
      <c r="B76" s="10"/>
      <c r="C76" s="10"/>
      <c r="D76" s="10"/>
      <c r="E76" s="10"/>
      <c r="F76" s="10"/>
      <c r="G76" s="10"/>
      <c r="H76" s="10"/>
      <c r="I76" s="10"/>
    </row>
    <row r="77" spans="1:9" x14ac:dyDescent="0.35">
      <c r="A77" s="10"/>
      <c r="B77" s="10"/>
      <c r="C77" s="10"/>
      <c r="D77" s="10"/>
      <c r="E77" s="10"/>
      <c r="F77" s="10"/>
      <c r="G77" s="10"/>
      <c r="H77" s="10"/>
      <c r="I77" s="10"/>
    </row>
    <row r="78" spans="1:9" x14ac:dyDescent="0.35">
      <c r="A78" s="10"/>
      <c r="B78" s="10"/>
      <c r="C78" s="10"/>
      <c r="D78" s="10"/>
      <c r="E78" s="10"/>
      <c r="F78" s="10"/>
      <c r="G78" s="10"/>
      <c r="H78" s="10"/>
      <c r="I78" s="10"/>
    </row>
    <row r="79" spans="1:9" x14ac:dyDescent="0.35">
      <c r="A79" s="10"/>
      <c r="B79" s="10"/>
      <c r="C79" s="10"/>
      <c r="D79" s="10"/>
      <c r="E79" s="10"/>
      <c r="F79" s="10"/>
      <c r="G79" s="10"/>
      <c r="H79" s="10"/>
      <c r="I79" s="10"/>
    </row>
    <row r="80" spans="1:9" x14ac:dyDescent="0.35">
      <c r="A80" s="10"/>
      <c r="B80" s="10"/>
      <c r="C80" s="10"/>
      <c r="D80" s="10"/>
      <c r="E80" s="10"/>
      <c r="F80" s="10"/>
      <c r="G80" s="10"/>
      <c r="H80" s="10"/>
      <c r="I80" s="10"/>
    </row>
    <row r="81" spans="1:9" x14ac:dyDescent="0.35">
      <c r="A81" s="10"/>
      <c r="B81" s="10"/>
      <c r="C81" s="10"/>
      <c r="D81" s="10"/>
      <c r="E81" s="10"/>
      <c r="F81" s="10"/>
      <c r="G81" s="10"/>
      <c r="H81" s="10"/>
      <c r="I81" s="10"/>
    </row>
    <row r="82" spans="1:9" x14ac:dyDescent="0.35">
      <c r="A82" s="10"/>
      <c r="B82" s="10"/>
      <c r="C82" s="10"/>
      <c r="D82" s="10"/>
      <c r="E82" s="10"/>
      <c r="F82" s="10"/>
      <c r="G82" s="10"/>
      <c r="H82" s="10"/>
      <c r="I82" s="10"/>
    </row>
    <row r="83" spans="1:9" x14ac:dyDescent="0.35">
      <c r="A83" s="10"/>
      <c r="B83" s="10"/>
      <c r="C83" s="10"/>
      <c r="D83" s="10"/>
      <c r="E83" s="10"/>
      <c r="F83" s="10"/>
      <c r="G83" s="10"/>
      <c r="H83" s="10"/>
      <c r="I83" s="10"/>
    </row>
    <row r="84" spans="1:9" x14ac:dyDescent="0.35">
      <c r="A84" s="10"/>
      <c r="B84" s="10"/>
      <c r="C84" s="10"/>
      <c r="D84" s="10"/>
      <c r="E84" s="10"/>
      <c r="F84" s="10"/>
      <c r="G84" s="10"/>
      <c r="H84" s="10"/>
      <c r="I84" s="10"/>
    </row>
    <row r="85" spans="1:9" x14ac:dyDescent="0.35">
      <c r="A85" s="10"/>
      <c r="B85" s="10"/>
      <c r="C85" s="10"/>
      <c r="D85" s="10"/>
      <c r="E85" s="10"/>
      <c r="F85" s="10"/>
      <c r="G85" s="10"/>
      <c r="H85" s="10"/>
      <c r="I85" s="10"/>
    </row>
    <row r="86" spans="1:9" x14ac:dyDescent="0.35">
      <c r="A86" s="10"/>
      <c r="B86" s="10"/>
      <c r="C86" s="10"/>
      <c r="D86" s="10"/>
      <c r="E86" s="10"/>
      <c r="F86" s="10"/>
      <c r="G86" s="10"/>
      <c r="H86" s="10"/>
      <c r="I86" s="10"/>
    </row>
    <row r="87" spans="1:9" x14ac:dyDescent="0.35">
      <c r="A87" s="10"/>
      <c r="B87" s="10"/>
      <c r="C87" s="10"/>
      <c r="D87" s="10"/>
      <c r="E87" s="10"/>
      <c r="F87" s="10"/>
      <c r="G87" s="10"/>
      <c r="H87" s="10"/>
      <c r="I87" s="10"/>
    </row>
    <row r="88" spans="1:9" x14ac:dyDescent="0.35">
      <c r="A88" s="10"/>
      <c r="B88" s="10"/>
      <c r="C88" s="10"/>
      <c r="D88" s="10"/>
      <c r="E88" s="10"/>
      <c r="F88" s="10"/>
      <c r="G88" s="10"/>
      <c r="H88" s="10"/>
      <c r="I88" s="10"/>
    </row>
    <row r="89" spans="1:9" x14ac:dyDescent="0.35">
      <c r="A89" s="10"/>
      <c r="B89" s="10"/>
      <c r="C89" s="10"/>
      <c r="D89" s="10"/>
      <c r="E89" s="10"/>
      <c r="F89" s="10"/>
      <c r="G89" s="10"/>
      <c r="H89" s="10"/>
      <c r="I89" s="10"/>
    </row>
    <row r="90" spans="1:9" x14ac:dyDescent="0.35">
      <c r="A90" s="10"/>
      <c r="B90" s="10"/>
      <c r="C90" s="10"/>
      <c r="D90" s="10"/>
      <c r="E90" s="10"/>
      <c r="F90" s="10"/>
      <c r="G90" s="10"/>
      <c r="H90" s="10"/>
      <c r="I90" s="10"/>
    </row>
    <row r="91" spans="1:9" x14ac:dyDescent="0.35">
      <c r="A91" s="10"/>
      <c r="B91" s="10"/>
      <c r="C91" s="10"/>
      <c r="D91" s="10"/>
      <c r="E91" s="10"/>
      <c r="F91" s="10"/>
      <c r="G91" s="10"/>
      <c r="H91" s="10"/>
      <c r="I91" s="10"/>
    </row>
    <row r="92" spans="1:9" x14ac:dyDescent="0.35">
      <c r="A92" s="10"/>
      <c r="B92" s="10"/>
      <c r="C92" s="10"/>
      <c r="D92" s="10"/>
      <c r="E92" s="10"/>
      <c r="F92" s="10"/>
      <c r="G92" s="10"/>
      <c r="H92" s="10"/>
      <c r="I92" s="10"/>
    </row>
    <row r="93" spans="1:9" x14ac:dyDescent="0.35">
      <c r="A93" s="10"/>
      <c r="B93" s="10"/>
      <c r="C93" s="10"/>
      <c r="D93" s="10"/>
      <c r="E93" s="10"/>
      <c r="F93" s="10"/>
      <c r="G93" s="10"/>
      <c r="H93" s="10"/>
      <c r="I93" s="10"/>
    </row>
    <row r="94" spans="1:9" x14ac:dyDescent="0.35">
      <c r="A94" s="10"/>
      <c r="B94" s="10"/>
      <c r="C94" s="10"/>
      <c r="D94" s="10"/>
      <c r="E94" s="10"/>
      <c r="F94" s="10"/>
      <c r="G94" s="10"/>
      <c r="H94" s="10"/>
      <c r="I94" s="10"/>
    </row>
    <row r="95" spans="1:9" x14ac:dyDescent="0.35">
      <c r="A95" s="10"/>
      <c r="B95" s="10"/>
      <c r="C95" s="10"/>
      <c r="D95" s="10"/>
      <c r="E95" s="10"/>
      <c r="F95" s="10"/>
      <c r="G95" s="10"/>
      <c r="H95" s="10"/>
      <c r="I95" s="10"/>
    </row>
    <row r="96" spans="1:9" x14ac:dyDescent="0.35">
      <c r="A96" s="10"/>
      <c r="B96" s="10"/>
      <c r="C96" s="10"/>
      <c r="D96" s="10"/>
      <c r="E96" s="10"/>
      <c r="F96" s="10"/>
      <c r="G96" s="10"/>
      <c r="H96" s="10"/>
      <c r="I96" s="10"/>
    </row>
    <row r="97" spans="1:9" x14ac:dyDescent="0.35">
      <c r="A97" s="10"/>
      <c r="B97" s="10"/>
      <c r="C97" s="10"/>
      <c r="D97" s="10"/>
      <c r="E97" s="10"/>
      <c r="F97" s="10"/>
      <c r="G97" s="10"/>
      <c r="H97" s="10"/>
      <c r="I97" s="10"/>
    </row>
    <row r="98" spans="1:9" x14ac:dyDescent="0.35">
      <c r="A98" s="10"/>
      <c r="B98" s="10"/>
      <c r="C98" s="10"/>
      <c r="D98" s="10"/>
      <c r="E98" s="10"/>
      <c r="F98" s="10"/>
      <c r="G98" s="10"/>
      <c r="H98" s="10"/>
      <c r="I98" s="10"/>
    </row>
    <row r="99" spans="1:9" x14ac:dyDescent="0.35">
      <c r="A99" s="10"/>
      <c r="B99" s="10"/>
      <c r="C99" s="10"/>
      <c r="D99" s="10"/>
      <c r="E99" s="10"/>
      <c r="F99" s="10"/>
      <c r="G99" s="10"/>
      <c r="H99" s="10"/>
      <c r="I99" s="10"/>
    </row>
    <row r="100" spans="1:9" x14ac:dyDescent="0.35">
      <c r="A100" s="10"/>
      <c r="B100" s="10"/>
      <c r="C100" s="10"/>
      <c r="D100" s="10"/>
      <c r="E100" s="10"/>
      <c r="F100" s="10"/>
      <c r="G100" s="10"/>
      <c r="H100" s="10"/>
      <c r="I100" s="10"/>
    </row>
    <row r="101" spans="1:9" x14ac:dyDescent="0.35">
      <c r="A101" s="10"/>
      <c r="B101" s="10"/>
      <c r="C101" s="10"/>
      <c r="D101" s="10"/>
      <c r="E101" s="10"/>
      <c r="F101" s="10"/>
      <c r="G101" s="10"/>
      <c r="H101" s="10"/>
      <c r="I101" s="10"/>
    </row>
    <row r="102" spans="1:9" x14ac:dyDescent="0.35">
      <c r="A102" s="10"/>
      <c r="B102" s="10"/>
      <c r="C102" s="10"/>
      <c r="D102" s="10"/>
      <c r="E102" s="10"/>
      <c r="F102" s="10"/>
      <c r="G102" s="10"/>
      <c r="H102" s="10"/>
      <c r="I102" s="10"/>
    </row>
    <row r="103" spans="1:9" x14ac:dyDescent="0.35">
      <c r="A103" s="10"/>
      <c r="B103" s="10"/>
      <c r="C103" s="10"/>
      <c r="D103" s="10"/>
      <c r="E103" s="10"/>
      <c r="F103" s="10"/>
      <c r="G103" s="10"/>
      <c r="H103" s="10"/>
      <c r="I103" s="10"/>
    </row>
    <row r="104" spans="1:9" x14ac:dyDescent="0.35">
      <c r="A104" s="10"/>
      <c r="B104" s="10"/>
      <c r="C104" s="10"/>
      <c r="D104" s="10"/>
      <c r="E104" s="10"/>
      <c r="F104" s="10"/>
      <c r="G104" s="10"/>
      <c r="H104" s="10"/>
      <c r="I104" s="10"/>
    </row>
    <row r="105" spans="1:9" x14ac:dyDescent="0.35">
      <c r="A105" s="10"/>
      <c r="B105" s="10"/>
      <c r="C105" s="10"/>
      <c r="D105" s="10"/>
      <c r="E105" s="10"/>
      <c r="F105" s="10"/>
      <c r="G105" s="10"/>
      <c r="H105" s="10"/>
      <c r="I105" s="10"/>
    </row>
    <row r="106" spans="1:9" x14ac:dyDescent="0.35">
      <c r="A106" s="10"/>
      <c r="B106" s="10"/>
      <c r="C106" s="10"/>
      <c r="D106" s="10"/>
      <c r="E106" s="10"/>
      <c r="F106" s="10"/>
      <c r="G106" s="10"/>
      <c r="H106" s="10"/>
      <c r="I106" s="10"/>
    </row>
    <row r="107" spans="1:9" x14ac:dyDescent="0.35">
      <c r="A107" s="10"/>
      <c r="B107" s="10"/>
      <c r="C107" s="10"/>
      <c r="D107" s="10"/>
      <c r="E107" s="10"/>
      <c r="F107" s="10"/>
      <c r="G107" s="10"/>
      <c r="H107" s="10"/>
      <c r="I107" s="10"/>
    </row>
    <row r="108" spans="1:9" x14ac:dyDescent="0.35">
      <c r="A108" s="10"/>
      <c r="B108" s="10"/>
      <c r="C108" s="10"/>
      <c r="D108" s="10"/>
      <c r="E108" s="10"/>
      <c r="F108" s="10"/>
      <c r="G108" s="10"/>
      <c r="H108" s="10"/>
      <c r="I108" s="10"/>
    </row>
    <row r="109" spans="1:9" x14ac:dyDescent="0.35">
      <c r="A109" s="10"/>
      <c r="B109" s="10"/>
      <c r="C109" s="10"/>
      <c r="D109" s="10"/>
      <c r="E109" s="10"/>
      <c r="F109" s="10"/>
      <c r="G109" s="10"/>
      <c r="H109" s="10"/>
      <c r="I109" s="10"/>
    </row>
    <row r="110" spans="1:9" x14ac:dyDescent="0.35">
      <c r="A110" s="10"/>
      <c r="B110" s="10"/>
      <c r="C110" s="10"/>
      <c r="D110" s="10"/>
      <c r="E110" s="10"/>
      <c r="F110" s="10"/>
      <c r="G110" s="10"/>
      <c r="H110" s="10"/>
      <c r="I110" s="10"/>
    </row>
    <row r="111" spans="1:9" x14ac:dyDescent="0.35">
      <c r="A111" s="10"/>
      <c r="B111" s="10"/>
      <c r="C111" s="10"/>
      <c r="D111" s="10"/>
      <c r="E111" s="10"/>
      <c r="F111" s="10"/>
      <c r="G111" s="10"/>
      <c r="H111" s="10"/>
      <c r="I111" s="10"/>
    </row>
    <row r="112" spans="1:9" x14ac:dyDescent="0.35">
      <c r="A112" s="10"/>
      <c r="B112" s="10"/>
      <c r="C112" s="10"/>
      <c r="D112" s="10"/>
      <c r="E112" s="10"/>
      <c r="F112" s="10"/>
      <c r="G112" s="10"/>
      <c r="H112" s="10"/>
      <c r="I112" s="10"/>
    </row>
    <row r="113" spans="1:9" x14ac:dyDescent="0.35">
      <c r="A113" s="10"/>
      <c r="B113" s="10"/>
      <c r="C113" s="10"/>
      <c r="D113" s="10"/>
      <c r="E113" s="10"/>
      <c r="F113" s="10"/>
      <c r="G113" s="10"/>
      <c r="H113" s="10"/>
      <c r="I113" s="10"/>
    </row>
    <row r="114" spans="1:9" x14ac:dyDescent="0.35">
      <c r="A114" s="10"/>
      <c r="B114" s="10"/>
      <c r="C114" s="10"/>
      <c r="D114" s="10"/>
      <c r="E114" s="10"/>
      <c r="F114" s="10"/>
      <c r="G114" s="10"/>
      <c r="H114" s="10"/>
      <c r="I114" s="10"/>
    </row>
    <row r="115" spans="1:9" x14ac:dyDescent="0.35">
      <c r="A115" s="10"/>
      <c r="B115" s="10"/>
      <c r="C115" s="10"/>
      <c r="D115" s="10"/>
      <c r="E115" s="10"/>
      <c r="F115" s="10"/>
      <c r="G115" s="10"/>
      <c r="H115" s="10"/>
      <c r="I115" s="10"/>
    </row>
    <row r="116" spans="1:9" x14ac:dyDescent="0.35">
      <c r="A116" s="10"/>
      <c r="B116" s="10"/>
      <c r="C116" s="10"/>
      <c r="D116" s="10"/>
      <c r="E116" s="10"/>
      <c r="F116" s="10"/>
      <c r="G116" s="10"/>
      <c r="H116" s="10"/>
      <c r="I116" s="10"/>
    </row>
    <row r="117" spans="1:9" x14ac:dyDescent="0.35">
      <c r="A117" s="10"/>
      <c r="B117" s="10"/>
      <c r="C117" s="10"/>
      <c r="D117" s="10"/>
      <c r="E117" s="10"/>
      <c r="F117" s="10"/>
      <c r="G117" s="10"/>
      <c r="H117" s="10"/>
      <c r="I117" s="10"/>
    </row>
    <row r="118" spans="1:9" x14ac:dyDescent="0.35">
      <c r="A118" s="10"/>
      <c r="B118" s="10"/>
      <c r="C118" s="10"/>
      <c r="D118" s="10"/>
      <c r="E118" s="10"/>
      <c r="F118" s="10"/>
      <c r="G118" s="10"/>
      <c r="H118" s="10"/>
      <c r="I118" s="10"/>
    </row>
    <row r="119" spans="1:9" x14ac:dyDescent="0.35">
      <c r="A119" s="10"/>
      <c r="B119" s="10"/>
      <c r="C119" s="10"/>
      <c r="D119" s="10"/>
      <c r="E119" s="10"/>
      <c r="F119" s="10"/>
      <c r="G119" s="10"/>
      <c r="H119" s="10"/>
      <c r="I119" s="10"/>
    </row>
    <row r="120" spans="1:9" x14ac:dyDescent="0.35">
      <c r="A120" s="10"/>
      <c r="B120" s="10"/>
      <c r="C120" s="10"/>
      <c r="D120" s="10"/>
      <c r="E120" s="10"/>
      <c r="F120" s="10"/>
      <c r="G120" s="10"/>
      <c r="H120" s="10"/>
      <c r="I120" s="10"/>
    </row>
    <row r="121" spans="1:9" x14ac:dyDescent="0.35">
      <c r="A121" s="10"/>
      <c r="B121" s="10"/>
      <c r="C121" s="10"/>
      <c r="D121" s="10"/>
      <c r="E121" s="10"/>
      <c r="F121" s="10"/>
      <c r="G121" s="10"/>
      <c r="H121" s="10"/>
      <c r="I121" s="10"/>
    </row>
    <row r="122" spans="1:9" x14ac:dyDescent="0.35">
      <c r="A122" s="10"/>
      <c r="B122" s="10"/>
      <c r="C122" s="10"/>
      <c r="D122" s="10"/>
      <c r="E122" s="10"/>
      <c r="F122" s="10"/>
      <c r="G122" s="10"/>
      <c r="H122" s="10"/>
      <c r="I122" s="10"/>
    </row>
    <row r="123" spans="1:9" x14ac:dyDescent="0.35">
      <c r="A123" s="10"/>
      <c r="B123" s="10"/>
      <c r="C123" s="10"/>
      <c r="D123" s="10"/>
      <c r="E123" s="10"/>
      <c r="F123" s="10"/>
      <c r="G123" s="10"/>
      <c r="H123" s="10"/>
      <c r="I123" s="10"/>
    </row>
    <row r="124" spans="1:9" x14ac:dyDescent="0.35">
      <c r="A124" s="10"/>
      <c r="B124" s="10"/>
      <c r="C124" s="10"/>
      <c r="D124" s="10"/>
      <c r="E124" s="10"/>
      <c r="F124" s="10"/>
      <c r="G124" s="10"/>
      <c r="H124" s="10"/>
      <c r="I124" s="10"/>
    </row>
    <row r="125" spans="1:9" x14ac:dyDescent="0.35">
      <c r="A125" s="10"/>
      <c r="B125" s="10"/>
      <c r="C125" s="10"/>
      <c r="D125" s="10"/>
      <c r="E125" s="10"/>
      <c r="F125" s="10"/>
      <c r="G125" s="10"/>
      <c r="H125" s="10"/>
      <c r="I125" s="10"/>
    </row>
    <row r="126" spans="1:9" x14ac:dyDescent="0.35">
      <c r="A126" s="10"/>
      <c r="B126" s="10"/>
      <c r="C126" s="10"/>
      <c r="D126" s="10"/>
      <c r="E126" s="10"/>
      <c r="F126" s="10"/>
      <c r="G126" s="10"/>
      <c r="H126" s="10"/>
      <c r="I126" s="10"/>
    </row>
    <row r="127" spans="1:9" x14ac:dyDescent="0.35">
      <c r="A127" s="10"/>
      <c r="B127" s="10"/>
      <c r="C127" s="10"/>
      <c r="D127" s="10"/>
      <c r="E127" s="10"/>
      <c r="F127" s="10"/>
      <c r="G127" s="10"/>
      <c r="H127" s="10"/>
      <c r="I127" s="10"/>
    </row>
    <row r="128" spans="1:9" x14ac:dyDescent="0.35">
      <c r="A128" s="10"/>
      <c r="B128" s="10"/>
      <c r="C128" s="10"/>
      <c r="D128" s="10"/>
      <c r="E128" s="10"/>
      <c r="F128" s="10"/>
      <c r="G128" s="10"/>
      <c r="H128" s="10"/>
      <c r="I128" s="10"/>
    </row>
    <row r="129" spans="1:9" x14ac:dyDescent="0.35">
      <c r="A129" s="10"/>
      <c r="B129" s="10"/>
      <c r="C129" s="10"/>
      <c r="D129" s="10"/>
      <c r="E129" s="10"/>
      <c r="F129" s="10"/>
      <c r="G129" s="10"/>
      <c r="H129" s="10"/>
      <c r="I129" s="10"/>
    </row>
    <row r="130" spans="1:9" x14ac:dyDescent="0.35">
      <c r="A130" s="10"/>
      <c r="B130" s="10"/>
      <c r="C130" s="10"/>
      <c r="D130" s="10"/>
      <c r="E130" s="10"/>
      <c r="F130" s="10"/>
      <c r="G130" s="10"/>
      <c r="H130" s="10"/>
      <c r="I130" s="10"/>
    </row>
    <row r="131" spans="1:9" x14ac:dyDescent="0.35">
      <c r="A131" s="10"/>
      <c r="B131" s="10"/>
      <c r="C131" s="10"/>
      <c r="D131" s="10"/>
      <c r="E131" s="10"/>
      <c r="F131" s="10"/>
      <c r="G131" s="10"/>
      <c r="H131" s="10"/>
      <c r="I131" s="10"/>
    </row>
    <row r="132" spans="1:9" x14ac:dyDescent="0.35">
      <c r="A132" s="10"/>
      <c r="B132" s="10"/>
      <c r="C132" s="10"/>
      <c r="D132" s="10"/>
      <c r="E132" s="10"/>
      <c r="F132" s="10"/>
      <c r="G132" s="10"/>
      <c r="H132" s="10"/>
      <c r="I132" s="10"/>
    </row>
    <row r="133" spans="1:9" x14ac:dyDescent="0.35">
      <c r="A133" s="10"/>
      <c r="B133" s="10"/>
      <c r="C133" s="10"/>
      <c r="D133" s="10"/>
      <c r="E133" s="10"/>
      <c r="F133" s="10"/>
      <c r="G133" s="10"/>
      <c r="H133" s="10"/>
      <c r="I133" s="10"/>
    </row>
    <row r="134" spans="1:9" x14ac:dyDescent="0.35">
      <c r="A134" s="10"/>
      <c r="B134" s="10"/>
      <c r="C134" s="10"/>
      <c r="D134" s="10"/>
      <c r="E134" s="10"/>
      <c r="F134" s="10"/>
      <c r="G134" s="10"/>
      <c r="H134" s="10"/>
      <c r="I134" s="10"/>
    </row>
    <row r="135" spans="1:9" x14ac:dyDescent="0.35">
      <c r="A135" s="10"/>
      <c r="B135" s="10"/>
      <c r="C135" s="10"/>
      <c r="D135" s="10"/>
      <c r="E135" s="10"/>
      <c r="F135" s="10"/>
      <c r="G135" s="10"/>
      <c r="H135" s="10"/>
      <c r="I135" s="10"/>
    </row>
    <row r="136" spans="1:9" x14ac:dyDescent="0.35">
      <c r="A136" s="10"/>
      <c r="B136" s="10"/>
      <c r="C136" s="10"/>
      <c r="D136" s="10"/>
      <c r="E136" s="10"/>
      <c r="F136" s="10"/>
      <c r="G136" s="10"/>
      <c r="H136" s="10"/>
      <c r="I136" s="10"/>
    </row>
    <row r="137" spans="1:9" x14ac:dyDescent="0.35">
      <c r="A137" s="10"/>
      <c r="B137" s="10"/>
      <c r="C137" s="10"/>
      <c r="D137" s="10"/>
      <c r="E137" s="10"/>
      <c r="F137" s="10"/>
      <c r="G137" s="10"/>
      <c r="H137" s="10"/>
      <c r="I137" s="10"/>
    </row>
    <row r="138" spans="1:9" x14ac:dyDescent="0.35">
      <c r="A138" s="10"/>
      <c r="B138" s="10"/>
      <c r="C138" s="10"/>
      <c r="D138" s="10"/>
      <c r="E138" s="10"/>
      <c r="F138" s="10"/>
      <c r="G138" s="10"/>
      <c r="H138" s="10"/>
      <c r="I138" s="10"/>
    </row>
    <row r="139" spans="1:9" x14ac:dyDescent="0.35">
      <c r="A139" s="10"/>
      <c r="B139" s="10"/>
      <c r="C139" s="10"/>
      <c r="D139" s="10"/>
      <c r="E139" s="10"/>
      <c r="F139" s="10"/>
      <c r="G139" s="10"/>
      <c r="H139" s="10"/>
      <c r="I139" s="10"/>
    </row>
    <row r="140" spans="1:9" x14ac:dyDescent="0.35">
      <c r="A140" s="10"/>
      <c r="B140" s="10"/>
      <c r="C140" s="10"/>
      <c r="D140" s="10"/>
      <c r="E140" s="10"/>
      <c r="F140" s="10"/>
      <c r="G140" s="10"/>
      <c r="H140" s="10"/>
      <c r="I140" s="10"/>
    </row>
    <row r="141" spans="1:9" x14ac:dyDescent="0.35">
      <c r="A141" s="10"/>
      <c r="B141" s="10"/>
      <c r="C141" s="10"/>
      <c r="D141" s="10"/>
      <c r="E141" s="10"/>
      <c r="F141" s="10"/>
      <c r="G141" s="10"/>
      <c r="H141" s="10"/>
      <c r="I141" s="10"/>
    </row>
    <row r="142" spans="1:9" x14ac:dyDescent="0.35">
      <c r="A142" s="10"/>
      <c r="B142" s="10"/>
      <c r="C142" s="10"/>
      <c r="D142" s="10"/>
      <c r="E142" s="10"/>
      <c r="F142" s="10"/>
      <c r="G142" s="10"/>
      <c r="H142" s="10"/>
      <c r="I142" s="10"/>
    </row>
    <row r="143" spans="1:9" x14ac:dyDescent="0.35">
      <c r="A143" s="10"/>
      <c r="B143" s="10"/>
      <c r="C143" s="10"/>
      <c r="D143" s="10"/>
      <c r="E143" s="10"/>
      <c r="F143" s="10"/>
      <c r="G143" s="10"/>
      <c r="H143" s="10"/>
      <c r="I143" s="10"/>
    </row>
    <row r="144" spans="1:9" x14ac:dyDescent="0.35">
      <c r="A144" s="10"/>
      <c r="B144" s="10"/>
      <c r="C144" s="10"/>
      <c r="D144" s="10"/>
      <c r="E144" s="10"/>
      <c r="F144" s="10"/>
      <c r="G144" s="10"/>
      <c r="H144" s="10"/>
      <c r="I144" s="10"/>
    </row>
    <row r="145" spans="1:9" x14ac:dyDescent="0.35">
      <c r="A145" s="10"/>
      <c r="B145" s="10"/>
      <c r="C145" s="10"/>
      <c r="D145" s="10"/>
      <c r="E145" s="10"/>
      <c r="F145" s="10"/>
      <c r="G145" s="10"/>
      <c r="H145" s="10"/>
      <c r="I145" s="10"/>
    </row>
    <row r="146" spans="1:9" x14ac:dyDescent="0.35">
      <c r="A146" s="10"/>
      <c r="B146" s="10"/>
      <c r="C146" s="10"/>
      <c r="D146" s="10"/>
      <c r="E146" s="10"/>
      <c r="F146" s="10"/>
      <c r="G146" s="10"/>
      <c r="H146" s="10"/>
      <c r="I146" s="10"/>
    </row>
    <row r="147" spans="1:9" x14ac:dyDescent="0.35">
      <c r="A147" s="10"/>
      <c r="B147" s="10"/>
      <c r="C147" s="10"/>
      <c r="D147" s="10"/>
      <c r="E147" s="10"/>
      <c r="F147" s="10"/>
      <c r="G147" s="10"/>
      <c r="H147" s="10"/>
      <c r="I147" s="10"/>
    </row>
    <row r="148" spans="1:9" x14ac:dyDescent="0.35">
      <c r="A148" s="10"/>
      <c r="B148" s="10"/>
      <c r="C148" s="10"/>
      <c r="D148" s="10"/>
      <c r="E148" s="10"/>
      <c r="F148" s="10"/>
      <c r="G148" s="10"/>
      <c r="H148" s="10"/>
      <c r="I148" s="10"/>
    </row>
    <row r="149" spans="1:9" x14ac:dyDescent="0.35">
      <c r="A149" s="10"/>
      <c r="B149" s="10"/>
      <c r="C149" s="10"/>
      <c r="D149" s="10"/>
      <c r="E149" s="10"/>
      <c r="F149" s="10"/>
      <c r="G149" s="10"/>
      <c r="H149" s="10"/>
      <c r="I149" s="10"/>
    </row>
    <row r="150" spans="1:9" x14ac:dyDescent="0.35">
      <c r="A150" s="10"/>
      <c r="B150" s="10"/>
      <c r="C150" s="10"/>
      <c r="D150" s="10"/>
      <c r="E150" s="10"/>
      <c r="F150" s="10"/>
      <c r="G150" s="10"/>
      <c r="H150" s="10"/>
      <c r="I150" s="10"/>
    </row>
    <row r="151" spans="1:9" x14ac:dyDescent="0.35">
      <c r="A151" s="10"/>
      <c r="B151" s="10"/>
      <c r="C151" s="10"/>
      <c r="D151" s="10"/>
      <c r="E151" s="10"/>
      <c r="F151" s="10"/>
      <c r="G151" s="10"/>
      <c r="H151" s="10"/>
      <c r="I151" s="10"/>
    </row>
    <row r="152" spans="1:9" x14ac:dyDescent="0.35">
      <c r="A152" s="10"/>
      <c r="B152" s="10"/>
      <c r="C152" s="10"/>
      <c r="D152" s="10"/>
      <c r="E152" s="10"/>
      <c r="F152" s="10"/>
      <c r="G152" s="10"/>
      <c r="H152" s="10"/>
      <c r="I152" s="10"/>
    </row>
    <row r="153" spans="1:9" x14ac:dyDescent="0.35">
      <c r="A153" s="10"/>
      <c r="B153" s="10"/>
      <c r="C153" s="10"/>
      <c r="D153" s="10"/>
      <c r="E153" s="10"/>
      <c r="F153" s="10"/>
      <c r="G153" s="10"/>
      <c r="H153" s="10"/>
      <c r="I153" s="10"/>
    </row>
    <row r="154" spans="1:9" x14ac:dyDescent="0.35">
      <c r="A154" s="10"/>
      <c r="B154" s="10"/>
      <c r="C154" s="10"/>
      <c r="D154" s="10"/>
      <c r="E154" s="10"/>
      <c r="F154" s="10"/>
      <c r="G154" s="10"/>
      <c r="H154" s="10"/>
      <c r="I154" s="10"/>
    </row>
    <row r="155" spans="1:9" x14ac:dyDescent="0.35">
      <c r="A155" s="10"/>
      <c r="B155" s="10"/>
      <c r="C155" s="10"/>
      <c r="D155" s="10"/>
      <c r="E155" s="10"/>
      <c r="F155" s="10"/>
      <c r="G155" s="10"/>
      <c r="H155" s="10"/>
      <c r="I155" s="10"/>
    </row>
    <row r="156" spans="1:9" x14ac:dyDescent="0.35">
      <c r="A156" s="10"/>
      <c r="B156" s="10"/>
      <c r="C156" s="10"/>
      <c r="D156" s="10"/>
      <c r="E156" s="10"/>
      <c r="F156" s="10"/>
      <c r="G156" s="10"/>
      <c r="H156" s="10"/>
      <c r="I156" s="10"/>
    </row>
    <row r="157" spans="1:9" x14ac:dyDescent="0.35">
      <c r="A157" s="10"/>
      <c r="B157" s="10"/>
      <c r="C157" s="10"/>
      <c r="D157" s="10"/>
      <c r="E157" s="10"/>
      <c r="F157" s="10"/>
      <c r="G157" s="10"/>
      <c r="H157" s="10"/>
      <c r="I157" s="10"/>
    </row>
    <row r="158" spans="1:9" x14ac:dyDescent="0.35">
      <c r="A158" s="10"/>
      <c r="B158" s="10"/>
      <c r="C158" s="10"/>
      <c r="D158" s="10"/>
      <c r="E158" s="10"/>
      <c r="F158" s="10"/>
      <c r="G158" s="10"/>
      <c r="H158" s="10"/>
      <c r="I158" s="10"/>
    </row>
    <row r="159" spans="1:9" x14ac:dyDescent="0.35">
      <c r="A159" s="10"/>
      <c r="B159" s="10"/>
      <c r="C159" s="10"/>
      <c r="D159" s="10"/>
      <c r="E159" s="10"/>
      <c r="F159" s="10"/>
      <c r="G159" s="10"/>
      <c r="H159" s="10"/>
      <c r="I159" s="10"/>
    </row>
    <row r="160" spans="1:9" x14ac:dyDescent="0.35">
      <c r="A160" s="10"/>
      <c r="B160" s="10"/>
      <c r="C160" s="10"/>
      <c r="D160" s="10"/>
      <c r="E160" s="10"/>
      <c r="F160" s="10"/>
      <c r="G160" s="10"/>
      <c r="H160" s="10"/>
      <c r="I160" s="10"/>
    </row>
    <row r="161" spans="1:9" x14ac:dyDescent="0.35">
      <c r="A161" s="10"/>
      <c r="B161" s="10"/>
      <c r="C161" s="10"/>
      <c r="D161" s="10"/>
      <c r="E161" s="10"/>
      <c r="F161" s="10"/>
      <c r="G161" s="10"/>
      <c r="H161" s="10"/>
      <c r="I161" s="10"/>
    </row>
    <row r="162" spans="1:9" x14ac:dyDescent="0.35">
      <c r="A162" s="10"/>
      <c r="B162" s="10"/>
      <c r="C162" s="10"/>
      <c r="D162" s="10"/>
      <c r="E162" s="10"/>
      <c r="F162" s="10"/>
      <c r="G162" s="10"/>
      <c r="H162" s="10"/>
      <c r="I162" s="10"/>
    </row>
    <row r="163" spans="1:9" x14ac:dyDescent="0.35">
      <c r="A163" s="10"/>
      <c r="B163" s="10"/>
      <c r="C163" s="10"/>
      <c r="D163" s="10"/>
      <c r="E163" s="10"/>
      <c r="F163" s="10"/>
      <c r="G163" s="10"/>
      <c r="H163" s="10"/>
      <c r="I163" s="10"/>
    </row>
    <row r="164" spans="1:9" x14ac:dyDescent="0.35">
      <c r="A164" s="10"/>
      <c r="B164" s="10"/>
      <c r="C164" s="10"/>
      <c r="D164" s="10"/>
      <c r="E164" s="10"/>
      <c r="F164" s="10"/>
      <c r="G164" s="10"/>
      <c r="H164" s="10"/>
      <c r="I164" s="10"/>
    </row>
    <row r="165" spans="1:9" x14ac:dyDescent="0.35">
      <c r="A165" s="10"/>
      <c r="B165" s="10"/>
      <c r="C165" s="10"/>
      <c r="D165" s="10"/>
      <c r="E165" s="10"/>
      <c r="F165" s="10"/>
      <c r="G165" s="10"/>
      <c r="H165" s="10"/>
      <c r="I165" s="10"/>
    </row>
    <row r="166" spans="1:9" x14ac:dyDescent="0.35">
      <c r="A166" s="10"/>
      <c r="B166" s="10"/>
      <c r="C166" s="10"/>
      <c r="D166" s="10"/>
      <c r="E166" s="10"/>
      <c r="F166" s="10"/>
      <c r="G166" s="10"/>
      <c r="H166" s="10"/>
      <c r="I166" s="10"/>
    </row>
    <row r="167" spans="1:9" x14ac:dyDescent="0.35">
      <c r="A167" s="10"/>
      <c r="B167" s="10"/>
      <c r="C167" s="10"/>
      <c r="D167" s="10"/>
      <c r="E167" s="10"/>
      <c r="F167" s="10"/>
      <c r="G167" s="10"/>
      <c r="H167" s="10"/>
      <c r="I167" s="10"/>
    </row>
    <row r="168" spans="1:9" x14ac:dyDescent="0.35">
      <c r="A168" s="10"/>
      <c r="B168" s="10"/>
      <c r="C168" s="10"/>
      <c r="D168" s="10"/>
      <c r="E168" s="10"/>
      <c r="F168" s="10"/>
      <c r="G168" s="10"/>
      <c r="H168" s="10"/>
      <c r="I168" s="10"/>
    </row>
    <row r="169" spans="1:9" x14ac:dyDescent="0.35">
      <c r="A169" s="10"/>
      <c r="B169" s="10"/>
      <c r="C169" s="10"/>
      <c r="D169" s="10"/>
      <c r="E169" s="10"/>
      <c r="F169" s="10"/>
      <c r="G169" s="10"/>
      <c r="H169" s="10"/>
      <c r="I169" s="10"/>
    </row>
    <row r="170" spans="1:9" x14ac:dyDescent="0.35">
      <c r="A170" s="10"/>
      <c r="B170" s="10"/>
      <c r="C170" s="10"/>
      <c r="D170" s="10"/>
      <c r="E170" s="10"/>
      <c r="F170" s="10"/>
      <c r="G170" s="10"/>
      <c r="H170" s="10"/>
      <c r="I170" s="10"/>
    </row>
    <row r="171" spans="1:9" x14ac:dyDescent="0.35">
      <c r="A171" s="10"/>
      <c r="B171" s="10"/>
      <c r="C171" s="10"/>
      <c r="D171" s="10"/>
      <c r="E171" s="10"/>
      <c r="F171" s="10"/>
      <c r="G171" s="10"/>
      <c r="H171" s="10"/>
      <c r="I171" s="10"/>
    </row>
    <row r="172" spans="1:9" x14ac:dyDescent="0.35">
      <c r="A172" s="10"/>
      <c r="B172" s="10"/>
      <c r="C172" s="10"/>
      <c r="D172" s="10"/>
      <c r="E172" s="10"/>
      <c r="F172" s="10"/>
      <c r="G172" s="10"/>
      <c r="H172" s="10"/>
      <c r="I172" s="10"/>
    </row>
    <row r="173" spans="1:9" x14ac:dyDescent="0.35">
      <c r="A173" s="10"/>
      <c r="B173" s="10"/>
      <c r="C173" s="10"/>
      <c r="D173" s="10"/>
      <c r="E173" s="10"/>
      <c r="F173" s="10"/>
      <c r="G173" s="10"/>
      <c r="H173" s="10"/>
      <c r="I173" s="10"/>
    </row>
    <row r="174" spans="1:9" x14ac:dyDescent="0.35">
      <c r="A174" s="10"/>
      <c r="B174" s="10"/>
      <c r="C174" s="10"/>
      <c r="D174" s="10"/>
      <c r="E174" s="10"/>
      <c r="F174" s="10"/>
      <c r="G174" s="10"/>
      <c r="H174" s="10"/>
      <c r="I174" s="10"/>
    </row>
    <row r="175" spans="1:9" x14ac:dyDescent="0.35">
      <c r="A175" s="10"/>
      <c r="B175" s="10"/>
      <c r="C175" s="10"/>
      <c r="D175" s="10"/>
      <c r="E175" s="10"/>
      <c r="F175" s="10"/>
      <c r="G175" s="10"/>
      <c r="H175" s="10"/>
      <c r="I175" s="10"/>
    </row>
    <row r="176" spans="1:9" x14ac:dyDescent="0.35">
      <c r="A176" s="10"/>
      <c r="B176" s="10"/>
      <c r="C176" s="10"/>
      <c r="D176" s="10"/>
      <c r="E176" s="10"/>
      <c r="F176" s="10"/>
      <c r="G176" s="10"/>
      <c r="H176" s="10"/>
      <c r="I176" s="10"/>
    </row>
    <row r="177" spans="1:9" x14ac:dyDescent="0.35">
      <c r="A177" s="10"/>
      <c r="B177" s="10"/>
      <c r="C177" s="10"/>
      <c r="D177" s="10"/>
      <c r="E177" s="10"/>
      <c r="F177" s="10"/>
      <c r="G177" s="10"/>
      <c r="H177" s="10"/>
      <c r="I177" s="10"/>
    </row>
    <row r="178" spans="1:9" x14ac:dyDescent="0.35">
      <c r="A178" s="10"/>
      <c r="B178" s="10"/>
      <c r="C178" s="10"/>
      <c r="D178" s="10"/>
      <c r="E178" s="10"/>
      <c r="F178" s="10"/>
      <c r="G178" s="10"/>
      <c r="H178" s="10"/>
      <c r="I178" s="10"/>
    </row>
    <row r="179" spans="1:9" x14ac:dyDescent="0.35">
      <c r="A179" s="10"/>
      <c r="B179" s="10"/>
      <c r="C179" s="10"/>
      <c r="D179" s="10"/>
      <c r="E179" s="10"/>
      <c r="F179" s="10"/>
      <c r="G179" s="10"/>
      <c r="H179" s="10"/>
      <c r="I179" s="10"/>
    </row>
    <row r="180" spans="1:9" x14ac:dyDescent="0.35">
      <c r="A180" s="10"/>
      <c r="B180" s="10"/>
      <c r="C180" s="10"/>
      <c r="D180" s="10"/>
      <c r="E180" s="10"/>
      <c r="F180" s="10"/>
      <c r="G180" s="10"/>
      <c r="H180" s="10"/>
      <c r="I180" s="10"/>
    </row>
    <row r="181" spans="1:9" x14ac:dyDescent="0.35">
      <c r="A181" s="10"/>
      <c r="B181" s="10"/>
      <c r="C181" s="10"/>
      <c r="D181" s="10"/>
      <c r="E181" s="10"/>
      <c r="F181" s="10"/>
      <c r="G181" s="10"/>
      <c r="H181" s="10"/>
      <c r="I181" s="10"/>
    </row>
    <row r="182" spans="1:9" x14ac:dyDescent="0.35">
      <c r="A182" s="10"/>
      <c r="B182" s="10"/>
      <c r="C182" s="10"/>
      <c r="D182" s="10"/>
      <c r="E182" s="10"/>
      <c r="F182" s="10"/>
      <c r="G182" s="10"/>
      <c r="H182" s="10"/>
      <c r="I182" s="10"/>
    </row>
    <row r="183" spans="1:9" x14ac:dyDescent="0.35">
      <c r="A183" s="10"/>
      <c r="B183" s="10"/>
      <c r="C183" s="10"/>
      <c r="D183" s="10"/>
      <c r="E183" s="10"/>
      <c r="F183" s="10"/>
      <c r="G183" s="10"/>
      <c r="H183" s="10"/>
      <c r="I183" s="10"/>
    </row>
    <row r="184" spans="1:9" x14ac:dyDescent="0.35">
      <c r="A184" s="10"/>
      <c r="B184" s="10"/>
      <c r="C184" s="10"/>
      <c r="D184" s="10"/>
      <c r="E184" s="10"/>
      <c r="F184" s="10"/>
      <c r="G184" s="10"/>
      <c r="H184" s="10"/>
      <c r="I184" s="10"/>
    </row>
    <row r="185" spans="1:9" x14ac:dyDescent="0.35">
      <c r="A185" s="10"/>
      <c r="B185" s="10"/>
      <c r="C185" s="10"/>
      <c r="D185" s="10"/>
      <c r="E185" s="10"/>
      <c r="F185" s="10"/>
      <c r="G185" s="10"/>
      <c r="H185" s="10"/>
      <c r="I185" s="10"/>
    </row>
    <row r="186" spans="1:9" x14ac:dyDescent="0.35">
      <c r="A186" s="10"/>
      <c r="B186" s="10"/>
      <c r="C186" s="10"/>
      <c r="D186" s="10"/>
      <c r="E186" s="10"/>
      <c r="F186" s="10"/>
      <c r="G186" s="10"/>
      <c r="H186" s="10"/>
      <c r="I186" s="10"/>
    </row>
    <row r="187" spans="1:9" x14ac:dyDescent="0.35">
      <c r="A187" s="10"/>
      <c r="B187" s="10"/>
      <c r="C187" s="10"/>
      <c r="D187" s="10"/>
      <c r="E187" s="10"/>
      <c r="F187" s="10"/>
      <c r="G187" s="10"/>
      <c r="H187" s="10"/>
      <c r="I187" s="10"/>
    </row>
    <row r="188" spans="1:9" x14ac:dyDescent="0.35">
      <c r="A188" s="10"/>
      <c r="B188" s="10"/>
      <c r="C188" s="10"/>
      <c r="D188" s="10"/>
      <c r="E188" s="10"/>
      <c r="F188" s="10"/>
      <c r="G188" s="10"/>
      <c r="H188" s="10"/>
      <c r="I188" s="10"/>
    </row>
    <row r="189" spans="1:9" x14ac:dyDescent="0.35">
      <c r="A189" s="10"/>
      <c r="B189" s="10"/>
      <c r="C189" s="10"/>
      <c r="D189" s="10"/>
      <c r="E189" s="10"/>
      <c r="F189" s="10"/>
      <c r="G189" s="10"/>
      <c r="H189" s="10"/>
      <c r="I189" s="10"/>
    </row>
    <row r="190" spans="1:9" x14ac:dyDescent="0.35">
      <c r="A190" s="10"/>
      <c r="B190" s="10"/>
      <c r="C190" s="10"/>
      <c r="D190" s="10"/>
      <c r="E190" s="10"/>
      <c r="F190" s="10"/>
      <c r="G190" s="10"/>
      <c r="H190" s="10"/>
      <c r="I190" s="10"/>
    </row>
    <row r="191" spans="1:9" x14ac:dyDescent="0.35">
      <c r="A191" s="10"/>
      <c r="B191" s="10"/>
      <c r="C191" s="10"/>
      <c r="D191" s="10"/>
      <c r="E191" s="10"/>
      <c r="F191" s="10"/>
      <c r="G191" s="10"/>
      <c r="H191" s="10"/>
      <c r="I191" s="10"/>
    </row>
    <row r="192" spans="1:9" x14ac:dyDescent="0.35">
      <c r="A192" s="10"/>
      <c r="B192" s="10"/>
      <c r="C192" s="10"/>
      <c r="D192" s="10"/>
      <c r="E192" s="10"/>
      <c r="F192" s="10"/>
      <c r="G192" s="10"/>
      <c r="H192" s="10"/>
      <c r="I192" s="10"/>
    </row>
    <row r="193" spans="1:9" x14ac:dyDescent="0.35">
      <c r="A193" s="10"/>
      <c r="B193" s="10"/>
      <c r="C193" s="10"/>
      <c r="D193" s="10"/>
      <c r="E193" s="10"/>
      <c r="F193" s="10"/>
      <c r="G193" s="10"/>
      <c r="H193" s="10"/>
      <c r="I193" s="10"/>
    </row>
    <row r="194" spans="1:9" x14ac:dyDescent="0.35">
      <c r="A194" s="10"/>
      <c r="B194" s="10"/>
      <c r="C194" s="10"/>
      <c r="D194" s="10"/>
      <c r="E194" s="10"/>
      <c r="F194" s="10"/>
      <c r="G194" s="10"/>
      <c r="H194" s="10"/>
      <c r="I194" s="10"/>
    </row>
    <row r="195" spans="1:9" x14ac:dyDescent="0.35">
      <c r="A195" s="10"/>
      <c r="B195" s="10"/>
      <c r="C195" s="10"/>
      <c r="D195" s="10"/>
      <c r="E195" s="10"/>
      <c r="F195" s="10"/>
      <c r="G195" s="10"/>
      <c r="H195" s="10"/>
      <c r="I195" s="10"/>
    </row>
    <row r="196" spans="1:9" x14ac:dyDescent="0.35">
      <c r="A196" s="10"/>
      <c r="B196" s="10"/>
      <c r="C196" s="10"/>
      <c r="D196" s="10"/>
      <c r="E196" s="10"/>
      <c r="F196" s="10"/>
      <c r="G196" s="10"/>
      <c r="H196" s="10"/>
      <c r="I196" s="10"/>
    </row>
    <row r="197" spans="1:9" x14ac:dyDescent="0.35">
      <c r="A197" s="10"/>
      <c r="B197" s="10"/>
      <c r="C197" s="10"/>
      <c r="D197" s="10"/>
      <c r="E197" s="10"/>
      <c r="F197" s="10"/>
      <c r="G197" s="10"/>
      <c r="H197" s="10"/>
      <c r="I197" s="10"/>
    </row>
    <row r="198" spans="1:9" x14ac:dyDescent="0.35">
      <c r="A198" s="10"/>
      <c r="B198" s="10"/>
      <c r="C198" s="10"/>
      <c r="D198" s="10"/>
      <c r="E198" s="10"/>
      <c r="F198" s="10"/>
      <c r="G198" s="10"/>
      <c r="H198" s="10"/>
      <c r="I198" s="10"/>
    </row>
    <row r="199" spans="1:9" x14ac:dyDescent="0.35">
      <c r="A199" s="10"/>
      <c r="B199" s="10"/>
      <c r="C199" s="10"/>
      <c r="D199" s="10"/>
      <c r="E199" s="10"/>
      <c r="F199" s="10"/>
      <c r="G199" s="10"/>
      <c r="H199" s="10"/>
      <c r="I199" s="10"/>
    </row>
    <row r="200" spans="1:9" x14ac:dyDescent="0.35">
      <c r="A200" s="10"/>
      <c r="B200" s="10"/>
      <c r="C200" s="10"/>
      <c r="D200" s="10"/>
      <c r="E200" s="10"/>
      <c r="F200" s="10"/>
      <c r="G200" s="10"/>
      <c r="H200" s="10"/>
      <c r="I200" s="10"/>
    </row>
    <row r="201" spans="1:9" x14ac:dyDescent="0.35">
      <c r="A201" s="10"/>
      <c r="B201" s="10"/>
      <c r="C201" s="10"/>
      <c r="D201" s="10"/>
      <c r="E201" s="10"/>
      <c r="F201" s="10"/>
      <c r="G201" s="10"/>
      <c r="H201" s="10"/>
      <c r="I201" s="10"/>
    </row>
    <row r="202" spans="1:9" x14ac:dyDescent="0.35">
      <c r="A202" s="10"/>
      <c r="B202" s="10"/>
      <c r="C202" s="10"/>
      <c r="D202" s="10"/>
      <c r="E202" s="10"/>
      <c r="F202" s="10"/>
      <c r="G202" s="10"/>
      <c r="H202" s="10"/>
      <c r="I202" s="10"/>
    </row>
    <row r="203" spans="1:9" x14ac:dyDescent="0.35">
      <c r="A203" s="10"/>
      <c r="B203" s="10"/>
      <c r="C203" s="10"/>
      <c r="D203" s="10"/>
      <c r="E203" s="10"/>
      <c r="F203" s="10"/>
      <c r="G203" s="10"/>
      <c r="H203" s="10"/>
      <c r="I203" s="10"/>
    </row>
    <row r="204" spans="1:9" x14ac:dyDescent="0.35">
      <c r="A204" s="10"/>
      <c r="B204" s="10"/>
      <c r="C204" s="10"/>
      <c r="D204" s="10"/>
      <c r="E204" s="10"/>
      <c r="F204" s="10"/>
      <c r="G204" s="10"/>
      <c r="H204" s="10"/>
      <c r="I204" s="10"/>
    </row>
    <row r="205" spans="1:9" x14ac:dyDescent="0.35">
      <c r="A205" s="10"/>
      <c r="B205" s="10"/>
      <c r="C205" s="10"/>
      <c r="D205" s="10"/>
      <c r="E205" s="10"/>
      <c r="F205" s="10"/>
      <c r="G205" s="10"/>
      <c r="H205" s="10"/>
      <c r="I205" s="10"/>
    </row>
    <row r="206" spans="1:9" x14ac:dyDescent="0.35">
      <c r="A206" s="10"/>
      <c r="B206" s="10"/>
      <c r="C206" s="10"/>
      <c r="D206" s="10"/>
      <c r="E206" s="10"/>
      <c r="F206" s="10"/>
      <c r="G206" s="10"/>
      <c r="H206" s="10"/>
      <c r="I206" s="10"/>
    </row>
    <row r="207" spans="1:9" x14ac:dyDescent="0.35">
      <c r="A207" s="10"/>
      <c r="B207" s="10"/>
      <c r="C207" s="10"/>
      <c r="D207" s="10"/>
      <c r="E207" s="10"/>
      <c r="F207" s="10"/>
      <c r="G207" s="10"/>
      <c r="H207" s="10"/>
      <c r="I207" s="10"/>
    </row>
    <row r="208" spans="1:9" x14ac:dyDescent="0.35">
      <c r="A208" s="10"/>
      <c r="B208" s="10"/>
      <c r="C208" s="10"/>
      <c r="D208" s="10"/>
      <c r="E208" s="10"/>
      <c r="F208" s="10"/>
      <c r="G208" s="10"/>
      <c r="H208" s="10"/>
      <c r="I208" s="10"/>
    </row>
    <row r="209" spans="1:9" x14ac:dyDescent="0.35">
      <c r="A209" s="10"/>
      <c r="B209" s="10"/>
      <c r="C209" s="10"/>
      <c r="D209" s="10"/>
      <c r="E209" s="10"/>
      <c r="F209" s="10"/>
      <c r="G209" s="10"/>
      <c r="H209" s="10"/>
      <c r="I209" s="10"/>
    </row>
    <row r="210" spans="1:9" x14ac:dyDescent="0.35">
      <c r="A210" s="10"/>
      <c r="B210" s="10"/>
      <c r="C210" s="10"/>
      <c r="D210" s="10"/>
      <c r="E210" s="10"/>
      <c r="F210" s="10"/>
      <c r="G210" s="10"/>
      <c r="H210" s="10"/>
      <c r="I210" s="10"/>
    </row>
    <row r="211" spans="1:9" x14ac:dyDescent="0.35">
      <c r="A211" s="10"/>
      <c r="B211" s="10"/>
      <c r="C211" s="10"/>
      <c r="D211" s="10"/>
      <c r="E211" s="10"/>
      <c r="F211" s="10"/>
      <c r="G211" s="10"/>
      <c r="H211" s="10"/>
      <c r="I211" s="10"/>
    </row>
    <row r="212" spans="1:9" x14ac:dyDescent="0.35">
      <c r="A212" s="10"/>
      <c r="B212" s="10"/>
      <c r="C212" s="10"/>
      <c r="D212" s="10"/>
      <c r="E212" s="10"/>
      <c r="F212" s="10"/>
      <c r="G212" s="10"/>
      <c r="H212" s="10"/>
      <c r="I212" s="10"/>
    </row>
    <row r="213" spans="1:9" x14ac:dyDescent="0.35">
      <c r="A213" s="10"/>
      <c r="B213" s="10"/>
      <c r="C213" s="10"/>
      <c r="D213" s="10"/>
      <c r="E213" s="10"/>
      <c r="F213" s="10"/>
      <c r="G213" s="10"/>
      <c r="H213" s="10"/>
      <c r="I213" s="10"/>
    </row>
    <row r="214" spans="1:9" x14ac:dyDescent="0.35">
      <c r="A214" s="10"/>
      <c r="B214" s="10"/>
      <c r="C214" s="10"/>
      <c r="D214" s="10"/>
      <c r="E214" s="10"/>
      <c r="F214" s="10"/>
      <c r="G214" s="10"/>
      <c r="H214" s="10"/>
      <c r="I214" s="10"/>
    </row>
    <row r="215" spans="1:9" x14ac:dyDescent="0.35">
      <c r="A215" s="10"/>
      <c r="B215" s="10"/>
      <c r="C215" s="10"/>
      <c r="D215" s="10"/>
      <c r="E215" s="10"/>
      <c r="F215" s="10"/>
      <c r="G215" s="10"/>
      <c r="H215" s="10"/>
      <c r="I215" s="10"/>
    </row>
    <row r="216" spans="1:9" x14ac:dyDescent="0.35">
      <c r="A216" s="10"/>
      <c r="B216" s="10"/>
      <c r="C216" s="10"/>
      <c r="D216" s="10"/>
      <c r="E216" s="10"/>
      <c r="F216" s="10"/>
      <c r="G216" s="10"/>
      <c r="H216" s="10"/>
      <c r="I216" s="10"/>
    </row>
    <row r="217" spans="1:9" x14ac:dyDescent="0.35">
      <c r="A217" s="10"/>
      <c r="B217" s="10"/>
      <c r="C217" s="10"/>
      <c r="D217" s="10"/>
      <c r="E217" s="10"/>
      <c r="F217" s="10"/>
      <c r="G217" s="10"/>
      <c r="H217" s="10"/>
      <c r="I217" s="10"/>
    </row>
    <row r="218" spans="1:9" x14ac:dyDescent="0.35">
      <c r="A218" s="10"/>
      <c r="B218" s="10"/>
      <c r="C218" s="10"/>
      <c r="D218" s="10"/>
      <c r="E218" s="10"/>
      <c r="F218" s="10"/>
      <c r="G218" s="10"/>
      <c r="H218" s="10"/>
      <c r="I218" s="10"/>
    </row>
    <row r="219" spans="1:9" x14ac:dyDescent="0.35">
      <c r="A219" s="10"/>
      <c r="B219" s="10"/>
      <c r="C219" s="10"/>
      <c r="D219" s="10"/>
      <c r="E219" s="10"/>
      <c r="F219" s="10"/>
      <c r="G219" s="10"/>
      <c r="H219" s="10"/>
      <c r="I219" s="10"/>
    </row>
    <row r="220" spans="1:9" x14ac:dyDescent="0.35">
      <c r="A220" s="10"/>
      <c r="B220" s="10"/>
      <c r="C220" s="10"/>
      <c r="D220" s="10"/>
      <c r="E220" s="10"/>
      <c r="F220" s="10"/>
      <c r="G220" s="10"/>
      <c r="H220" s="10"/>
      <c r="I220" s="10"/>
    </row>
    <row r="221" spans="1:9" x14ac:dyDescent="0.35">
      <c r="A221" s="10"/>
      <c r="B221" s="10"/>
      <c r="C221" s="10"/>
      <c r="D221" s="10"/>
      <c r="E221" s="10"/>
      <c r="F221" s="10"/>
      <c r="G221" s="10"/>
      <c r="H221" s="10"/>
      <c r="I221" s="10"/>
    </row>
    <row r="222" spans="1:9" x14ac:dyDescent="0.35">
      <c r="A222" s="10"/>
      <c r="B222" s="10"/>
      <c r="C222" s="10"/>
      <c r="D222" s="10"/>
      <c r="E222" s="10"/>
      <c r="F222" s="10"/>
      <c r="G222" s="10"/>
      <c r="H222" s="10"/>
      <c r="I222" s="10"/>
    </row>
    <row r="223" spans="1:9" x14ac:dyDescent="0.35">
      <c r="A223" s="10"/>
      <c r="B223" s="10"/>
      <c r="C223" s="10"/>
      <c r="D223" s="10"/>
      <c r="E223" s="10"/>
      <c r="F223" s="10"/>
      <c r="G223" s="10"/>
      <c r="H223" s="10"/>
      <c r="I223" s="10"/>
    </row>
    <row r="224" spans="1:9" x14ac:dyDescent="0.35">
      <c r="A224" s="10"/>
      <c r="B224" s="10"/>
      <c r="C224" s="10"/>
      <c r="D224" s="10"/>
      <c r="E224" s="10"/>
      <c r="F224" s="10"/>
      <c r="G224" s="10"/>
      <c r="H224" s="10"/>
      <c r="I224" s="10"/>
    </row>
    <row r="225" spans="1:9" x14ac:dyDescent="0.35">
      <c r="A225" s="10"/>
      <c r="B225" s="10"/>
      <c r="C225" s="10"/>
      <c r="D225" s="10"/>
      <c r="E225" s="10"/>
      <c r="F225" s="10"/>
      <c r="G225" s="10"/>
      <c r="H225" s="10"/>
      <c r="I225" s="10"/>
    </row>
    <row r="226" spans="1:9" x14ac:dyDescent="0.35">
      <c r="A226" s="10"/>
      <c r="B226" s="10"/>
      <c r="C226" s="10"/>
      <c r="D226" s="10"/>
      <c r="E226" s="10"/>
      <c r="F226" s="10"/>
      <c r="G226" s="10"/>
      <c r="H226" s="10"/>
      <c r="I226" s="10"/>
    </row>
    <row r="227" spans="1:9" x14ac:dyDescent="0.35">
      <c r="A227" s="10"/>
      <c r="B227" s="10"/>
      <c r="C227" s="10"/>
      <c r="D227" s="10"/>
      <c r="E227" s="10"/>
      <c r="F227" s="10"/>
      <c r="G227" s="10"/>
      <c r="H227" s="10"/>
      <c r="I227" s="10"/>
    </row>
    <row r="228" spans="1:9" x14ac:dyDescent="0.35">
      <c r="A228" s="10"/>
      <c r="B228" s="10"/>
      <c r="C228" s="10"/>
      <c r="D228" s="10"/>
      <c r="E228" s="10"/>
      <c r="F228" s="10"/>
      <c r="G228" s="10"/>
      <c r="H228" s="10"/>
      <c r="I228" s="10"/>
    </row>
    <row r="229" spans="1:9" x14ac:dyDescent="0.35">
      <c r="A229" s="10"/>
      <c r="B229" s="10"/>
      <c r="C229" s="10"/>
      <c r="D229" s="10"/>
      <c r="E229" s="10"/>
      <c r="F229" s="10"/>
      <c r="G229" s="10"/>
      <c r="H229" s="10"/>
      <c r="I229" s="10"/>
    </row>
    <row r="230" spans="1:9" x14ac:dyDescent="0.35">
      <c r="A230" s="10"/>
      <c r="B230" s="10"/>
      <c r="C230" s="10"/>
      <c r="D230" s="10"/>
      <c r="E230" s="10"/>
      <c r="F230" s="10"/>
      <c r="G230" s="10"/>
      <c r="H230" s="10"/>
      <c r="I230" s="10"/>
    </row>
    <row r="231" spans="1:9" x14ac:dyDescent="0.35">
      <c r="A231" s="10"/>
      <c r="B231" s="10"/>
      <c r="C231" s="10"/>
      <c r="D231" s="10"/>
      <c r="E231" s="10"/>
      <c r="F231" s="10"/>
      <c r="G231" s="10"/>
      <c r="H231" s="10"/>
      <c r="I231" s="10"/>
    </row>
    <row r="232" spans="1:9" x14ac:dyDescent="0.35">
      <c r="A232" s="10"/>
      <c r="B232" s="10"/>
      <c r="C232" s="10"/>
      <c r="D232" s="10"/>
      <c r="E232" s="10"/>
      <c r="F232" s="10"/>
      <c r="G232" s="10"/>
      <c r="H232" s="10"/>
      <c r="I232" s="10"/>
    </row>
    <row r="233" spans="1:9" x14ac:dyDescent="0.35">
      <c r="A233" s="10"/>
      <c r="B233" s="10"/>
      <c r="C233" s="10"/>
      <c r="D233" s="10"/>
      <c r="E233" s="10"/>
      <c r="F233" s="10"/>
      <c r="G233" s="10"/>
      <c r="H233" s="10"/>
      <c r="I233" s="10"/>
    </row>
    <row r="234" spans="1:9" x14ac:dyDescent="0.35">
      <c r="A234" s="10"/>
      <c r="B234" s="10"/>
      <c r="C234" s="10"/>
      <c r="D234" s="10"/>
      <c r="E234" s="10"/>
      <c r="F234" s="10"/>
      <c r="G234" s="10"/>
      <c r="H234" s="10"/>
      <c r="I234" s="10"/>
    </row>
    <row r="235" spans="1:9" x14ac:dyDescent="0.35">
      <c r="A235" s="10"/>
      <c r="B235" s="10"/>
      <c r="C235" s="10"/>
      <c r="D235" s="10"/>
      <c r="E235" s="10"/>
      <c r="F235" s="10"/>
      <c r="G235" s="10"/>
      <c r="H235" s="10"/>
      <c r="I235" s="10"/>
    </row>
    <row r="236" spans="1:9" x14ac:dyDescent="0.35">
      <c r="A236" s="10"/>
      <c r="B236" s="10"/>
      <c r="C236" s="10"/>
      <c r="D236" s="10"/>
      <c r="E236" s="10"/>
      <c r="F236" s="10"/>
      <c r="G236" s="10"/>
      <c r="H236" s="10"/>
      <c r="I236" s="10"/>
    </row>
    <row r="237" spans="1:9" x14ac:dyDescent="0.35">
      <c r="A237" s="10"/>
      <c r="B237" s="10"/>
      <c r="C237" s="10"/>
      <c r="D237" s="10"/>
      <c r="E237" s="10"/>
      <c r="F237" s="10"/>
      <c r="G237" s="10"/>
      <c r="H237" s="10"/>
      <c r="I237" s="10"/>
    </row>
    <row r="238" spans="1:9" x14ac:dyDescent="0.35">
      <c r="A238" s="10"/>
      <c r="B238" s="10"/>
      <c r="C238" s="10"/>
      <c r="D238" s="10"/>
      <c r="E238" s="10"/>
      <c r="F238" s="10"/>
      <c r="G238" s="10"/>
      <c r="H238" s="10"/>
      <c r="I238" s="10"/>
    </row>
    <row r="239" spans="1:9" x14ac:dyDescent="0.35">
      <c r="A239" s="10"/>
      <c r="B239" s="10"/>
      <c r="C239" s="10"/>
      <c r="D239" s="10"/>
      <c r="E239" s="10"/>
      <c r="F239" s="10"/>
      <c r="G239" s="10"/>
      <c r="H239" s="10"/>
      <c r="I239" s="10"/>
    </row>
    <row r="240" spans="1:9" x14ac:dyDescent="0.35">
      <c r="A240" s="10"/>
      <c r="B240" s="10"/>
      <c r="C240" s="10"/>
      <c r="D240" s="10"/>
      <c r="E240" s="10"/>
      <c r="F240" s="10"/>
      <c r="G240" s="10"/>
      <c r="H240" s="10"/>
      <c r="I240" s="10"/>
    </row>
    <row r="241" spans="1:9" x14ac:dyDescent="0.35">
      <c r="A241" s="10"/>
      <c r="B241" s="10"/>
      <c r="C241" s="10"/>
      <c r="D241" s="10"/>
      <c r="E241" s="10"/>
      <c r="F241" s="10"/>
      <c r="G241" s="10"/>
      <c r="H241" s="10"/>
      <c r="I241" s="10"/>
    </row>
    <row r="242" spans="1:9" x14ac:dyDescent="0.35">
      <c r="A242" s="10"/>
      <c r="B242" s="10"/>
      <c r="C242" s="10"/>
      <c r="D242" s="10"/>
      <c r="E242" s="10"/>
      <c r="F242" s="10"/>
      <c r="G242" s="10"/>
      <c r="H242" s="10"/>
      <c r="I242" s="10"/>
    </row>
    <row r="243" spans="1:9" x14ac:dyDescent="0.35">
      <c r="A243" s="10"/>
      <c r="B243" s="10"/>
      <c r="C243" s="10"/>
      <c r="D243" s="10"/>
      <c r="E243" s="10"/>
      <c r="F243" s="10"/>
      <c r="G243" s="10"/>
      <c r="H243" s="10"/>
      <c r="I243" s="10"/>
    </row>
    <row r="244" spans="1:9" x14ac:dyDescent="0.35">
      <c r="A244" s="10"/>
      <c r="B244" s="10"/>
      <c r="C244" s="10"/>
      <c r="D244" s="10"/>
      <c r="E244" s="10"/>
      <c r="F244" s="10"/>
      <c r="G244" s="10"/>
      <c r="H244" s="10"/>
      <c r="I244" s="10"/>
    </row>
    <row r="245" spans="1:9" x14ac:dyDescent="0.35">
      <c r="A245" s="10"/>
      <c r="B245" s="10"/>
      <c r="C245" s="10"/>
      <c r="D245" s="10"/>
      <c r="E245" s="10"/>
      <c r="F245" s="10"/>
      <c r="G245" s="10"/>
      <c r="H245" s="10"/>
      <c r="I245" s="10"/>
    </row>
    <row r="246" spans="1:9" x14ac:dyDescent="0.35">
      <c r="A246" s="10"/>
      <c r="B246" s="10"/>
      <c r="C246" s="10"/>
      <c r="D246" s="10"/>
      <c r="E246" s="10"/>
      <c r="F246" s="10"/>
      <c r="G246" s="10"/>
      <c r="H246" s="10"/>
      <c r="I246" s="10"/>
    </row>
    <row r="247" spans="1:9" x14ac:dyDescent="0.35">
      <c r="A247" s="10"/>
      <c r="B247" s="10"/>
      <c r="C247" s="10"/>
      <c r="D247" s="10"/>
      <c r="E247" s="10"/>
      <c r="F247" s="10"/>
      <c r="G247" s="10"/>
      <c r="H247" s="10"/>
      <c r="I247" s="10"/>
    </row>
    <row r="248" spans="1:9" x14ac:dyDescent="0.35">
      <c r="A248" s="10"/>
      <c r="B248" s="10"/>
      <c r="C248" s="10"/>
      <c r="D248" s="10"/>
      <c r="E248" s="10"/>
      <c r="F248" s="10"/>
      <c r="G248" s="10"/>
      <c r="H248" s="10"/>
      <c r="I248" s="10"/>
    </row>
    <row r="249" spans="1:9" x14ac:dyDescent="0.35">
      <c r="A249" s="10"/>
      <c r="B249" s="10"/>
      <c r="C249" s="10"/>
      <c r="D249" s="10"/>
      <c r="E249" s="10"/>
      <c r="F249" s="10"/>
      <c r="G249" s="10"/>
      <c r="H249" s="10"/>
      <c r="I249" s="10"/>
    </row>
    <row r="250" spans="1:9" x14ac:dyDescent="0.35">
      <c r="A250" s="10"/>
      <c r="B250" s="10"/>
      <c r="C250" s="10"/>
      <c r="D250" s="10"/>
      <c r="E250" s="10"/>
      <c r="F250" s="10"/>
      <c r="G250" s="10"/>
      <c r="H250" s="10"/>
      <c r="I250" s="10"/>
    </row>
    <row r="251" spans="1:9" x14ac:dyDescent="0.35">
      <c r="A251" s="10"/>
      <c r="B251" s="10"/>
      <c r="C251" s="10"/>
      <c r="D251" s="10"/>
      <c r="E251" s="10"/>
      <c r="F251" s="10"/>
      <c r="G251" s="10"/>
      <c r="H251" s="10"/>
      <c r="I251" s="10"/>
    </row>
    <row r="252" spans="1:9" x14ac:dyDescent="0.35">
      <c r="A252" s="10"/>
      <c r="B252" s="10"/>
      <c r="C252" s="10"/>
      <c r="D252" s="10"/>
      <c r="E252" s="10"/>
      <c r="F252" s="10"/>
      <c r="G252" s="10"/>
      <c r="H252" s="10"/>
      <c r="I252" s="10"/>
    </row>
    <row r="253" spans="1:9" x14ac:dyDescent="0.35">
      <c r="A253" s="10"/>
      <c r="B253" s="10"/>
      <c r="C253" s="10"/>
      <c r="D253" s="10"/>
      <c r="E253" s="10"/>
      <c r="F253" s="10"/>
      <c r="G253" s="10"/>
      <c r="H253" s="10"/>
      <c r="I253" s="10"/>
    </row>
    <row r="254" spans="1:9" x14ac:dyDescent="0.35">
      <c r="A254" s="10"/>
      <c r="B254" s="10"/>
      <c r="C254" s="10"/>
      <c r="D254" s="10"/>
      <c r="E254" s="10"/>
      <c r="F254" s="10"/>
      <c r="G254" s="10"/>
      <c r="H254" s="10"/>
      <c r="I254" s="10"/>
    </row>
    <row r="255" spans="1:9" x14ac:dyDescent="0.35">
      <c r="A255" s="10"/>
      <c r="B255" s="10"/>
      <c r="C255" s="10"/>
      <c r="D255" s="10"/>
      <c r="E255" s="10"/>
      <c r="F255" s="10"/>
      <c r="G255" s="10"/>
      <c r="H255" s="10"/>
      <c r="I255" s="10"/>
    </row>
    <row r="256" spans="1:9" x14ac:dyDescent="0.35">
      <c r="A256" s="10"/>
      <c r="B256" s="10"/>
      <c r="C256" s="10"/>
      <c r="D256" s="10"/>
      <c r="E256" s="10"/>
      <c r="F256" s="10"/>
      <c r="G256" s="10"/>
      <c r="H256" s="10"/>
      <c r="I256" s="10"/>
    </row>
    <row r="257" spans="1:9" x14ac:dyDescent="0.35">
      <c r="A257" s="10"/>
      <c r="B257" s="10"/>
      <c r="C257" s="10"/>
      <c r="D257" s="10"/>
      <c r="E257" s="10"/>
      <c r="F257" s="10"/>
      <c r="G257" s="10"/>
      <c r="H257" s="10"/>
      <c r="I257" s="10"/>
    </row>
    <row r="258" spans="1:9" x14ac:dyDescent="0.35">
      <c r="A258" s="10"/>
      <c r="B258" s="10"/>
      <c r="C258" s="10"/>
      <c r="D258" s="10"/>
      <c r="E258" s="10"/>
      <c r="F258" s="10"/>
      <c r="G258" s="10"/>
      <c r="H258" s="10"/>
      <c r="I258" s="10"/>
    </row>
    <row r="259" spans="1:9" x14ac:dyDescent="0.35">
      <c r="A259" s="10"/>
      <c r="B259" s="10"/>
      <c r="C259" s="10"/>
      <c r="D259" s="10"/>
      <c r="E259" s="10"/>
      <c r="F259" s="10"/>
      <c r="G259" s="10"/>
      <c r="H259" s="10"/>
      <c r="I259" s="10"/>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394DA-0A90-41DE-9190-9A9A32B19C96}">
  <dimension ref="A1:G13"/>
  <sheetViews>
    <sheetView topLeftCell="B1" zoomScale="90" zoomScaleNormal="90" workbookViewId="0">
      <selection activeCell="C3" sqref="C3"/>
    </sheetView>
  </sheetViews>
  <sheetFormatPr defaultRowHeight="14.5" x14ac:dyDescent="0.35"/>
  <cols>
    <col min="1" max="1" width="30.81640625" customWidth="1"/>
    <col min="2" max="2" width="21.81640625" style="9" customWidth="1"/>
    <col min="3" max="3" width="72.453125" style="5" customWidth="1"/>
    <col min="4" max="4" width="27.453125" style="9" customWidth="1"/>
    <col min="5" max="5" width="12.7265625" style="9" customWidth="1"/>
    <col min="6" max="6" width="22.81640625" style="5" customWidth="1"/>
    <col min="7" max="7" width="20.453125" style="9" customWidth="1"/>
  </cols>
  <sheetData>
    <row r="1" spans="1:7" ht="26" x14ac:dyDescent="0.35">
      <c r="A1" t="s">
        <v>1</v>
      </c>
      <c r="B1" s="6" t="s">
        <v>5</v>
      </c>
      <c r="C1" s="6" t="s">
        <v>6</v>
      </c>
      <c r="D1" s="6" t="s">
        <v>7</v>
      </c>
      <c r="E1" s="6" t="s">
        <v>125</v>
      </c>
      <c r="F1" s="6" t="s">
        <v>285</v>
      </c>
      <c r="G1" s="7" t="s">
        <v>402</v>
      </c>
    </row>
    <row r="2" spans="1:7" ht="87" x14ac:dyDescent="0.35">
      <c r="A2" s="2" t="s">
        <v>32</v>
      </c>
      <c r="B2" s="8" t="s">
        <v>346</v>
      </c>
      <c r="C2" s="8" t="s">
        <v>44</v>
      </c>
      <c r="D2" s="8" t="s">
        <v>12</v>
      </c>
      <c r="E2" s="9" t="s">
        <v>135</v>
      </c>
      <c r="F2" s="5" t="s">
        <v>403</v>
      </c>
      <c r="G2" s="10" t="s">
        <v>317</v>
      </c>
    </row>
    <row r="3" spans="1:7" ht="58" x14ac:dyDescent="0.35">
      <c r="A3" s="2" t="s">
        <v>52</v>
      </c>
      <c r="B3" s="11" t="s">
        <v>347</v>
      </c>
      <c r="C3" s="10" t="s">
        <v>57</v>
      </c>
      <c r="D3" s="11" t="s">
        <v>47</v>
      </c>
      <c r="E3" s="9" t="s">
        <v>135</v>
      </c>
      <c r="F3" s="5" t="s">
        <v>404</v>
      </c>
      <c r="G3" s="10" t="s">
        <v>317</v>
      </c>
    </row>
    <row r="4" spans="1:7" ht="65" x14ac:dyDescent="0.35">
      <c r="A4" t="s">
        <v>312</v>
      </c>
      <c r="B4" s="9" t="s">
        <v>348</v>
      </c>
      <c r="C4" s="4" t="s">
        <v>313</v>
      </c>
      <c r="D4" s="9" t="s">
        <v>312</v>
      </c>
      <c r="E4" s="9" t="s">
        <v>135</v>
      </c>
      <c r="F4" s="5" t="s">
        <v>405</v>
      </c>
      <c r="G4" s="10" t="s">
        <v>317</v>
      </c>
    </row>
    <row r="5" spans="1:7" ht="87" x14ac:dyDescent="0.35">
      <c r="A5" t="s">
        <v>312</v>
      </c>
      <c r="B5" s="12" t="s">
        <v>349</v>
      </c>
      <c r="C5" s="4" t="s">
        <v>314</v>
      </c>
      <c r="D5" s="9" t="s">
        <v>312</v>
      </c>
      <c r="E5" s="9" t="s">
        <v>135</v>
      </c>
      <c r="F5" s="5" t="s">
        <v>406</v>
      </c>
      <c r="G5" s="10" t="s">
        <v>317</v>
      </c>
    </row>
    <row r="6" spans="1:7" ht="58" x14ac:dyDescent="0.35">
      <c r="A6" t="s">
        <v>312</v>
      </c>
      <c r="B6" s="9" t="s">
        <v>315</v>
      </c>
      <c r="C6" s="4" t="s">
        <v>316</v>
      </c>
      <c r="D6" s="9" t="s">
        <v>312</v>
      </c>
      <c r="E6" s="9" t="s">
        <v>135</v>
      </c>
      <c r="F6" s="5" t="s">
        <v>407</v>
      </c>
      <c r="G6" s="10" t="s">
        <v>317</v>
      </c>
    </row>
    <row r="13" spans="1:7" x14ac:dyDescent="0.35">
      <c r="B13" s="12"/>
    </row>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2D29FD39EFC384B877535D8EB006535" ma:contentTypeVersion="12" ma:contentTypeDescription="Create a new document." ma:contentTypeScope="" ma:versionID="5eaaeb0d8c54d84a58f80563e506a553">
  <xsd:schema xmlns:xsd="http://www.w3.org/2001/XMLSchema" xmlns:xs="http://www.w3.org/2001/XMLSchema" xmlns:p="http://schemas.microsoft.com/office/2006/metadata/properties" xmlns:ns3="0c786e71-2ab9-47d9-a0ef-0eae8b7fefec" xmlns:ns4="305146cd-ea14-4d95-acc3-7e19c77e931a" targetNamespace="http://schemas.microsoft.com/office/2006/metadata/properties" ma:root="true" ma:fieldsID="f8905bb5efd46af91d4b851e253a9a31" ns3:_="" ns4:_="">
    <xsd:import namespace="0c786e71-2ab9-47d9-a0ef-0eae8b7fefec"/>
    <xsd:import namespace="305146cd-ea14-4d95-acc3-7e19c77e931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786e71-2ab9-47d9-a0ef-0eae8b7fef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5146cd-ea14-4d95-acc3-7e19c77e931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5123A40-A04A-4E26-A86C-D373E2CAAA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786e71-2ab9-47d9-a0ef-0eae8b7fefec"/>
    <ds:schemaRef ds:uri="305146cd-ea14-4d95-acc3-7e19c77e93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4DE543-7210-4DCA-86DB-9BE87AC03019}">
  <ds:schemaRefs>
    <ds:schemaRef ds:uri="http://schemas.microsoft.com/sharepoint/v3/contenttype/forms"/>
  </ds:schemaRefs>
</ds:datastoreItem>
</file>

<file path=customXml/itemProps3.xml><?xml version="1.0" encoding="utf-8"?>
<ds:datastoreItem xmlns:ds="http://schemas.openxmlformats.org/officeDocument/2006/customXml" ds:itemID="{B0C71492-0C52-40ED-967B-BD49BE5CF279}">
  <ds:schemaRefs>
    <ds:schemaRef ds:uri="0c786e71-2ab9-47d9-a0ef-0eae8b7fefec"/>
    <ds:schemaRef ds:uri="http://schemas.microsoft.com/office/infopath/2007/PartnerControls"/>
    <ds:schemaRef ds:uri="http://schemas.openxmlformats.org/package/2006/metadata/core-properties"/>
    <ds:schemaRef ds:uri="http://purl.org/dc/dcmitype/"/>
    <ds:schemaRef ds:uri="http://purl.org/dc/terms/"/>
    <ds:schemaRef ds:uri="http://schemas.microsoft.com/office/2006/documentManagement/types"/>
    <ds:schemaRef ds:uri="305146cd-ea14-4d95-acc3-7e19c77e931a"/>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Del 3 Volume Comments</vt:lpstr>
      <vt:lpstr>Del 3 EV Non-consensus Memo</vt:lpstr>
      <vt:lpstr>Del 2 Volume Comments</vt:lpstr>
      <vt:lpstr>Del 2 Errata Memo Comments</vt:lpstr>
      <vt:lpstr>Del 2 EV Technical Comments</vt:lpstr>
      <vt:lpstr>Del 1 Volume Comments</vt:lpstr>
      <vt:lpstr>Del 1 Errata Memo Comments</vt:lpstr>
      <vt:lpstr>Del 1 EV Technical Comments</vt:lpstr>
    </vt:vector>
  </TitlesOfParts>
  <Company>VEIC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Kalee Whitehouse</dc:creator>
  <cp:lastModifiedBy>CJ Consulting</cp:lastModifiedBy>
  <dcterms:created xsi:type="dcterms:W3CDTF">2020-07-20T17:06:19Z</dcterms:created>
  <dcterms:modified xsi:type="dcterms:W3CDTF">2020-09-25T19:08:35Z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0x010100D2D29FD39EFC384B877535D8EB006535</vt:lpwstr>
  </property>
</Properties>
</file>