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TRM/Version 12.0/Deliverable 2/"/>
    </mc:Choice>
  </mc:AlternateContent>
  <xr:revisionPtr revIDLastSave="0" documentId="8_{5EEAC984-47BE-40BA-B74D-987368316B52}" xr6:coauthVersionLast="47" xr6:coauthVersionMax="47" xr10:uidLastSave="{00000000-0000-0000-0000-000000000000}"/>
  <bookViews>
    <workbookView xWindow="28680" yWindow="-120" windowWidth="29040" windowHeight="15720" activeTab="4" xr2:uid="{81C3C8FA-801E-4F5F-9841-7A2C9EC94760}"/>
  </bookViews>
  <sheets>
    <sheet name="Vol 1" sheetId="4" r:id="rId1"/>
    <sheet name="Vol 2" sheetId="1" r:id="rId2"/>
    <sheet name="Vol 3" sheetId="2" r:id="rId3"/>
    <sheet name="Vol 4" sheetId="3" r:id="rId4"/>
    <sheet name="Errata" sheetId="5" r:id="rId5"/>
    <sheet name="C&amp;I " sheetId="6" state="hidden" r:id="rId6"/>
    <sheet name="RES" sheetId="7"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7" i="2" l="1"/>
  <c r="D35" i="2" l="1"/>
  <c r="D20" i="2"/>
  <c r="D16" i="2"/>
  <c r="D11" i="1" l="1"/>
  <c r="D53" i="2" l="1"/>
  <c r="D5" i="2"/>
  <c r="D6" i="2"/>
  <c r="D13" i="2"/>
  <c r="D14" i="2"/>
  <c r="D15" i="2"/>
  <c r="D17" i="2"/>
  <c r="D18" i="2"/>
  <c r="D19" i="2"/>
  <c r="D21" i="2"/>
  <c r="D22" i="2"/>
  <c r="D23" i="2"/>
  <c r="D24" i="2"/>
  <c r="D29" i="2"/>
  <c r="D40" i="2"/>
  <c r="D47" i="2"/>
  <c r="D54" i="2"/>
  <c r="D55" i="2"/>
  <c r="D30" i="2"/>
  <c r="D32" i="2"/>
  <c r="D33" i="2"/>
  <c r="D36" i="2"/>
  <c r="D37" i="2"/>
  <c r="D38" i="2"/>
  <c r="D42" i="2"/>
  <c r="D49" i="2"/>
  <c r="D52" i="2"/>
  <c r="D61" i="2"/>
  <c r="D62" i="2"/>
  <c r="D63" i="2"/>
  <c r="D31" i="2"/>
  <c r="D34" i="2"/>
  <c r="D39" i="2"/>
  <c r="D41" i="2"/>
  <c r="D43" i="2"/>
  <c r="D44" i="2"/>
  <c r="D45" i="2"/>
  <c r="D46" i="2"/>
  <c r="D50" i="2"/>
  <c r="D25" i="2"/>
  <c r="D26" i="2"/>
  <c r="D27" i="2"/>
  <c r="D28" i="2"/>
  <c r="D48" i="2"/>
  <c r="D30" i="1" l="1"/>
  <c r="D29" i="1"/>
  <c r="D28" i="1"/>
  <c r="D27" i="1"/>
  <c r="D26" i="1"/>
  <c r="D25" i="1"/>
  <c r="D23" i="1"/>
  <c r="D22" i="1"/>
  <c r="D21" i="1"/>
  <c r="D20" i="1"/>
  <c r="D18" i="1"/>
  <c r="D17" i="1"/>
  <c r="D16" i="1"/>
  <c r="D15" i="1"/>
  <c r="D14" i="1"/>
  <c r="D12" i="1"/>
  <c r="D10" i="1"/>
  <c r="D8" i="1"/>
  <c r="D6" i="1"/>
  <c r="D5" i="1"/>
  <c r="D4" i="1"/>
  <c r="D3" i="1"/>
  <c r="D2" i="1"/>
</calcChain>
</file>

<file path=xl/sharedStrings.xml><?xml version="1.0" encoding="utf-8"?>
<sst xmlns="http://schemas.openxmlformats.org/spreadsheetml/2006/main" count="1497" uniqueCount="896">
  <si>
    <t>Volume</t>
  </si>
  <si>
    <t>Organization</t>
  </si>
  <si>
    <t>Measure Number</t>
  </si>
  <si>
    <t>Measure</t>
  </si>
  <si>
    <t>Page</t>
  </si>
  <si>
    <t>Text Reference</t>
  </si>
  <si>
    <t>Comment</t>
  </si>
  <si>
    <t>Editor</t>
  </si>
  <si>
    <t>VEIC Lead</t>
  </si>
  <si>
    <t>VEIC Response</t>
  </si>
  <si>
    <t>Changes made</t>
  </si>
  <si>
    <t>C&amp;I</t>
  </si>
  <si>
    <t>VEIC</t>
  </si>
  <si>
    <t>TOC</t>
  </si>
  <si>
    <t>Table of Contents</t>
  </si>
  <si>
    <t>To be updated in final version.</t>
  </si>
  <si>
    <t>Kalee Whitehouse</t>
  </si>
  <si>
    <t>4.1.1</t>
  </si>
  <si>
    <t>75 days</t>
  </si>
  <si>
    <t>Potential update pending 2023 Climate Data Working Group resolution. If a new climate data source is selected, Use Season variable will be updated to show number of days where the outdoor temperature drops below 25F. This will also update the deemed kWh savings, as shown in the example below</t>
  </si>
  <si>
    <t>Tucker Clark</t>
  </si>
  <si>
    <t>Tucker</t>
  </si>
  <si>
    <t>4.1.2</t>
  </si>
  <si>
    <t>Hours</t>
  </si>
  <si>
    <t>Potential update pending 2023 Climate Data Working Group resolution. If a new climate data source is selected, Hours variable will be updated to show number of hours where the outdoor temperature is above the specified thresholds for livestock. Hours variable will also be need to create any potential deemed savings for the measure</t>
  </si>
  <si>
    <t>4.1.3</t>
  </si>
  <si>
    <t>Will be updated once there is a new climate data source</t>
  </si>
  <si>
    <t>4.1.4</t>
  </si>
  <si>
    <t>Will be updated with new climate data source</t>
  </si>
  <si>
    <t>4.1.5</t>
  </si>
  <si>
    <t>HoursEff</t>
  </si>
  <si>
    <t>Potential update pending 2023 Climate Data Working Group resolution. If working group decides on new climate data source, efficient hours will be updated to reflect the number of hours in which outdoor air temperature exceeds 70F. This will then change ΔHours, and deemed kWh savings as shown in the example below</t>
  </si>
  <si>
    <t>Opinion Dynamics</t>
  </si>
  <si>
    <t>4.1.20</t>
  </si>
  <si>
    <t>Commercial Electric Lawn Mower</t>
  </si>
  <si>
    <t>Deemed Lifetime of Efficient Equipment</t>
  </si>
  <si>
    <t>This measure life seems too long. I believe the annual hours of use may be too low resulting in a long measure life. I recommend reducing the measure life to match that of the gas mower. There is also the issue of mower measure life vs battery measure life. I'm not sure how to deal with that issue.</t>
  </si>
  <si>
    <t>Jessica Raker</t>
  </si>
  <si>
    <t>Frontier</t>
  </si>
  <si>
    <t>4.2.5</t>
  </si>
  <si>
    <t>ENERGY STAR Convection Oven</t>
  </si>
  <si>
    <t>Preheat energy</t>
  </si>
  <si>
    <t>Alyssa Annino</t>
  </si>
  <si>
    <t>Alyssa</t>
  </si>
  <si>
    <t>Edited algorithm to include appropriate Preheats/day and Preheat time inputs</t>
  </si>
  <si>
    <t>Ameren</t>
  </si>
  <si>
    <t>4.2.13</t>
  </si>
  <si>
    <t>Hours/Day</t>
  </si>
  <si>
    <t>HoursDay to be consistent with equation</t>
  </si>
  <si>
    <t>Vaughn, Andrew C</t>
  </si>
  <si>
    <t>Fixed</t>
  </si>
  <si>
    <t>Hours/Day variable now aligns with equation, fixed</t>
  </si>
  <si>
    <t>4.4.6</t>
  </si>
  <si>
    <t>Minor suggestion: Maybe change to the word "unknown" to be consistent with other areas of the TRM where information is not collected</t>
  </si>
  <si>
    <t>Cole</t>
  </si>
  <si>
    <t>Agreed</t>
  </si>
  <si>
    <t>Updated</t>
  </si>
  <si>
    <t>4.4.8</t>
  </si>
  <si>
    <t>This date needs to be updated throughout the TRM to the 2023 date when it became effective</t>
  </si>
  <si>
    <t>Sam</t>
  </si>
  <si>
    <t>4.4.9</t>
  </si>
  <si>
    <t>Example calcs will be update once all issues are resolved.</t>
  </si>
  <si>
    <t>Sam Dent</t>
  </si>
  <si>
    <t>Franklin</t>
  </si>
  <si>
    <t>4.4.10</t>
  </si>
  <si>
    <t>The baseline efficiency source is the Energy Independence and Security Act of 2007 with technical amendments from Federal Register, volume 81, Number 10, January 15, 2016 for boilers &lt;300,000 Btu/hr and Federal Register, volume 74, Number 139, July 22, 2009 for boiler ≥300,000 Btu/hr. For boilers &lt;300,000 Btu/hr the technical amendments include the recent compliance dates for gas-fired hot water and steam boilers manufactured on or after January 15, 2021.[1]</t>
  </si>
  <si>
    <t>Does this need to be revised/updated.</t>
  </si>
  <si>
    <t>Leo Schaub</t>
  </si>
  <si>
    <t>Jake</t>
  </si>
  <si>
    <t>Correct, federal standards note should be updated</t>
  </si>
  <si>
    <t>Updated note regarding federal standards, technical ammendments, and final ruling for energy conservation standards</t>
  </si>
  <si>
    <t>Is this space heating?</t>
  </si>
  <si>
    <t>Yes, minor typo. Should say space heating boiler, not process boiler in table title</t>
  </si>
  <si>
    <t>Updated minor table header mislabeling issue</t>
  </si>
  <si>
    <t>Measure Cost</t>
  </si>
  <si>
    <t>Should there be values for Et to align with the efficiency requirements?</t>
  </si>
  <si>
    <t>Not necessarily. We're recommending basing incremental costs on combustion efficiency because it is the most commonly defined steady-state efficiency option for large commercial boilers</t>
  </si>
  <si>
    <t>None</t>
  </si>
  <si>
    <t>4.4.11</t>
  </si>
  <si>
    <t>If the AFUE of the existing unit is known and &lt;=75%, the Baseline AFUE is the actual AFUE value of the unit replaced. If the AFUE is &gt;75%,</t>
  </si>
  <si>
    <t>This is just residential size units</t>
  </si>
  <si>
    <t>= 80%.</t>
  </si>
  <si>
    <t>81% for commercial?</t>
  </si>
  <si>
    <t>4.4.54</t>
  </si>
  <si>
    <t>Can remove the 2024 references since now in 2024</t>
  </si>
  <si>
    <t>Removed old federal standards</t>
  </si>
  <si>
    <t>4.4.59</t>
  </si>
  <si>
    <t xml:space="preserve">Should air source heat pump and central air conditioner efficiency ratings be updated to SEER2, EER2, and HSPF2? </t>
  </si>
  <si>
    <t>Zach Obert</t>
  </si>
  <si>
    <t>Agreed.</t>
  </si>
  <si>
    <t>Changes made to apply SEER2/EER2/HSPF2</t>
  </si>
  <si>
    <t>Efficiency Standard</t>
  </si>
  <si>
    <t>Should air source heat pump and central air conditioner efficiency ratings be updated to SEER2, EER2, and HSPF2?</t>
  </si>
  <si>
    <t>4.4.60</t>
  </si>
  <si>
    <t>Baseline System</t>
  </si>
  <si>
    <t>Factors updated based on modeling results. Results to be released in August 2023. Monitored data have very different results, so, to be conservative, adjustment factors are between 0.5 and 1.5.</t>
  </si>
  <si>
    <t>Kevin Frost</t>
  </si>
  <si>
    <t>4.4.64</t>
  </si>
  <si>
    <t>Steam Vent Condensers</t>
  </si>
  <si>
    <t>Assumption added</t>
  </si>
  <si>
    <t>4.5.4</t>
  </si>
  <si>
    <t>Remove this language in v12?</t>
  </si>
  <si>
    <t>Removed language re parties committing to future discussions.</t>
  </si>
  <si>
    <t>Would like to consider given that the disadvantaged area NTG policy is in Final draft form (https://www.ilsag.info/wp-content/uploads/Summary-of-Disadvantaged-NTG-Policy-Proposal_6-15-CLEAN-for-Final-Review.docx)</t>
  </si>
  <si>
    <t>20,000 hours for Omnidirectional, 17,000 hours for decorative and 25,000 for directional lamps based on average rated life of lamps on the ENERGY STAR Qualified Products list (accessed 6/16/2020)</t>
  </si>
  <si>
    <t>Should these average hours be updated to a more recent ENERGY STAR qualified products list?</t>
  </si>
  <si>
    <t>Using the latest QPL the values would be 20,199 hours for omni, 16,590 for decorative and 24,750 for directional. Since lamps are now a very small part of the programs and the small difference in values - we suggest keeping existing assumptions.</t>
  </si>
  <si>
    <t>No change</t>
  </si>
  <si>
    <t>Since Ameren Illinois knows the location of every Midstream sale, suggest changing this to "Midstream Lighting programs where location is unknown" and put Ameren Illinois at 0%</t>
  </si>
  <si>
    <t>LED Fixture Wattage, TOS Baseline and Incremental Cost Assumptions</t>
  </si>
  <si>
    <t>LED Mogul Base HID Replacement Lamp Category forthcoming. Wattsbase and incremental cost values still under discussion/development with Stakeholder.</t>
  </si>
  <si>
    <t>Gregory Pauza</t>
  </si>
  <si>
    <t>Version 2 of workpaper provided by Opinion Dynamics to update these values</t>
  </si>
  <si>
    <t>Mogul assumptions updated</t>
  </si>
  <si>
    <t>LED Fixture Component Costs &amp; Lifetime</t>
  </si>
  <si>
    <t>LED Mogul Base HID Replacement Lamp Category forthcoming. Replacement cost values still under discussion/development with Stakeholder.</t>
  </si>
  <si>
    <t>4.7.13</t>
  </si>
  <si>
    <t>Compressed Air Leak Repair</t>
  </si>
  <si>
    <t>The expected measure life is 1 year[1].</t>
  </si>
  <si>
    <t>1 year measure life is not appropriate. There is currently an ongoing study in Illinois regarding measure life. Yes, leak surveys are recommended annually, but that doesn't have anything to do with how long the leak repair lasts.  It also does not mean that the surveyor will catch each leak or actually conduct the leak survey on an annual basis.</t>
  </si>
  <si>
    <t>Space between sections to be fixed in final formatting.</t>
  </si>
  <si>
    <t>Kalee</t>
  </si>
  <si>
    <t>Air and Water Source Heat Pump Systems</t>
  </si>
  <si>
    <t>Gribovich, Andrey</t>
  </si>
  <si>
    <t>Comment scope</t>
  </si>
  <si>
    <t>Comment text</t>
  </si>
  <si>
    <t>Author</t>
  </si>
  <si>
    <t>TAC call discussion</t>
  </si>
  <si>
    <t>Residential</t>
  </si>
  <si>
    <t>SCS Analytics</t>
  </si>
  <si>
    <t>Please make sure the Table of Contents gets updated in later versions.</t>
  </si>
  <si>
    <t>Craigo-Snell, Seth</t>
  </si>
  <si>
    <t>5.1.11</t>
  </si>
  <si>
    <t>Is this value correct? It represents a notable increase (4X) in energy use for ES units compared to the previous specification. The average daily energy use for Hot and Cold - On Demand ES products available on 7/7/23 (5 total) is 0.138 kWh/day.</t>
  </si>
  <si>
    <t>Excel error, thanks to Seth for catching it</t>
  </si>
  <si>
    <t>Updated kWhee values, and subsequent deemed kWh and kW savings</t>
  </si>
  <si>
    <t>Based only on the change from 0.687 to 0.138 in kWhee, this value would be 245.6 kWh.</t>
  </si>
  <si>
    <t>Brightline Group</t>
  </si>
  <si>
    <t>5.1.14</t>
  </si>
  <si>
    <t>Residential Induction Cooking Appliances</t>
  </si>
  <si>
    <t>For Fuel Switching measures, ΔkW = 0.</t>
  </si>
  <si>
    <t>Understand this to be the current policy for fuel switching.</t>
  </si>
  <si>
    <t>Mary-Hall Johnson</t>
  </si>
  <si>
    <t>Carry over comment from work paper.</t>
  </si>
  <si>
    <t>Deleted</t>
  </si>
  <si>
    <t>These incremental costs seem high given the rapidly changing conditions for this equipment. We will be looking into this issue directly following review of the version 1 DRAFT. Also, I'm not sure that additional cost would be required in each case for electrical upgrades and most gas lines would have a shutoff valve. Is there are requirement that the gas line be capped off?</t>
  </si>
  <si>
    <t>None at this time</t>
  </si>
  <si>
    <t>Nicor Gas</t>
  </si>
  <si>
    <t>WHFHeat</t>
  </si>
  <si>
    <t>Is there a deemed value for this factor</t>
  </si>
  <si>
    <t>This was due to a typo.</t>
  </si>
  <si>
    <t>WHFHeat changed to HCFHeat. DeltaTherms changes to FuelHeatImpact.</t>
  </si>
  <si>
    <t>Verdant</t>
  </si>
  <si>
    <t>Heating PenaltyHVAC Impacts</t>
  </si>
  <si>
    <t>It is not clear whether HVAC impacts should be apart of Energy Savings or only considered in heating penalties and demand savings estimations. Perhaps some clarity can be added to state where it is appropriate to account for HVAC impacts.</t>
  </si>
  <si>
    <t>Ethan Barquest</t>
  </si>
  <si>
    <t>This example seems out of place. It should be moved above HVAC Impacts and and HVAC Impacts example should be placed here.</t>
  </si>
  <si>
    <t>5.3.1</t>
  </si>
  <si>
    <t>Ductless</t>
  </si>
  <si>
    <t>Please note there are a number of still outstanding issues that the HP Working Group will continue to work through. Once all are resolved, any issues that relate to the other HP measures will be applied, and all example calculations updated.</t>
  </si>
  <si>
    <t>Sam/HP Working Group</t>
  </si>
  <si>
    <t>Additional discussion on appropriate value (for use with both ducted and ductless HPs) will occur in HP working group.</t>
  </si>
  <si>
    <t>Discussions will continue on this section. Application of deemed result to midstream programs and the language provided here was discussed in 6/19 working group call but should not be considered final.</t>
  </si>
  <si>
    <t>Discussion in TAC and agreement that program influence should be accounted for in NTG. Therefore early replacement rates can apply to all program types.</t>
  </si>
  <si>
    <t>New proposal for EER2 baseline ratings provided here - to be further discussed with the HP Working Group</t>
  </si>
  <si>
    <t>No comments received.</t>
  </si>
  <si>
    <t>New values based on converting to new SEER2/HSPF2 ratings. HP Working Group should discuss whether it makes sense to continue to have different assumptions for ducted v ductless (here and in the early replacement section).</t>
  </si>
  <si>
    <t>Discuss if we want to combine these two unknown options</t>
  </si>
  <si>
    <t>Upon review with the Heat Pump Working Group it was decided that the proposed update to climate data (using NCDC U.S. Hourly Climate Normals (2006-2020)) does not work well for an analysis like this. The Climate Working Group will review and make a proposal which ultimately is likely to adjust these final numbers.</t>
  </si>
  <si>
    <t xml:space="preserve">Decision made to use TMYx for all hourly analyses such as these. </t>
  </si>
  <si>
    <t>New values utilized TMYx as the climate data</t>
  </si>
  <si>
    <t>As above, final values subject to change once climate data discussions conclude.</t>
  </si>
  <si>
    <t>Example calculations will be updated once all updates finalized</t>
  </si>
  <si>
    <t>Example calcs will be updated once all assumptions are finalized</t>
  </si>
  <si>
    <t>Seems like there should be a different early replacement rates depending on the baseline (ASHP, A/C or furnace)</t>
  </si>
  <si>
    <t>For both unknown scenarios, do we need to know the share of  fuel switching vs non-fuel switching scenarios</t>
  </si>
  <si>
    <t>This future cost should be discounted to present value using the nominal societal discount rate</t>
  </si>
  <si>
    <t>Is the discount rate and inflation rate being updated based on current market conditions?</t>
  </si>
  <si>
    <t xml:space="preserve">As discussed in TAC, a TRM policy dictates when these variables can be updated. </t>
  </si>
  <si>
    <t xml:space="preserve">Language added to 'Volume 1, 3.11 Discount Rates, Inflation Rates, and O&amp;M Costs': As per ‘Section 8.5 Discount Rates’ of the Illinois Energy Efficiency Policy Manual, new discount and inflation rates for subsequent Plan cycles will be added to the IL-TRM as soon as available, and no later than October 1 of the year prior to the Plan filing. </t>
  </si>
  <si>
    <t>If unknown, assume an additional $2,000 for full displacement fuel switch installations and $300 for partial displacement installations.</t>
  </si>
  <si>
    <t>Does Ameren or ComEd have program data to doubl-check this cost assumption?</t>
  </si>
  <si>
    <t>Discussed in working group. There is no additional data that can be used to update these assumptions at this time.</t>
  </si>
  <si>
    <t>HeatLoadFactor</t>
  </si>
  <si>
    <t>Would it be possible to share the link to this analysis on VEIC's sharepoint? We may have more comments after see the workpapers and talk this over in the working group</t>
  </si>
  <si>
    <t>Analyses are on the working group sharepoint and have been distributed for review.</t>
  </si>
  <si>
    <t>PD_Adj</t>
  </si>
  <si>
    <t>Would it be possible to share the link to this analysis on VEIC's sharepoint? This doesn't seem to match with the Guidehouse "HeatPump partial displacement" analysis file.We may have more comments after we see the workpapers and talk this over in the working group</t>
  </si>
  <si>
    <t>5.3.10</t>
  </si>
  <si>
    <t>EER</t>
  </si>
  <si>
    <t>Should this be EER2?</t>
  </si>
  <si>
    <t xml:space="preserve">Agreed. </t>
  </si>
  <si>
    <t>SEER</t>
  </si>
  <si>
    <t>SEER2?</t>
  </si>
  <si>
    <t>HSPF</t>
  </si>
  <si>
    <t>HSPF2?</t>
  </si>
  <si>
    <t>= Calculate using Actual SEER= - 0.02*SEER2 + 1.12*SEER</t>
  </si>
  <si>
    <t>Should SEER be SEER2 here?</t>
  </si>
  <si>
    <t>5.3.12</t>
  </si>
  <si>
    <t>Please note, the intent is that this measure will be removed - as it is being consolidated with 5.3.1 Air Source Heat Pump. Once this is confirmed we will remove this measure.</t>
  </si>
  <si>
    <t>No disagreement to removing this measure received.</t>
  </si>
  <si>
    <t>Measure has been removed and combined with 5.3.1.</t>
  </si>
  <si>
    <t>5.3.3</t>
  </si>
  <si>
    <t>If baseline is 13.4 SEER2, the incremental cost for that efficiency level should be $0. Or is row for 13.4 SEER2 intended for Space Constrained equipment that has a lower baseline?</t>
  </si>
  <si>
    <t>Resource Innovations</t>
  </si>
  <si>
    <t>= ((HeatLoad * HeatLoadFactorelec *  (1/(HSPF2ee * HSPF2_ClimateAdj)))/1000 * 3412) / 1,000,000</t>
  </si>
  <si>
    <t>Typo</t>
  </si>
  <si>
    <t>Megan Anderson</t>
  </si>
  <si>
    <t>This measure has been removed as its now combined with 5.3.1 ASHP</t>
  </si>
  <si>
    <t>5.3.16</t>
  </si>
  <si>
    <t>5.3.20</t>
  </si>
  <si>
    <t>Update to HSPF2?</t>
  </si>
  <si>
    <t>5.3.22</t>
  </si>
  <si>
    <t>High Efficiency Kitchen Exhaust Fans</t>
  </si>
  <si>
    <t>as per the Residential Induction Cooktop measure</t>
  </si>
  <si>
    <t>Recommend either removing this text or updating it to include the 50% of cooking events text like footnote 831 does.</t>
  </si>
  <si>
    <t>Agreed - text was unnecessary</t>
  </si>
  <si>
    <t>Text removed</t>
  </si>
  <si>
    <t>TAC should discuss if we want to remove the efficient criteria and minimum efficiencies for early replacement to be consistent with the Heat Pump updates.</t>
  </si>
  <si>
    <t>TAC decision to make the efficiency standard as determined by the program, but leave reference to ENERGY STAR in the measure for reference.</t>
  </si>
  <si>
    <t>Text updated to reflect this.</t>
  </si>
  <si>
    <t>Flagging for potential change</t>
  </si>
  <si>
    <t>TAC decision to remove the minimum efficiencies that determines early replacement assumptions.</t>
  </si>
  <si>
    <t>Add "SEER2" here to be consistent with first paragraph of the measure.  Alternatively, do not require ENERGY STAR (similar to the ASHP Measure)</t>
  </si>
  <si>
    <t>Since the efficient requirements is now a program determination - and we are just showing the ESTAR specification - we think its appropriate to keep it in.</t>
  </si>
  <si>
    <t>Remove EER requirement on Efficient to be consistent with first paragraph of measure</t>
  </si>
  <si>
    <t>Review use of ≤ vs &gt; and SEER vs SEER2…this seems confusing. If existing unit is rated in SEER, would assume that still needs to be converted to SEER2. Unclear why if existing unit SEER ≤ 10 (i.e., very inefficient) the actual SEER or SEER2 is used as the baseline…but if the SEER2 is &gt;9.3 (similar to &gt; SEER 10, or somewhat inefficient) the baseline is set higher than the actual efficiency.</t>
  </si>
  <si>
    <t>Space constrained units – 13.4 SEER2 (13 SEER)</t>
  </si>
  <si>
    <t>I don’t see the space constrained 13.4 SEER2 requirement in the ENERGY STAR V6.1 spec.(Link) Is there a different reference that should be used for this?</t>
  </si>
  <si>
    <t>Correct its not in the ENERGY STAR specification. It was a recommendation from Ameren and we've added a footnote to clairfy.</t>
  </si>
  <si>
    <t>Footnote added</t>
  </si>
  <si>
    <t>5.3.5</t>
  </si>
  <si>
    <t>Description</t>
  </si>
  <si>
    <t>there is a note in 5.3.3 CAC section that if a new CAC is installed, BPM motor savings can not be claimed with the new furnace install as the savings on the CAC accounts for the blower motor. Please consider adding this information to Section 5.3.5 so it is not hidden in a footnote of another measure.</t>
  </si>
  <si>
    <t>5.3.6</t>
  </si>
  <si>
    <t>If the AFUE of the existing unit is known and &lt;=75%, the Baseline AFUE is the actual AFUE value of the unit replaced. If the AFUE is &gt;75%, the Baseline AFUE = 84%.</t>
  </si>
  <si>
    <t>Flag for discussion, similar to ASHP</t>
  </si>
  <si>
    <t>TAC agreement that efficiency standards will be determined by the program.</t>
  </si>
  <si>
    <t>Efficiency standard determined by the program. Maximum efficiencies for early replacement removed and limitation of ER rates to downstream participants only removed.</t>
  </si>
  <si>
    <t>5.3.7</t>
  </si>
  <si>
    <t>If the AFUE of the existing unit is known and &lt;=75%, the Baseline AFUE is the actual AFUE value of the unit replaced. If the AFUE is &gt;75%, the Baseline AFUE = 80%.</t>
  </si>
  <si>
    <t>an AFUE rating of 80%</t>
  </si>
  <si>
    <t>I may have missed this in earlier TRM discussions, but why was furnace baseline efficiency increased to 81% in 4.4.11 High Efficiency Furnace, but not here?</t>
  </si>
  <si>
    <t xml:space="preserve">The new 81% specification was for commercial furnaces only. </t>
  </si>
  <si>
    <t>5.3.8</t>
  </si>
  <si>
    <t>Note, once the HP working group has resolved all issues in the ASHP measure we will discuss which need to be applied here</t>
  </si>
  <si>
    <t>Adjustments have been made.</t>
  </si>
  <si>
    <t>DGX 16 3.6</t>
  </si>
  <si>
    <t>ENERGY STAR lists DGX as its own category, with separate values for DGX-to-Air and DGX-to-Water. The values listed here are the ENERGY STAR values for DGX-to-Air, even though they are in the water-to-water category. Confirm if that is what is intended for this measure. Table from ENERGY STAR: /</t>
  </si>
  <si>
    <t>Table has been updated to reflect the current ENERGY STAR standards. Now only provided for reference as minimum specs to be determined by the program.</t>
  </si>
  <si>
    <t xml:space="preserve">Table has been updated to reflect the current ENERGY STAR standards. </t>
  </si>
  <si>
    <t>5.4.1</t>
  </si>
  <si>
    <t>Suggestion for footnote reference: Results from Home Energy Worksheets completed by student/families in 2020, 2021, and 2022 were nearly the same as values from: 2020 survey research by Guidehouse, conducted with Peoples Gas income qualified recipients of self install efficiency kits {insert rest of the text from footnote for this item in DRAFT 1}. Home Energy Worksheets also establish the fraction of participants who indicate they “will install later” for specific measures. Follow-up research completed by Guidehouse for Nicor Gas in 2022 found that, on average, 51.3% of respondents who initially reported that they hadn’t installed specific kit measures, but “planned to” subsequently had installed the measures. Combining these findings allows for an ISR that accounts for initial and one round of subsequent intallations. To maintain a conservative estimate of ISR, the remaining 48.7% are presumed uninstalled. See: EESchoolKitSubsequentInstall_HEW.xlsx for data and calculations.</t>
  </si>
  <si>
    <t>Suggested footnote adds some needed clarifiaction, support adding it to TRM</t>
  </si>
  <si>
    <t>Suggested footnote from comment added to Draft 2 of TRM</t>
  </si>
  <si>
    <t>5.4.3</t>
  </si>
  <si>
    <t>There is a contradiction within the residential Heat Pump Water Heater section of the IL TRM V11 and V12 (draft). Appearing in both TRM 11 and 12 (draft): The text in the “Deemed Lifetime of Efficient Equipment” section of the measure states that midlife adjustments are to be calculated. However the footnotes in the measure state that midlife adjustments are to no longer be calculated.</t>
  </si>
  <si>
    <t>Alex Caratti</t>
  </si>
  <si>
    <t>Language in the lifetime section has been removed.</t>
  </si>
  <si>
    <t>5.4.10</t>
  </si>
  <si>
    <t>Pool Covers</t>
  </si>
  <si>
    <t>incremental measure cost</t>
  </si>
  <si>
    <t>Is it really adequate to have cost information from just one online catalog? These costs are increasing quite markedly. Perhaps, we need to take a look at a few additional sources. However, this is not currently a promoted measure for Residential customers in AIC's portfolio.</t>
  </si>
  <si>
    <t>Reviewed three more online sources to derive an average cost per sq ft. New averages line up better with what saves were in last version</t>
  </si>
  <si>
    <t>Incremental costs ($ per sq. ft.) updated using more online sources</t>
  </si>
  <si>
    <t>Guidehouse</t>
  </si>
  <si>
    <t>5.4.6</t>
  </si>
  <si>
    <t>These savings values are based on a Tpost of 120 F. Should the Tpost be updated to the same as distributed school kits, resulting in same deemed savings for school kits and all other kits programs? Per the “Default Hot Water Temperature Inputs” table, all other kits programs share the same temperatures as the school kits programs, which should be due to similar implementation/installation.  This also apply to the deemed kWh savings and kW savings tables above.</t>
  </si>
  <si>
    <t>Hang Zhang</t>
  </si>
  <si>
    <t>10% ISR for non-school kits used. Values and deemed savings updated</t>
  </si>
  <si>
    <t>These values are based on a Tpre of 135F. Should the Tpre be updated to the Tpre values listed in the “Default Hot Water Temperature Inputs” table, since the baseline is considered to be consistent no matter which program the customer participate in? Tpost and ISR look good at 120 F and 100% (no change from TRM V11). This also apply to the deemed kWh savings and kW savings tables above.</t>
  </si>
  <si>
    <t>Simple fix, was missed in first draft edits</t>
  </si>
  <si>
    <t>Updated deemed kWh, kW, and Fossil Fuel Savings using correct Tpre value</t>
  </si>
  <si>
    <t>5.5.13</t>
  </si>
  <si>
    <t>EISA Exempt LED Lighting</t>
  </si>
  <si>
    <t>HSPF Estimate</t>
  </si>
  <si>
    <t>Should this be updated to HSFP2?</t>
  </si>
  <si>
    <t>GDS Associates</t>
  </si>
  <si>
    <t>5.5.14</t>
  </si>
  <si>
    <t>Ultra-Efficient LED Lighting</t>
  </si>
  <si>
    <t>This is 1.1% in 5.5.6 (specialty) and 0.8% in 5.5.8 (omnidirectional). Update if there's been a reconciliation or else clarify which applies to which bulbs</t>
  </si>
  <si>
    <t>Travis Hinck</t>
  </si>
  <si>
    <t>Agreement on TAC to use a simple average of the decorative and omnidirectional leakage values.</t>
  </si>
  <si>
    <t>Average values added.</t>
  </si>
  <si>
    <t>x</t>
  </si>
  <si>
    <t>This is 1.093 for section 5.5.8 (omnidirectional) and 1.083 for 5.5.6 (specialty). Updated if there has been a reconciliation of the values or else indicate which value applies to which bulb type</t>
  </si>
  <si>
    <t>Agreement on TAC to use a simple average of the decorative and omnidirectional unknown values.</t>
  </si>
  <si>
    <t>5.5.7</t>
  </si>
  <si>
    <t>Should this be updated to HSPF2?</t>
  </si>
  <si>
    <t>Fixed in all lighting measures plus duct sealing.</t>
  </si>
  <si>
    <t>5.6.1</t>
  </si>
  <si>
    <t>Recommend changing value to: 0.57 Suggestion for footnote reference: Results from Home Energy Worksheets completed by student/families in 2020, 2021, and 2022 were nearly the same as values from: LLUME Advising LLC. School-Based Energy Education Programs: Goals, Challenges, and Opportunities. October 2015. See result for AEP Ohio Weather stripping/door sweep/gaskets kit in table on page 17. Home Energy Worksheets also establish the fraction of participants who indicate they “will install later” for specific measures. Follow-up research completed by Guidehouse for Nicor Gas in 2022 found that, on average, 51.3% of respondents who initially reported that they hadn’t installed specific kit measures, but “planned to” subsequently had installed the measures. Combining these findings allows for an ISR that accounts for initial and one round of subsequent intallations. To maintain a conservative estimate of ISR, the remaining 48.7% are presumed uninstalled. See:  ESchoolKitSubsequentInstall_HEW.xlsx for data and calculations.</t>
  </si>
  <si>
    <t>Fits with other updates to ISR, support this</t>
  </si>
  <si>
    <t>Outlet and Switch Gaskets Window Kit Door sweep</t>
  </si>
  <si>
    <t>The research on which the Outlet and Switch Gaskets and the Door Sweep ISRs are based had asked IQ Participants about whether they had installed the measure and thereby represents an initial ISR value. Utilizing the Guidehouse subsequent installation rate estimates to adjust the values for these kits much in the same way that was done for School Kits? Applying the same methodology and using a maximum install rate that is the average of all weatherization measures from the HEW worksheets 2020-2022 (84.25%) yields the following ultimate ISRs: Door Sweep: (0.8425 - 0.41) * 0.48 + 0.41 = 0.62 Outlet Gaskets: (0.8425 - 0.4) * 0.602 + 0.4 = 0.67 SCS ANALYTICS can supply a new HEW Spreadsheet to substantiate and reference these calculations.</t>
  </si>
  <si>
    <t>Methodology makes sense, support updating ISR for these two values</t>
  </si>
  <si>
    <t xml:space="preserve">ISR values updated, will update accompanying footnotes when new spreadsheet from SCS is received </t>
  </si>
  <si>
    <t>5.6.9</t>
  </si>
  <si>
    <t>Multifamily Whole Building Aerosol Sealing</t>
  </si>
  <si>
    <t>EER2?</t>
  </si>
  <si>
    <t>5.6.8</t>
  </si>
  <si>
    <t>High Performance Windows</t>
  </si>
  <si>
    <t>Early Replacement (kWh/ft2)</t>
  </si>
  <si>
    <t>Review early replacement numbers for electric resistance vs heat pumps. Shouldn’t heat pump savings be lower than the electric resistance savings? They are for TOS/New Construction, but not for early replacement.</t>
  </si>
  <si>
    <t>How should ∆kWhcooling be determined for electric resistance heat and heat pumps, where table 6 is cooling + heating savings? Use Table 5 for AC with gas furnace since it’s only cooling savings? Add working to clarify.</t>
  </si>
  <si>
    <t>5.6.1-5.6.6</t>
  </si>
  <si>
    <t>Basement Sidewall Insulation, Floor Insulation Above Crawlspace, Wall Insulation, Ceiling/Attic Insulation, Rim/Band Joist Insulation</t>
  </si>
  <si>
    <t>Note where new HVAC is installed in addition to shell measures, the old HVAC unit efficiency should be used and the shell measure savings calculated first, the HVAC measure then assuming the reduced heat/cooling loads.</t>
  </si>
  <si>
    <t>This language reflects the current TAC understanding of performing shell measure calculations first (using existing unit efficiencies) then HVAC calculations (using the capacity of the new unit reflecting post shell improvement loads). If the SAG policy group instruct otherwise - this will be adjusted.</t>
  </si>
  <si>
    <t>Agreement to keep simplified language in each measure and add more detail in Volume 1 3.12 Interactive Effects</t>
  </si>
  <si>
    <t>Edits to 3.12 Interactive Effects</t>
  </si>
  <si>
    <t>5.6.11</t>
  </si>
  <si>
    <t>Insulated Concrete Forms</t>
  </si>
  <si>
    <t>basement</t>
  </si>
  <si>
    <t>Excess space to be taken out in final formatting.</t>
  </si>
  <si>
    <t>Applied Energy Group</t>
  </si>
  <si>
    <t>Clothes Dryer</t>
  </si>
  <si>
    <t xml:space="preserve">Need to provide clarity on baseline CEF assumptions and difference between Appendix D1 testing protovol v Appendix D2 </t>
  </si>
  <si>
    <t>Dimitry Burdjalov</t>
  </si>
  <si>
    <t xml:space="preserve">Added clarity in baseline section and CEFbase to indicate why Federal Standard values (D1 test) are not used and ESTAR developed baseline values are (equivalent D2 test) </t>
  </si>
  <si>
    <t>Section</t>
  </si>
  <si>
    <t>Reference</t>
  </si>
  <si>
    <t>Errata</t>
  </si>
  <si>
    <t>ENERGY</t>
  </si>
  <si>
    <t>4.2.1 should be 4.2.5 in the Header</t>
  </si>
  <si>
    <t>I think I also noticed that this same issue is present in the errata for v11. Could you confirm that potential issue and then also advise me on the next steps to correct it. I have shipped of a calculator for evaluator review just before having this realization. (Relating to preheat energy assumptions)</t>
  </si>
  <si>
    <t>Done</t>
  </si>
  <si>
    <t>Engine Block Timer for Agricultural Equipment</t>
  </si>
  <si>
    <t>High Volume Low Speed Fans</t>
  </si>
  <si>
    <t>High Speed Fans</t>
  </si>
  <si>
    <t>Livestock Waterer</t>
  </si>
  <si>
    <t>Fan Thermostat Controller</t>
  </si>
  <si>
    <t>4.1.6</t>
  </si>
  <si>
    <t>Low Pressure Sprinkler Nozzles</t>
  </si>
  <si>
    <t>4.1.7</t>
  </si>
  <si>
    <t>Milk Pre-Cooler</t>
  </si>
  <si>
    <t>4.1.8</t>
  </si>
  <si>
    <t>VSD Milk Pump with Plate Cooler Heat Exchanger</t>
  </si>
  <si>
    <t>4.1.9</t>
  </si>
  <si>
    <t>Scroll Compressor for Dairy Refrigeration</t>
  </si>
  <si>
    <t>4.1.10</t>
  </si>
  <si>
    <t>Dairy Refrigeration Heat Recovery</t>
  </si>
  <si>
    <t>4.1.11</t>
  </si>
  <si>
    <t>Commercial LED Grow Lights</t>
  </si>
  <si>
    <t>4.1.12</t>
  </si>
  <si>
    <t>Swine Heat Pads</t>
  </si>
  <si>
    <t>4.1.13</t>
  </si>
  <si>
    <t>Irrigation Pump VFD</t>
  </si>
  <si>
    <t>4.1.14</t>
  </si>
  <si>
    <t>High Efficiency Grain Dryer</t>
  </si>
  <si>
    <t>4.1.15</t>
  </si>
  <si>
    <t>Grain Dryer Tune-Up</t>
  </si>
  <si>
    <t>4.1.16</t>
  </si>
  <si>
    <t>Greenhouse Boiler Tune-Up</t>
  </si>
  <si>
    <t>4.1.17</t>
  </si>
  <si>
    <t>Greenhouse Thermal Curtains</t>
  </si>
  <si>
    <t>4.1.18</t>
  </si>
  <si>
    <t>Infrared Film for Greenhouse</t>
  </si>
  <si>
    <t>4.1.19</t>
  </si>
  <si>
    <t>ENERGY STAR Dairy Water Heater</t>
  </si>
  <si>
    <t>Food Service Equipment End Use</t>
  </si>
  <si>
    <t>4.2.1</t>
  </si>
  <si>
    <t>Combination Oven</t>
  </si>
  <si>
    <t>4.2.2</t>
  </si>
  <si>
    <t>Commercial Solid and Glass Door Refrigerators &amp; Freezers</t>
  </si>
  <si>
    <t>4.2.3</t>
  </si>
  <si>
    <t>Commercial Steam Cooker</t>
  </si>
  <si>
    <t>4.2.4</t>
  </si>
  <si>
    <t>Conveyor Oven</t>
  </si>
  <si>
    <t>4.2.6</t>
  </si>
  <si>
    <t>ENERGY STAR Dishwasher</t>
  </si>
  <si>
    <t>4.2.7</t>
  </si>
  <si>
    <t>ENERGY STAR Fryer</t>
  </si>
  <si>
    <t>4.2.8</t>
  </si>
  <si>
    <t>ENERGY STAR Griddle</t>
  </si>
  <si>
    <t>4.2.9</t>
  </si>
  <si>
    <t>ENERGY STAR Hot Food Holding Cabinets</t>
  </si>
  <si>
    <t>4.2.10</t>
  </si>
  <si>
    <t>Ice Maker</t>
  </si>
  <si>
    <t>4.2.11</t>
  </si>
  <si>
    <t>High Efficiency Pre-Rinse Spray Valve</t>
  </si>
  <si>
    <t>4.2.12</t>
  </si>
  <si>
    <t>Infrared Charbroiler</t>
  </si>
  <si>
    <t>Rotisserie Oven</t>
  </si>
  <si>
    <t>4.2.14</t>
  </si>
  <si>
    <t>Infrared Salamander Broiler</t>
  </si>
  <si>
    <t>4.2.15</t>
  </si>
  <si>
    <t>Infrared Upright Broiler</t>
  </si>
  <si>
    <t>4.2.16</t>
  </si>
  <si>
    <t>Kitchen Demand Ventilation Controls</t>
  </si>
  <si>
    <t>4.2.17</t>
  </si>
  <si>
    <t>Pasta Cooker</t>
  </si>
  <si>
    <t>4.2.18</t>
  </si>
  <si>
    <t>Rack Oven - Double Oven</t>
  </si>
  <si>
    <t>4.2.19</t>
  </si>
  <si>
    <t>ENERGY STAR Electric Convection Oven – Removed in v11, consolidated with 4.2.5 ENERGY STAR Convection Oven</t>
  </si>
  <si>
    <t>4.2.20</t>
  </si>
  <si>
    <t>Efficient Dipper Wells</t>
  </si>
  <si>
    <t>4.2.21</t>
  </si>
  <si>
    <t>4.2.21 On-Demand Package Sealers – Provisional Measure</t>
  </si>
  <si>
    <t>4.2.22</t>
  </si>
  <si>
    <t>Automatic Conveyor Broiler</t>
  </si>
  <si>
    <t>Hot Water</t>
  </si>
  <si>
    <t>4.3.1</t>
  </si>
  <si>
    <t>Water Heater</t>
  </si>
  <si>
    <t>4.3.2</t>
  </si>
  <si>
    <t>Low Flow Faucet Aerators</t>
  </si>
  <si>
    <t>4.3.3</t>
  </si>
  <si>
    <t>Low Flow Showerheads</t>
  </si>
  <si>
    <t>4.3.4</t>
  </si>
  <si>
    <t>Commercial Pool Covers</t>
  </si>
  <si>
    <t>4.3.5</t>
  </si>
  <si>
    <t>Tankless Water Heater – Measure combined with 4.3.1 Water Heater in Version 8</t>
  </si>
  <si>
    <t>4.3.6</t>
  </si>
  <si>
    <t>Ozone Laundry</t>
  </si>
  <si>
    <t>4.3.7</t>
  </si>
  <si>
    <t>Multifamily Central Domestic Hot Water Plants</t>
  </si>
  <si>
    <t>4.3.8</t>
  </si>
  <si>
    <t>Controls for Central Domestic Hot Water</t>
  </si>
  <si>
    <t>4.3.9</t>
  </si>
  <si>
    <t>Heat Recovery Grease Trap Filter</t>
  </si>
  <si>
    <t>4.3.10</t>
  </si>
  <si>
    <t>DHW Boiler Tune-up</t>
  </si>
  <si>
    <t>4.3.11</t>
  </si>
  <si>
    <t>Tunnel Washers</t>
  </si>
  <si>
    <t>4.3.12</t>
  </si>
  <si>
    <t>Tank Insulation</t>
  </si>
  <si>
    <t>HVAC End Use</t>
  </si>
  <si>
    <t>4.4.1</t>
  </si>
  <si>
    <t>Air Conditioner Tune-up</t>
  </si>
  <si>
    <t>4.4.2</t>
  </si>
  <si>
    <t>Space Heating Boiler Tune-up</t>
  </si>
  <si>
    <t>4.4.3</t>
  </si>
  <si>
    <t>Process Boiler Tune-up</t>
  </si>
  <si>
    <t>4.4.4</t>
  </si>
  <si>
    <t>Boiler Lockout/Reset Controls</t>
  </si>
  <si>
    <t>4.4.5</t>
  </si>
  <si>
    <t>Condensing Unit Heaters</t>
  </si>
  <si>
    <t>Electric Chiller</t>
  </si>
  <si>
    <t>4.4.7</t>
  </si>
  <si>
    <t>ENERGY STAR and CEE Tier 2 Room Air Conditioner</t>
  </si>
  <si>
    <t>Guest Room Energy Management (PTAC &amp; PTHP)</t>
  </si>
  <si>
    <t>High Efficiency Boiler</t>
  </si>
  <si>
    <t>High Efficiency Furnace</t>
  </si>
  <si>
    <t>4.4.12</t>
  </si>
  <si>
    <t>Infrared Heaters</t>
  </si>
  <si>
    <t>4.4.13</t>
  </si>
  <si>
    <t>Package Terminal Air Conditioner (PTAC) and Package Terminal Heat Pump (PTHP)</t>
  </si>
  <si>
    <t>4.4.14</t>
  </si>
  <si>
    <t>Pipe Insulation</t>
  </si>
  <si>
    <t>4.4.15</t>
  </si>
  <si>
    <t>Single-Package and Split System Unitary Air Conditioners</t>
  </si>
  <si>
    <t>4.4.16</t>
  </si>
  <si>
    <t>Steam Trap Replacement or Repair</t>
  </si>
  <si>
    <t>4.4.17</t>
  </si>
  <si>
    <t>Variable Speed Drives for HVAC Pumps and Cooling Tower Fans</t>
  </si>
  <si>
    <t>4.4.18</t>
  </si>
  <si>
    <t>Small Commercial Programmable Thermostats – Retired 12/31/2019. Replaced with 4.4.48 Small Commercial Thermostats</t>
  </si>
  <si>
    <t>4.4.19</t>
  </si>
  <si>
    <t>Demand Controlled Ventilation</t>
  </si>
  <si>
    <t>4.4.20</t>
  </si>
  <si>
    <t>High Turndown Burner for Space Heating Boilers</t>
  </si>
  <si>
    <t>4.4.21</t>
  </si>
  <si>
    <t>Linkageless Boiler Controls for Space Heating</t>
  </si>
  <si>
    <t>4.4.22</t>
  </si>
  <si>
    <t>Oxygen Trim Controls for Space Heating Boilers</t>
  </si>
  <si>
    <t>4.4.23</t>
  </si>
  <si>
    <t>Shut Off Damper for Space Heating Boilers or Furnaces</t>
  </si>
  <si>
    <t>4.4.24</t>
  </si>
  <si>
    <t>Small Pipe Insulation</t>
  </si>
  <si>
    <t>4.4.25</t>
  </si>
  <si>
    <t>Small Commercial Programmable Thermostat Adjustments – Retired 12/31/2019.</t>
  </si>
  <si>
    <t>4.4.26</t>
  </si>
  <si>
    <t>Variable Speed Drives for HVAC Supply and Return Fans</t>
  </si>
  <si>
    <t>4.4.27</t>
  </si>
  <si>
    <t>Energy Recovery Ventilator</t>
  </si>
  <si>
    <t>4.4.28</t>
  </si>
  <si>
    <t>Stack Economizer for Boilers Serving HVAC Loads</t>
  </si>
  <si>
    <t>4.4.29</t>
  </si>
  <si>
    <t>Stack Economizer for Boilers Serving Process Loads</t>
  </si>
  <si>
    <t>4.4.30</t>
  </si>
  <si>
    <t>Notched V Belts for HVAC Systems</t>
  </si>
  <si>
    <t>4.4.31</t>
  </si>
  <si>
    <t>Small Business Furnace and Rooftop Unit Tune-Up</t>
  </si>
  <si>
    <t>4.4.32</t>
  </si>
  <si>
    <t>Combined Heat and Power</t>
  </si>
  <si>
    <t>4.4.33</t>
  </si>
  <si>
    <t>Industrial Air Curtain</t>
  </si>
  <si>
    <t>4.4.34</t>
  </si>
  <si>
    <t>Destratification Fan</t>
  </si>
  <si>
    <t>4.4.35</t>
  </si>
  <si>
    <t>Economizer Repair and Optimization</t>
  </si>
  <si>
    <t>4.4.36</t>
  </si>
  <si>
    <t>Multi-Family Space Heating Steam Boiler Averaging Controls</t>
  </si>
  <si>
    <t>4.4.37</t>
  </si>
  <si>
    <t>Unitary HVAC Condensing Furnace</t>
  </si>
  <si>
    <t>4.4.38</t>
  </si>
  <si>
    <t>Covers and Gap Sealers for Room Air Conditioners</t>
  </si>
  <si>
    <t>4.4.39</t>
  </si>
  <si>
    <t>High Temperature Heating and Ventilation (HTHV) Direct Fired Heater</t>
  </si>
  <si>
    <t>4.4.40</t>
  </si>
  <si>
    <t>Gas High Efficiency Single Package Vertical Air Conditioner</t>
  </si>
  <si>
    <t>4.4.41</t>
  </si>
  <si>
    <t>Advanced Rooftop Controls (ARC)</t>
  </si>
  <si>
    <t>4.4.42</t>
  </si>
  <si>
    <t>Advanced Thermostats for Small Commercial – Retired 12/31/2019. Replaced with 4.4.48 Small Commercial Thermostats</t>
  </si>
  <si>
    <t>4.4.43</t>
  </si>
  <si>
    <t>Packaged RTU Sealing</t>
  </si>
  <si>
    <t>4.4.44</t>
  </si>
  <si>
    <t>Commercial Ground Source and Ground Water Source Heat Pump</t>
  </si>
  <si>
    <t>4.4.45</t>
  </si>
  <si>
    <t>Adsorbent Air Cleaning</t>
  </si>
  <si>
    <t>4.4.46</t>
  </si>
  <si>
    <t>Server Room Temperature Set back</t>
  </si>
  <si>
    <t>4.4.47</t>
  </si>
  <si>
    <t>Air Deflectors for Unit Ventilators – Provisional Measure</t>
  </si>
  <si>
    <t>4.4.48</t>
  </si>
  <si>
    <t>Small Commercial Thermostats</t>
  </si>
  <si>
    <t>4.4.49</t>
  </si>
  <si>
    <t>Boiler Chemical Descaling</t>
  </si>
  <si>
    <t>4.4.50</t>
  </si>
  <si>
    <t>Electric Chillers with Integrated Variable Speed Drives</t>
  </si>
  <si>
    <t>4.4.51</t>
  </si>
  <si>
    <t>Advanced Rooftop Controls with High Rotor Pole Switch Reluctance Motors</t>
  </si>
  <si>
    <t>4.4.52</t>
  </si>
  <si>
    <t>Hydronic Heating Radiator Replacement</t>
  </si>
  <si>
    <t>4.4.53</t>
  </si>
  <si>
    <t>HVAC Supply, Return and Exhaust Fans - Fan Energy Index</t>
  </si>
  <si>
    <t>Process Heating Boiler</t>
  </si>
  <si>
    <t>4.4.55</t>
  </si>
  <si>
    <t>Commercial Gas Heat Pump</t>
  </si>
  <si>
    <t>4.4.56</t>
  </si>
  <si>
    <t>Commercial Duct Sealing</t>
  </si>
  <si>
    <t>4.4.57</t>
  </si>
  <si>
    <t>Condensate Recovery System</t>
  </si>
  <si>
    <t>4.4.58</t>
  </si>
  <si>
    <t>Steam Trap Monitoring System</t>
  </si>
  <si>
    <t>Ductless Heat Pumps</t>
  </si>
  <si>
    <t>Variable Refrigerant Flow HVAC System – Provisional Measure</t>
  </si>
  <si>
    <t>4.4.61</t>
  </si>
  <si>
    <t>Chiller Condenser Water Temperature Reset</t>
  </si>
  <si>
    <t>4.4.62</t>
  </si>
  <si>
    <t>Cooling Tower Water Side Economizer</t>
  </si>
  <si>
    <t>4.5 Lighting End Use</t>
  </si>
  <si>
    <t>4.5.1</t>
  </si>
  <si>
    <t>Commercial ENERGY STAR Compact Fluorescent Lamp (CFL) – Retired 12/31/2018, Removed in v8</t>
  </si>
  <si>
    <t>4.5.2</t>
  </si>
  <si>
    <t>Fluorescent Delamping</t>
  </si>
  <si>
    <t>4.5.3</t>
  </si>
  <si>
    <t>High Performance and Reduced Wattage T8 Fixtures and Lamps</t>
  </si>
  <si>
    <t>LED Bulbs and Fixtures</t>
  </si>
  <si>
    <t>4.5.5</t>
  </si>
  <si>
    <t>Commercial LED Exit Signs</t>
  </si>
  <si>
    <t>4.5.6</t>
  </si>
  <si>
    <t>LED Traffic and Pedestrian Signals</t>
  </si>
  <si>
    <t>4.5.7</t>
  </si>
  <si>
    <t>Lighting Power Density</t>
  </si>
  <si>
    <t>4.5.8</t>
  </si>
  <si>
    <t>Miscellaneous Commercial/Industrial Lighting</t>
  </si>
  <si>
    <t>4.5.9</t>
  </si>
  <si>
    <t>Multi-Level Lighting Switch</t>
  </si>
  <si>
    <t>4.5.10</t>
  </si>
  <si>
    <t>Lighting Controls</t>
  </si>
  <si>
    <t>4.5.11</t>
  </si>
  <si>
    <t>Solar Light Tubes</t>
  </si>
  <si>
    <t>4.5.12</t>
  </si>
  <si>
    <t>T5 Fixtures and Lamps</t>
  </si>
  <si>
    <t>4.5.13</t>
  </si>
  <si>
    <t>Occupancy Controlled Bi-Level Lighting Fixtures</t>
  </si>
  <si>
    <t>4.5.14</t>
  </si>
  <si>
    <t>Commercial ENERGY STAR Specialty Compact Fluorescent Lamp (CFL) – Retired 12/31/2018, Removed in v8</t>
  </si>
  <si>
    <t>4.5.15</t>
  </si>
  <si>
    <t>LED Open Sign</t>
  </si>
  <si>
    <t>4.5.16</t>
  </si>
  <si>
    <t>LED Streetlighting</t>
  </si>
  <si>
    <t>4.5.17</t>
  </si>
  <si>
    <t>Exterior Photocell Repair</t>
  </si>
  <si>
    <t>Refrigeration End Use</t>
  </si>
  <si>
    <t>4.6.1</t>
  </si>
  <si>
    <t>Automatic Door Closer for Walk-In Coolers and Freezers</t>
  </si>
  <si>
    <t>4.6.2</t>
  </si>
  <si>
    <t>Beverage and Snack Machine Controls</t>
  </si>
  <si>
    <t>4.6.3</t>
  </si>
  <si>
    <t>Door Heater Controls for Cooler or Freezer</t>
  </si>
  <si>
    <t>4.6.4</t>
  </si>
  <si>
    <t>Electronically Commutated Motors (ECM) for Walk-in and Reach-in Coolers / Freezers</t>
  </si>
  <si>
    <t>4.6.5</t>
  </si>
  <si>
    <t>ENERGY STAR Refrigerated Beverage Vending Machine</t>
  </si>
  <si>
    <t>4.6.6</t>
  </si>
  <si>
    <t>Evaporator Fan Control for Electrically Commutated Motors</t>
  </si>
  <si>
    <t>4.6.7</t>
  </si>
  <si>
    <t>Strip Curtain for Walk-in Coolers and Freezers</t>
  </si>
  <si>
    <t>4.6.8</t>
  </si>
  <si>
    <t>Refrigeration Economizers</t>
  </si>
  <si>
    <t>4.6.9</t>
  </si>
  <si>
    <t>Night Covers for Open Refrigerated Display Cases</t>
  </si>
  <si>
    <t>4.6.10</t>
  </si>
  <si>
    <t>High Speed Rollup Doors</t>
  </si>
  <si>
    <t>4.6.11</t>
  </si>
  <si>
    <t>Q-Sync Motors for Walk-in and Reach-in Coolers/Freezers</t>
  </si>
  <si>
    <t>4.6.12</t>
  </si>
  <si>
    <t>Variable Speed Drive for Condenser Fans</t>
  </si>
  <si>
    <t>4.6.13</t>
  </si>
  <si>
    <t>Add Doors to Open Refrigerated Display Cases</t>
  </si>
  <si>
    <t>4.6.14</t>
  </si>
  <si>
    <t>Floating Head Pressure Control</t>
  </si>
  <si>
    <t>Compressed Air</t>
  </si>
  <si>
    <t>4.7.1</t>
  </si>
  <si>
    <t>VSD Air Compressor</t>
  </si>
  <si>
    <t>4.7.2</t>
  </si>
  <si>
    <t>Compressed Air Low Pressure Drop Filters</t>
  </si>
  <si>
    <t>4.7.3</t>
  </si>
  <si>
    <t>Compressed Air No-Loss Condensate Drains</t>
  </si>
  <si>
    <t>4.7.4</t>
  </si>
  <si>
    <t>Efficient Compressed Air Nozzles</t>
  </si>
  <si>
    <t>4.7.5</t>
  </si>
  <si>
    <t>Efficient Refrigerated Compressed Air Dryer</t>
  </si>
  <si>
    <t>4.7.6</t>
  </si>
  <si>
    <t>Vortex Tube Thermostat - Provisional Measure</t>
  </si>
  <si>
    <t>4.7.7</t>
  </si>
  <si>
    <t>Efficient Desiccant Compressed Air Dryer</t>
  </si>
  <si>
    <t>4.7.8</t>
  </si>
  <si>
    <t>Desiccant Dryer Dew Point Demand Controls</t>
  </si>
  <si>
    <t>4.7.9</t>
  </si>
  <si>
    <t>Compressed Air Heat Recovery</t>
  </si>
  <si>
    <t>4.7.10</t>
  </si>
  <si>
    <t>Compressed Air Storage Receiver Tank</t>
  </si>
  <si>
    <t>4.7.11</t>
  </si>
  <si>
    <t>Reduce Compressed Air Setpoint</t>
  </si>
  <si>
    <t>4.7.12</t>
  </si>
  <si>
    <t>AODD Pump Controls</t>
  </si>
  <si>
    <t>Miscellaneous End Use</t>
  </si>
  <si>
    <t>4.8.1</t>
  </si>
  <si>
    <t>Pump Optimization</t>
  </si>
  <si>
    <t>4.8.2</t>
  </si>
  <si>
    <t>Roof Insulation for C&amp;I Facilities</t>
  </si>
  <si>
    <t>4.8.3</t>
  </si>
  <si>
    <t>Computer Power Management Software</t>
  </si>
  <si>
    <t>4.8.4</t>
  </si>
  <si>
    <t>Modulating Commercial Gas Clothes Dryer</t>
  </si>
  <si>
    <t>4.8.5</t>
  </si>
  <si>
    <t>High Speed Clothes Washer</t>
  </si>
  <si>
    <t>4.8.6</t>
  </si>
  <si>
    <t>ENERGY STAR Computers</t>
  </si>
  <si>
    <t>4.8.7</t>
  </si>
  <si>
    <t>Advanced Power Strip – Tier 1 Commercial</t>
  </si>
  <si>
    <t>4.8.8</t>
  </si>
  <si>
    <t>High Efficiency Transformer</t>
  </si>
  <si>
    <t>4.8.9</t>
  </si>
  <si>
    <t>High Frequency Battery Chargers</t>
  </si>
  <si>
    <t>4.8.10</t>
  </si>
  <si>
    <t>Commercial Clothes Dryer Moisture Sensor</t>
  </si>
  <si>
    <t>4.8.11</t>
  </si>
  <si>
    <t>Efficient Thermal Oxidizers</t>
  </si>
  <si>
    <t>4.8.12</t>
  </si>
  <si>
    <t>Spring-Loaded Garage Door Hinge</t>
  </si>
  <si>
    <t>4.8.13</t>
  </si>
  <si>
    <t>Variable Speed Drives for Process Fans</t>
  </si>
  <si>
    <t>4.8.14</t>
  </si>
  <si>
    <t>Low Flow Toilets and Urinals</t>
  </si>
  <si>
    <t>4.8.15</t>
  </si>
  <si>
    <t>Smart Irrigation Controls</t>
  </si>
  <si>
    <t>4.8.16</t>
  </si>
  <si>
    <t>Commercial Weather Stripping</t>
  </si>
  <si>
    <t>4.8.17</t>
  </si>
  <si>
    <t>Switch Peripheral Equipment Consolidation</t>
  </si>
  <si>
    <t>4.8.18</t>
  </si>
  <si>
    <t>ENERGY STAR Uninterruptible Power Supply</t>
  </si>
  <si>
    <t>4.8.19</t>
  </si>
  <si>
    <t>Energy Efficient Rectifier</t>
  </si>
  <si>
    <t>4.8.20</t>
  </si>
  <si>
    <t>Energy Efficient Hydraulic Oils - Provisional Measure</t>
  </si>
  <si>
    <t>4.8.21</t>
  </si>
  <si>
    <t>Energy Efficient Gear Lubricants - Provisional Measure</t>
  </si>
  <si>
    <t>4.8.22</t>
  </si>
  <si>
    <t>Smart Sockets</t>
  </si>
  <si>
    <t>4.8.23</t>
  </si>
  <si>
    <t>Lithium Ion Forklift Batteries</t>
  </si>
  <si>
    <t>4.8.24</t>
  </si>
  <si>
    <t>Building Operator Certification</t>
  </si>
  <si>
    <t>4.8.25</t>
  </si>
  <si>
    <t>Warm-Mix Asphalt Chemical Additives</t>
  </si>
  <si>
    <t>4.8.26</t>
  </si>
  <si>
    <t>Energy Efficient Hand Dryers</t>
  </si>
  <si>
    <t>4.8.27</t>
  </si>
  <si>
    <t>C&amp;I Air Sealing</t>
  </si>
  <si>
    <t>4.8.28</t>
  </si>
  <si>
    <t>High Speed Overhead Doors</t>
  </si>
  <si>
    <t>4.8.29</t>
  </si>
  <si>
    <t>Dock Door Seals and Shelter</t>
  </si>
  <si>
    <t>4.8.30</t>
  </si>
  <si>
    <t>Commercial Wall Insulation</t>
  </si>
  <si>
    <t>Volume 3: Residential Measures</t>
  </si>
  <si>
    <t>Appliances End Use</t>
  </si>
  <si>
    <t>5.1.1</t>
  </si>
  <si>
    <t>ENERGY STAR Air Purifier/Cleaner</t>
  </si>
  <si>
    <t>5.1.2</t>
  </si>
  <si>
    <t>ENERGY STAR Clothes Washers</t>
  </si>
  <si>
    <t>5.1.3</t>
  </si>
  <si>
    <t>ENERGY STAR Dehumidifier</t>
  </si>
  <si>
    <t>5.1.4</t>
  </si>
  <si>
    <t>5.1.5</t>
  </si>
  <si>
    <t>ENERGY STAR Freezer</t>
  </si>
  <si>
    <t>5.1.6</t>
  </si>
  <si>
    <t>ENERGY STAR and CEE Tier 2 Refrigerator</t>
  </si>
  <si>
    <t>5.1.7</t>
  </si>
  <si>
    <t>5.1.8</t>
  </si>
  <si>
    <t>Refrigerator and Freezer Recycling</t>
  </si>
  <si>
    <t>5.1.9</t>
  </si>
  <si>
    <t>Room Air Conditioner Recycling</t>
  </si>
  <si>
    <t>5.1.10</t>
  </si>
  <si>
    <t>ENERGY STAR Clothes Dryer</t>
  </si>
  <si>
    <t>ENERGY STAR Water Coolers</t>
  </si>
  <si>
    <t>5.1.12</t>
  </si>
  <si>
    <t>5.1.13</t>
  </si>
  <si>
    <t>Income Qualified: ENERGY STAR and CEE Tier 2 Room Air Conditioner</t>
  </si>
  <si>
    <t>Consumer Electronics End Use</t>
  </si>
  <si>
    <t>5.2.1</t>
  </si>
  <si>
    <t>Advanced Power Strip – Tier 1</t>
  </si>
  <si>
    <t>5.2.2</t>
  </si>
  <si>
    <t>Tier 2 Advanced Power Strips (APS) – Residential Audio Visual</t>
  </si>
  <si>
    <t>Air Source Heat Pump</t>
  </si>
  <si>
    <t>5.3.2</t>
  </si>
  <si>
    <t>Boiler Pipe Insulation</t>
  </si>
  <si>
    <t>Central Air Conditioning</t>
  </si>
  <si>
    <t>5.3.4</t>
  </si>
  <si>
    <t>Duct Insulation and Sealing</t>
  </si>
  <si>
    <t>Furnace Blower Motor</t>
  </si>
  <si>
    <t>Gas High Efficiency Boiler</t>
  </si>
  <si>
    <t>Gas High Efficiency Furnace</t>
  </si>
  <si>
    <t>Ground Source Heat Pump</t>
  </si>
  <si>
    <t>5.3.9</t>
  </si>
  <si>
    <t>High Efficiency Bathroom Exhaust Fan</t>
  </si>
  <si>
    <t>HVAC Tune Up (Central Air Conditioning or Air Source Heat Pump)</t>
  </si>
  <si>
    <t>5.3.11</t>
  </si>
  <si>
    <t>Programmable Thermostats</t>
  </si>
  <si>
    <t>5.3.13</t>
  </si>
  <si>
    <t>Residential Furnace Tune-Up</t>
  </si>
  <si>
    <t>5.3.14</t>
  </si>
  <si>
    <t>Boiler Reset Controls</t>
  </si>
  <si>
    <t>5.3.15</t>
  </si>
  <si>
    <t>ENERGY STAR Ceiling Fan</t>
  </si>
  <si>
    <t>Advanced Thermostats</t>
  </si>
  <si>
    <t>5.3.17</t>
  </si>
  <si>
    <t>Gas High Efficiency Combination Boiler</t>
  </si>
  <si>
    <t>5.3.18</t>
  </si>
  <si>
    <t>Furnace Filter Alarm – Provisional Measure</t>
  </si>
  <si>
    <t>5.3.19</t>
  </si>
  <si>
    <t>Thermostatic Radiator Valves – Provisional Measure</t>
  </si>
  <si>
    <t>Residential Energy Recovery Ventilator (ERV)</t>
  </si>
  <si>
    <t>Hot Water End Use</t>
  </si>
  <si>
    <t>Domestic Hot Water Pipe Insulation</t>
  </si>
  <si>
    <t>5.4.2</t>
  </si>
  <si>
    <t>Gas Water Heater</t>
  </si>
  <si>
    <t>Heat Pump Water Heaters</t>
  </si>
  <si>
    <t>5.4.4</t>
  </si>
  <si>
    <t>5.4.5</t>
  </si>
  <si>
    <t>Water Heater Temperature Setback</t>
  </si>
  <si>
    <t>5.4.7</t>
  </si>
  <si>
    <t>Water Heater Wrap</t>
  </si>
  <si>
    <t>5.4.8</t>
  </si>
  <si>
    <t>Thermostatic Restrictor Shower Valve</t>
  </si>
  <si>
    <t>5.4.9</t>
  </si>
  <si>
    <t>Shower Timer</t>
  </si>
  <si>
    <t>5.4.10    Pool Covers</t>
  </si>
  <si>
    <t>5.4.11    Drain Water Heat Recovery</t>
  </si>
  <si>
    <t>Lighting End Use</t>
  </si>
  <si>
    <t>5.5.1</t>
  </si>
  <si>
    <t>Compact Fluorescent Lamp (CFL)—Retired 12/31/2018, Removed in v8</t>
  </si>
  <si>
    <t>5.5.2</t>
  </si>
  <si>
    <t>ENERGY STAR Specialty Compact Fluorescent Lamp (CFL)—Retired 12/31/2018, Removed in v8</t>
  </si>
  <si>
    <t>5.5.3</t>
  </si>
  <si>
    <t>ENERGY STAR Torchiere—Retired 12/31/2018, Removed in v8</t>
  </si>
  <si>
    <t>5.5.4</t>
  </si>
  <si>
    <t>Exterior Hardwired Compact Fluorescent Lamp (CFL) Fixture—Retired 12/31/2018, Removed in v8</t>
  </si>
  <si>
    <t>5.5.5</t>
  </si>
  <si>
    <t>Interior Hardwired Compact Fluorescent Lamp (CFL) Fixture—Retired 12/31/2018, Removed in v8</t>
  </si>
  <si>
    <t>5.5.6</t>
  </si>
  <si>
    <t>LED Specialty Lamps</t>
  </si>
  <si>
    <t>LED Exit Signs</t>
  </si>
  <si>
    <t>5.5.8</t>
  </si>
  <si>
    <t>LED Screw Based Omnidirectional Bulbs</t>
  </si>
  <si>
    <t>5.5.9</t>
  </si>
  <si>
    <t>LED Fixtures</t>
  </si>
  <si>
    <t>5.5.10    Holiday String Lighting</t>
  </si>
  <si>
    <t>5.5.11    LED Nightlights</t>
  </si>
  <si>
    <t>5.5.12    Connected LED Lamps</t>
  </si>
  <si>
    <t>Shell End Use</t>
  </si>
  <si>
    <t>Air Sealing</t>
  </si>
  <si>
    <t>5.6.2</t>
  </si>
  <si>
    <t>Basement Sidewall Insulation</t>
  </si>
  <si>
    <t>5.6.3</t>
  </si>
  <si>
    <t>Floor Insulation Above Crawlspace</t>
  </si>
  <si>
    <t>5.6.4</t>
  </si>
  <si>
    <t>Wall Insulation</t>
  </si>
  <si>
    <t>5.6.5</t>
  </si>
  <si>
    <t>Ceiling/Attic Insulation</t>
  </si>
  <si>
    <t>5.6.6</t>
  </si>
  <si>
    <t>Rim/Band Joist Insulation</t>
  </si>
  <si>
    <t>5.6.7</t>
  </si>
  <si>
    <t>Low-E Storm Window</t>
  </si>
  <si>
    <t>Triple Pane and Thin Triple Windows</t>
  </si>
  <si>
    <t>Miscellaneous</t>
  </si>
  <si>
    <t>5.7.1</t>
  </si>
  <si>
    <t>High Efficiency Pool Pumps</t>
  </si>
  <si>
    <t>5.7.2</t>
  </si>
  <si>
    <t>Low Flow Toilets</t>
  </si>
  <si>
    <t>5.7.3</t>
  </si>
  <si>
    <t>Level 2 Electric Vehicle Charger</t>
  </si>
  <si>
    <t>Lithium Ion Fork Truck Batteries</t>
  </si>
  <si>
    <t>Newly added default values for diesel v propane trucks were switched.</t>
  </si>
  <si>
    <t>Varade, Sanjyot</t>
  </si>
  <si>
    <t xml:space="preserve">Thirumaran, Arjun </t>
  </si>
  <si>
    <t xml:space="preserve">Thank you. </t>
  </si>
  <si>
    <t>New values added and example calculation updated.</t>
  </si>
  <si>
    <t>It is my understanding that the US DOE has issued a ruling to delay the applicability of the new AHRI-2023 testing methodology for three phase conditioning equipment &lt;5.4 tons. Will this be reflected in the next iteration of the IL TRM?</t>
  </si>
  <si>
    <t>Added single phase specifications and updated effective date of the 3-phase to 1/1/2025.</t>
  </si>
  <si>
    <t>Added note to make clear ECM motor savings should not be claimed with new furnace (now baseline) or CAC (SEER ratings include fan energy) installations.</t>
  </si>
  <si>
    <t>ENERGY STAR Convection Oven - addition of pre-heat eneryg savings</t>
  </si>
  <si>
    <t>VEIC Reponse</t>
  </si>
  <si>
    <t xml:space="preserve">VEIC understands that the IECC 2021 code update has not yet become effective, but is expected towards the end of 2023. </t>
  </si>
  <si>
    <t>All reference to the 2022 effective date has been removed and replaced with language that it is expected to become effective statewide in 2023.</t>
  </si>
  <si>
    <t>Ratings converted to SEER2 etc, HSPF_adj removed, baselines updated.</t>
  </si>
  <si>
    <t>Example calcs have been updated.</t>
  </si>
  <si>
    <t>Baseline standards</t>
  </si>
  <si>
    <t>Discussed in TAC. No formal request to keep this language. If stakeholders propose updates at a future time we will update accordingly.</t>
  </si>
  <si>
    <t>v11 language on possible future discussion on continued support for LED lamps in small businesses, disadvantaged businesses and non-profit entities.</t>
  </si>
  <si>
    <t>Leakage Rates for Midstream (TOS) Lighting programs</t>
  </si>
  <si>
    <t>Ameren is assigned 0%. In addition, a updated workpaper was provided by Verdant Associates providing an updated leakage rate for ComEd (using a rolling average of results from CY 2020/2021 and CY 2022/2023).</t>
  </si>
  <si>
    <t>"not available"</t>
  </si>
  <si>
    <t>IECC 2021 code effective date - 10/1/2022</t>
  </si>
  <si>
    <t>"for Process"</t>
  </si>
  <si>
    <t xml:space="preserve">This language has been removed as TAC decision to make ER efficiency assumptions equal to existing unit and allow program to decide on maximum efficiency ratings for eligibility. </t>
  </si>
  <si>
    <t>Language removed and replaced with actual existing unit efficiency.</t>
  </si>
  <si>
    <t>"(until January 1, 2024)"</t>
  </si>
  <si>
    <t>Edit made in response to Cole Shea review questions for stand-alone copy of workpaper. We have included a 90% safety factor and have referenced the boiler blowdown heat recovery DOE document. Please see the updated workpaper.</t>
  </si>
  <si>
    <t>Thank you. We agree with this update.</t>
  </si>
  <si>
    <t>% of thermal steam energy recovered from vent</t>
  </si>
  <si>
    <t>DNV-GL</t>
  </si>
  <si>
    <t>GTI</t>
  </si>
  <si>
    <t>Email</t>
  </si>
  <si>
    <t>Thank you for pointing this out. After discussion with the TAC, decision to also add single phase specifications.</t>
  </si>
  <si>
    <t>New draft updated utilizing the new TMYx climate data</t>
  </si>
  <si>
    <t>Agreed - fixed in draft and errata memo.</t>
  </si>
  <si>
    <t>Hot and Cold Water – On Demand values</t>
  </si>
  <si>
    <t>Incremental costs</t>
  </si>
  <si>
    <t>Discussed with TAC. Costs being researched for v.13 updates</t>
  </si>
  <si>
    <t xml:space="preserve">Disucssion in TAC. These impacts should be included as part of the total energy savings for the measure. </t>
  </si>
  <si>
    <t>The HVACImpacts algorithms have been brought in to the high level algorithm</t>
  </si>
  <si>
    <t>Example calculation</t>
  </si>
  <si>
    <t>We believe that the working group has resolved all open issues</t>
  </si>
  <si>
    <t>Updates to deemed early replacement rates and partial displacement factors (HeatLoadFactor and PD_Adj) using the TMYx data.</t>
  </si>
  <si>
    <t>Deemed Early Replacement Rate</t>
  </si>
  <si>
    <t>Language that restricted deemed early replacement rates to downstream has been removed</t>
  </si>
  <si>
    <t>EER2 Baseline ratings</t>
  </si>
  <si>
    <t>Unknown baseline assumptions</t>
  </si>
  <si>
    <t>Partial Displacement adjustments</t>
  </si>
  <si>
    <t>Example calculation updated</t>
  </si>
  <si>
    <t>As discussed in the working group, this is handled by use of the unknown efficiency terms, plus the FuelSwitch variable that is determined through evaluation.</t>
  </si>
  <si>
    <t>Updated measure life to align with EUL guidance in Appendix B. Discussed on-going research with Guidehouse and they do not have any preliminary data to share that could help supplement engineering assumptions in workpaper.</t>
  </si>
  <si>
    <t>In the absence of anything better, we are assuming the same relationship remains.</t>
  </si>
  <si>
    <t>Good spot. In further review we have found cost assumptions that reflect the new efficiency levels.</t>
  </si>
  <si>
    <t xml:space="preserve">Costs updated using EIA study from March 2023. Note this leads to 10x incremental cost. </t>
  </si>
  <si>
    <t>Minimum efficiency criteria for early replacement</t>
  </si>
  <si>
    <t>ENERGY STAR criteria</t>
  </si>
  <si>
    <t>Have added a note for clarity in the Furnace Motor measure, although since that measure is now retrofit only - it shouldn't be being used for new furnace or CAC installations at all.</t>
  </si>
  <si>
    <t>Update to SEER2/EER2/HSPF2, efficiency and early replacement criteria.</t>
  </si>
  <si>
    <t>ISR footnote</t>
  </si>
  <si>
    <t xml:space="preserve">Measure life </t>
  </si>
  <si>
    <t>ISR</t>
  </si>
  <si>
    <t>Deemed savings values</t>
  </si>
  <si>
    <t>Leakage rate</t>
  </si>
  <si>
    <t>Waste Heat Factor</t>
  </si>
  <si>
    <t>ISR value updated and attached footnote updated.</t>
  </si>
  <si>
    <t>HSPF rating</t>
  </si>
  <si>
    <t>∆kWhcooling</t>
  </si>
  <si>
    <t>Discussed in TAC. Agreement to update non-school kits with the Tpost from the school kit. 
ISR: Discussed in TAC and decision that ISR for non-school kits should reamain at 10%.</t>
  </si>
  <si>
    <t>Measure life section updated</t>
  </si>
  <si>
    <t>Use season updated, based on state average from new climate source. Deemed kWh savings updated with new value</t>
  </si>
  <si>
    <t>Hours variable updated using new cliamte source. Deemed savings updated using new varaibles</t>
  </si>
  <si>
    <t>Use season value updated based on TMYx data. TMYx data was used since this relates to low temperature extremes.</t>
  </si>
  <si>
    <t>Run hours value updated based on TMYx data. TMYx data was used since this relates to low temperature extremes.</t>
  </si>
  <si>
    <t>Run hours value updated based on NCDC Hourly Climate Normals.</t>
  </si>
  <si>
    <t>Discussed with the TAC. We do not have any definitive source for this but consider it to be a reasonable estimate based on manufacturer estimates. Added note in O&amp;M section to consider replacement battery costs within the lifetime of the measure.</t>
  </si>
  <si>
    <t xml:space="preserve">No changes made at this time - hope that future updates can be informed by real world data. </t>
  </si>
  <si>
    <t>Algorithms update</t>
  </si>
  <si>
    <t>We will refresh the TOC for the final version.</t>
  </si>
  <si>
    <t>Example calcs have been reworked to incorporate the HVAC impacts in to the main equation.</t>
  </si>
  <si>
    <t>Example calculations updated</t>
  </si>
  <si>
    <t>Guidehouse and Opinion Dynamics are reviewing data to see if ER rates dependent on existing equipment type can be developed.</t>
  </si>
  <si>
    <t>Values still TBD.</t>
  </si>
  <si>
    <t>Algorithms updated to split savings in to system type change and efficiency improvement. Adjustment factor updated based on modeling results</t>
  </si>
  <si>
    <t>Discussed in TAC. Resource Innovations is working with LBNL to try to understand this observation.</t>
  </si>
  <si>
    <t xml:space="preserve">I was just reviewing some of the changes for draft v12 and noticed that although preheat tables were included for convection ovens, they do not seem to be implemented correctly. Ultimately the tables provided would be more realistic if they were EnergyInputRATES and not the entire preheat energy altogether. The calculation might end up resembling something such as: preheatenergy_base = #PreheatsDaily * (PreheatTime / 60) * InputRate 
(The current algorithm just has you subtracting the lookup values in the table provided) 
If the table currently included were representative of reality, it would indicate that the preheat time of either case is 1 hour in duration, which just isn’t accurate. I do notice that the preheat energy values given do resemble input rates for each case respectively. Apologies for not putting all my ideas into a singular email. As the information for total preheat energy of ESTAR models is indeed laid out by the IL Qualifying Product List for convection ovens, an alternative approach would be to use the tables and formula much like what you have, however taking the values (which are currently input rates) and converting them to preheat energy for the base case and for the measure case state that it is “custom” or using: [table values provided as input rates] * 1 * (11/60) = preheatenergy_EE  the 1 is the number of preheats daily, assumed 1 if not provided.
the 11/60 is (minutes preheat of ESTAR deemed value) / 60mins perhour conversion factor. </t>
  </si>
  <si>
    <t xml:space="preserve">kWhCooling values for Time of Sale have been provided, values for early replacment are being evaluated and still TBD. </t>
  </si>
  <si>
    <t>Measure updated with TMYx data. kWhCooling only values for early replacment still TBD.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</si>
</sst>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7" x14ac:knownFonts="1">
    <font>
      <sz val="11"/>
      <color theme="1"/>
      <name val="Calibri"/>
      <family val="2"/>
      <scheme val="minor"/>
    </font>
    <font>
      <b/>
      <sz val="11"/>
      <color theme="0"/>
      <name val="Calibri"/>
      <family val="2"/>
      <scheme val="minor"/>
    </font>
    <font>
      <sz val="8"/>
      <name val="Calibri"/>
      <family val="2"/>
      <scheme val="minor"/>
    </font>
    <font>
      <sz val="9"/>
      <color theme="1"/>
      <name val="Segoe UI"/>
      <family val="2"/>
    </font>
    <font>
      <u/>
      <sz val="11"/>
      <color theme="10"/>
      <name val="Calibri"/>
      <family val="2"/>
      <scheme val="minor"/>
    </font>
    <font>
      <b/>
      <sz val="10"/>
      <color theme="1"/>
      <name val="Arial"/>
      <family val="2"/>
    </font>
    <font>
      <sz val="11"/>
      <color theme="1"/>
      <name val="Calibri"/>
      <family val="2"/>
    </font>
  </fonts>
  <fills count="4">
    <fill>
      <patternFill patternType="none"/>
    </fill>
    <fill>
      <patternFill patternType="gray125"/>
    </fill>
    <fill>
      <patternFill patternType="solid">
        <fgColor theme="4"/>
        <bgColor theme="4"/>
      </patternFill>
    </fill>
    <fill>
      <patternFill patternType="solid">
        <fgColor theme="0"/>
        <bgColor indexed="64"/>
      </patternFill>
    </fill>
  </fills>
  <borders count="6">
    <border>
      <left/>
      <right/>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indexed="64"/>
      </left>
      <right style="thin">
        <color indexed="64"/>
      </right>
      <top style="thin">
        <color indexed="64"/>
      </top>
      <bottom style="thin">
        <color indexed="64"/>
      </bottom>
      <diagonal/>
    </border>
    <border>
      <left style="thin">
        <color theme="4"/>
      </left>
      <right/>
      <top style="thin">
        <color theme="4"/>
      </top>
      <bottom style="thin">
        <color theme="4"/>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1" fillId="2" borderId="1" xfId="0" applyFont="1" applyFill="1" applyBorder="1"/>
    <xf numFmtId="0" fontId="1" fillId="2" borderId="2" xfId="0" applyFont="1" applyFill="1" applyBorder="1"/>
    <xf numFmtId="0" fontId="1" fillId="2" borderId="3" xfId="0" applyFont="1" applyFill="1" applyBorder="1"/>
    <xf numFmtId="0" fontId="0" fillId="0" borderId="1" xfId="0" applyBorder="1"/>
    <xf numFmtId="0" fontId="0" fillId="0" borderId="2" xfId="0" applyBorder="1"/>
    <xf numFmtId="0" fontId="0" fillId="0" borderId="3" xfId="0" applyBorder="1"/>
    <xf numFmtId="0" fontId="0" fillId="3" borderId="0" xfId="0" applyFill="1" applyAlignment="1">
      <alignment vertical="center"/>
    </xf>
    <xf numFmtId="0" fontId="0" fillId="3" borderId="0" xfId="0" applyFill="1" applyAlignment="1">
      <alignment vertical="center" wrapText="1"/>
    </xf>
    <xf numFmtId="0" fontId="4" fillId="0" borderId="0" xfId="1" applyAlignment="1">
      <alignment horizontal="left" vertical="center" indent="1"/>
    </xf>
    <xf numFmtId="0" fontId="4" fillId="0" borderId="0" xfId="1" applyAlignment="1">
      <alignment horizontal="left" vertical="center"/>
    </xf>
    <xf numFmtId="0" fontId="0" fillId="0" borderId="0" xfId="0" applyAlignment="1">
      <alignment wrapText="1"/>
    </xf>
    <xf numFmtId="0" fontId="4" fillId="0" borderId="0" xfId="1" applyAlignment="1">
      <alignment vertical="center"/>
    </xf>
    <xf numFmtId="0" fontId="4" fillId="0" borderId="0" xfId="1" applyAlignment="1">
      <alignment horizontal="justify" vertical="center"/>
    </xf>
    <xf numFmtId="0" fontId="4" fillId="0" borderId="0" xfId="1"/>
    <xf numFmtId="0" fontId="5" fillId="0" borderId="0" xfId="0" applyFont="1" applyAlignment="1">
      <alignment horizontal="left" vertical="center" wrapText="1"/>
    </xf>
    <xf numFmtId="0" fontId="0" fillId="0" borderId="4" xfId="0" applyBorder="1" applyAlignment="1">
      <alignment vertical="center"/>
    </xf>
    <xf numFmtId="0" fontId="0" fillId="0" borderId="4" xfId="0" applyBorder="1" applyAlignment="1">
      <alignment vertical="center" wrapText="1"/>
    </xf>
    <xf numFmtId="0" fontId="0" fillId="3" borderId="4" xfId="0" applyFill="1" applyBorder="1" applyAlignment="1">
      <alignment vertical="center"/>
    </xf>
    <xf numFmtId="0" fontId="0" fillId="3" borderId="4" xfId="0" applyFill="1" applyBorder="1" applyAlignment="1">
      <alignment vertical="center" wrapText="1"/>
    </xf>
    <xf numFmtId="0" fontId="6" fillId="0" borderId="4" xfId="0" applyFont="1" applyBorder="1" applyAlignment="1">
      <alignment wrapText="1"/>
    </xf>
    <xf numFmtId="0" fontId="0" fillId="0" borderId="4" xfId="0" applyBorder="1" applyAlignment="1">
      <alignment horizontal="left" vertical="center" wrapText="1"/>
    </xf>
    <xf numFmtId="0" fontId="5" fillId="0" borderId="4" xfId="0" applyFont="1" applyBorder="1" applyAlignment="1">
      <alignment horizontal="left" vertical="center" wrapText="1"/>
    </xf>
    <xf numFmtId="0" fontId="6" fillId="0" borderId="4" xfId="0" applyFont="1" applyBorder="1" applyAlignment="1">
      <alignment horizontal="left" vertical="center" wrapText="1"/>
    </xf>
    <xf numFmtId="15" fontId="0" fillId="0" borderId="4" xfId="0" applyNumberFormat="1" applyBorder="1" applyAlignment="1">
      <alignment horizontal="left" vertical="center" wrapText="1"/>
    </xf>
    <xf numFmtId="0" fontId="3" fillId="0" borderId="4" xfId="0" applyFont="1" applyBorder="1" applyAlignment="1">
      <alignment horizontal="left" vertical="center" wrapText="1"/>
    </xf>
    <xf numFmtId="0" fontId="0" fillId="0" borderId="0" xfId="0" applyAlignment="1">
      <alignment vertical="center" wrapText="1"/>
    </xf>
    <xf numFmtId="0" fontId="0" fillId="0" borderId="5" xfId="0" applyBorder="1" applyAlignment="1">
      <alignment vertical="center" wrapText="1"/>
    </xf>
    <xf numFmtId="16" fontId="0" fillId="0" borderId="0" xfId="0" applyNumberFormat="1" applyAlignment="1">
      <alignment vertical="center" wrapText="1"/>
    </xf>
    <xf numFmtId="6" fontId="0" fillId="0" borderId="0" xfId="0" applyNumberFormat="1" applyAlignment="1">
      <alignment vertical="center" wrapText="1"/>
    </xf>
    <xf numFmtId="0" fontId="0" fillId="0" borderId="0" xfId="0" quotePrefix="1" applyAlignment="1">
      <alignment vertical="center" wrapText="1"/>
    </xf>
  </cellXfs>
  <cellStyles count="2">
    <cellStyle name="Hyperlink" xfId="1" builtinId="8"/>
    <cellStyle name="Normal" xfId="0" builtinId="0"/>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family val="2"/>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family val="2"/>
        <scheme val="minor"/>
      </font>
      <fill>
        <patternFill patternType="solid">
          <fgColor indexed="64"/>
          <bgColor theme="0"/>
        </patternFill>
      </fill>
      <alignment horizontal="general"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center" textRotation="0" wrapText="1" indent="0" justifyLastLine="0" shrinkToFit="0" readingOrder="0"/>
    </dxf>
    <dxf>
      <font>
        <strike val="0"/>
        <outline val="0"/>
        <shadow val="0"/>
        <u val="none"/>
        <vertAlign val="baseline"/>
        <sz val="11"/>
        <color theme="1"/>
        <name val="Calibri"/>
        <family val="2"/>
        <scheme val="minor"/>
      </font>
      <fill>
        <patternFill patternType="none">
          <fgColor indexed="64"/>
          <bgColor auto="1"/>
        </patternFill>
      </fill>
      <alignment horizontal="general"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vertical="center" textRotation="0" wrapText="1" indent="0" justifyLastLine="0" shrinkToFit="0" readingOrder="0"/>
    </dxf>
    <dxf>
      <alignment horizontal="general"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AAEBE75-133E-4C8F-AF6C-9400C79C2789}" name="Table1" displayName="Table1" ref="A1:K32" totalsRowShown="0" headerRowDxfId="38" dataDxfId="37">
  <autoFilter ref="A1:K32" xr:uid="{1AAEBE75-133E-4C8F-AF6C-9400C79C2789}"/>
  <sortState xmlns:xlrd2="http://schemas.microsoft.com/office/spreadsheetml/2017/richdata2" ref="A13:K31">
    <sortCondition ref="E1:E32"/>
  </sortState>
  <tableColumns count="11">
    <tableColumn id="1" xr3:uid="{7FB220B3-6F30-40E6-86A4-43284199B949}" name="Volume" dataDxfId="36"/>
    <tableColumn id="2" xr3:uid="{EAFF02E8-531E-43A2-9798-CAAE5026C594}" name="Organization" dataDxfId="35"/>
    <tableColumn id="3" xr3:uid="{957358B2-C04F-4758-A0B0-40CF87B5BD24}" name="Measure Number" dataDxfId="34"/>
    <tableColumn id="4" xr3:uid="{5D9F0BF6-8E5A-4912-9622-9A19A8015952}" name="Measure" dataDxfId="33"/>
    <tableColumn id="5" xr3:uid="{2BC6321D-1D22-449E-B286-BD171313182D}" name="Page" dataDxfId="32"/>
    <tableColumn id="6" xr3:uid="{C596E264-7BC0-456B-B526-130D172E58CE}" name="Text Reference" dataDxfId="31"/>
    <tableColumn id="7" xr3:uid="{9E9555C9-9BDD-4BC7-B034-E5A9BC1651E6}" name="Comment" dataDxfId="30"/>
    <tableColumn id="8" xr3:uid="{19C454B4-3499-4814-BFF4-3CE2DA351D6C}" name="Editor" dataDxfId="29"/>
    <tableColumn id="9" xr3:uid="{82D8BCA6-15A2-42F4-BEB1-C98D7F5AF270}" name="VEIC Lead" dataDxfId="28"/>
    <tableColumn id="10" xr3:uid="{1D7FE193-9296-42A1-B703-99CD52057BD3}" name="VEIC Response" dataDxfId="27"/>
    <tableColumn id="11" xr3:uid="{3BA371F6-4124-42D8-9062-64DAFE20EDED}" name="Changes made" dataDxfId="26"/>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38896BD-DABD-464E-B124-05A175D289BE}" name="Table3" displayName="Table3" ref="A1:K68" totalsRowShown="0" headerRowDxfId="25" dataDxfId="24">
  <autoFilter ref="A1:K68" xr:uid="{338896BD-DABD-464E-B124-05A175D289BE}"/>
  <tableColumns count="11">
    <tableColumn id="1" xr3:uid="{04274463-4C62-460F-B788-BE9D89687A88}" name="Volume" dataDxfId="23"/>
    <tableColumn id="2" xr3:uid="{42940099-C3A0-4F47-8AC1-3E1F1CC0C323}" name="Organization" dataDxfId="22"/>
    <tableColumn id="3" xr3:uid="{A70299D1-DCDA-4FF3-ABFB-2BB96084E11B}" name="Measure Number" dataDxfId="21"/>
    <tableColumn id="4" xr3:uid="{8F7C5C29-EAC3-4B35-A051-C35FB00732FB}" name="Measure" dataDxfId="20">
      <calculatedColumnFormula>VLOOKUP(Table3[[#This Row],[Measure Number]],RES!A:B,2,FALSE)</calculatedColumnFormula>
    </tableColumn>
    <tableColumn id="5" xr3:uid="{357E645A-A09C-40C4-8FCE-EB45B9422235}" name="Page" dataDxfId="19"/>
    <tableColumn id="6" xr3:uid="{F57190FB-78B3-426E-B6B5-1A920CFE0C6E}" name="Comment scope" dataDxfId="18"/>
    <tableColumn id="7" xr3:uid="{568B4A33-D4FB-4E37-A8EB-4DD5C8B6E80E}" name="Comment text" dataDxfId="17"/>
    <tableColumn id="8" xr3:uid="{CB2AC6E3-1CB3-44C3-BAB9-481F45629E2E}" name="Author" dataDxfId="16"/>
    <tableColumn id="9" xr3:uid="{114F7DD5-DEC1-4C17-8EF1-F3CC7AE58715}" name="VEIC Lead" dataDxfId="15"/>
    <tableColumn id="10" xr3:uid="{C411907C-713B-460E-9957-EEFAF8D405A9}" name="VEIC Response" dataDxfId="14"/>
    <tableColumn id="11" xr3:uid="{08FEE46F-207E-4FC0-B36A-8F0B74D99F6B}" name="Changes made" dataDxfId="13"/>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08721F6-F95F-4CA0-BF4B-4E027ACE1677}" name="Table2" displayName="Table2" ref="A1:G3" totalsRowShown="0" headerRowDxfId="12" dataDxfId="11">
  <autoFilter ref="A1:G3" xr:uid="{708721F6-F95F-4CA0-BF4B-4E027ACE1677}"/>
  <tableColumns count="7">
    <tableColumn id="1" xr3:uid="{EFF34FD0-7F06-4A55-9AC9-A763057A1357}" name="Volume" dataDxfId="10"/>
    <tableColumn id="2" xr3:uid="{4721CB70-2E51-48ED-B62A-A472484288BA}" name="Organization" dataDxfId="9"/>
    <tableColumn id="3" xr3:uid="{9647699C-AB56-469A-9C90-40163F150398}" name="Section" dataDxfId="8"/>
    <tableColumn id="4" xr3:uid="{66E819D0-A12D-4F8E-A388-1AF8F229A431}" name="Page" dataDxfId="7"/>
    <tableColumn id="5" xr3:uid="{8AE023D9-A511-4FB1-A996-0E9653717DED}" name="Reference" dataDxfId="6"/>
    <tableColumn id="6" xr3:uid="{DDE78A82-42E2-4830-AE07-A36052D5D3D2}" name="Comment" dataDxfId="5"/>
    <tableColumn id="7" xr3:uid="{2FB04562-BA08-4DF1-B66C-76C38E501AC3}" name="Editor" dataDxfId="4"/>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BBD6D-7B76-4121-B199-9DE8DB120586}">
  <sheetPr>
    <tabColor theme="7" tint="0.79998168889431442"/>
  </sheetPr>
  <dimension ref="A1:H2"/>
  <sheetViews>
    <sheetView workbookViewId="0">
      <selection activeCell="I5" sqref="I5:I7"/>
    </sheetView>
  </sheetViews>
  <sheetFormatPr defaultRowHeight="14.5" x14ac:dyDescent="0.35"/>
  <sheetData>
    <row r="1" spans="1:8" x14ac:dyDescent="0.35">
      <c r="A1" s="1" t="s">
        <v>0</v>
      </c>
      <c r="B1" s="2" t="s">
        <v>1</v>
      </c>
      <c r="C1" s="2" t="s">
        <v>2</v>
      </c>
      <c r="D1" s="2" t="s">
        <v>3</v>
      </c>
      <c r="E1" s="2" t="s">
        <v>4</v>
      </c>
      <c r="F1" s="2" t="s">
        <v>5</v>
      </c>
      <c r="G1" s="2" t="s">
        <v>6</v>
      </c>
      <c r="H1" s="3" t="s">
        <v>7</v>
      </c>
    </row>
    <row r="2" spans="1:8" x14ac:dyDescent="0.35">
      <c r="A2" s="4"/>
      <c r="B2" s="5"/>
      <c r="C2" s="5"/>
      <c r="D2" s="5"/>
      <c r="E2" s="5"/>
      <c r="F2" s="5"/>
      <c r="G2" s="5"/>
      <c r="H2" s="6"/>
    </row>
  </sheetData>
  <conditionalFormatting sqref="G1:G2">
    <cfRule type="duplicateValues" dxfId="3" priority="1"/>
  </conditionalFormatting>
  <conditionalFormatting sqref="G2">
    <cfRule type="duplicateValues" dxfId="2" priority="2"/>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1D575-B23F-4EDA-86A2-50B638A7B6F6}">
  <sheetPr>
    <tabColor theme="7" tint="0.59999389629810485"/>
  </sheetPr>
  <dimension ref="A1:K33"/>
  <sheetViews>
    <sheetView topLeftCell="B1" zoomScale="80" zoomScaleNormal="80" workbookViewId="0">
      <pane ySplit="1" topLeftCell="A29" activePane="bottomLeft" state="frozen"/>
      <selection activeCell="B1" sqref="B1"/>
      <selection pane="bottomLeft" activeCell="G35" sqref="G35"/>
    </sheetView>
  </sheetViews>
  <sheetFormatPr defaultColWidth="8.7265625" defaultRowHeight="14.5" x14ac:dyDescent="0.35"/>
  <cols>
    <col min="1" max="1" width="5.54296875" style="11" customWidth="1"/>
    <col min="2" max="2" width="10.26953125" style="11" customWidth="1"/>
    <col min="3" max="3" width="7.7265625" style="11" customWidth="1"/>
    <col min="4" max="4" width="21.81640625" style="11" customWidth="1"/>
    <col min="5" max="5" width="0" style="11" hidden="1" customWidth="1"/>
    <col min="6" max="6" width="30.26953125" style="11" customWidth="1"/>
    <col min="7" max="7" width="65.54296875" style="11" customWidth="1"/>
    <col min="8" max="8" width="9.81640625" style="11" customWidth="1"/>
    <col min="9" max="9" width="8.7265625" style="11"/>
    <col min="10" max="11" width="29.1796875" style="11" customWidth="1"/>
    <col min="12" max="16384" width="8.7265625" style="11"/>
  </cols>
  <sheetData>
    <row r="1" spans="1:11" ht="43.5" x14ac:dyDescent="0.35">
      <c r="A1" s="21" t="s">
        <v>0</v>
      </c>
      <c r="B1" s="21" t="s">
        <v>1</v>
      </c>
      <c r="C1" s="21" t="s">
        <v>2</v>
      </c>
      <c r="D1" s="21" t="s">
        <v>3</v>
      </c>
      <c r="E1" s="21" t="s">
        <v>4</v>
      </c>
      <c r="F1" s="21" t="s">
        <v>5</v>
      </c>
      <c r="G1" s="21" t="s">
        <v>6</v>
      </c>
      <c r="H1" s="21" t="s">
        <v>7</v>
      </c>
      <c r="I1" s="21" t="s">
        <v>8</v>
      </c>
      <c r="J1" s="22" t="s">
        <v>9</v>
      </c>
      <c r="K1" s="22" t="s">
        <v>10</v>
      </c>
    </row>
    <row r="2" spans="1:11" ht="72.5" x14ac:dyDescent="0.35">
      <c r="A2" s="21" t="s">
        <v>11</v>
      </c>
      <c r="B2" s="21" t="s">
        <v>12</v>
      </c>
      <c r="C2" s="21" t="s">
        <v>17</v>
      </c>
      <c r="D2" s="21" t="str">
        <f>VLOOKUP(Table1[[#This Row],[Measure Number]],'C&amp;I '!A:B,2,FALSE)</f>
        <v>Engine Block Timer for Agricultural Equipment</v>
      </c>
      <c r="E2" s="21">
        <v>11</v>
      </c>
      <c r="F2" s="21" t="s">
        <v>18</v>
      </c>
      <c r="G2" s="21" t="s">
        <v>19</v>
      </c>
      <c r="H2" s="21" t="s">
        <v>20</v>
      </c>
      <c r="I2" s="21" t="s">
        <v>21</v>
      </c>
      <c r="J2" s="21" t="s">
        <v>880</v>
      </c>
      <c r="K2" s="21" t="s">
        <v>878</v>
      </c>
    </row>
    <row r="3" spans="1:11" ht="72.5" x14ac:dyDescent="0.35">
      <c r="A3" s="21" t="s">
        <v>11</v>
      </c>
      <c r="B3" s="21" t="s">
        <v>12</v>
      </c>
      <c r="C3" s="21" t="s">
        <v>22</v>
      </c>
      <c r="D3" s="21" t="str">
        <f>VLOOKUP(Table1[[#This Row],[Measure Number]],'C&amp;I '!A:B,2,FALSE)</f>
        <v>High Volume Low Speed Fans</v>
      </c>
      <c r="E3" s="21">
        <v>13</v>
      </c>
      <c r="F3" s="21" t="s">
        <v>23</v>
      </c>
      <c r="G3" s="21" t="s">
        <v>24</v>
      </c>
      <c r="H3" s="21" t="s">
        <v>20</v>
      </c>
      <c r="I3" s="21" t="s">
        <v>21</v>
      </c>
      <c r="J3" s="21" t="s">
        <v>882</v>
      </c>
      <c r="K3" s="21" t="s">
        <v>879</v>
      </c>
    </row>
    <row r="4" spans="1:11" ht="58" x14ac:dyDescent="0.35">
      <c r="A4" s="21" t="s">
        <v>11</v>
      </c>
      <c r="B4" s="21" t="s">
        <v>12</v>
      </c>
      <c r="C4" s="21" t="s">
        <v>25</v>
      </c>
      <c r="D4" s="21" t="str">
        <f>VLOOKUP(Table1[[#This Row],[Measure Number]],'C&amp;I '!A:B,2,FALSE)</f>
        <v>High Speed Fans</v>
      </c>
      <c r="E4" s="21">
        <v>17</v>
      </c>
      <c r="F4" s="21" t="s">
        <v>23</v>
      </c>
      <c r="G4" s="21" t="s">
        <v>26</v>
      </c>
      <c r="H4" s="21" t="s">
        <v>20</v>
      </c>
      <c r="I4" s="21" t="s">
        <v>21</v>
      </c>
      <c r="J4" s="21" t="s">
        <v>882</v>
      </c>
      <c r="K4" s="21" t="s">
        <v>879</v>
      </c>
    </row>
    <row r="5" spans="1:11" ht="58" x14ac:dyDescent="0.35">
      <c r="A5" s="21" t="s">
        <v>11</v>
      </c>
      <c r="B5" s="21" t="s">
        <v>12</v>
      </c>
      <c r="C5" s="21" t="s">
        <v>27</v>
      </c>
      <c r="D5" s="21" t="str">
        <f>VLOOKUP(Table1[[#This Row],[Measure Number]],'C&amp;I '!A:B,2,FALSE)</f>
        <v>Livestock Waterer</v>
      </c>
      <c r="E5" s="21">
        <v>21</v>
      </c>
      <c r="F5" s="21" t="s">
        <v>23</v>
      </c>
      <c r="G5" s="21" t="s">
        <v>28</v>
      </c>
      <c r="H5" s="21" t="s">
        <v>20</v>
      </c>
      <c r="I5" s="21" t="s">
        <v>21</v>
      </c>
      <c r="J5" s="21" t="s">
        <v>881</v>
      </c>
      <c r="K5" s="21" t="s">
        <v>879</v>
      </c>
    </row>
    <row r="6" spans="1:11" ht="72.5" x14ac:dyDescent="0.35">
      <c r="A6" s="21" t="s">
        <v>11</v>
      </c>
      <c r="B6" s="21" t="s">
        <v>12</v>
      </c>
      <c r="C6" s="21" t="s">
        <v>29</v>
      </c>
      <c r="D6" s="21" t="str">
        <f>VLOOKUP(Table1[[#This Row],[Measure Number]],'C&amp;I '!A:B,2,FALSE)</f>
        <v>Fan Thermostat Controller</v>
      </c>
      <c r="E6" s="21">
        <v>23</v>
      </c>
      <c r="F6" s="21" t="s">
        <v>30</v>
      </c>
      <c r="G6" s="21" t="s">
        <v>31</v>
      </c>
      <c r="H6" s="21" t="s">
        <v>20</v>
      </c>
      <c r="I6" s="21" t="s">
        <v>21</v>
      </c>
      <c r="J6" s="21" t="s">
        <v>882</v>
      </c>
      <c r="K6" s="21" t="s">
        <v>879</v>
      </c>
    </row>
    <row r="7" spans="1:11" ht="116" x14ac:dyDescent="0.35">
      <c r="A7" s="21" t="s">
        <v>11</v>
      </c>
      <c r="B7" s="21" t="s">
        <v>32</v>
      </c>
      <c r="C7" s="21" t="s">
        <v>33</v>
      </c>
      <c r="D7" s="21" t="s">
        <v>34</v>
      </c>
      <c r="E7" s="21">
        <v>81</v>
      </c>
      <c r="F7" s="21" t="s">
        <v>35</v>
      </c>
      <c r="G7" s="21" t="s">
        <v>36</v>
      </c>
      <c r="H7" s="21" t="s">
        <v>37</v>
      </c>
      <c r="I7" s="21" t="s">
        <v>21</v>
      </c>
      <c r="J7" s="21" t="s">
        <v>883</v>
      </c>
      <c r="K7" s="21" t="s">
        <v>884</v>
      </c>
    </row>
    <row r="8" spans="1:11" ht="29" x14ac:dyDescent="0.35">
      <c r="A8" s="21" t="s">
        <v>11</v>
      </c>
      <c r="B8" s="21" t="s">
        <v>45</v>
      </c>
      <c r="C8" s="21" t="s">
        <v>46</v>
      </c>
      <c r="D8" s="21" t="str">
        <f>VLOOKUP(Table1[[#This Row],[Measure Number]],'C&amp;I '!A:B,2,FALSE)</f>
        <v>Rotisserie Oven</v>
      </c>
      <c r="E8" s="21">
        <v>162</v>
      </c>
      <c r="F8" s="21" t="s">
        <v>47</v>
      </c>
      <c r="G8" s="21" t="s">
        <v>48</v>
      </c>
      <c r="H8" s="21" t="s">
        <v>49</v>
      </c>
      <c r="I8" s="21" t="s">
        <v>21</v>
      </c>
      <c r="J8" s="21" t="s">
        <v>50</v>
      </c>
      <c r="K8" s="21" t="s">
        <v>51</v>
      </c>
    </row>
    <row r="9" spans="1:11" ht="319" x14ac:dyDescent="0.35">
      <c r="A9" s="21" t="s">
        <v>11</v>
      </c>
      <c r="B9" s="21" t="s">
        <v>38</v>
      </c>
      <c r="C9" s="21" t="s">
        <v>39</v>
      </c>
      <c r="D9" s="21" t="s">
        <v>40</v>
      </c>
      <c r="E9" s="21"/>
      <c r="F9" s="21" t="s">
        <v>41</v>
      </c>
      <c r="G9" s="23" t="s">
        <v>893</v>
      </c>
      <c r="H9" s="21" t="s">
        <v>42</v>
      </c>
      <c r="I9" s="21" t="s">
        <v>43</v>
      </c>
      <c r="J9" s="21" t="s">
        <v>843</v>
      </c>
      <c r="K9" s="21" t="s">
        <v>44</v>
      </c>
    </row>
    <row r="10" spans="1:11" ht="29" x14ac:dyDescent="0.35">
      <c r="A10" s="21" t="s">
        <v>11</v>
      </c>
      <c r="B10" s="21" t="s">
        <v>45</v>
      </c>
      <c r="C10" s="21" t="s">
        <v>52</v>
      </c>
      <c r="D10" s="21" t="str">
        <f>VLOOKUP(Table1[[#This Row],[Measure Number]],'C&amp;I '!A:B,2,FALSE)</f>
        <v>Electric Chiller</v>
      </c>
      <c r="E10" s="21">
        <v>296</v>
      </c>
      <c r="F10" s="21" t="s">
        <v>829</v>
      </c>
      <c r="G10" s="21" t="s">
        <v>53</v>
      </c>
      <c r="H10" s="21" t="s">
        <v>49</v>
      </c>
      <c r="I10" s="21" t="s">
        <v>54</v>
      </c>
      <c r="J10" s="21" t="s">
        <v>55</v>
      </c>
      <c r="K10" s="21" t="s">
        <v>56</v>
      </c>
    </row>
    <row r="11" spans="1:11" ht="72.5" x14ac:dyDescent="0.35">
      <c r="A11" s="21" t="s">
        <v>11</v>
      </c>
      <c r="B11" s="21" t="s">
        <v>45</v>
      </c>
      <c r="C11" s="21" t="s">
        <v>60</v>
      </c>
      <c r="D11" s="21" t="str">
        <f>VLOOKUP(Table1[[#This Row],[Measure Number]],'C&amp;I '!A:B,2,FALSE)</f>
        <v>Air and Water Source Heat Pump Systems</v>
      </c>
      <c r="E11" s="21">
        <v>314</v>
      </c>
      <c r="F11" s="24" t="s">
        <v>830</v>
      </c>
      <c r="G11" s="21" t="s">
        <v>58</v>
      </c>
      <c r="H11" s="21" t="s">
        <v>49</v>
      </c>
      <c r="I11" s="21" t="s">
        <v>59</v>
      </c>
      <c r="J11" s="21" t="s">
        <v>820</v>
      </c>
      <c r="K11" s="21" t="s">
        <v>821</v>
      </c>
    </row>
    <row r="12" spans="1:11" ht="43.5" x14ac:dyDescent="0.35">
      <c r="A12" s="21" t="s">
        <v>11</v>
      </c>
      <c r="B12" s="21" t="s">
        <v>12</v>
      </c>
      <c r="C12" s="21" t="s">
        <v>60</v>
      </c>
      <c r="D12" s="21" t="str">
        <f>VLOOKUP(Table1[[#This Row],[Measure Number]],'C&amp;I '!A:B,2,FALSE)</f>
        <v>Air and Water Source Heat Pump Systems</v>
      </c>
      <c r="E12" s="21">
        <v>326</v>
      </c>
      <c r="F12" s="21"/>
      <c r="G12" s="21" t="s">
        <v>61</v>
      </c>
      <c r="H12" s="21" t="s">
        <v>62</v>
      </c>
      <c r="I12" s="21" t="s">
        <v>59</v>
      </c>
      <c r="J12" s="21" t="s">
        <v>822</v>
      </c>
      <c r="K12" s="21" t="s">
        <v>823</v>
      </c>
    </row>
    <row r="13" spans="1:11" ht="58" x14ac:dyDescent="0.35">
      <c r="A13" s="21" t="s">
        <v>11</v>
      </c>
      <c r="B13" s="21" t="s">
        <v>838</v>
      </c>
      <c r="C13" s="21" t="s">
        <v>60</v>
      </c>
      <c r="D13" s="21" t="s">
        <v>122</v>
      </c>
      <c r="E13" s="21"/>
      <c r="F13" s="21" t="s">
        <v>840</v>
      </c>
      <c r="G13" s="21" t="s">
        <v>815</v>
      </c>
      <c r="H13" s="21" t="s">
        <v>123</v>
      </c>
      <c r="I13" s="21" t="s">
        <v>59</v>
      </c>
      <c r="J13" s="21" t="s">
        <v>841</v>
      </c>
      <c r="K13" s="21" t="s">
        <v>816</v>
      </c>
    </row>
    <row r="14" spans="1:11" ht="217.5" x14ac:dyDescent="0.35">
      <c r="A14" s="21" t="s">
        <v>11</v>
      </c>
      <c r="B14" s="21" t="s">
        <v>63</v>
      </c>
      <c r="C14" s="21" t="s">
        <v>64</v>
      </c>
      <c r="D14" s="21" t="str">
        <f>VLOOKUP(Table1[[#This Row],[Measure Number]],'C&amp;I '!A:B,2,FALSE)</f>
        <v>High Efficiency Boiler</v>
      </c>
      <c r="E14" s="21">
        <v>329</v>
      </c>
      <c r="F14" s="21" t="s">
        <v>65</v>
      </c>
      <c r="G14" s="21" t="s">
        <v>66</v>
      </c>
      <c r="H14" s="21" t="s">
        <v>67</v>
      </c>
      <c r="I14" s="21" t="s">
        <v>68</v>
      </c>
      <c r="J14" s="21" t="s">
        <v>69</v>
      </c>
      <c r="K14" s="21" t="s">
        <v>70</v>
      </c>
    </row>
    <row r="15" spans="1:11" ht="43.5" x14ac:dyDescent="0.35">
      <c r="A15" s="21" t="s">
        <v>11</v>
      </c>
      <c r="B15" s="21" t="s">
        <v>63</v>
      </c>
      <c r="C15" s="21" t="s">
        <v>64</v>
      </c>
      <c r="D15" s="21" t="str">
        <f>VLOOKUP(Table1[[#This Row],[Measure Number]],'C&amp;I '!A:B,2,FALSE)</f>
        <v>High Efficiency Boiler</v>
      </c>
      <c r="E15" s="21">
        <v>330</v>
      </c>
      <c r="F15" s="21" t="s">
        <v>831</v>
      </c>
      <c r="G15" s="21" t="s">
        <v>71</v>
      </c>
      <c r="H15" s="21" t="s">
        <v>67</v>
      </c>
      <c r="I15" s="21" t="s">
        <v>68</v>
      </c>
      <c r="J15" s="21" t="s">
        <v>72</v>
      </c>
      <c r="K15" s="21" t="s">
        <v>73</v>
      </c>
    </row>
    <row r="16" spans="1:11" ht="101.5" x14ac:dyDescent="0.35">
      <c r="A16" s="21" t="s">
        <v>11</v>
      </c>
      <c r="B16" s="21" t="s">
        <v>63</v>
      </c>
      <c r="C16" s="21" t="s">
        <v>64</v>
      </c>
      <c r="D16" s="21" t="str">
        <f>VLOOKUP(Table1[[#This Row],[Measure Number]],'C&amp;I '!A:B,2,FALSE)</f>
        <v>High Efficiency Boiler</v>
      </c>
      <c r="E16" s="21">
        <v>330</v>
      </c>
      <c r="F16" s="21" t="s">
        <v>74</v>
      </c>
      <c r="G16" s="21" t="s">
        <v>75</v>
      </c>
      <c r="H16" s="21" t="s">
        <v>67</v>
      </c>
      <c r="I16" s="21" t="s">
        <v>68</v>
      </c>
      <c r="J16" s="21" t="s">
        <v>76</v>
      </c>
      <c r="K16" s="21" t="s">
        <v>77</v>
      </c>
    </row>
    <row r="17" spans="1:11" ht="87" x14ac:dyDescent="0.35">
      <c r="A17" s="21" t="s">
        <v>11</v>
      </c>
      <c r="B17" s="21" t="s">
        <v>63</v>
      </c>
      <c r="C17" s="21" t="s">
        <v>78</v>
      </c>
      <c r="D17" s="21" t="str">
        <f>VLOOKUP(Table1[[#This Row],[Measure Number]],'C&amp;I '!A:B,2,FALSE)</f>
        <v>High Efficiency Furnace</v>
      </c>
      <c r="E17" s="21">
        <v>332</v>
      </c>
      <c r="F17" s="21" t="s">
        <v>79</v>
      </c>
      <c r="G17" s="21" t="s">
        <v>80</v>
      </c>
      <c r="H17" s="21" t="s">
        <v>67</v>
      </c>
      <c r="I17" s="21" t="s">
        <v>68</v>
      </c>
      <c r="J17" s="21" t="s">
        <v>832</v>
      </c>
      <c r="K17" s="21" t="s">
        <v>833</v>
      </c>
    </row>
    <row r="18" spans="1:11" ht="87" x14ac:dyDescent="0.35">
      <c r="A18" s="21" t="s">
        <v>11</v>
      </c>
      <c r="B18" s="21" t="s">
        <v>63</v>
      </c>
      <c r="C18" s="21" t="s">
        <v>78</v>
      </c>
      <c r="D18" s="21" t="str">
        <f>VLOOKUP(Table1[[#This Row],[Measure Number]],'C&amp;I '!A:B,2,FALSE)</f>
        <v>High Efficiency Furnace</v>
      </c>
      <c r="E18" s="21">
        <v>332</v>
      </c>
      <c r="F18" s="21" t="s">
        <v>81</v>
      </c>
      <c r="G18" s="21" t="s">
        <v>82</v>
      </c>
      <c r="H18" s="21" t="s">
        <v>67</v>
      </c>
      <c r="I18" s="21" t="s">
        <v>68</v>
      </c>
      <c r="J18" s="21" t="s">
        <v>832</v>
      </c>
      <c r="K18" s="21" t="s">
        <v>833</v>
      </c>
    </row>
    <row r="19" spans="1:11" ht="29" x14ac:dyDescent="0.35">
      <c r="A19" s="21" t="s">
        <v>11</v>
      </c>
      <c r="B19" s="21" t="s">
        <v>839</v>
      </c>
      <c r="C19" s="21" t="s">
        <v>494</v>
      </c>
      <c r="D19" s="21" t="s">
        <v>495</v>
      </c>
      <c r="E19" s="21"/>
      <c r="F19" s="21" t="s">
        <v>840</v>
      </c>
      <c r="G19" s="21" t="s">
        <v>842</v>
      </c>
      <c r="H19" s="21" t="s">
        <v>812</v>
      </c>
      <c r="I19" s="21" t="s">
        <v>59</v>
      </c>
      <c r="J19" s="21" t="s">
        <v>813</v>
      </c>
      <c r="K19" s="21" t="s">
        <v>814</v>
      </c>
    </row>
    <row r="20" spans="1:11" ht="29" x14ac:dyDescent="0.35">
      <c r="A20" s="21" t="s">
        <v>11</v>
      </c>
      <c r="B20" s="21" t="s">
        <v>45</v>
      </c>
      <c r="C20" s="21" t="s">
        <v>83</v>
      </c>
      <c r="D20" s="21" t="str">
        <f>VLOOKUP(Table1[[#This Row],[Measure Number]],'C&amp;I '!A:B,2,FALSE)</f>
        <v>Process Heating Boiler</v>
      </c>
      <c r="E20" s="21">
        <v>588</v>
      </c>
      <c r="F20" s="21" t="s">
        <v>834</v>
      </c>
      <c r="G20" s="21" t="s">
        <v>84</v>
      </c>
      <c r="H20" s="21" t="s">
        <v>49</v>
      </c>
      <c r="I20" s="21" t="s">
        <v>68</v>
      </c>
      <c r="J20" s="21" t="s">
        <v>56</v>
      </c>
      <c r="K20" s="21" t="s">
        <v>85</v>
      </c>
    </row>
    <row r="21" spans="1:11" ht="29" x14ac:dyDescent="0.35">
      <c r="A21" s="21" t="s">
        <v>11</v>
      </c>
      <c r="B21" s="21" t="s">
        <v>63</v>
      </c>
      <c r="C21" s="21" t="s">
        <v>86</v>
      </c>
      <c r="D21" s="21" t="str">
        <f>VLOOKUP(Table1[[#This Row],[Measure Number]],'C&amp;I '!A:B,2,FALSE)</f>
        <v>Ductless Heat Pumps</v>
      </c>
      <c r="E21" s="21">
        <v>647</v>
      </c>
      <c r="F21" s="21" t="s">
        <v>824</v>
      </c>
      <c r="G21" s="25" t="s">
        <v>87</v>
      </c>
      <c r="H21" s="21" t="s">
        <v>88</v>
      </c>
      <c r="I21" s="21" t="s">
        <v>59</v>
      </c>
      <c r="J21" s="21" t="s">
        <v>89</v>
      </c>
      <c r="K21" s="21" t="s">
        <v>90</v>
      </c>
    </row>
    <row r="22" spans="1:11" ht="29" x14ac:dyDescent="0.35">
      <c r="A22" s="21" t="s">
        <v>11</v>
      </c>
      <c r="B22" s="21" t="s">
        <v>63</v>
      </c>
      <c r="C22" s="21" t="s">
        <v>86</v>
      </c>
      <c r="D22" s="21" t="str">
        <f>VLOOKUP(Table1[[#This Row],[Measure Number]],'C&amp;I '!A:B,2,FALSE)</f>
        <v>Ductless Heat Pumps</v>
      </c>
      <c r="E22" s="21">
        <v>648</v>
      </c>
      <c r="F22" s="21" t="s">
        <v>91</v>
      </c>
      <c r="G22" s="25" t="s">
        <v>92</v>
      </c>
      <c r="H22" s="21" t="s">
        <v>88</v>
      </c>
      <c r="I22" s="21" t="s">
        <v>59</v>
      </c>
      <c r="J22" s="21" t="s">
        <v>89</v>
      </c>
      <c r="K22" s="21" t="s">
        <v>90</v>
      </c>
    </row>
    <row r="23" spans="1:11" ht="72.5" x14ac:dyDescent="0.35">
      <c r="A23" s="21" t="s">
        <v>11</v>
      </c>
      <c r="B23" s="21" t="s">
        <v>45</v>
      </c>
      <c r="C23" s="21" t="s">
        <v>93</v>
      </c>
      <c r="D23" s="21" t="str">
        <f>VLOOKUP(Table1[[#This Row],[Measure Number]],'C&amp;I '!A:B,2,FALSE)</f>
        <v>Variable Refrigerant Flow HVAC System – Provisional Measure</v>
      </c>
      <c r="E23" s="21">
        <v>653</v>
      </c>
      <c r="F23" s="21" t="s">
        <v>94</v>
      </c>
      <c r="G23" s="21" t="s">
        <v>95</v>
      </c>
      <c r="H23" s="21" t="s">
        <v>96</v>
      </c>
      <c r="I23" s="21" t="s">
        <v>68</v>
      </c>
      <c r="J23" s="21" t="s">
        <v>891</v>
      </c>
      <c r="K23" s="21" t="s">
        <v>885</v>
      </c>
    </row>
    <row r="24" spans="1:11" ht="58" x14ac:dyDescent="0.35">
      <c r="A24" s="21" t="s">
        <v>11</v>
      </c>
      <c r="B24" s="21" t="s">
        <v>63</v>
      </c>
      <c r="C24" s="21" t="s">
        <v>97</v>
      </c>
      <c r="D24" s="21" t="s">
        <v>98</v>
      </c>
      <c r="E24" s="21">
        <v>672</v>
      </c>
      <c r="F24" s="21" t="s">
        <v>837</v>
      </c>
      <c r="G24" s="21" t="s">
        <v>835</v>
      </c>
      <c r="H24" s="21" t="s">
        <v>88</v>
      </c>
      <c r="I24" s="21" t="s">
        <v>54</v>
      </c>
      <c r="J24" s="21" t="s">
        <v>836</v>
      </c>
      <c r="K24" s="21" t="s">
        <v>99</v>
      </c>
    </row>
    <row r="25" spans="1:11" ht="72.5" x14ac:dyDescent="0.35">
      <c r="A25" s="21" t="s">
        <v>11</v>
      </c>
      <c r="B25" s="21" t="s">
        <v>12</v>
      </c>
      <c r="C25" s="21" t="s">
        <v>100</v>
      </c>
      <c r="D25" s="21" t="str">
        <f>VLOOKUP(Table1[[#This Row],[Measure Number]],'C&amp;I '!A:B,2,FALSE)</f>
        <v>LED Bulbs and Fixtures</v>
      </c>
      <c r="E25" s="21">
        <v>696</v>
      </c>
      <c r="F25" s="21" t="s">
        <v>826</v>
      </c>
      <c r="G25" s="21" t="s">
        <v>101</v>
      </c>
      <c r="H25" s="21" t="s">
        <v>62</v>
      </c>
      <c r="I25" s="21" t="s">
        <v>59</v>
      </c>
      <c r="J25" s="21" t="s">
        <v>825</v>
      </c>
      <c r="K25" s="21" t="s">
        <v>102</v>
      </c>
    </row>
    <row r="26" spans="1:11" ht="72.5" x14ac:dyDescent="0.35">
      <c r="A26" s="21" t="s">
        <v>11</v>
      </c>
      <c r="B26" s="21" t="s">
        <v>45</v>
      </c>
      <c r="C26" s="21" t="s">
        <v>100</v>
      </c>
      <c r="D26" s="21" t="str">
        <f>VLOOKUP(Table1[[#This Row],[Measure Number]],'C&amp;I '!A:B,2,FALSE)</f>
        <v>LED Bulbs and Fixtures</v>
      </c>
      <c r="E26" s="21">
        <v>696</v>
      </c>
      <c r="F26" s="21" t="s">
        <v>826</v>
      </c>
      <c r="G26" s="21" t="s">
        <v>103</v>
      </c>
      <c r="H26" s="21" t="s">
        <v>49</v>
      </c>
      <c r="I26" s="21" t="s">
        <v>59</v>
      </c>
      <c r="J26" s="21" t="s">
        <v>825</v>
      </c>
      <c r="K26" s="21" t="s">
        <v>102</v>
      </c>
    </row>
    <row r="27" spans="1:11" ht="116" x14ac:dyDescent="0.35">
      <c r="A27" s="21" t="s">
        <v>11</v>
      </c>
      <c r="B27" s="21" t="s">
        <v>63</v>
      </c>
      <c r="C27" s="21" t="s">
        <v>100</v>
      </c>
      <c r="D27" s="21" t="str">
        <f>VLOOKUP(Table1[[#This Row],[Measure Number]],'C&amp;I '!A:B,2,FALSE)</f>
        <v>LED Bulbs and Fixtures</v>
      </c>
      <c r="E27" s="21">
        <v>698</v>
      </c>
      <c r="F27" s="21" t="s">
        <v>104</v>
      </c>
      <c r="G27" s="21" t="s">
        <v>105</v>
      </c>
      <c r="H27" s="21" t="s">
        <v>88</v>
      </c>
      <c r="I27" s="21" t="s">
        <v>59</v>
      </c>
      <c r="J27" s="21" t="s">
        <v>106</v>
      </c>
      <c r="K27" s="21" t="s">
        <v>107</v>
      </c>
    </row>
    <row r="28" spans="1:11" ht="101.5" x14ac:dyDescent="0.35">
      <c r="A28" s="21" t="s">
        <v>11</v>
      </c>
      <c r="B28" s="21" t="s">
        <v>45</v>
      </c>
      <c r="C28" s="21" t="s">
        <v>100</v>
      </c>
      <c r="D28" s="21" t="str">
        <f>VLOOKUP(Table1[[#This Row],[Measure Number]],'C&amp;I '!A:B,2,FALSE)</f>
        <v>LED Bulbs and Fixtures</v>
      </c>
      <c r="E28" s="21">
        <v>702</v>
      </c>
      <c r="F28" s="21" t="s">
        <v>827</v>
      </c>
      <c r="G28" s="21" t="s">
        <v>108</v>
      </c>
      <c r="H28" s="21" t="s">
        <v>49</v>
      </c>
      <c r="I28" s="21" t="s">
        <v>59</v>
      </c>
      <c r="J28" s="21" t="s">
        <v>55</v>
      </c>
      <c r="K28" s="21" t="s">
        <v>828</v>
      </c>
    </row>
    <row r="29" spans="1:11" ht="43.5" x14ac:dyDescent="0.35">
      <c r="A29" s="21" t="s">
        <v>11</v>
      </c>
      <c r="B29" s="21" t="s">
        <v>12</v>
      </c>
      <c r="C29" s="21" t="s">
        <v>100</v>
      </c>
      <c r="D29" s="21" t="str">
        <f>VLOOKUP(Table1[[#This Row],[Measure Number]],'C&amp;I '!A:B,2,FALSE)</f>
        <v>LED Bulbs and Fixtures</v>
      </c>
      <c r="E29" s="21">
        <v>705</v>
      </c>
      <c r="F29" s="21" t="s">
        <v>109</v>
      </c>
      <c r="G29" s="21" t="s">
        <v>110</v>
      </c>
      <c r="H29" s="21" t="s">
        <v>111</v>
      </c>
      <c r="I29" s="21" t="s">
        <v>59</v>
      </c>
      <c r="J29" s="21" t="s">
        <v>112</v>
      </c>
      <c r="K29" s="21" t="s">
        <v>113</v>
      </c>
    </row>
    <row r="30" spans="1:11" ht="43.5" x14ac:dyDescent="0.35">
      <c r="A30" s="21" t="s">
        <v>11</v>
      </c>
      <c r="B30" s="21" t="s">
        <v>12</v>
      </c>
      <c r="C30" s="21" t="s">
        <v>100</v>
      </c>
      <c r="D30" s="21" t="str">
        <f>VLOOKUP(Table1[[#This Row],[Measure Number]],'C&amp;I '!A:B,2,FALSE)</f>
        <v>LED Bulbs and Fixtures</v>
      </c>
      <c r="E30" s="21">
        <v>708</v>
      </c>
      <c r="F30" s="21" t="s">
        <v>114</v>
      </c>
      <c r="G30" s="21" t="s">
        <v>115</v>
      </c>
      <c r="H30" s="21" t="s">
        <v>111</v>
      </c>
      <c r="I30" s="21" t="s">
        <v>59</v>
      </c>
      <c r="J30" s="21" t="s">
        <v>112</v>
      </c>
      <c r="K30" s="21" t="s">
        <v>113</v>
      </c>
    </row>
    <row r="31" spans="1:11" ht="116" x14ac:dyDescent="0.35">
      <c r="A31" s="21" t="s">
        <v>11</v>
      </c>
      <c r="B31" s="21" t="s">
        <v>45</v>
      </c>
      <c r="C31" s="21" t="s">
        <v>116</v>
      </c>
      <c r="D31" s="21" t="s">
        <v>117</v>
      </c>
      <c r="E31" s="21">
        <v>873</v>
      </c>
      <c r="F31" s="21" t="s">
        <v>118</v>
      </c>
      <c r="G31" s="21" t="s">
        <v>119</v>
      </c>
      <c r="H31" s="21" t="s">
        <v>49</v>
      </c>
      <c r="I31" s="21" t="s">
        <v>68</v>
      </c>
      <c r="J31" s="21" t="s">
        <v>859</v>
      </c>
      <c r="K31" s="21" t="s">
        <v>877</v>
      </c>
    </row>
    <row r="32" spans="1:11" ht="43.5" x14ac:dyDescent="0.35">
      <c r="A32" s="21" t="s">
        <v>11</v>
      </c>
      <c r="B32" s="21" t="s">
        <v>12</v>
      </c>
      <c r="C32" s="21" t="s">
        <v>116</v>
      </c>
      <c r="D32" s="21" t="s">
        <v>117</v>
      </c>
      <c r="E32" s="21">
        <v>875</v>
      </c>
      <c r="F32" s="21"/>
      <c r="G32" s="21" t="s">
        <v>120</v>
      </c>
      <c r="H32" s="21" t="s">
        <v>16</v>
      </c>
      <c r="I32" s="21" t="s">
        <v>121</v>
      </c>
      <c r="J32" s="21" t="s">
        <v>50</v>
      </c>
      <c r="K32" s="21" t="s">
        <v>50</v>
      </c>
    </row>
    <row r="33" spans="1:11" ht="43.5" x14ac:dyDescent="0.35">
      <c r="A33" s="21" t="s">
        <v>11</v>
      </c>
      <c r="B33" s="21" t="s">
        <v>204</v>
      </c>
      <c r="C33" s="21" t="s">
        <v>676</v>
      </c>
      <c r="D33" s="21" t="s">
        <v>809</v>
      </c>
      <c r="E33" s="21"/>
      <c r="F33" s="21" t="s">
        <v>840</v>
      </c>
      <c r="G33" s="21" t="s">
        <v>810</v>
      </c>
      <c r="H33" s="21" t="s">
        <v>811</v>
      </c>
      <c r="I33" s="21" t="s">
        <v>59</v>
      </c>
      <c r="J33" s="21" t="s">
        <v>89</v>
      </c>
      <c r="K33" s="21" t="s">
        <v>50</v>
      </c>
    </row>
  </sheetData>
  <conditionalFormatting sqref="G24:G28 G1:G7 G10:G12 G14:G18 G20:G21">
    <cfRule type="duplicateValues" dxfId="1" priority="6"/>
  </conditionalFormatting>
  <conditionalFormatting sqref="G24:G32 G2:G7 G9:G12 G14:G18 G20:G21">
    <cfRule type="duplicateValues" dxfId="0" priority="7"/>
  </conditionalFormatting>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5BB97-2F6D-4403-BE1E-978144AC60AD}">
  <sheetPr>
    <tabColor theme="7" tint="0.39997558519241921"/>
  </sheetPr>
  <dimension ref="A1:M68"/>
  <sheetViews>
    <sheetView zoomScale="87" zoomScaleNormal="70" workbookViewId="0">
      <pane ySplit="1" topLeftCell="A2" activePane="bottomLeft" state="frozen"/>
      <selection pane="bottomLeft" sqref="A1:K68"/>
    </sheetView>
  </sheetViews>
  <sheetFormatPr defaultColWidth="8.7265625" defaultRowHeight="14.5" x14ac:dyDescent="0.35"/>
  <cols>
    <col min="1" max="1" width="26.36328125" style="26" customWidth="1"/>
    <col min="2" max="2" width="23.453125" style="26" customWidth="1"/>
    <col min="3" max="3" width="9.7265625" style="26" customWidth="1"/>
    <col min="4" max="4" width="22.1796875" style="26" customWidth="1"/>
    <col min="5" max="5" width="0" style="26" hidden="1" customWidth="1"/>
    <col min="6" max="6" width="24.54296875" style="26" customWidth="1"/>
    <col min="7" max="7" width="94.453125" style="26" customWidth="1"/>
    <col min="8" max="8" width="16.453125" style="26" customWidth="1"/>
    <col min="9" max="9" width="8.7265625" style="26"/>
    <col min="10" max="10" width="27" style="26" customWidth="1"/>
    <col min="11" max="11" width="34.453125" style="26" customWidth="1"/>
    <col min="12" max="16384" width="8.7265625" style="26"/>
  </cols>
  <sheetData>
    <row r="1" spans="1:13" ht="43.5" x14ac:dyDescent="0.35">
      <c r="A1" s="26" t="s">
        <v>0</v>
      </c>
      <c r="B1" s="26" t="s">
        <v>1</v>
      </c>
      <c r="C1" s="26" t="s">
        <v>2</v>
      </c>
      <c r="D1" s="26" t="s">
        <v>3</v>
      </c>
      <c r="E1" s="26" t="s">
        <v>4</v>
      </c>
      <c r="F1" s="26" t="s">
        <v>124</v>
      </c>
      <c r="G1" s="26" t="s">
        <v>125</v>
      </c>
      <c r="H1" s="26" t="s">
        <v>126</v>
      </c>
      <c r="I1" s="26" t="s">
        <v>8</v>
      </c>
      <c r="J1" s="15" t="s">
        <v>9</v>
      </c>
      <c r="K1" s="15" t="s">
        <v>10</v>
      </c>
      <c r="M1" s="26" t="s">
        <v>127</v>
      </c>
    </row>
    <row r="2" spans="1:13" x14ac:dyDescent="0.35">
      <c r="A2" s="26" t="s">
        <v>128</v>
      </c>
      <c r="B2" s="26" t="s">
        <v>12</v>
      </c>
      <c r="C2" s="26" t="s">
        <v>13</v>
      </c>
      <c r="D2" s="26" t="s">
        <v>14</v>
      </c>
      <c r="E2" s="26">
        <v>3</v>
      </c>
      <c r="F2" s="26" t="s">
        <v>14</v>
      </c>
      <c r="G2" s="26" t="s">
        <v>15</v>
      </c>
      <c r="H2" s="26" t="s">
        <v>16</v>
      </c>
      <c r="I2" s="26" t="s">
        <v>121</v>
      </c>
    </row>
    <row r="3" spans="1:13" ht="29" x14ac:dyDescent="0.35">
      <c r="A3" s="26" t="s">
        <v>128</v>
      </c>
      <c r="B3" s="26" t="s">
        <v>129</v>
      </c>
      <c r="C3" s="26" t="s">
        <v>13</v>
      </c>
      <c r="D3" s="26" t="s">
        <v>14</v>
      </c>
      <c r="E3" s="26">
        <v>3</v>
      </c>
      <c r="F3" s="26" t="s">
        <v>14</v>
      </c>
      <c r="G3" s="26" t="s">
        <v>130</v>
      </c>
      <c r="H3" s="26" t="s">
        <v>131</v>
      </c>
      <c r="I3" s="26" t="s">
        <v>121</v>
      </c>
      <c r="J3" s="26" t="s">
        <v>886</v>
      </c>
    </row>
    <row r="4" spans="1:13" ht="72.5" x14ac:dyDescent="0.35">
      <c r="A4" s="27" t="s">
        <v>128</v>
      </c>
      <c r="B4" s="26" t="s">
        <v>315</v>
      </c>
      <c r="C4" s="26" t="s">
        <v>710</v>
      </c>
      <c r="D4" s="26" t="s">
        <v>316</v>
      </c>
      <c r="F4" s="26" t="s">
        <v>840</v>
      </c>
      <c r="G4" s="26" t="s">
        <v>317</v>
      </c>
      <c r="H4" s="26" t="s">
        <v>318</v>
      </c>
      <c r="I4" s="26" t="s">
        <v>59</v>
      </c>
      <c r="J4" s="26" t="s">
        <v>89</v>
      </c>
      <c r="K4" s="26" t="s">
        <v>319</v>
      </c>
    </row>
    <row r="5" spans="1:13" ht="43.5" x14ac:dyDescent="0.35">
      <c r="A5" s="26" t="s">
        <v>128</v>
      </c>
      <c r="B5" s="26" t="s">
        <v>129</v>
      </c>
      <c r="C5" s="26" t="s">
        <v>132</v>
      </c>
      <c r="D5" s="26" t="str">
        <f>VLOOKUP(Table3[[#This Row],[Measure Number]],RES!A:B,2,FALSE)</f>
        <v>ENERGY STAR Water Coolers</v>
      </c>
      <c r="E5" s="26">
        <v>57</v>
      </c>
      <c r="F5" s="26" t="s">
        <v>844</v>
      </c>
      <c r="G5" s="26" t="s">
        <v>133</v>
      </c>
      <c r="H5" s="26" t="s">
        <v>131</v>
      </c>
      <c r="I5" s="26" t="s">
        <v>21</v>
      </c>
      <c r="J5" s="26" t="s">
        <v>134</v>
      </c>
      <c r="K5" s="26" t="s">
        <v>135</v>
      </c>
    </row>
    <row r="6" spans="1:13" ht="43.5" x14ac:dyDescent="0.35">
      <c r="A6" s="26" t="s">
        <v>128</v>
      </c>
      <c r="B6" s="26" t="s">
        <v>129</v>
      </c>
      <c r="C6" s="26" t="s">
        <v>132</v>
      </c>
      <c r="D6" s="26" t="str">
        <f>VLOOKUP(Table3[[#This Row],[Measure Number]],RES!A:B,2,FALSE)</f>
        <v>ENERGY STAR Water Coolers</v>
      </c>
      <c r="E6" s="26">
        <v>57</v>
      </c>
      <c r="F6" s="26" t="s">
        <v>844</v>
      </c>
      <c r="G6" s="26" t="s">
        <v>136</v>
      </c>
      <c r="H6" s="26" t="s">
        <v>131</v>
      </c>
      <c r="I6" s="26" t="s">
        <v>21</v>
      </c>
      <c r="J6" s="26" t="s">
        <v>134</v>
      </c>
      <c r="K6" s="26" t="s">
        <v>135</v>
      </c>
    </row>
    <row r="7" spans="1:13" ht="29" x14ac:dyDescent="0.35">
      <c r="A7" s="26" t="s">
        <v>128</v>
      </c>
      <c r="B7" s="26" t="s">
        <v>137</v>
      </c>
      <c r="C7" s="26" t="s">
        <v>138</v>
      </c>
      <c r="D7" s="26" t="s">
        <v>139</v>
      </c>
      <c r="E7" s="26">
        <v>74</v>
      </c>
      <c r="F7" s="26" t="s">
        <v>140</v>
      </c>
      <c r="G7" s="26" t="s">
        <v>141</v>
      </c>
      <c r="H7" s="26" t="s">
        <v>142</v>
      </c>
      <c r="I7" s="26" t="s">
        <v>59</v>
      </c>
      <c r="J7" s="26" t="s">
        <v>143</v>
      </c>
      <c r="K7" s="26" t="s">
        <v>144</v>
      </c>
    </row>
    <row r="8" spans="1:13" ht="29" x14ac:dyDescent="0.35">
      <c r="A8" s="26" t="s">
        <v>128</v>
      </c>
      <c r="B8" s="26" t="s">
        <v>137</v>
      </c>
      <c r="C8" s="26" t="s">
        <v>138</v>
      </c>
      <c r="D8" s="26" t="s">
        <v>139</v>
      </c>
      <c r="E8" s="26">
        <v>74</v>
      </c>
      <c r="F8" s="26" t="s">
        <v>140</v>
      </c>
      <c r="G8" s="26" t="s">
        <v>141</v>
      </c>
      <c r="H8" s="26" t="s">
        <v>142</v>
      </c>
      <c r="I8" s="26" t="s">
        <v>59</v>
      </c>
      <c r="J8" s="26" t="s">
        <v>143</v>
      </c>
      <c r="K8" s="26" t="s">
        <v>144</v>
      </c>
    </row>
    <row r="9" spans="1:13" ht="58" x14ac:dyDescent="0.35">
      <c r="A9" s="26" t="s">
        <v>128</v>
      </c>
      <c r="B9" s="26" t="s">
        <v>129</v>
      </c>
      <c r="C9" s="26" t="s">
        <v>138</v>
      </c>
      <c r="D9" s="26" t="s">
        <v>139</v>
      </c>
      <c r="E9" s="26">
        <v>69</v>
      </c>
      <c r="F9" s="26" t="s">
        <v>845</v>
      </c>
      <c r="G9" s="26" t="s">
        <v>145</v>
      </c>
      <c r="H9" s="26" t="s">
        <v>131</v>
      </c>
      <c r="I9" s="26" t="s">
        <v>43</v>
      </c>
      <c r="J9" s="26" t="s">
        <v>846</v>
      </c>
      <c r="K9" s="26" t="s">
        <v>146</v>
      </c>
      <c r="M9" s="28">
        <v>45125</v>
      </c>
    </row>
    <row r="10" spans="1:13" ht="43.5" x14ac:dyDescent="0.35">
      <c r="A10" s="26" t="s">
        <v>128</v>
      </c>
      <c r="B10" s="26" t="s">
        <v>147</v>
      </c>
      <c r="C10" s="26" t="s">
        <v>138</v>
      </c>
      <c r="D10" s="26" t="s">
        <v>139</v>
      </c>
      <c r="E10" s="26">
        <v>73</v>
      </c>
      <c r="F10" s="26" t="s">
        <v>148</v>
      </c>
      <c r="G10" s="26" t="s">
        <v>149</v>
      </c>
      <c r="H10" s="26" t="s">
        <v>147</v>
      </c>
      <c r="I10" s="26" t="s">
        <v>43</v>
      </c>
      <c r="J10" s="26" t="s">
        <v>150</v>
      </c>
      <c r="K10" s="26" t="s">
        <v>151</v>
      </c>
      <c r="M10" s="28">
        <v>45125</v>
      </c>
    </row>
    <row r="11" spans="1:13" ht="58" x14ac:dyDescent="0.35">
      <c r="A11" s="26" t="s">
        <v>128</v>
      </c>
      <c r="B11" s="26" t="s">
        <v>152</v>
      </c>
      <c r="C11" s="26" t="s">
        <v>138</v>
      </c>
      <c r="D11" s="26" t="s">
        <v>139</v>
      </c>
      <c r="E11" s="26">
        <v>72</v>
      </c>
      <c r="F11" s="26" t="s">
        <v>153</v>
      </c>
      <c r="G11" s="26" t="s">
        <v>154</v>
      </c>
      <c r="H11" s="26" t="s">
        <v>155</v>
      </c>
      <c r="I11" s="26" t="s">
        <v>43</v>
      </c>
      <c r="J11" s="26" t="s">
        <v>847</v>
      </c>
      <c r="K11" s="26" t="s">
        <v>848</v>
      </c>
      <c r="M11" s="28">
        <v>45125</v>
      </c>
    </row>
    <row r="12" spans="1:13" ht="58" x14ac:dyDescent="0.35">
      <c r="A12" s="26" t="s">
        <v>128</v>
      </c>
      <c r="B12" s="26" t="s">
        <v>152</v>
      </c>
      <c r="C12" s="26" t="s">
        <v>138</v>
      </c>
      <c r="D12" s="26" t="s">
        <v>139</v>
      </c>
      <c r="E12" s="26">
        <v>74</v>
      </c>
      <c r="F12" s="26" t="s">
        <v>849</v>
      </c>
      <c r="G12" s="26" t="s">
        <v>156</v>
      </c>
      <c r="H12" s="26" t="s">
        <v>155</v>
      </c>
      <c r="I12" s="26" t="s">
        <v>43</v>
      </c>
      <c r="J12" s="26" t="s">
        <v>887</v>
      </c>
      <c r="K12" s="26" t="s">
        <v>888</v>
      </c>
    </row>
    <row r="13" spans="1:13" ht="58" x14ac:dyDescent="0.35">
      <c r="A13" s="26" t="s">
        <v>128</v>
      </c>
      <c r="B13" s="26" t="s">
        <v>12</v>
      </c>
      <c r="C13" s="26" t="s">
        <v>157</v>
      </c>
      <c r="D13" s="26" t="str">
        <f>VLOOKUP(Table3[[#This Row],[Measure Number]],RES!A:B,2,FALSE)</f>
        <v>Air Source Heat Pump</v>
      </c>
      <c r="E13" s="26">
        <v>99</v>
      </c>
      <c r="F13" s="26" t="s">
        <v>158</v>
      </c>
      <c r="G13" s="26" t="s">
        <v>159</v>
      </c>
      <c r="H13" s="26" t="s">
        <v>62</v>
      </c>
      <c r="I13" s="26" t="s">
        <v>160</v>
      </c>
      <c r="J13" s="26" t="s">
        <v>850</v>
      </c>
      <c r="K13" s="26" t="s">
        <v>851</v>
      </c>
    </row>
    <row r="14" spans="1:13" ht="72.5" x14ac:dyDescent="0.35">
      <c r="A14" s="26" t="s">
        <v>128</v>
      </c>
      <c r="B14" s="26" t="s">
        <v>12</v>
      </c>
      <c r="C14" s="26" t="s">
        <v>157</v>
      </c>
      <c r="D14" s="26" t="str">
        <f>VLOOKUP(Table3[[#This Row],[Measure Number]],RES!A:B,2,FALSE)</f>
        <v>Air Source Heat Pump</v>
      </c>
      <c r="E14" s="26">
        <v>100</v>
      </c>
      <c r="F14" s="26" t="s">
        <v>852</v>
      </c>
      <c r="G14" s="26" t="s">
        <v>161</v>
      </c>
      <c r="H14" s="26" t="s">
        <v>62</v>
      </c>
      <c r="I14" s="26" t="s">
        <v>160</v>
      </c>
      <c r="J14" s="26" t="s">
        <v>889</v>
      </c>
      <c r="K14" s="26" t="s">
        <v>890</v>
      </c>
    </row>
    <row r="15" spans="1:13" ht="87" x14ac:dyDescent="0.35">
      <c r="A15" s="26" t="s">
        <v>128</v>
      </c>
      <c r="B15" s="26" t="s">
        <v>12</v>
      </c>
      <c r="C15" s="26" t="s">
        <v>157</v>
      </c>
      <c r="D15" s="26" t="str">
        <f>VLOOKUP(Table3[[#This Row],[Measure Number]],RES!A:B,2,FALSE)</f>
        <v>Air Source Heat Pump</v>
      </c>
      <c r="E15" s="26">
        <v>100</v>
      </c>
      <c r="F15" s="26" t="s">
        <v>852</v>
      </c>
      <c r="G15" s="26" t="s">
        <v>162</v>
      </c>
      <c r="H15" s="26" t="s">
        <v>62</v>
      </c>
      <c r="I15" s="26" t="s">
        <v>160</v>
      </c>
      <c r="J15" s="26" t="s">
        <v>163</v>
      </c>
      <c r="K15" s="26" t="s">
        <v>853</v>
      </c>
    </row>
    <row r="16" spans="1:13" ht="72.5" x14ac:dyDescent="0.35">
      <c r="A16" s="26" t="s">
        <v>128</v>
      </c>
      <c r="B16" s="26" t="s">
        <v>147</v>
      </c>
      <c r="C16" s="26" t="s">
        <v>157</v>
      </c>
      <c r="D16" s="26" t="str">
        <f>VLOOKUP(Table3[[#This Row],[Measure Number]],RES!A:B,2,FALSE)</f>
        <v>Air Source Heat Pump</v>
      </c>
      <c r="E16" s="26">
        <v>100</v>
      </c>
      <c r="F16" s="26" t="s">
        <v>852</v>
      </c>
      <c r="G16" s="26" t="s">
        <v>174</v>
      </c>
      <c r="H16" s="26" t="s">
        <v>147</v>
      </c>
      <c r="I16" s="26" t="s">
        <v>160</v>
      </c>
      <c r="J16" s="26" t="s">
        <v>889</v>
      </c>
      <c r="K16" s="26" t="s">
        <v>890</v>
      </c>
    </row>
    <row r="17" spans="1:13" ht="43.5" x14ac:dyDescent="0.35">
      <c r="A17" s="26" t="s">
        <v>128</v>
      </c>
      <c r="B17" s="26" t="s">
        <v>12</v>
      </c>
      <c r="C17" s="26" t="s">
        <v>157</v>
      </c>
      <c r="D17" s="26" t="str">
        <f>VLOOKUP(Table3[[#This Row],[Measure Number]],RES!A:B,2,FALSE)</f>
        <v>Air Source Heat Pump</v>
      </c>
      <c r="E17" s="26">
        <v>101</v>
      </c>
      <c r="F17" s="26" t="s">
        <v>854</v>
      </c>
      <c r="G17" s="26" t="s">
        <v>164</v>
      </c>
      <c r="H17" s="26" t="s">
        <v>62</v>
      </c>
      <c r="I17" s="26" t="s">
        <v>160</v>
      </c>
      <c r="J17" s="26" t="s">
        <v>165</v>
      </c>
      <c r="K17" s="26" t="s">
        <v>107</v>
      </c>
    </row>
    <row r="18" spans="1:13" ht="43.5" x14ac:dyDescent="0.35">
      <c r="A18" s="26" t="s">
        <v>128</v>
      </c>
      <c r="B18" s="26" t="s">
        <v>12</v>
      </c>
      <c r="C18" s="26" t="s">
        <v>157</v>
      </c>
      <c r="D18" s="26" t="str">
        <f>VLOOKUP(Table3[[#This Row],[Measure Number]],RES!A:B,2,FALSE)</f>
        <v>Air Source Heat Pump</v>
      </c>
      <c r="E18" s="26">
        <v>101</v>
      </c>
      <c r="F18" s="26" t="s">
        <v>855</v>
      </c>
      <c r="G18" s="26" t="s">
        <v>166</v>
      </c>
      <c r="H18" s="26" t="s">
        <v>62</v>
      </c>
      <c r="I18" s="26" t="s">
        <v>160</v>
      </c>
      <c r="J18" s="26" t="s">
        <v>165</v>
      </c>
      <c r="K18" s="26" t="s">
        <v>107</v>
      </c>
    </row>
    <row r="19" spans="1:13" ht="43.5" x14ac:dyDescent="0.35">
      <c r="A19" s="26" t="s">
        <v>128</v>
      </c>
      <c r="B19" s="26" t="s">
        <v>12</v>
      </c>
      <c r="C19" s="26" t="s">
        <v>157</v>
      </c>
      <c r="D19" s="26" t="str">
        <f>VLOOKUP(Table3[[#This Row],[Measure Number]],RES!A:B,2,FALSE)</f>
        <v>Air Source Heat Pump</v>
      </c>
      <c r="E19" s="26">
        <v>107</v>
      </c>
      <c r="F19" s="26" t="s">
        <v>855</v>
      </c>
      <c r="G19" s="26" t="s">
        <v>167</v>
      </c>
      <c r="H19" s="26" t="s">
        <v>62</v>
      </c>
      <c r="I19" s="26" t="s">
        <v>160</v>
      </c>
      <c r="J19" s="26" t="s">
        <v>165</v>
      </c>
      <c r="K19" s="26" t="s">
        <v>107</v>
      </c>
    </row>
    <row r="20" spans="1:13" ht="87" x14ac:dyDescent="0.35">
      <c r="A20" s="26" t="s">
        <v>128</v>
      </c>
      <c r="B20" s="26" t="s">
        <v>147</v>
      </c>
      <c r="C20" s="26" t="s">
        <v>157</v>
      </c>
      <c r="D20" s="26" t="str">
        <f>VLOOKUP(Table3[[#This Row],[Measure Number]],RES!A:B,2,FALSE)</f>
        <v>Air Source Heat Pump</v>
      </c>
      <c r="E20" s="26">
        <v>101</v>
      </c>
      <c r="F20" s="26" t="s">
        <v>855</v>
      </c>
      <c r="G20" s="26" t="s">
        <v>175</v>
      </c>
      <c r="H20" s="26" t="s">
        <v>147</v>
      </c>
      <c r="I20" s="26" t="s">
        <v>160</v>
      </c>
      <c r="J20" s="26" t="s">
        <v>858</v>
      </c>
      <c r="K20" s="26" t="s">
        <v>107</v>
      </c>
    </row>
    <row r="21" spans="1:13" ht="43.5" x14ac:dyDescent="0.35">
      <c r="A21" s="26" t="s">
        <v>128</v>
      </c>
      <c r="B21" s="26" t="s">
        <v>12</v>
      </c>
      <c r="C21" s="26" t="s">
        <v>157</v>
      </c>
      <c r="D21" s="26" t="str">
        <f>VLOOKUP(Table3[[#This Row],[Measure Number]],RES!A:B,2,FALSE)</f>
        <v>Air Source Heat Pump</v>
      </c>
      <c r="E21" s="26">
        <v>108</v>
      </c>
      <c r="F21" s="26" t="s">
        <v>856</v>
      </c>
      <c r="G21" s="26" t="s">
        <v>168</v>
      </c>
      <c r="H21" s="26" t="s">
        <v>62</v>
      </c>
      <c r="I21" s="26" t="s">
        <v>160</v>
      </c>
      <c r="J21" s="26" t="s">
        <v>169</v>
      </c>
      <c r="K21" s="26" t="s">
        <v>170</v>
      </c>
    </row>
    <row r="22" spans="1:13" ht="43.5" x14ac:dyDescent="0.35">
      <c r="A22" s="26" t="s">
        <v>128</v>
      </c>
      <c r="B22" s="26" t="s">
        <v>12</v>
      </c>
      <c r="C22" s="26" t="s">
        <v>157</v>
      </c>
      <c r="D22" s="26" t="str">
        <f>VLOOKUP(Table3[[#This Row],[Measure Number]],RES!A:B,2,FALSE)</f>
        <v>Air Source Heat Pump</v>
      </c>
      <c r="E22" s="26">
        <v>110</v>
      </c>
      <c r="F22" s="26" t="s">
        <v>856</v>
      </c>
      <c r="G22" s="26" t="s">
        <v>171</v>
      </c>
      <c r="H22" s="26" t="s">
        <v>62</v>
      </c>
      <c r="I22" s="26" t="s">
        <v>160</v>
      </c>
      <c r="J22" s="26" t="s">
        <v>169</v>
      </c>
      <c r="K22" s="26" t="s">
        <v>170</v>
      </c>
    </row>
    <row r="23" spans="1:13" ht="43.5" x14ac:dyDescent="0.35">
      <c r="A23" s="26" t="s">
        <v>128</v>
      </c>
      <c r="B23" s="26" t="s">
        <v>12</v>
      </c>
      <c r="C23" s="26" t="s">
        <v>157</v>
      </c>
      <c r="D23" s="26" t="str">
        <f>VLOOKUP(Table3[[#This Row],[Measure Number]],RES!A:B,2,FALSE)</f>
        <v>Air Source Heat Pump</v>
      </c>
      <c r="E23" s="26">
        <v>112</v>
      </c>
      <c r="F23" s="26" t="s">
        <v>849</v>
      </c>
      <c r="G23" s="26" t="s">
        <v>172</v>
      </c>
      <c r="H23" s="26" t="s">
        <v>62</v>
      </c>
      <c r="I23" s="26" t="s">
        <v>160</v>
      </c>
      <c r="K23" s="26" t="s">
        <v>857</v>
      </c>
    </row>
    <row r="24" spans="1:13" ht="43.5" x14ac:dyDescent="0.35">
      <c r="A24" s="26" t="s">
        <v>128</v>
      </c>
      <c r="B24" s="26" t="s">
        <v>12</v>
      </c>
      <c r="C24" s="26" t="s">
        <v>157</v>
      </c>
      <c r="D24" s="26" t="str">
        <f>VLOOKUP(Table3[[#This Row],[Measure Number]],RES!A:B,2,FALSE)</f>
        <v>Air Source Heat Pump</v>
      </c>
      <c r="E24" s="26">
        <v>117</v>
      </c>
      <c r="F24" s="26" t="s">
        <v>849</v>
      </c>
      <c r="G24" s="26" t="s">
        <v>173</v>
      </c>
      <c r="H24" s="26" t="s">
        <v>62</v>
      </c>
      <c r="I24" s="26" t="s">
        <v>160</v>
      </c>
      <c r="K24" s="26" t="s">
        <v>857</v>
      </c>
    </row>
    <row r="25" spans="1:13" ht="145" x14ac:dyDescent="0.35">
      <c r="A25" s="26" t="s">
        <v>128</v>
      </c>
      <c r="B25" s="26" t="s">
        <v>147</v>
      </c>
      <c r="C25" s="26" t="s">
        <v>157</v>
      </c>
      <c r="D25" s="26" t="str">
        <f>VLOOKUP(Table3[[#This Row],[Measure Number]],RES!A:B,2,FALSE)</f>
        <v>Air Source Heat Pump</v>
      </c>
      <c r="E25" s="26">
        <v>103</v>
      </c>
      <c r="F25" s="26" t="s">
        <v>176</v>
      </c>
      <c r="G25" s="26" t="s">
        <v>177</v>
      </c>
      <c r="H25" s="26" t="s">
        <v>147</v>
      </c>
      <c r="I25" s="26" t="s">
        <v>160</v>
      </c>
      <c r="J25" s="26" t="s">
        <v>178</v>
      </c>
      <c r="K25" s="26" t="s">
        <v>179</v>
      </c>
    </row>
    <row r="26" spans="1:13" ht="87" x14ac:dyDescent="0.35">
      <c r="A26" s="26" t="s">
        <v>128</v>
      </c>
      <c r="B26" s="26" t="s">
        <v>147</v>
      </c>
      <c r="C26" s="26" t="s">
        <v>157</v>
      </c>
      <c r="D26" s="26" t="str">
        <f>VLOOKUP(Table3[[#This Row],[Measure Number]],RES!A:B,2,FALSE)</f>
        <v>Air Source Heat Pump</v>
      </c>
      <c r="E26" s="26">
        <v>103</v>
      </c>
      <c r="F26" s="26" t="s">
        <v>180</v>
      </c>
      <c r="G26" s="26" t="s">
        <v>181</v>
      </c>
      <c r="H26" s="26" t="s">
        <v>147</v>
      </c>
      <c r="I26" s="26" t="s">
        <v>160</v>
      </c>
      <c r="J26" s="26" t="s">
        <v>182</v>
      </c>
      <c r="K26" s="26" t="s">
        <v>107</v>
      </c>
    </row>
    <row r="27" spans="1:13" ht="43.5" x14ac:dyDescent="0.35">
      <c r="A27" s="26" t="s">
        <v>128</v>
      </c>
      <c r="B27" s="26" t="s">
        <v>147</v>
      </c>
      <c r="C27" s="26" t="s">
        <v>157</v>
      </c>
      <c r="D27" s="26" t="str">
        <f>VLOOKUP(Table3[[#This Row],[Measure Number]],RES!A:B,2,FALSE)</f>
        <v>Air Source Heat Pump</v>
      </c>
      <c r="E27" s="26">
        <v>108</v>
      </c>
      <c r="F27" s="26" t="s">
        <v>183</v>
      </c>
      <c r="G27" s="26" t="s">
        <v>184</v>
      </c>
      <c r="H27" s="26" t="s">
        <v>147</v>
      </c>
      <c r="I27" s="26" t="s">
        <v>160</v>
      </c>
      <c r="J27" s="26" t="s">
        <v>185</v>
      </c>
      <c r="K27" s="26" t="s">
        <v>107</v>
      </c>
    </row>
    <row r="28" spans="1:13" ht="43.5" x14ac:dyDescent="0.35">
      <c r="A28" s="26" t="s">
        <v>128</v>
      </c>
      <c r="B28" s="26" t="s">
        <v>147</v>
      </c>
      <c r="C28" s="26" t="s">
        <v>157</v>
      </c>
      <c r="D28" s="26" t="str">
        <f>VLOOKUP(Table3[[#This Row],[Measure Number]],RES!A:B,2,FALSE)</f>
        <v>Air Source Heat Pump</v>
      </c>
      <c r="E28" s="26">
        <v>110</v>
      </c>
      <c r="F28" s="26" t="s">
        <v>186</v>
      </c>
      <c r="G28" s="26" t="s">
        <v>187</v>
      </c>
      <c r="H28" s="26" t="s">
        <v>147</v>
      </c>
      <c r="I28" s="26" t="s">
        <v>160</v>
      </c>
      <c r="J28" s="26" t="s">
        <v>185</v>
      </c>
      <c r="K28" s="26" t="s">
        <v>107</v>
      </c>
      <c r="M28" s="28">
        <v>45125</v>
      </c>
    </row>
    <row r="29" spans="1:13" ht="87" x14ac:dyDescent="0.35">
      <c r="A29" s="26" t="s">
        <v>128</v>
      </c>
      <c r="B29" s="26" t="s">
        <v>12</v>
      </c>
      <c r="C29" s="26" t="s">
        <v>202</v>
      </c>
      <c r="D29" s="26" t="str">
        <f>VLOOKUP(Table3[[#This Row],[Measure Number]],RES!A:B,2,FALSE)</f>
        <v>Central Air Conditioning</v>
      </c>
      <c r="E29" s="26">
        <v>123</v>
      </c>
      <c r="F29" s="26" t="s">
        <v>863</v>
      </c>
      <c r="G29" s="26" t="s">
        <v>218</v>
      </c>
      <c r="H29" s="26" t="s">
        <v>62</v>
      </c>
      <c r="I29" s="26" t="s">
        <v>59</v>
      </c>
      <c r="J29" s="26" t="s">
        <v>219</v>
      </c>
      <c r="K29" s="26" t="s">
        <v>220</v>
      </c>
    </row>
    <row r="30" spans="1:13" ht="58" x14ac:dyDescent="0.35">
      <c r="A30" s="26" t="s">
        <v>128</v>
      </c>
      <c r="B30" s="26" t="s">
        <v>45</v>
      </c>
      <c r="C30" s="26" t="s">
        <v>202</v>
      </c>
      <c r="D30" s="26" t="str">
        <f>VLOOKUP(Table3[[#This Row],[Measure Number]],RES!A:B,2,FALSE)</f>
        <v>Central Air Conditioning</v>
      </c>
      <c r="E30" s="26">
        <v>123</v>
      </c>
      <c r="F30" s="26" t="s">
        <v>863</v>
      </c>
      <c r="G30" s="26" t="s">
        <v>221</v>
      </c>
      <c r="H30" s="26" t="s">
        <v>49</v>
      </c>
      <c r="I30" s="26" t="s">
        <v>59</v>
      </c>
      <c r="J30" s="26" t="s">
        <v>222</v>
      </c>
      <c r="K30" s="26" t="s">
        <v>220</v>
      </c>
    </row>
    <row r="31" spans="1:13" ht="58" x14ac:dyDescent="0.35">
      <c r="A31" s="26" t="s">
        <v>128</v>
      </c>
      <c r="B31" s="26" t="s">
        <v>63</v>
      </c>
      <c r="C31" s="26" t="s">
        <v>202</v>
      </c>
      <c r="D31" s="26" t="str">
        <f>VLOOKUP(Table3[[#This Row],[Measure Number]],RES!A:B,2,FALSE)</f>
        <v>Central Air Conditioning</v>
      </c>
      <c r="E31" s="26">
        <v>123</v>
      </c>
      <c r="F31" s="26" t="s">
        <v>863</v>
      </c>
      <c r="G31" s="26" t="s">
        <v>226</v>
      </c>
      <c r="H31" s="26" t="s">
        <v>88</v>
      </c>
      <c r="I31" s="26" t="s">
        <v>59</v>
      </c>
      <c r="J31" s="26" t="s">
        <v>222</v>
      </c>
      <c r="K31" s="26" t="s">
        <v>220</v>
      </c>
    </row>
    <row r="32" spans="1:13" ht="87" x14ac:dyDescent="0.35">
      <c r="A32" s="26" t="s">
        <v>128</v>
      </c>
      <c r="B32" s="26" t="s">
        <v>45</v>
      </c>
      <c r="C32" s="26" t="s">
        <v>202</v>
      </c>
      <c r="D32" s="26" t="str">
        <f>VLOOKUP(Table3[[#This Row],[Measure Number]],RES!A:B,2,FALSE)</f>
        <v>Central Air Conditioning</v>
      </c>
      <c r="E32" s="26">
        <v>124</v>
      </c>
      <c r="F32" s="26" t="s">
        <v>864</v>
      </c>
      <c r="G32" s="26" t="s">
        <v>223</v>
      </c>
      <c r="H32" s="26" t="s">
        <v>49</v>
      </c>
      <c r="I32" s="26" t="s">
        <v>59</v>
      </c>
      <c r="J32" s="26" t="s">
        <v>224</v>
      </c>
      <c r="K32" s="26" t="s">
        <v>107</v>
      </c>
    </row>
    <row r="33" spans="1:13" ht="87" x14ac:dyDescent="0.35">
      <c r="A33" s="26" t="s">
        <v>128</v>
      </c>
      <c r="B33" s="26" t="s">
        <v>45</v>
      </c>
      <c r="C33" s="26" t="s">
        <v>202</v>
      </c>
      <c r="D33" s="26" t="str">
        <f>VLOOKUP(Table3[[#This Row],[Measure Number]],RES!A:B,2,FALSE)</f>
        <v>Central Air Conditioning</v>
      </c>
      <c r="E33" s="26">
        <v>124</v>
      </c>
      <c r="F33" s="26" t="s">
        <v>864</v>
      </c>
      <c r="G33" s="26" t="s">
        <v>225</v>
      </c>
      <c r="H33" s="26" t="s">
        <v>49</v>
      </c>
      <c r="I33" s="26" t="s">
        <v>59</v>
      </c>
      <c r="J33" s="26" t="s">
        <v>224</v>
      </c>
      <c r="K33" s="26" t="s">
        <v>107</v>
      </c>
    </row>
    <row r="34" spans="1:13" ht="72.5" x14ac:dyDescent="0.35">
      <c r="A34" s="26" t="s">
        <v>128</v>
      </c>
      <c r="B34" s="26" t="s">
        <v>63</v>
      </c>
      <c r="C34" s="26" t="s">
        <v>202</v>
      </c>
      <c r="D34" s="26" t="str">
        <f>VLOOKUP(Table3[[#This Row],[Measure Number]],RES!A:B,2,FALSE)</f>
        <v>Central Air Conditioning</v>
      </c>
      <c r="E34" s="26">
        <v>124</v>
      </c>
      <c r="F34" s="26" t="s">
        <v>227</v>
      </c>
      <c r="G34" s="26" t="s">
        <v>228</v>
      </c>
      <c r="H34" s="26" t="s">
        <v>88</v>
      </c>
      <c r="I34" s="26" t="s">
        <v>59</v>
      </c>
      <c r="J34" s="26" t="s">
        <v>229</v>
      </c>
      <c r="K34" s="26" t="s">
        <v>230</v>
      </c>
    </row>
    <row r="35" spans="1:13" ht="58" x14ac:dyDescent="0.35">
      <c r="A35" s="26" t="s">
        <v>128</v>
      </c>
      <c r="B35" s="26" t="s">
        <v>63</v>
      </c>
      <c r="C35" s="26" t="s">
        <v>202</v>
      </c>
      <c r="D35" s="26" t="str">
        <f>VLOOKUP(Table3[[#This Row],[Measure Number]],RES!A:B,2,FALSE)</f>
        <v>Central Air Conditioning</v>
      </c>
      <c r="E35" s="26">
        <v>125</v>
      </c>
      <c r="F35" s="29" t="s">
        <v>845</v>
      </c>
      <c r="G35" s="26" t="s">
        <v>203</v>
      </c>
      <c r="H35" s="26" t="s">
        <v>88</v>
      </c>
      <c r="I35" s="26" t="s">
        <v>43</v>
      </c>
      <c r="J35" s="26" t="s">
        <v>861</v>
      </c>
      <c r="K35" s="26" t="s">
        <v>862</v>
      </c>
    </row>
    <row r="36" spans="1:13" ht="87" x14ac:dyDescent="0.35">
      <c r="A36" s="26" t="s">
        <v>128</v>
      </c>
      <c r="B36" s="26" t="s">
        <v>45</v>
      </c>
      <c r="C36" s="26" t="s">
        <v>231</v>
      </c>
      <c r="D36" s="26" t="str">
        <f>VLOOKUP(Table3[[#This Row],[Measure Number]],RES!A:B,2,FALSE)</f>
        <v>Furnace Blower Motor</v>
      </c>
      <c r="E36" s="26">
        <v>146</v>
      </c>
      <c r="F36" s="26" t="s">
        <v>232</v>
      </c>
      <c r="G36" s="26" t="s">
        <v>233</v>
      </c>
      <c r="H36" s="26" t="s">
        <v>49</v>
      </c>
      <c r="I36" s="26" t="s">
        <v>59</v>
      </c>
      <c r="J36" s="26" t="s">
        <v>865</v>
      </c>
      <c r="K36" s="26" t="s">
        <v>817</v>
      </c>
      <c r="M36" s="28"/>
    </row>
    <row r="37" spans="1:13" ht="101.5" x14ac:dyDescent="0.35">
      <c r="A37" s="26" t="s">
        <v>128</v>
      </c>
      <c r="B37" s="26" t="s">
        <v>45</v>
      </c>
      <c r="C37" s="26" t="s">
        <v>234</v>
      </c>
      <c r="D37" s="26" t="str">
        <f>VLOOKUP(Table3[[#This Row],[Measure Number]],RES!A:B,2,FALSE)</f>
        <v>Gas High Efficiency Boiler</v>
      </c>
      <c r="E37" s="26">
        <v>150</v>
      </c>
      <c r="F37" s="26" t="s">
        <v>235</v>
      </c>
      <c r="G37" s="26" t="s">
        <v>236</v>
      </c>
      <c r="H37" s="26" t="s">
        <v>49</v>
      </c>
      <c r="I37" s="26" t="s">
        <v>59</v>
      </c>
      <c r="J37" s="26" t="s">
        <v>237</v>
      </c>
      <c r="K37" s="26" t="s">
        <v>238</v>
      </c>
    </row>
    <row r="38" spans="1:13" ht="101.5" x14ac:dyDescent="0.35">
      <c r="A38" s="26" t="s">
        <v>128</v>
      </c>
      <c r="B38" s="26" t="s">
        <v>45</v>
      </c>
      <c r="C38" s="26" t="s">
        <v>239</v>
      </c>
      <c r="D38" s="26" t="str">
        <f>VLOOKUP(Table3[[#This Row],[Measure Number]],RES!A:B,2,FALSE)</f>
        <v>Gas High Efficiency Furnace</v>
      </c>
      <c r="E38" s="26">
        <v>154</v>
      </c>
      <c r="F38" s="26" t="s">
        <v>240</v>
      </c>
      <c r="G38" s="26" t="s">
        <v>236</v>
      </c>
      <c r="H38" s="26" t="s">
        <v>49</v>
      </c>
      <c r="I38" s="26" t="s">
        <v>59</v>
      </c>
      <c r="J38" s="26" t="s">
        <v>237</v>
      </c>
      <c r="K38" s="26" t="s">
        <v>238</v>
      </c>
    </row>
    <row r="39" spans="1:13" ht="29" x14ac:dyDescent="0.35">
      <c r="A39" s="26" t="s">
        <v>128</v>
      </c>
      <c r="B39" s="26" t="s">
        <v>63</v>
      </c>
      <c r="C39" s="26" t="s">
        <v>239</v>
      </c>
      <c r="D39" s="26" t="str">
        <f>VLOOKUP(Table3[[#This Row],[Measure Number]],RES!A:B,2,FALSE)</f>
        <v>Gas High Efficiency Furnace</v>
      </c>
      <c r="E39" s="26">
        <v>155</v>
      </c>
      <c r="F39" s="26" t="s">
        <v>241</v>
      </c>
      <c r="G39" s="26" t="s">
        <v>242</v>
      </c>
      <c r="H39" s="26" t="s">
        <v>88</v>
      </c>
      <c r="I39" s="26" t="s">
        <v>59</v>
      </c>
      <c r="J39" s="26" t="s">
        <v>243</v>
      </c>
      <c r="K39" s="26" t="s">
        <v>107</v>
      </c>
      <c r="M39" s="28">
        <v>45125</v>
      </c>
    </row>
    <row r="40" spans="1:13" ht="43.5" x14ac:dyDescent="0.35">
      <c r="A40" s="26" t="s">
        <v>128</v>
      </c>
      <c r="B40" s="26" t="s">
        <v>12</v>
      </c>
      <c r="C40" s="26" t="s">
        <v>244</v>
      </c>
      <c r="D40" s="26" t="str">
        <f>VLOOKUP(Table3[[#This Row],[Measure Number]],RES!A:B,2,FALSE)</f>
        <v>Ground Source Heat Pump</v>
      </c>
      <c r="E40" s="26">
        <v>160</v>
      </c>
      <c r="F40" s="26" t="s">
        <v>730</v>
      </c>
      <c r="G40" s="26" t="s">
        <v>245</v>
      </c>
      <c r="H40" s="26" t="s">
        <v>62</v>
      </c>
      <c r="I40" s="26" t="s">
        <v>59</v>
      </c>
      <c r="J40" s="26" t="s">
        <v>246</v>
      </c>
      <c r="K40" s="26" t="s">
        <v>866</v>
      </c>
    </row>
    <row r="41" spans="1:13" ht="87" x14ac:dyDescent="0.35">
      <c r="A41" s="26" t="s">
        <v>128</v>
      </c>
      <c r="B41" s="26" t="s">
        <v>63</v>
      </c>
      <c r="C41" s="26" t="s">
        <v>244</v>
      </c>
      <c r="D41" s="26" t="str">
        <f>VLOOKUP(Table3[[#This Row],[Measure Number]],RES!A:B,2,FALSE)</f>
        <v>Ground Source Heat Pump</v>
      </c>
      <c r="E41" s="26">
        <v>161</v>
      </c>
      <c r="F41" s="26" t="s">
        <v>247</v>
      </c>
      <c r="G41" s="26" t="s">
        <v>248</v>
      </c>
      <c r="H41" s="26" t="s">
        <v>88</v>
      </c>
      <c r="I41" s="26" t="s">
        <v>59</v>
      </c>
      <c r="J41" s="26" t="s">
        <v>249</v>
      </c>
      <c r="K41" s="26" t="s">
        <v>250</v>
      </c>
    </row>
    <row r="42" spans="1:13" ht="43.5" x14ac:dyDescent="0.35">
      <c r="A42" s="26" t="s">
        <v>128</v>
      </c>
      <c r="B42" s="26" t="s">
        <v>45</v>
      </c>
      <c r="C42" s="26" t="s">
        <v>188</v>
      </c>
      <c r="D42" s="26" t="str">
        <f>VLOOKUP(Table3[[#This Row],[Measure Number]],RES!A:B,2,FALSE)</f>
        <v>HVAC Tune Up (Central Air Conditioning or Air Source Heat Pump)</v>
      </c>
      <c r="E42" s="26">
        <v>181</v>
      </c>
      <c r="F42" s="26" t="s">
        <v>189</v>
      </c>
      <c r="G42" s="26" t="s">
        <v>190</v>
      </c>
      <c r="H42" s="26" t="s">
        <v>49</v>
      </c>
      <c r="I42" s="26" t="s">
        <v>59</v>
      </c>
      <c r="J42" s="26" t="s">
        <v>191</v>
      </c>
      <c r="K42" s="26" t="s">
        <v>50</v>
      </c>
    </row>
    <row r="43" spans="1:13" ht="43.5" x14ac:dyDescent="0.35">
      <c r="A43" s="26" t="s">
        <v>128</v>
      </c>
      <c r="B43" s="26" t="s">
        <v>63</v>
      </c>
      <c r="C43" s="26" t="s">
        <v>188</v>
      </c>
      <c r="D43" s="26" t="str">
        <f>VLOOKUP(Table3[[#This Row],[Measure Number]],RES!A:B,2,FALSE)</f>
        <v>HVAC Tune Up (Central Air Conditioning or Air Source Heat Pump)</v>
      </c>
      <c r="E43" s="26">
        <v>179</v>
      </c>
      <c r="F43" s="26" t="s">
        <v>192</v>
      </c>
      <c r="G43" s="26" t="s">
        <v>193</v>
      </c>
      <c r="H43" s="26" t="s">
        <v>88</v>
      </c>
      <c r="I43" s="26" t="s">
        <v>59</v>
      </c>
      <c r="J43" s="26" t="s">
        <v>191</v>
      </c>
      <c r="K43" s="26" t="s">
        <v>50</v>
      </c>
      <c r="M43" s="28">
        <v>45125</v>
      </c>
    </row>
    <row r="44" spans="1:13" ht="43.5" x14ac:dyDescent="0.35">
      <c r="A44" s="26" t="s">
        <v>128</v>
      </c>
      <c r="B44" s="26" t="s">
        <v>63</v>
      </c>
      <c r="C44" s="26" t="s">
        <v>188</v>
      </c>
      <c r="D44" s="26" t="str">
        <f>VLOOKUP(Table3[[#This Row],[Measure Number]],RES!A:B,2,FALSE)</f>
        <v>HVAC Tune Up (Central Air Conditioning or Air Source Heat Pump)</v>
      </c>
      <c r="E44" s="26">
        <v>180</v>
      </c>
      <c r="F44" s="26" t="s">
        <v>192</v>
      </c>
      <c r="G44" s="26" t="s">
        <v>193</v>
      </c>
      <c r="H44" s="26" t="s">
        <v>88</v>
      </c>
      <c r="I44" s="26" t="s">
        <v>59</v>
      </c>
      <c r="J44" s="26" t="s">
        <v>191</v>
      </c>
      <c r="K44" s="26" t="s">
        <v>50</v>
      </c>
    </row>
    <row r="45" spans="1:13" ht="43.5" x14ac:dyDescent="0.35">
      <c r="A45" s="26" t="s">
        <v>128</v>
      </c>
      <c r="B45" s="26" t="s">
        <v>63</v>
      </c>
      <c r="C45" s="26" t="s">
        <v>188</v>
      </c>
      <c r="D45" s="26" t="str">
        <f>VLOOKUP(Table3[[#This Row],[Measure Number]],RES!A:B,2,FALSE)</f>
        <v>HVAC Tune Up (Central Air Conditioning or Air Source Heat Pump)</v>
      </c>
      <c r="E45" s="26">
        <v>180</v>
      </c>
      <c r="F45" s="26" t="s">
        <v>194</v>
      </c>
      <c r="G45" s="26" t="s">
        <v>195</v>
      </c>
      <c r="H45" s="26" t="s">
        <v>88</v>
      </c>
      <c r="I45" s="26" t="s">
        <v>59</v>
      </c>
      <c r="J45" s="26" t="s">
        <v>191</v>
      </c>
      <c r="K45" s="26" t="s">
        <v>50</v>
      </c>
    </row>
    <row r="46" spans="1:13" ht="43.5" x14ac:dyDescent="0.35">
      <c r="A46" s="26" t="s">
        <v>128</v>
      </c>
      <c r="B46" s="26" t="s">
        <v>63</v>
      </c>
      <c r="C46" s="26" t="s">
        <v>188</v>
      </c>
      <c r="D46" s="26" t="str">
        <f>VLOOKUP(Table3[[#This Row],[Measure Number]],RES!A:B,2,FALSE)</f>
        <v>HVAC Tune Up (Central Air Conditioning or Air Source Heat Pump)</v>
      </c>
      <c r="E46" s="26">
        <v>181</v>
      </c>
      <c r="F46" s="30" t="s">
        <v>196</v>
      </c>
      <c r="G46" s="26" t="s">
        <v>197</v>
      </c>
      <c r="H46" s="26" t="s">
        <v>88</v>
      </c>
      <c r="I46" s="26" t="s">
        <v>59</v>
      </c>
      <c r="J46" s="26" t="s">
        <v>860</v>
      </c>
      <c r="K46" s="26" t="s">
        <v>50</v>
      </c>
      <c r="M46" s="28">
        <v>45125</v>
      </c>
    </row>
    <row r="47" spans="1:13" ht="29" x14ac:dyDescent="0.35">
      <c r="A47" s="26" t="s">
        <v>128</v>
      </c>
      <c r="B47" s="26" t="s">
        <v>12</v>
      </c>
      <c r="C47" s="26" t="s">
        <v>198</v>
      </c>
      <c r="D47" s="26" t="str">
        <f>VLOOKUP(Table3[[#This Row],[Measure Number]],RES!A:B,2,FALSE)</f>
        <v>Ductless Heat Pumps</v>
      </c>
      <c r="E47" s="26">
        <v>188</v>
      </c>
      <c r="F47" s="26" t="s">
        <v>537</v>
      </c>
      <c r="G47" s="26" t="s">
        <v>199</v>
      </c>
      <c r="H47" s="26" t="s">
        <v>62</v>
      </c>
      <c r="I47" s="26" t="s">
        <v>59</v>
      </c>
      <c r="J47" s="26" t="s">
        <v>200</v>
      </c>
      <c r="K47" s="26" t="s">
        <v>201</v>
      </c>
      <c r="M47" s="28">
        <v>45125</v>
      </c>
    </row>
    <row r="48" spans="1:13" ht="72.5" x14ac:dyDescent="0.35">
      <c r="A48" s="26" t="s">
        <v>128</v>
      </c>
      <c r="B48" s="26" t="s">
        <v>204</v>
      </c>
      <c r="C48" s="26" t="s">
        <v>198</v>
      </c>
      <c r="D48" s="26" t="str">
        <f>VLOOKUP(Table3[[#This Row],[Measure Number]],RES!A:B,2,FALSE)</f>
        <v>Ductless Heat Pumps</v>
      </c>
      <c r="E48" s="26">
        <v>194</v>
      </c>
      <c r="F48" s="26" t="s">
        <v>205</v>
      </c>
      <c r="G48" s="26" t="s">
        <v>206</v>
      </c>
      <c r="H48" s="26" t="s">
        <v>207</v>
      </c>
      <c r="I48" s="26" t="s">
        <v>59</v>
      </c>
      <c r="J48" s="26" t="s">
        <v>208</v>
      </c>
      <c r="K48" s="26" t="s">
        <v>201</v>
      </c>
      <c r="M48" s="28">
        <v>45125</v>
      </c>
    </row>
    <row r="49" spans="1:13" x14ac:dyDescent="0.35">
      <c r="A49" s="26" t="s">
        <v>128</v>
      </c>
      <c r="B49" s="26" t="s">
        <v>45</v>
      </c>
      <c r="C49" s="26" t="s">
        <v>209</v>
      </c>
      <c r="D49" s="26" t="str">
        <f>VLOOKUP(Table3[[#This Row],[Measure Number]],RES!A:B,2,FALSE)</f>
        <v>Advanced Thermostats</v>
      </c>
      <c r="E49" s="26">
        <v>224</v>
      </c>
      <c r="F49" s="26" t="s">
        <v>189</v>
      </c>
      <c r="G49" s="26" t="s">
        <v>190</v>
      </c>
      <c r="H49" s="26" t="s">
        <v>49</v>
      </c>
      <c r="I49" s="26" t="s">
        <v>59</v>
      </c>
      <c r="J49" s="26" t="s">
        <v>191</v>
      </c>
      <c r="K49" s="26" t="s">
        <v>50</v>
      </c>
    </row>
    <row r="50" spans="1:13" ht="29" x14ac:dyDescent="0.35">
      <c r="A50" s="26" t="s">
        <v>128</v>
      </c>
      <c r="B50" s="26" t="s">
        <v>63</v>
      </c>
      <c r="C50" s="26" t="s">
        <v>210</v>
      </c>
      <c r="D50" s="26" t="str">
        <f>VLOOKUP(Table3[[#This Row],[Measure Number]],RES!A:B,2,FALSE)</f>
        <v>Residential Energy Recovery Ventilator (ERV)</v>
      </c>
      <c r="E50" s="26">
        <v>237</v>
      </c>
      <c r="F50" s="26" t="s">
        <v>194</v>
      </c>
      <c r="G50" s="26" t="s">
        <v>211</v>
      </c>
      <c r="H50" s="26" t="s">
        <v>88</v>
      </c>
      <c r="I50" s="26" t="s">
        <v>59</v>
      </c>
      <c r="J50" s="26" t="s">
        <v>191</v>
      </c>
      <c r="K50" s="26" t="s">
        <v>50</v>
      </c>
      <c r="M50" s="28">
        <v>45125</v>
      </c>
    </row>
    <row r="51" spans="1:13" ht="29" x14ac:dyDescent="0.35">
      <c r="A51" s="26" t="s">
        <v>128</v>
      </c>
      <c r="B51" s="26" t="s">
        <v>63</v>
      </c>
      <c r="C51" s="26" t="s">
        <v>212</v>
      </c>
      <c r="D51" s="26" t="s">
        <v>213</v>
      </c>
      <c r="E51" s="26">
        <v>250</v>
      </c>
      <c r="F51" s="26" t="s">
        <v>214</v>
      </c>
      <c r="G51" s="26" t="s">
        <v>215</v>
      </c>
      <c r="H51" s="26" t="s">
        <v>88</v>
      </c>
      <c r="I51" s="26" t="s">
        <v>59</v>
      </c>
      <c r="J51" s="26" t="s">
        <v>216</v>
      </c>
      <c r="K51" s="26" t="s">
        <v>217</v>
      </c>
    </row>
    <row r="52" spans="1:13" ht="145" x14ac:dyDescent="0.35">
      <c r="A52" s="26" t="s">
        <v>128</v>
      </c>
      <c r="B52" s="26" t="s">
        <v>129</v>
      </c>
      <c r="C52" s="26" t="s">
        <v>251</v>
      </c>
      <c r="D52" s="26" t="str">
        <f>VLOOKUP(Table3[[#This Row],[Measure Number]],RES!A:B,2,FALSE)</f>
        <v>Domestic Hot Water Pipe Insulation</v>
      </c>
      <c r="E52" s="26">
        <v>253</v>
      </c>
      <c r="F52" s="26" t="s">
        <v>867</v>
      </c>
      <c r="G52" s="26" t="s">
        <v>252</v>
      </c>
      <c r="H52" s="26" t="s">
        <v>131</v>
      </c>
      <c r="I52" s="26" t="s">
        <v>21</v>
      </c>
      <c r="J52" s="26" t="s">
        <v>253</v>
      </c>
      <c r="K52" s="26" t="s">
        <v>254</v>
      </c>
      <c r="M52" s="28">
        <v>45125</v>
      </c>
    </row>
    <row r="53" spans="1:13" ht="58" x14ac:dyDescent="0.35">
      <c r="A53" s="26" t="s">
        <v>128</v>
      </c>
      <c r="B53" s="26" t="s">
        <v>32</v>
      </c>
      <c r="C53" s="26" t="s">
        <v>255</v>
      </c>
      <c r="D53" s="26" t="str">
        <f>VLOOKUP(Table3[[#This Row],[Measure Number]],RES!A:B,2,FALSE)</f>
        <v>Heat Pump Water Heaters</v>
      </c>
      <c r="F53" s="26" t="s">
        <v>868</v>
      </c>
      <c r="G53" s="26" t="s">
        <v>256</v>
      </c>
      <c r="H53" s="26" t="s">
        <v>257</v>
      </c>
      <c r="I53" s="26" t="s">
        <v>59</v>
      </c>
      <c r="J53" s="26" t="s">
        <v>191</v>
      </c>
      <c r="K53" s="26" t="s">
        <v>258</v>
      </c>
      <c r="M53" s="28">
        <v>45125</v>
      </c>
    </row>
    <row r="54" spans="1:13" ht="101.5" x14ac:dyDescent="0.35">
      <c r="A54" s="26" t="s">
        <v>128</v>
      </c>
      <c r="B54" s="26" t="s">
        <v>265</v>
      </c>
      <c r="C54" s="26" t="s">
        <v>266</v>
      </c>
      <c r="D54" s="26" t="str">
        <f>VLOOKUP(Table3[[#This Row],[Measure Number]],RES!A:B,2,FALSE)</f>
        <v>Water Heater Temperature Setback</v>
      </c>
      <c r="E54" s="26">
        <v>295</v>
      </c>
      <c r="F54" s="26" t="s">
        <v>869</v>
      </c>
      <c r="G54" s="26" t="s">
        <v>267</v>
      </c>
      <c r="H54" s="26" t="s">
        <v>268</v>
      </c>
      <c r="I54" s="26" t="s">
        <v>21</v>
      </c>
      <c r="J54" s="26" t="s">
        <v>876</v>
      </c>
      <c r="K54" s="26" t="s">
        <v>269</v>
      </c>
      <c r="M54" s="28">
        <v>45125</v>
      </c>
    </row>
    <row r="55" spans="1:13" ht="58" x14ac:dyDescent="0.35">
      <c r="A55" s="26" t="s">
        <v>128</v>
      </c>
      <c r="B55" s="26" t="s">
        <v>265</v>
      </c>
      <c r="C55" s="26" t="s">
        <v>266</v>
      </c>
      <c r="D55" s="26" t="str">
        <f>VLOOKUP(Table3[[#This Row],[Measure Number]],RES!A:B,2,FALSE)</f>
        <v>Water Heater Temperature Setback</v>
      </c>
      <c r="E55" s="26">
        <v>295</v>
      </c>
      <c r="F55" s="26" t="s">
        <v>870</v>
      </c>
      <c r="G55" s="26" t="s">
        <v>270</v>
      </c>
      <c r="H55" s="26" t="s">
        <v>268</v>
      </c>
      <c r="I55" s="26" t="s">
        <v>21</v>
      </c>
      <c r="J55" s="26" t="s">
        <v>271</v>
      </c>
      <c r="K55" s="26" t="s">
        <v>272</v>
      </c>
    </row>
    <row r="56" spans="1:13" ht="72.5" x14ac:dyDescent="0.35">
      <c r="A56" s="26" t="s">
        <v>128</v>
      </c>
      <c r="B56" s="26" t="s">
        <v>129</v>
      </c>
      <c r="C56" s="26" t="s">
        <v>259</v>
      </c>
      <c r="D56" s="26" t="s">
        <v>260</v>
      </c>
      <c r="E56" s="26">
        <v>313</v>
      </c>
      <c r="F56" s="26" t="s">
        <v>261</v>
      </c>
      <c r="G56" s="26" t="s">
        <v>262</v>
      </c>
      <c r="H56" s="26" t="s">
        <v>131</v>
      </c>
      <c r="I56" s="26" t="s">
        <v>21</v>
      </c>
      <c r="J56" s="26" t="s">
        <v>263</v>
      </c>
      <c r="K56" s="26" t="s">
        <v>264</v>
      </c>
    </row>
    <row r="57" spans="1:13" ht="29" x14ac:dyDescent="0.35">
      <c r="A57" s="26" t="s">
        <v>128</v>
      </c>
      <c r="B57" s="26" t="s">
        <v>63</v>
      </c>
      <c r="C57" s="26" t="s">
        <v>287</v>
      </c>
      <c r="D57" s="26" t="str">
        <f>VLOOKUP(Table3[[#This Row],[Measure Number]],RES!A:B,2,FALSE)</f>
        <v>LED Exit Signs</v>
      </c>
      <c r="E57" s="26">
        <v>341</v>
      </c>
      <c r="F57" s="26" t="s">
        <v>275</v>
      </c>
      <c r="G57" s="26" t="s">
        <v>288</v>
      </c>
      <c r="H57" s="26" t="s">
        <v>88</v>
      </c>
      <c r="I57" s="26" t="s">
        <v>59</v>
      </c>
      <c r="J57" s="26" t="s">
        <v>55</v>
      </c>
      <c r="K57" s="26" t="s">
        <v>289</v>
      </c>
      <c r="M57" s="26" t="s">
        <v>284</v>
      </c>
    </row>
    <row r="58" spans="1:13" x14ac:dyDescent="0.35">
      <c r="A58" s="26" t="s">
        <v>128</v>
      </c>
      <c r="B58" s="26" t="s">
        <v>63</v>
      </c>
      <c r="C58" s="26" t="s">
        <v>273</v>
      </c>
      <c r="D58" s="26" t="s">
        <v>274</v>
      </c>
      <c r="E58" s="26">
        <v>380</v>
      </c>
      <c r="F58" s="26" t="s">
        <v>275</v>
      </c>
      <c r="G58" s="26" t="s">
        <v>276</v>
      </c>
      <c r="H58" s="26" t="s">
        <v>88</v>
      </c>
      <c r="I58" s="26" t="s">
        <v>59</v>
      </c>
      <c r="J58" s="26" t="s">
        <v>55</v>
      </c>
      <c r="K58" s="26" t="s">
        <v>50</v>
      </c>
    </row>
    <row r="59" spans="1:13" ht="72.5" x14ac:dyDescent="0.35">
      <c r="A59" s="26" t="s">
        <v>128</v>
      </c>
      <c r="B59" s="26" t="s">
        <v>277</v>
      </c>
      <c r="C59" s="26" t="s">
        <v>278</v>
      </c>
      <c r="D59" s="26" t="s">
        <v>279</v>
      </c>
      <c r="E59" s="26">
        <v>389</v>
      </c>
      <c r="F59" s="26" t="s">
        <v>871</v>
      </c>
      <c r="G59" s="26" t="s">
        <v>280</v>
      </c>
      <c r="H59" s="26" t="s">
        <v>281</v>
      </c>
      <c r="I59" s="26" t="s">
        <v>59</v>
      </c>
      <c r="J59" s="26" t="s">
        <v>282</v>
      </c>
      <c r="K59" s="26" t="s">
        <v>283</v>
      </c>
    </row>
    <row r="60" spans="1:13" ht="72.5" x14ac:dyDescent="0.35">
      <c r="A60" s="26" t="s">
        <v>128</v>
      </c>
      <c r="B60" s="26" t="s">
        <v>277</v>
      </c>
      <c r="C60" s="26" t="s">
        <v>278</v>
      </c>
      <c r="D60" s="26" t="s">
        <v>279</v>
      </c>
      <c r="E60" s="26">
        <v>391</v>
      </c>
      <c r="F60" s="26" t="s">
        <v>872</v>
      </c>
      <c r="G60" s="26" t="s">
        <v>285</v>
      </c>
      <c r="H60" s="26" t="s">
        <v>281</v>
      </c>
      <c r="I60" s="26" t="s">
        <v>59</v>
      </c>
      <c r="J60" s="26" t="s">
        <v>286</v>
      </c>
      <c r="K60" s="26" t="s">
        <v>283</v>
      </c>
      <c r="M60" s="26" t="s">
        <v>284</v>
      </c>
    </row>
    <row r="61" spans="1:13" ht="145" x14ac:dyDescent="0.35">
      <c r="A61" s="26" t="s">
        <v>128</v>
      </c>
      <c r="B61" s="26" t="s">
        <v>129</v>
      </c>
      <c r="C61" s="26" t="s">
        <v>290</v>
      </c>
      <c r="D61" s="26" t="str">
        <f>VLOOKUP(Table3[[#This Row],[Measure Number]],RES!A:B,2,FALSE)</f>
        <v>Air Sealing</v>
      </c>
      <c r="E61" s="26">
        <v>402</v>
      </c>
      <c r="F61" s="26" t="s">
        <v>869</v>
      </c>
      <c r="G61" s="26" t="s">
        <v>291</v>
      </c>
      <c r="H61" s="26" t="s">
        <v>131</v>
      </c>
      <c r="I61" s="26" t="s">
        <v>21</v>
      </c>
      <c r="J61" s="26" t="s">
        <v>292</v>
      </c>
      <c r="K61" s="26" t="s">
        <v>873</v>
      </c>
    </row>
    <row r="62" spans="1:13" ht="101.5" x14ac:dyDescent="0.35">
      <c r="A62" s="26" t="s">
        <v>128</v>
      </c>
      <c r="B62" s="26" t="s">
        <v>129</v>
      </c>
      <c r="C62" s="26" t="s">
        <v>290</v>
      </c>
      <c r="D62" s="26" t="str">
        <f>VLOOKUP(Table3[[#This Row],[Measure Number]],RES!A:B,2,FALSE)</f>
        <v>Air Sealing</v>
      </c>
      <c r="E62" s="26">
        <v>402</v>
      </c>
      <c r="F62" s="26" t="s">
        <v>293</v>
      </c>
      <c r="G62" s="26" t="s">
        <v>294</v>
      </c>
      <c r="H62" s="26" t="s">
        <v>131</v>
      </c>
      <c r="I62" s="26" t="s">
        <v>21</v>
      </c>
      <c r="J62" s="26" t="s">
        <v>295</v>
      </c>
      <c r="K62" s="26" t="s">
        <v>296</v>
      </c>
    </row>
    <row r="63" spans="1:13" x14ac:dyDescent="0.35">
      <c r="A63" s="26" t="s">
        <v>128</v>
      </c>
      <c r="B63" s="26" t="s">
        <v>45</v>
      </c>
      <c r="C63" s="26" t="s">
        <v>290</v>
      </c>
      <c r="D63" s="26" t="str">
        <f>VLOOKUP(Table3[[#This Row],[Measure Number]],RES!A:B,2,FALSE)</f>
        <v>Air Sealing</v>
      </c>
      <c r="E63" s="26">
        <v>409</v>
      </c>
      <c r="F63" s="26" t="s">
        <v>874</v>
      </c>
      <c r="G63" s="26" t="s">
        <v>195</v>
      </c>
      <c r="H63" s="26" t="s">
        <v>49</v>
      </c>
      <c r="I63" s="26" t="s">
        <v>59</v>
      </c>
      <c r="J63" s="26" t="s">
        <v>55</v>
      </c>
      <c r="K63" s="26" t="s">
        <v>50</v>
      </c>
    </row>
    <row r="64" spans="1:13" ht="58" x14ac:dyDescent="0.35">
      <c r="A64" s="26" t="s">
        <v>128</v>
      </c>
      <c r="B64" s="26" t="s">
        <v>63</v>
      </c>
      <c r="C64" s="26" t="s">
        <v>300</v>
      </c>
      <c r="D64" s="26" t="s">
        <v>301</v>
      </c>
      <c r="E64" s="26">
        <v>470</v>
      </c>
      <c r="F64" s="26" t="s">
        <v>302</v>
      </c>
      <c r="G64" s="26" t="s">
        <v>303</v>
      </c>
      <c r="H64" s="26" t="s">
        <v>88</v>
      </c>
      <c r="I64" s="26" t="s">
        <v>21</v>
      </c>
      <c r="J64" s="26" t="s">
        <v>892</v>
      </c>
      <c r="K64" s="26" t="s">
        <v>107</v>
      </c>
    </row>
    <row r="65" spans="1:13" ht="58" x14ac:dyDescent="0.35">
      <c r="A65" s="26" t="s">
        <v>128</v>
      </c>
      <c r="B65" s="26" t="s">
        <v>63</v>
      </c>
      <c r="C65" s="26" t="s">
        <v>300</v>
      </c>
      <c r="D65" s="26" t="s">
        <v>301</v>
      </c>
      <c r="E65" s="26">
        <v>471</v>
      </c>
      <c r="F65" s="26" t="s">
        <v>875</v>
      </c>
      <c r="G65" s="26" t="s">
        <v>304</v>
      </c>
      <c r="H65" s="26" t="s">
        <v>88</v>
      </c>
      <c r="I65" s="26" t="s">
        <v>21</v>
      </c>
      <c r="J65" s="26" t="s">
        <v>894</v>
      </c>
      <c r="K65" s="26" t="s">
        <v>895</v>
      </c>
    </row>
    <row r="66" spans="1:13" ht="29" x14ac:dyDescent="0.35">
      <c r="A66" s="26" t="s">
        <v>128</v>
      </c>
      <c r="B66" s="26" t="s">
        <v>45</v>
      </c>
      <c r="C66" s="26" t="s">
        <v>297</v>
      </c>
      <c r="D66" s="26" t="s">
        <v>298</v>
      </c>
      <c r="E66" s="26">
        <v>478</v>
      </c>
      <c r="F66" s="26" t="s">
        <v>189</v>
      </c>
      <c r="G66" s="26" t="s">
        <v>299</v>
      </c>
      <c r="H66" s="26" t="s">
        <v>49</v>
      </c>
      <c r="I66" s="26" t="s">
        <v>59</v>
      </c>
      <c r="J66" s="26" t="s">
        <v>55</v>
      </c>
      <c r="K66" s="26" t="s">
        <v>50</v>
      </c>
    </row>
    <row r="67" spans="1:13" ht="130.5" x14ac:dyDescent="0.35">
      <c r="A67" s="26" t="s">
        <v>128</v>
      </c>
      <c r="B67" s="26" t="s">
        <v>12</v>
      </c>
      <c r="C67" s="26" t="s">
        <v>305</v>
      </c>
      <c r="D67" s="26" t="s">
        <v>306</v>
      </c>
      <c r="E67" s="26">
        <v>412</v>
      </c>
      <c r="F67" s="26" t="s">
        <v>307</v>
      </c>
      <c r="G67" s="26" t="s">
        <v>308</v>
      </c>
      <c r="H67" s="26" t="s">
        <v>62</v>
      </c>
      <c r="I67" s="26" t="s">
        <v>59</v>
      </c>
      <c r="J67" s="26" t="s">
        <v>309</v>
      </c>
      <c r="K67" s="26" t="s">
        <v>310</v>
      </c>
    </row>
    <row r="68" spans="1:13" ht="29" x14ac:dyDescent="0.35">
      <c r="A68" s="26" t="s">
        <v>128</v>
      </c>
      <c r="B68" s="26" t="s">
        <v>12</v>
      </c>
      <c r="C68" s="26" t="s">
        <v>311</v>
      </c>
      <c r="D68" s="26" t="s">
        <v>312</v>
      </c>
      <c r="E68" s="26">
        <v>490</v>
      </c>
      <c r="F68" s="26" t="s">
        <v>313</v>
      </c>
      <c r="G68" s="26" t="s">
        <v>314</v>
      </c>
      <c r="H68" s="26" t="s">
        <v>16</v>
      </c>
      <c r="I68" s="26" t="s">
        <v>121</v>
      </c>
      <c r="J68" s="26" t="s">
        <v>50</v>
      </c>
      <c r="K68" s="26" t="s">
        <v>50</v>
      </c>
      <c r="M68" s="26" t="s">
        <v>284</v>
      </c>
    </row>
  </sheetData>
  <phoneticPr fontId="2" type="noConversion"/>
  <pageMargins left="0.7" right="0.7" top="0.75" bottom="0.75" header="0.3" footer="0.3"/>
  <pageSetup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91B1B-BD2A-403D-AE1B-7425CFA8FFC7}">
  <sheetPr>
    <tabColor theme="7"/>
  </sheetPr>
  <dimension ref="A1:H2"/>
  <sheetViews>
    <sheetView workbookViewId="0">
      <selection activeCell="A2" sqref="A2"/>
    </sheetView>
  </sheetViews>
  <sheetFormatPr defaultRowHeight="14.5" x14ac:dyDescent="0.35"/>
  <sheetData>
    <row r="1" spans="1:8" x14ac:dyDescent="0.35">
      <c r="A1" s="1" t="s">
        <v>0</v>
      </c>
      <c r="B1" s="2" t="s">
        <v>1</v>
      </c>
      <c r="C1" s="2" t="s">
        <v>2</v>
      </c>
      <c r="D1" s="2" t="s">
        <v>3</v>
      </c>
      <c r="E1" s="2" t="s">
        <v>4</v>
      </c>
      <c r="F1" s="2" t="s">
        <v>124</v>
      </c>
      <c r="G1" s="2" t="s">
        <v>125</v>
      </c>
      <c r="H1" s="3" t="s">
        <v>126</v>
      </c>
    </row>
    <row r="2" spans="1:8" x14ac:dyDescent="0.35">
      <c r="A2" s="4"/>
      <c r="B2" s="5"/>
      <c r="C2" s="5"/>
      <c r="D2" s="5"/>
      <c r="E2" s="5"/>
      <c r="F2" s="5"/>
      <c r="G2" s="5"/>
      <c r="H2" s="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2C84F-BC10-4555-BC8E-96E2EDE15133}">
  <sheetPr>
    <tabColor theme="7" tint="-0.249977111117893"/>
  </sheetPr>
  <dimension ref="A1:H3"/>
  <sheetViews>
    <sheetView tabSelected="1" workbookViewId="0">
      <selection activeCell="F26" sqref="F26"/>
    </sheetView>
  </sheetViews>
  <sheetFormatPr defaultColWidth="8.54296875" defaultRowHeight="14.5" x14ac:dyDescent="0.35"/>
  <cols>
    <col min="1" max="1" width="9.453125" style="7" customWidth="1"/>
    <col min="2" max="2" width="13.453125" style="7" customWidth="1"/>
    <col min="3" max="3" width="8.54296875" style="7" customWidth="1"/>
    <col min="4" max="4" width="8.54296875" style="7"/>
    <col min="5" max="5" width="15.7265625" style="7" customWidth="1"/>
    <col min="6" max="6" width="37.54296875" style="8" customWidth="1"/>
    <col min="7" max="7" width="16.7265625" style="7" customWidth="1"/>
    <col min="8" max="8" width="13.26953125" style="7" customWidth="1"/>
    <col min="9" max="16384" width="8.54296875" style="7"/>
  </cols>
  <sheetData>
    <row r="1" spans="1:8" x14ac:dyDescent="0.35">
      <c r="A1" s="16" t="s">
        <v>0</v>
      </c>
      <c r="B1" s="16" t="s">
        <v>1</v>
      </c>
      <c r="C1" s="16" t="s">
        <v>320</v>
      </c>
      <c r="D1" s="16" t="s">
        <v>4</v>
      </c>
      <c r="E1" s="16" t="s">
        <v>321</v>
      </c>
      <c r="F1" s="17" t="s">
        <v>6</v>
      </c>
      <c r="G1" s="16" t="s">
        <v>7</v>
      </c>
      <c r="H1" s="16" t="s">
        <v>819</v>
      </c>
    </row>
    <row r="2" spans="1:8" x14ac:dyDescent="0.35">
      <c r="A2" s="18" t="s">
        <v>322</v>
      </c>
      <c r="B2" s="18" t="s">
        <v>45</v>
      </c>
      <c r="C2" s="19">
        <v>4</v>
      </c>
      <c r="D2" s="19">
        <v>16</v>
      </c>
      <c r="E2" s="19" t="s">
        <v>323</v>
      </c>
      <c r="F2" s="19" t="s">
        <v>324</v>
      </c>
      <c r="G2" s="19" t="s">
        <v>49</v>
      </c>
      <c r="H2" s="19" t="s">
        <v>50</v>
      </c>
    </row>
    <row r="3" spans="1:8" ht="101.5" x14ac:dyDescent="0.35">
      <c r="A3" s="18" t="s">
        <v>322</v>
      </c>
      <c r="B3" s="18" t="s">
        <v>38</v>
      </c>
      <c r="C3" s="19">
        <v>4</v>
      </c>
      <c r="D3" s="19">
        <v>16</v>
      </c>
      <c r="E3" s="19" t="s">
        <v>818</v>
      </c>
      <c r="F3" s="20" t="s">
        <v>325</v>
      </c>
      <c r="G3" s="19" t="s">
        <v>42</v>
      </c>
      <c r="H3" s="19" t="s">
        <v>326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772A0-B2DD-4D2F-8A0B-CBD0FFDB8760}">
  <dimension ref="A1:B195"/>
  <sheetViews>
    <sheetView topLeftCell="A107" workbookViewId="0">
      <selection activeCell="A113" sqref="A1:A1048576"/>
    </sheetView>
  </sheetViews>
  <sheetFormatPr defaultRowHeight="14.5" x14ac:dyDescent="0.35"/>
  <sheetData>
    <row r="1" spans="1:2" x14ac:dyDescent="0.35">
      <c r="A1" s="9" t="s">
        <v>17</v>
      </c>
      <c r="B1" s="9" t="s">
        <v>327</v>
      </c>
    </row>
    <row r="2" spans="1:2" x14ac:dyDescent="0.35">
      <c r="A2" s="9" t="s">
        <v>22</v>
      </c>
      <c r="B2" s="9" t="s">
        <v>328</v>
      </c>
    </row>
    <row r="3" spans="1:2" x14ac:dyDescent="0.35">
      <c r="A3" s="9" t="s">
        <v>25</v>
      </c>
      <c r="B3" s="9" t="s">
        <v>329</v>
      </c>
    </row>
    <row r="4" spans="1:2" x14ac:dyDescent="0.35">
      <c r="A4" s="9" t="s">
        <v>27</v>
      </c>
      <c r="B4" s="9" t="s">
        <v>330</v>
      </c>
    </row>
    <row r="5" spans="1:2" x14ac:dyDescent="0.35">
      <c r="A5" s="9" t="s">
        <v>29</v>
      </c>
      <c r="B5" s="9" t="s">
        <v>331</v>
      </c>
    </row>
    <row r="6" spans="1:2" x14ac:dyDescent="0.35">
      <c r="A6" s="9" t="s">
        <v>332</v>
      </c>
      <c r="B6" s="9" t="s">
        <v>333</v>
      </c>
    </row>
    <row r="7" spans="1:2" x14ac:dyDescent="0.35">
      <c r="A7" s="9" t="s">
        <v>334</v>
      </c>
      <c r="B7" s="9" t="s">
        <v>335</v>
      </c>
    </row>
    <row r="8" spans="1:2" x14ac:dyDescent="0.35">
      <c r="A8" s="9" t="s">
        <v>336</v>
      </c>
      <c r="B8" s="9" t="s">
        <v>337</v>
      </c>
    </row>
    <row r="9" spans="1:2" x14ac:dyDescent="0.35">
      <c r="A9" s="9" t="s">
        <v>338</v>
      </c>
      <c r="B9" s="9" t="s">
        <v>339</v>
      </c>
    </row>
    <row r="10" spans="1:2" x14ac:dyDescent="0.35">
      <c r="A10" s="9" t="s">
        <v>340</v>
      </c>
      <c r="B10" s="9" t="s">
        <v>341</v>
      </c>
    </row>
    <row r="11" spans="1:2" x14ac:dyDescent="0.35">
      <c r="A11" s="9" t="s">
        <v>342</v>
      </c>
      <c r="B11" s="9" t="s">
        <v>343</v>
      </c>
    </row>
    <row r="12" spans="1:2" x14ac:dyDescent="0.35">
      <c r="A12" s="9" t="s">
        <v>344</v>
      </c>
      <c r="B12" s="9" t="s">
        <v>345</v>
      </c>
    </row>
    <row r="13" spans="1:2" x14ac:dyDescent="0.35">
      <c r="A13" s="9" t="s">
        <v>346</v>
      </c>
      <c r="B13" s="9" t="s">
        <v>347</v>
      </c>
    </row>
    <row r="14" spans="1:2" x14ac:dyDescent="0.35">
      <c r="A14" s="9" t="s">
        <v>348</v>
      </c>
      <c r="B14" s="9" t="s">
        <v>349</v>
      </c>
    </row>
    <row r="15" spans="1:2" x14ac:dyDescent="0.35">
      <c r="A15" s="9" t="s">
        <v>350</v>
      </c>
      <c r="B15" s="9" t="s">
        <v>351</v>
      </c>
    </row>
    <row r="16" spans="1:2" x14ac:dyDescent="0.35">
      <c r="A16" s="9" t="s">
        <v>352</v>
      </c>
      <c r="B16" s="9" t="s">
        <v>353</v>
      </c>
    </row>
    <row r="17" spans="1:2" x14ac:dyDescent="0.35">
      <c r="A17" s="9" t="s">
        <v>354</v>
      </c>
      <c r="B17" s="9" t="s">
        <v>355</v>
      </c>
    </row>
    <row r="18" spans="1:2" x14ac:dyDescent="0.35">
      <c r="A18" s="9" t="s">
        <v>356</v>
      </c>
      <c r="B18" s="9" t="s">
        <v>357</v>
      </c>
    </row>
    <row r="19" spans="1:2" x14ac:dyDescent="0.35">
      <c r="A19" s="9" t="s">
        <v>358</v>
      </c>
      <c r="B19" s="9" t="s">
        <v>359</v>
      </c>
    </row>
    <row r="20" spans="1:2" x14ac:dyDescent="0.35">
      <c r="A20" s="10">
        <v>4.2</v>
      </c>
      <c r="B20" s="10" t="s">
        <v>360</v>
      </c>
    </row>
    <row r="21" spans="1:2" x14ac:dyDescent="0.35">
      <c r="A21" s="9" t="s">
        <v>361</v>
      </c>
      <c r="B21" s="9" t="s">
        <v>362</v>
      </c>
    </row>
    <row r="22" spans="1:2" x14ac:dyDescent="0.35">
      <c r="A22" s="9" t="s">
        <v>363</v>
      </c>
      <c r="B22" s="9" t="s">
        <v>364</v>
      </c>
    </row>
    <row r="23" spans="1:2" x14ac:dyDescent="0.35">
      <c r="A23" s="9" t="s">
        <v>365</v>
      </c>
      <c r="B23" s="9" t="s">
        <v>366</v>
      </c>
    </row>
    <row r="24" spans="1:2" x14ac:dyDescent="0.35">
      <c r="A24" s="9" t="s">
        <v>367</v>
      </c>
      <c r="B24" s="9" t="s">
        <v>368</v>
      </c>
    </row>
    <row r="25" spans="1:2" x14ac:dyDescent="0.35">
      <c r="A25" s="9" t="s">
        <v>39</v>
      </c>
      <c r="B25" s="9" t="s">
        <v>40</v>
      </c>
    </row>
    <row r="26" spans="1:2" x14ac:dyDescent="0.35">
      <c r="A26" s="9" t="s">
        <v>369</v>
      </c>
      <c r="B26" s="9" t="s">
        <v>370</v>
      </c>
    </row>
    <row r="27" spans="1:2" x14ac:dyDescent="0.35">
      <c r="A27" s="9" t="s">
        <v>371</v>
      </c>
      <c r="B27" s="9" t="s">
        <v>372</v>
      </c>
    </row>
    <row r="28" spans="1:2" x14ac:dyDescent="0.35">
      <c r="A28" s="9" t="s">
        <v>373</v>
      </c>
      <c r="B28" s="9" t="s">
        <v>374</v>
      </c>
    </row>
    <row r="29" spans="1:2" x14ac:dyDescent="0.35">
      <c r="A29" s="9" t="s">
        <v>375</v>
      </c>
      <c r="B29" s="9" t="s">
        <v>376</v>
      </c>
    </row>
    <row r="30" spans="1:2" x14ac:dyDescent="0.35">
      <c r="A30" s="9" t="s">
        <v>377</v>
      </c>
      <c r="B30" s="9" t="s">
        <v>378</v>
      </c>
    </row>
    <row r="31" spans="1:2" x14ac:dyDescent="0.35">
      <c r="A31" s="9" t="s">
        <v>379</v>
      </c>
      <c r="B31" s="9" t="s">
        <v>380</v>
      </c>
    </row>
    <row r="32" spans="1:2" x14ac:dyDescent="0.35">
      <c r="A32" s="9" t="s">
        <v>381</v>
      </c>
      <c r="B32" s="9" t="s">
        <v>382</v>
      </c>
    </row>
    <row r="33" spans="1:2" x14ac:dyDescent="0.35">
      <c r="A33" s="9" t="s">
        <v>46</v>
      </c>
      <c r="B33" s="9" t="s">
        <v>383</v>
      </c>
    </row>
    <row r="34" spans="1:2" x14ac:dyDescent="0.35">
      <c r="A34" s="9" t="s">
        <v>384</v>
      </c>
      <c r="B34" s="9" t="s">
        <v>385</v>
      </c>
    </row>
    <row r="35" spans="1:2" x14ac:dyDescent="0.35">
      <c r="A35" s="9" t="s">
        <v>386</v>
      </c>
      <c r="B35" s="9" t="s">
        <v>387</v>
      </c>
    </row>
    <row r="36" spans="1:2" x14ac:dyDescent="0.35">
      <c r="A36" s="9" t="s">
        <v>388</v>
      </c>
      <c r="B36" s="9" t="s">
        <v>389</v>
      </c>
    </row>
    <row r="37" spans="1:2" x14ac:dyDescent="0.35">
      <c r="A37" s="9" t="s">
        <v>390</v>
      </c>
      <c r="B37" s="9" t="s">
        <v>391</v>
      </c>
    </row>
    <row r="38" spans="1:2" x14ac:dyDescent="0.35">
      <c r="A38" s="9" t="s">
        <v>392</v>
      </c>
      <c r="B38" s="9" t="s">
        <v>393</v>
      </c>
    </row>
    <row r="39" spans="1:2" x14ac:dyDescent="0.35">
      <c r="A39" s="9" t="s">
        <v>394</v>
      </c>
      <c r="B39" s="9" t="s">
        <v>395</v>
      </c>
    </row>
    <row r="40" spans="1:2" x14ac:dyDescent="0.35">
      <c r="A40" s="9" t="s">
        <v>396</v>
      </c>
      <c r="B40" s="9" t="s">
        <v>397</v>
      </c>
    </row>
    <row r="41" spans="1:2" x14ac:dyDescent="0.35">
      <c r="A41" s="9" t="s">
        <v>398</v>
      </c>
      <c r="B41" s="9" t="s">
        <v>399</v>
      </c>
    </row>
    <row r="42" spans="1:2" x14ac:dyDescent="0.35">
      <c r="A42" s="9" t="s">
        <v>400</v>
      </c>
      <c r="B42" s="9" t="s">
        <v>401</v>
      </c>
    </row>
    <row r="43" spans="1:2" x14ac:dyDescent="0.35">
      <c r="A43" s="10">
        <v>4.3</v>
      </c>
      <c r="B43" s="10" t="s">
        <v>402</v>
      </c>
    </row>
    <row r="44" spans="1:2" x14ac:dyDescent="0.35">
      <c r="A44" s="9" t="s">
        <v>403</v>
      </c>
      <c r="B44" s="9" t="s">
        <v>404</v>
      </c>
    </row>
    <row r="45" spans="1:2" x14ac:dyDescent="0.35">
      <c r="A45" s="9" t="s">
        <v>405</v>
      </c>
      <c r="B45" s="9" t="s">
        <v>406</v>
      </c>
    </row>
    <row r="46" spans="1:2" x14ac:dyDescent="0.35">
      <c r="A46" s="9" t="s">
        <v>407</v>
      </c>
      <c r="B46" s="9" t="s">
        <v>408</v>
      </c>
    </row>
    <row r="47" spans="1:2" x14ac:dyDescent="0.35">
      <c r="A47" s="9" t="s">
        <v>409</v>
      </c>
      <c r="B47" s="9" t="s">
        <v>410</v>
      </c>
    </row>
    <row r="48" spans="1:2" x14ac:dyDescent="0.35">
      <c r="A48" s="9" t="s">
        <v>411</v>
      </c>
      <c r="B48" s="9" t="s">
        <v>412</v>
      </c>
    </row>
    <row r="49" spans="1:2" x14ac:dyDescent="0.35">
      <c r="A49" s="9" t="s">
        <v>413</v>
      </c>
      <c r="B49" s="9" t="s">
        <v>414</v>
      </c>
    </row>
    <row r="50" spans="1:2" x14ac:dyDescent="0.35">
      <c r="A50" s="9" t="s">
        <v>415</v>
      </c>
      <c r="B50" s="9" t="s">
        <v>416</v>
      </c>
    </row>
    <row r="51" spans="1:2" x14ac:dyDescent="0.35">
      <c r="A51" s="9" t="s">
        <v>417</v>
      </c>
      <c r="B51" s="9" t="s">
        <v>418</v>
      </c>
    </row>
    <row r="52" spans="1:2" x14ac:dyDescent="0.35">
      <c r="A52" s="9" t="s">
        <v>419</v>
      </c>
      <c r="B52" s="9" t="s">
        <v>420</v>
      </c>
    </row>
    <row r="53" spans="1:2" x14ac:dyDescent="0.35">
      <c r="A53" s="9" t="s">
        <v>421</v>
      </c>
      <c r="B53" s="9" t="s">
        <v>422</v>
      </c>
    </row>
    <row r="54" spans="1:2" x14ac:dyDescent="0.35">
      <c r="A54" s="9" t="s">
        <v>423</v>
      </c>
      <c r="B54" s="9" t="s">
        <v>424</v>
      </c>
    </row>
    <row r="55" spans="1:2" x14ac:dyDescent="0.35">
      <c r="A55" s="9" t="s">
        <v>425</v>
      </c>
      <c r="B55" s="9" t="s">
        <v>426</v>
      </c>
    </row>
    <row r="56" spans="1:2" x14ac:dyDescent="0.35">
      <c r="A56" s="10">
        <v>4.4000000000000004</v>
      </c>
      <c r="B56" s="10" t="s">
        <v>427</v>
      </c>
    </row>
    <row r="57" spans="1:2" x14ac:dyDescent="0.35">
      <c r="A57" s="9" t="s">
        <v>428</v>
      </c>
      <c r="B57" s="9" t="s">
        <v>429</v>
      </c>
    </row>
    <row r="58" spans="1:2" x14ac:dyDescent="0.35">
      <c r="A58" s="9" t="s">
        <v>430</v>
      </c>
      <c r="B58" s="9" t="s">
        <v>431</v>
      </c>
    </row>
    <row r="59" spans="1:2" x14ac:dyDescent="0.35">
      <c r="A59" s="9" t="s">
        <v>432</v>
      </c>
      <c r="B59" s="9" t="s">
        <v>433</v>
      </c>
    </row>
    <row r="60" spans="1:2" x14ac:dyDescent="0.35">
      <c r="A60" s="9" t="s">
        <v>434</v>
      </c>
      <c r="B60" s="9" t="s">
        <v>435</v>
      </c>
    </row>
    <row r="61" spans="1:2" x14ac:dyDescent="0.35">
      <c r="A61" s="9" t="s">
        <v>436</v>
      </c>
      <c r="B61" s="9" t="s">
        <v>437</v>
      </c>
    </row>
    <row r="62" spans="1:2" x14ac:dyDescent="0.35">
      <c r="A62" s="9" t="s">
        <v>52</v>
      </c>
      <c r="B62" s="9" t="s">
        <v>438</v>
      </c>
    </row>
    <row r="63" spans="1:2" x14ac:dyDescent="0.35">
      <c r="A63" s="9" t="s">
        <v>439</v>
      </c>
      <c r="B63" s="9" t="s">
        <v>440</v>
      </c>
    </row>
    <row r="64" spans="1:2" x14ac:dyDescent="0.35">
      <c r="A64" s="9" t="s">
        <v>57</v>
      </c>
      <c r="B64" s="9" t="s">
        <v>441</v>
      </c>
    </row>
    <row r="65" spans="1:2" x14ac:dyDescent="0.35">
      <c r="A65" s="9" t="s">
        <v>60</v>
      </c>
      <c r="B65" s="9" t="s">
        <v>122</v>
      </c>
    </row>
    <row r="66" spans="1:2" x14ac:dyDescent="0.35">
      <c r="A66" s="9" t="s">
        <v>64</v>
      </c>
      <c r="B66" s="9" t="s">
        <v>442</v>
      </c>
    </row>
    <row r="67" spans="1:2" x14ac:dyDescent="0.35">
      <c r="A67" s="9" t="s">
        <v>78</v>
      </c>
      <c r="B67" s="9" t="s">
        <v>443</v>
      </c>
    </row>
    <row r="68" spans="1:2" x14ac:dyDescent="0.35">
      <c r="A68" s="9" t="s">
        <v>444</v>
      </c>
      <c r="B68" s="9" t="s">
        <v>445</v>
      </c>
    </row>
    <row r="69" spans="1:2" x14ac:dyDescent="0.35">
      <c r="A69" s="9" t="s">
        <v>446</v>
      </c>
      <c r="B69" s="9" t="s">
        <v>447</v>
      </c>
    </row>
    <row r="70" spans="1:2" x14ac:dyDescent="0.35">
      <c r="A70" s="9" t="s">
        <v>448</v>
      </c>
      <c r="B70" s="9" t="s">
        <v>449</v>
      </c>
    </row>
    <row r="71" spans="1:2" x14ac:dyDescent="0.35">
      <c r="A71" s="9" t="s">
        <v>450</v>
      </c>
      <c r="B71" s="9" t="s">
        <v>451</v>
      </c>
    </row>
    <row r="72" spans="1:2" x14ac:dyDescent="0.35">
      <c r="A72" s="9" t="s">
        <v>452</v>
      </c>
      <c r="B72" s="9" t="s">
        <v>453</v>
      </c>
    </row>
    <row r="73" spans="1:2" x14ac:dyDescent="0.35">
      <c r="A73" s="9" t="s">
        <v>454</v>
      </c>
      <c r="B73" s="9" t="s">
        <v>455</v>
      </c>
    </row>
    <row r="74" spans="1:2" x14ac:dyDescent="0.35">
      <c r="A74" s="9" t="s">
        <v>456</v>
      </c>
      <c r="B74" s="9" t="s">
        <v>457</v>
      </c>
    </row>
    <row r="75" spans="1:2" x14ac:dyDescent="0.35">
      <c r="A75" s="9" t="s">
        <v>458</v>
      </c>
      <c r="B75" s="9" t="s">
        <v>459</v>
      </c>
    </row>
    <row r="76" spans="1:2" x14ac:dyDescent="0.35">
      <c r="A76" s="9" t="s">
        <v>460</v>
      </c>
      <c r="B76" s="9" t="s">
        <v>461</v>
      </c>
    </row>
    <row r="77" spans="1:2" x14ac:dyDescent="0.35">
      <c r="A77" s="9" t="s">
        <v>462</v>
      </c>
      <c r="B77" s="9" t="s">
        <v>463</v>
      </c>
    </row>
    <row r="78" spans="1:2" x14ac:dyDescent="0.35">
      <c r="A78" s="9" t="s">
        <v>464</v>
      </c>
      <c r="B78" s="9" t="s">
        <v>465</v>
      </c>
    </row>
    <row r="79" spans="1:2" x14ac:dyDescent="0.35">
      <c r="A79" s="9" t="s">
        <v>466</v>
      </c>
      <c r="B79" s="9" t="s">
        <v>467</v>
      </c>
    </row>
    <row r="80" spans="1:2" x14ac:dyDescent="0.35">
      <c r="A80" s="9" t="s">
        <v>468</v>
      </c>
      <c r="B80" s="9" t="s">
        <v>469</v>
      </c>
    </row>
    <row r="81" spans="1:2" x14ac:dyDescent="0.35">
      <c r="A81" s="9" t="s">
        <v>470</v>
      </c>
      <c r="B81" s="9" t="s">
        <v>471</v>
      </c>
    </row>
    <row r="82" spans="1:2" x14ac:dyDescent="0.35">
      <c r="A82" s="9" t="s">
        <v>472</v>
      </c>
      <c r="B82" s="9" t="s">
        <v>473</v>
      </c>
    </row>
    <row r="83" spans="1:2" x14ac:dyDescent="0.35">
      <c r="A83" s="9" t="s">
        <v>474</v>
      </c>
      <c r="B83" s="9" t="s">
        <v>475</v>
      </c>
    </row>
    <row r="84" spans="1:2" x14ac:dyDescent="0.35">
      <c r="A84" s="9" t="s">
        <v>476</v>
      </c>
      <c r="B84" s="9" t="s">
        <v>477</v>
      </c>
    </row>
    <row r="85" spans="1:2" x14ac:dyDescent="0.35">
      <c r="A85" s="9" t="s">
        <v>478</v>
      </c>
      <c r="B85" s="9" t="s">
        <v>479</v>
      </c>
    </row>
    <row r="86" spans="1:2" x14ac:dyDescent="0.35">
      <c r="A86" s="9" t="s">
        <v>480</v>
      </c>
      <c r="B86" s="9" t="s">
        <v>481</v>
      </c>
    </row>
    <row r="87" spans="1:2" x14ac:dyDescent="0.35">
      <c r="A87" s="9" t="s">
        <v>482</v>
      </c>
      <c r="B87" s="9" t="s">
        <v>483</v>
      </c>
    </row>
    <row r="88" spans="1:2" x14ac:dyDescent="0.35">
      <c r="A88" s="9" t="s">
        <v>484</v>
      </c>
      <c r="B88" s="9" t="s">
        <v>485</v>
      </c>
    </row>
    <row r="89" spans="1:2" x14ac:dyDescent="0.35">
      <c r="A89" s="9" t="s">
        <v>486</v>
      </c>
      <c r="B89" s="9" t="s">
        <v>487</v>
      </c>
    </row>
    <row r="90" spans="1:2" x14ac:dyDescent="0.35">
      <c r="A90" s="9" t="s">
        <v>488</v>
      </c>
      <c r="B90" s="9" t="s">
        <v>489</v>
      </c>
    </row>
    <row r="91" spans="1:2" x14ac:dyDescent="0.35">
      <c r="A91" s="9" t="s">
        <v>490</v>
      </c>
      <c r="B91" s="9" t="s">
        <v>491</v>
      </c>
    </row>
    <row r="92" spans="1:2" x14ac:dyDescent="0.35">
      <c r="A92" s="9" t="s">
        <v>492</v>
      </c>
      <c r="B92" s="9" t="s">
        <v>493</v>
      </c>
    </row>
    <row r="93" spans="1:2" x14ac:dyDescent="0.35">
      <c r="A93" s="9" t="s">
        <v>494</v>
      </c>
      <c r="B93" s="9" t="s">
        <v>495</v>
      </c>
    </row>
    <row r="94" spans="1:2" x14ac:dyDescent="0.35">
      <c r="A94" s="9" t="s">
        <v>496</v>
      </c>
      <c r="B94" s="9" t="s">
        <v>497</v>
      </c>
    </row>
    <row r="95" spans="1:2" x14ac:dyDescent="0.35">
      <c r="A95" s="9" t="s">
        <v>498</v>
      </c>
      <c r="B95" s="9" t="s">
        <v>499</v>
      </c>
    </row>
    <row r="96" spans="1:2" x14ac:dyDescent="0.35">
      <c r="A96" s="9" t="s">
        <v>500</v>
      </c>
      <c r="B96" s="9" t="s">
        <v>501</v>
      </c>
    </row>
    <row r="97" spans="1:2" x14ac:dyDescent="0.35">
      <c r="A97" s="9" t="s">
        <v>502</v>
      </c>
      <c r="B97" s="9" t="s">
        <v>503</v>
      </c>
    </row>
    <row r="98" spans="1:2" x14ac:dyDescent="0.35">
      <c r="A98" s="9" t="s">
        <v>504</v>
      </c>
      <c r="B98" s="9" t="s">
        <v>505</v>
      </c>
    </row>
    <row r="99" spans="1:2" x14ac:dyDescent="0.35">
      <c r="A99" s="9" t="s">
        <v>506</v>
      </c>
      <c r="B99" s="9" t="s">
        <v>507</v>
      </c>
    </row>
    <row r="100" spans="1:2" x14ac:dyDescent="0.35">
      <c r="A100" s="9" t="s">
        <v>508</v>
      </c>
      <c r="B100" s="9" t="s">
        <v>509</v>
      </c>
    </row>
    <row r="101" spans="1:2" x14ac:dyDescent="0.35">
      <c r="A101" s="9" t="s">
        <v>510</v>
      </c>
      <c r="B101" s="9" t="s">
        <v>511</v>
      </c>
    </row>
    <row r="102" spans="1:2" x14ac:dyDescent="0.35">
      <c r="A102" s="9" t="s">
        <v>512</v>
      </c>
      <c r="B102" s="9" t="s">
        <v>513</v>
      </c>
    </row>
    <row r="103" spans="1:2" x14ac:dyDescent="0.35">
      <c r="A103" s="9" t="s">
        <v>514</v>
      </c>
      <c r="B103" s="9" t="s">
        <v>515</v>
      </c>
    </row>
    <row r="104" spans="1:2" x14ac:dyDescent="0.35">
      <c r="A104" s="9" t="s">
        <v>516</v>
      </c>
      <c r="B104" s="9" t="s">
        <v>517</v>
      </c>
    </row>
    <row r="105" spans="1:2" x14ac:dyDescent="0.35">
      <c r="A105" s="9" t="s">
        <v>518</v>
      </c>
      <c r="B105" s="9" t="s">
        <v>519</v>
      </c>
    </row>
    <row r="106" spans="1:2" x14ac:dyDescent="0.35">
      <c r="A106" s="9" t="s">
        <v>520</v>
      </c>
      <c r="B106" s="9" t="s">
        <v>521</v>
      </c>
    </row>
    <row r="107" spans="1:2" x14ac:dyDescent="0.35">
      <c r="A107" s="9" t="s">
        <v>522</v>
      </c>
      <c r="B107" s="9" t="s">
        <v>523</v>
      </c>
    </row>
    <row r="108" spans="1:2" x14ac:dyDescent="0.35">
      <c r="A108" s="9" t="s">
        <v>524</v>
      </c>
      <c r="B108" s="9" t="s">
        <v>525</v>
      </c>
    </row>
    <row r="109" spans="1:2" x14ac:dyDescent="0.35">
      <c r="A109" s="9" t="s">
        <v>526</v>
      </c>
      <c r="B109" s="9" t="s">
        <v>527</v>
      </c>
    </row>
    <row r="110" spans="1:2" x14ac:dyDescent="0.35">
      <c r="A110" s="9" t="s">
        <v>83</v>
      </c>
      <c r="B110" s="9" t="s">
        <v>528</v>
      </c>
    </row>
    <row r="111" spans="1:2" x14ac:dyDescent="0.35">
      <c r="A111" s="9" t="s">
        <v>529</v>
      </c>
      <c r="B111" s="9" t="s">
        <v>530</v>
      </c>
    </row>
    <row r="112" spans="1:2" x14ac:dyDescent="0.35">
      <c r="A112" s="9" t="s">
        <v>531</v>
      </c>
      <c r="B112" s="9" t="s">
        <v>532</v>
      </c>
    </row>
    <row r="113" spans="1:2" x14ac:dyDescent="0.35">
      <c r="A113" s="9" t="s">
        <v>533</v>
      </c>
      <c r="B113" s="9" t="s">
        <v>534</v>
      </c>
    </row>
    <row r="114" spans="1:2" x14ac:dyDescent="0.35">
      <c r="A114" s="9" t="s">
        <v>535</v>
      </c>
      <c r="B114" s="9" t="s">
        <v>536</v>
      </c>
    </row>
    <row r="115" spans="1:2" x14ac:dyDescent="0.35">
      <c r="A115" s="9" t="s">
        <v>86</v>
      </c>
      <c r="B115" s="9" t="s">
        <v>537</v>
      </c>
    </row>
    <row r="116" spans="1:2" x14ac:dyDescent="0.35">
      <c r="A116" s="9" t="s">
        <v>93</v>
      </c>
      <c r="B116" s="9" t="s">
        <v>538</v>
      </c>
    </row>
    <row r="117" spans="1:2" x14ac:dyDescent="0.35">
      <c r="A117" s="9" t="s">
        <v>539</v>
      </c>
      <c r="B117" s="9" t="s">
        <v>540</v>
      </c>
    </row>
    <row r="118" spans="1:2" x14ac:dyDescent="0.35">
      <c r="A118" s="9" t="s">
        <v>541</v>
      </c>
      <c r="B118" s="9" t="s">
        <v>542</v>
      </c>
    </row>
    <row r="119" spans="1:2" x14ac:dyDescent="0.35">
      <c r="A119" s="10" t="s">
        <v>543</v>
      </c>
      <c r="B119" s="10">
        <v>635</v>
      </c>
    </row>
    <row r="120" spans="1:2" x14ac:dyDescent="0.35">
      <c r="A120" s="9" t="s">
        <v>544</v>
      </c>
      <c r="B120" s="9" t="s">
        <v>545</v>
      </c>
    </row>
    <row r="121" spans="1:2" x14ac:dyDescent="0.35">
      <c r="A121" s="9" t="s">
        <v>546</v>
      </c>
      <c r="B121" s="9" t="s">
        <v>547</v>
      </c>
    </row>
    <row r="122" spans="1:2" x14ac:dyDescent="0.35">
      <c r="A122" s="9" t="s">
        <v>548</v>
      </c>
      <c r="B122" s="9" t="s">
        <v>549</v>
      </c>
    </row>
    <row r="123" spans="1:2" x14ac:dyDescent="0.35">
      <c r="A123" s="9" t="s">
        <v>100</v>
      </c>
      <c r="B123" s="9" t="s">
        <v>550</v>
      </c>
    </row>
    <row r="124" spans="1:2" x14ac:dyDescent="0.35">
      <c r="A124" s="9" t="s">
        <v>551</v>
      </c>
      <c r="B124" s="9" t="s">
        <v>552</v>
      </c>
    </row>
    <row r="125" spans="1:2" x14ac:dyDescent="0.35">
      <c r="A125" s="9" t="s">
        <v>553</v>
      </c>
      <c r="B125" s="9" t="s">
        <v>554</v>
      </c>
    </row>
    <row r="126" spans="1:2" x14ac:dyDescent="0.35">
      <c r="A126" s="9" t="s">
        <v>555</v>
      </c>
      <c r="B126" s="9" t="s">
        <v>556</v>
      </c>
    </row>
    <row r="127" spans="1:2" x14ac:dyDescent="0.35">
      <c r="A127" s="9" t="s">
        <v>557</v>
      </c>
      <c r="B127" s="9" t="s">
        <v>558</v>
      </c>
    </row>
    <row r="128" spans="1:2" x14ac:dyDescent="0.35">
      <c r="A128" s="9" t="s">
        <v>559</v>
      </c>
      <c r="B128" s="9" t="s">
        <v>560</v>
      </c>
    </row>
    <row r="129" spans="1:2" x14ac:dyDescent="0.35">
      <c r="A129" s="9" t="s">
        <v>561</v>
      </c>
      <c r="B129" s="9" t="s">
        <v>562</v>
      </c>
    </row>
    <row r="130" spans="1:2" x14ac:dyDescent="0.35">
      <c r="A130" s="9" t="s">
        <v>563</v>
      </c>
      <c r="B130" s="9" t="s">
        <v>564</v>
      </c>
    </row>
    <row r="131" spans="1:2" x14ac:dyDescent="0.35">
      <c r="A131" s="9" t="s">
        <v>565</v>
      </c>
      <c r="B131" s="9" t="s">
        <v>566</v>
      </c>
    </row>
    <row r="132" spans="1:2" x14ac:dyDescent="0.35">
      <c r="A132" s="9" t="s">
        <v>567</v>
      </c>
      <c r="B132" s="9" t="s">
        <v>568</v>
      </c>
    </row>
    <row r="133" spans="1:2" x14ac:dyDescent="0.35">
      <c r="A133" s="9" t="s">
        <v>569</v>
      </c>
      <c r="B133" s="9" t="s">
        <v>570</v>
      </c>
    </row>
    <row r="134" spans="1:2" x14ac:dyDescent="0.35">
      <c r="A134" s="9" t="s">
        <v>571</v>
      </c>
      <c r="B134" s="9" t="s">
        <v>572</v>
      </c>
    </row>
    <row r="135" spans="1:2" x14ac:dyDescent="0.35">
      <c r="A135" s="9" t="s">
        <v>573</v>
      </c>
      <c r="B135" s="9" t="s">
        <v>574</v>
      </c>
    </row>
    <row r="136" spans="1:2" x14ac:dyDescent="0.35">
      <c r="A136" s="9" t="s">
        <v>575</v>
      </c>
      <c r="B136" s="9" t="s">
        <v>576</v>
      </c>
    </row>
    <row r="137" spans="1:2" x14ac:dyDescent="0.35">
      <c r="A137" s="10">
        <v>4.5999999999999996</v>
      </c>
      <c r="B137" s="10" t="s">
        <v>577</v>
      </c>
    </row>
    <row r="138" spans="1:2" x14ac:dyDescent="0.35">
      <c r="A138" s="9" t="s">
        <v>578</v>
      </c>
      <c r="B138" s="9" t="s">
        <v>579</v>
      </c>
    </row>
    <row r="139" spans="1:2" x14ac:dyDescent="0.35">
      <c r="A139" s="9" t="s">
        <v>580</v>
      </c>
      <c r="B139" s="9" t="s">
        <v>581</v>
      </c>
    </row>
    <row r="140" spans="1:2" x14ac:dyDescent="0.35">
      <c r="A140" s="9" t="s">
        <v>582</v>
      </c>
      <c r="B140" s="9" t="s">
        <v>583</v>
      </c>
    </row>
    <row r="141" spans="1:2" x14ac:dyDescent="0.35">
      <c r="A141" s="9" t="s">
        <v>584</v>
      </c>
      <c r="B141" s="9" t="s">
        <v>585</v>
      </c>
    </row>
    <row r="142" spans="1:2" x14ac:dyDescent="0.35">
      <c r="A142" s="9" t="s">
        <v>586</v>
      </c>
      <c r="B142" s="9" t="s">
        <v>587</v>
      </c>
    </row>
    <row r="143" spans="1:2" x14ac:dyDescent="0.35">
      <c r="A143" s="9" t="s">
        <v>588</v>
      </c>
      <c r="B143" s="9" t="s">
        <v>589</v>
      </c>
    </row>
    <row r="144" spans="1:2" x14ac:dyDescent="0.35">
      <c r="A144" s="9" t="s">
        <v>590</v>
      </c>
      <c r="B144" s="9" t="s">
        <v>591</v>
      </c>
    </row>
    <row r="145" spans="1:2" x14ac:dyDescent="0.35">
      <c r="A145" s="9" t="s">
        <v>592</v>
      </c>
      <c r="B145" s="9" t="s">
        <v>593</v>
      </c>
    </row>
    <row r="146" spans="1:2" x14ac:dyDescent="0.35">
      <c r="A146" s="9" t="s">
        <v>594</v>
      </c>
      <c r="B146" s="9" t="s">
        <v>595</v>
      </c>
    </row>
    <row r="147" spans="1:2" x14ac:dyDescent="0.35">
      <c r="A147" s="9" t="s">
        <v>596</v>
      </c>
      <c r="B147" s="9" t="s">
        <v>597</v>
      </c>
    </row>
    <row r="148" spans="1:2" x14ac:dyDescent="0.35">
      <c r="A148" s="9" t="s">
        <v>598</v>
      </c>
      <c r="B148" s="9" t="s">
        <v>599</v>
      </c>
    </row>
    <row r="149" spans="1:2" x14ac:dyDescent="0.35">
      <c r="A149" s="9" t="s">
        <v>600</v>
      </c>
      <c r="B149" s="9" t="s">
        <v>601</v>
      </c>
    </row>
    <row r="150" spans="1:2" x14ac:dyDescent="0.35">
      <c r="A150" s="9" t="s">
        <v>602</v>
      </c>
      <c r="B150" s="9" t="s">
        <v>603</v>
      </c>
    </row>
    <row r="151" spans="1:2" x14ac:dyDescent="0.35">
      <c r="A151" s="9" t="s">
        <v>604</v>
      </c>
      <c r="B151" s="9" t="s">
        <v>605</v>
      </c>
    </row>
    <row r="152" spans="1:2" x14ac:dyDescent="0.35">
      <c r="A152" s="10">
        <v>4.7</v>
      </c>
      <c r="B152" s="10" t="s">
        <v>606</v>
      </c>
    </row>
    <row r="153" spans="1:2" x14ac:dyDescent="0.35">
      <c r="A153" s="9" t="s">
        <v>607</v>
      </c>
      <c r="B153" s="9" t="s">
        <v>608</v>
      </c>
    </row>
    <row r="154" spans="1:2" x14ac:dyDescent="0.35">
      <c r="A154" s="9" t="s">
        <v>609</v>
      </c>
      <c r="B154" s="9" t="s">
        <v>610</v>
      </c>
    </row>
    <row r="155" spans="1:2" x14ac:dyDescent="0.35">
      <c r="A155" s="9" t="s">
        <v>611</v>
      </c>
      <c r="B155" s="9" t="s">
        <v>612</v>
      </c>
    </row>
    <row r="156" spans="1:2" x14ac:dyDescent="0.35">
      <c r="A156" s="9" t="s">
        <v>613</v>
      </c>
      <c r="B156" s="9" t="s">
        <v>614</v>
      </c>
    </row>
    <row r="157" spans="1:2" x14ac:dyDescent="0.35">
      <c r="A157" s="9" t="s">
        <v>615</v>
      </c>
      <c r="B157" s="9" t="s">
        <v>616</v>
      </c>
    </row>
    <row r="158" spans="1:2" x14ac:dyDescent="0.35">
      <c r="A158" s="9" t="s">
        <v>617</v>
      </c>
      <c r="B158" s="9" t="s">
        <v>618</v>
      </c>
    </row>
    <row r="159" spans="1:2" x14ac:dyDescent="0.35">
      <c r="A159" s="9" t="s">
        <v>619</v>
      </c>
      <c r="B159" s="9" t="s">
        <v>620</v>
      </c>
    </row>
    <row r="160" spans="1:2" x14ac:dyDescent="0.35">
      <c r="A160" s="9" t="s">
        <v>621</v>
      </c>
      <c r="B160" s="9" t="s">
        <v>622</v>
      </c>
    </row>
    <row r="161" spans="1:2" x14ac:dyDescent="0.35">
      <c r="A161" s="9" t="s">
        <v>623</v>
      </c>
      <c r="B161" s="9" t="s">
        <v>624</v>
      </c>
    </row>
    <row r="162" spans="1:2" x14ac:dyDescent="0.35">
      <c r="A162" s="9" t="s">
        <v>625</v>
      </c>
      <c r="B162" s="9" t="s">
        <v>626</v>
      </c>
    </row>
    <row r="163" spans="1:2" x14ac:dyDescent="0.35">
      <c r="A163" s="9" t="s">
        <v>627</v>
      </c>
      <c r="B163" s="9" t="s">
        <v>628</v>
      </c>
    </row>
    <row r="164" spans="1:2" x14ac:dyDescent="0.35">
      <c r="A164" s="9" t="s">
        <v>629</v>
      </c>
      <c r="B164" s="9" t="s">
        <v>630</v>
      </c>
    </row>
    <row r="165" spans="1:2" x14ac:dyDescent="0.35">
      <c r="A165" s="10">
        <v>4.8</v>
      </c>
      <c r="B165" s="10" t="s">
        <v>631</v>
      </c>
    </row>
    <row r="166" spans="1:2" x14ac:dyDescent="0.35">
      <c r="A166" s="9" t="s">
        <v>632</v>
      </c>
      <c r="B166" s="9" t="s">
        <v>633</v>
      </c>
    </row>
    <row r="167" spans="1:2" x14ac:dyDescent="0.35">
      <c r="A167" s="9" t="s">
        <v>634</v>
      </c>
      <c r="B167" s="9" t="s">
        <v>635</v>
      </c>
    </row>
    <row r="168" spans="1:2" x14ac:dyDescent="0.35">
      <c r="A168" s="9" t="s">
        <v>636</v>
      </c>
      <c r="B168" s="9" t="s">
        <v>637</v>
      </c>
    </row>
    <row r="169" spans="1:2" x14ac:dyDescent="0.35">
      <c r="A169" s="9" t="s">
        <v>638</v>
      </c>
      <c r="B169" s="9" t="s">
        <v>639</v>
      </c>
    </row>
    <row r="170" spans="1:2" x14ac:dyDescent="0.35">
      <c r="A170" s="9" t="s">
        <v>640</v>
      </c>
      <c r="B170" s="9" t="s">
        <v>641</v>
      </c>
    </row>
    <row r="171" spans="1:2" x14ac:dyDescent="0.35">
      <c r="A171" s="9" t="s">
        <v>642</v>
      </c>
      <c r="B171" s="9" t="s">
        <v>643</v>
      </c>
    </row>
    <row r="172" spans="1:2" x14ac:dyDescent="0.35">
      <c r="A172" s="9" t="s">
        <v>644</v>
      </c>
      <c r="B172" s="9" t="s">
        <v>645</v>
      </c>
    </row>
    <row r="173" spans="1:2" x14ac:dyDescent="0.35">
      <c r="A173" s="9" t="s">
        <v>646</v>
      </c>
      <c r="B173" s="9" t="s">
        <v>647</v>
      </c>
    </row>
    <row r="174" spans="1:2" x14ac:dyDescent="0.35">
      <c r="A174" s="9" t="s">
        <v>648</v>
      </c>
      <c r="B174" s="9" t="s">
        <v>649</v>
      </c>
    </row>
    <row r="175" spans="1:2" x14ac:dyDescent="0.35">
      <c r="A175" s="9" t="s">
        <v>650</v>
      </c>
      <c r="B175" s="9" t="s">
        <v>651</v>
      </c>
    </row>
    <row r="176" spans="1:2" x14ac:dyDescent="0.35">
      <c r="A176" s="9" t="s">
        <v>652</v>
      </c>
      <c r="B176" s="9" t="s">
        <v>653</v>
      </c>
    </row>
    <row r="177" spans="1:2" x14ac:dyDescent="0.35">
      <c r="A177" s="9" t="s">
        <v>654</v>
      </c>
      <c r="B177" s="9" t="s">
        <v>655</v>
      </c>
    </row>
    <row r="178" spans="1:2" x14ac:dyDescent="0.35">
      <c r="A178" s="9" t="s">
        <v>656</v>
      </c>
      <c r="B178" s="9" t="s">
        <v>657</v>
      </c>
    </row>
    <row r="179" spans="1:2" x14ac:dyDescent="0.35">
      <c r="A179" s="9" t="s">
        <v>658</v>
      </c>
      <c r="B179" s="9" t="s">
        <v>659</v>
      </c>
    </row>
    <row r="180" spans="1:2" x14ac:dyDescent="0.35">
      <c r="A180" s="9" t="s">
        <v>660</v>
      </c>
      <c r="B180" s="9" t="s">
        <v>661</v>
      </c>
    </row>
    <row r="181" spans="1:2" x14ac:dyDescent="0.35">
      <c r="A181" s="9" t="s">
        <v>662</v>
      </c>
      <c r="B181" s="9" t="s">
        <v>663</v>
      </c>
    </row>
    <row r="182" spans="1:2" x14ac:dyDescent="0.35">
      <c r="A182" s="9" t="s">
        <v>664</v>
      </c>
      <c r="B182" s="9" t="s">
        <v>665</v>
      </c>
    </row>
    <row r="183" spans="1:2" x14ac:dyDescent="0.35">
      <c r="A183" s="9" t="s">
        <v>666</v>
      </c>
      <c r="B183" s="9" t="s">
        <v>667</v>
      </c>
    </row>
    <row r="184" spans="1:2" x14ac:dyDescent="0.35">
      <c r="A184" s="9" t="s">
        <v>668</v>
      </c>
      <c r="B184" s="9" t="s">
        <v>669</v>
      </c>
    </row>
    <row r="185" spans="1:2" x14ac:dyDescent="0.35">
      <c r="A185" s="9" t="s">
        <v>670</v>
      </c>
      <c r="B185" s="9" t="s">
        <v>671</v>
      </c>
    </row>
    <row r="186" spans="1:2" x14ac:dyDescent="0.35">
      <c r="A186" s="9" t="s">
        <v>672</v>
      </c>
      <c r="B186" s="9" t="s">
        <v>673</v>
      </c>
    </row>
    <row r="187" spans="1:2" x14ac:dyDescent="0.35">
      <c r="A187" s="9" t="s">
        <v>674</v>
      </c>
      <c r="B187" s="9" t="s">
        <v>675</v>
      </c>
    </row>
    <row r="188" spans="1:2" x14ac:dyDescent="0.35">
      <c r="A188" s="9" t="s">
        <v>676</v>
      </c>
      <c r="B188" s="9" t="s">
        <v>677</v>
      </c>
    </row>
    <row r="189" spans="1:2" x14ac:dyDescent="0.35">
      <c r="A189" s="9" t="s">
        <v>678</v>
      </c>
      <c r="B189" s="9" t="s">
        <v>679</v>
      </c>
    </row>
    <row r="190" spans="1:2" x14ac:dyDescent="0.35">
      <c r="A190" s="9" t="s">
        <v>680</v>
      </c>
      <c r="B190" s="9" t="s">
        <v>681</v>
      </c>
    </row>
    <row r="191" spans="1:2" x14ac:dyDescent="0.35">
      <c r="A191" s="9" t="s">
        <v>682</v>
      </c>
      <c r="B191" s="9" t="s">
        <v>683</v>
      </c>
    </row>
    <row r="192" spans="1:2" x14ac:dyDescent="0.35">
      <c r="A192" s="9" t="s">
        <v>684</v>
      </c>
      <c r="B192" s="9" t="s">
        <v>685</v>
      </c>
    </row>
    <row r="193" spans="1:2" x14ac:dyDescent="0.35">
      <c r="A193" s="9" t="s">
        <v>686</v>
      </c>
      <c r="B193" s="9" t="s">
        <v>687</v>
      </c>
    </row>
    <row r="194" spans="1:2" x14ac:dyDescent="0.35">
      <c r="A194" s="9" t="s">
        <v>688</v>
      </c>
      <c r="B194" s="9" t="s">
        <v>689</v>
      </c>
    </row>
    <row r="195" spans="1:2" x14ac:dyDescent="0.35">
      <c r="A195" s="9" t="s">
        <v>690</v>
      </c>
      <c r="B195" s="9" t="s">
        <v>691</v>
      </c>
    </row>
  </sheetData>
  <hyperlinks>
    <hyperlink ref="A1" location="_Toc113572249" display="_Toc113572249" xr:uid="{BB6F9539-0A17-4510-9EA0-8F7DCDE738FA}"/>
    <hyperlink ref="B1" location="_Toc113572249" display="_Toc113572249" xr:uid="{02B7F361-6648-431F-9C44-484EABBF68AB}"/>
    <hyperlink ref="A2" location="_Toc113572250" display="_Toc113572250" xr:uid="{D62DE75A-E674-4A37-AB14-80F8E638D521}"/>
    <hyperlink ref="B2" location="_Toc113572250" display="_Toc113572250" xr:uid="{3F7FBB22-5F5B-48C0-A588-0276B0C0A1CB}"/>
    <hyperlink ref="A3" location="_Toc113572251" display="_Toc113572251" xr:uid="{B820013B-8A52-436A-9065-3A7495883D1C}"/>
    <hyperlink ref="B3" location="_Toc113572251" display="_Toc113572251" xr:uid="{EADB15EB-FF42-4E9C-B97E-02CEBA27AED2}"/>
    <hyperlink ref="A4" location="_Toc113572252" display="_Toc113572252" xr:uid="{0A344C81-D0F4-410D-A213-E9A2E9C82541}"/>
    <hyperlink ref="B4" location="_Toc113572252" display="_Toc113572252" xr:uid="{7AF2ABBE-64B2-4625-8C9E-0C5446C326E0}"/>
    <hyperlink ref="A5" location="_Toc113572253" display="_Toc113572253" xr:uid="{2466F24A-D1E7-49EA-923E-EFA98770057D}"/>
    <hyperlink ref="B5" location="_Toc113572253" display="_Toc113572253" xr:uid="{7039EDD1-8066-4F31-B3AF-568F1720304C}"/>
    <hyperlink ref="A6" location="_Toc113572254" display="_Toc113572254" xr:uid="{2D010991-E82E-48D6-81E9-1F2406DA6697}"/>
    <hyperlink ref="B6" location="_Toc113572254" display="_Toc113572254" xr:uid="{BB36BBCD-7D29-4CC4-9741-D36DC524943B}"/>
    <hyperlink ref="A7" location="_Toc113572255" display="_Toc113572255" xr:uid="{1071AD73-8832-406C-8BE9-F4336F99AED9}"/>
    <hyperlink ref="B7" location="_Toc113572255" display="_Toc113572255" xr:uid="{4EDBC721-3A28-4F7E-A380-E187D9D73CD1}"/>
    <hyperlink ref="A8" location="_Toc113572256" display="_Toc113572256" xr:uid="{2952B024-AF7B-482B-99D4-7180BC4B70D4}"/>
    <hyperlink ref="B8" location="_Toc113572256" display="_Toc113572256" xr:uid="{D197AD31-8C29-4B75-9E2C-F85B94EF5CF4}"/>
    <hyperlink ref="A9" location="_Toc113572257" display="_Toc113572257" xr:uid="{A1267EE7-702A-44F9-87C1-E6CF24C652FB}"/>
    <hyperlink ref="B9" location="_Toc113572257" display="_Toc113572257" xr:uid="{1579154F-6EF8-4B4B-B34E-CD8389E51029}"/>
    <hyperlink ref="A10" location="_Toc113572258" display="_Toc113572258" xr:uid="{6958D22B-CAB1-4B24-B8EA-ED1FECF2DDDB}"/>
    <hyperlink ref="B10" location="_Toc113572258" display="_Toc113572258" xr:uid="{38530D91-B3FA-45C4-BC0E-8A16D3F706F4}"/>
    <hyperlink ref="A11" location="_Toc113572259" display="_Toc113572259" xr:uid="{26BCF2C6-AA58-42E8-936A-173495D522F8}"/>
    <hyperlink ref="B11" location="_Toc113572259" display="_Toc113572259" xr:uid="{3D9702C9-D8E1-4559-BC5A-522D9DE37AE3}"/>
    <hyperlink ref="A12" location="_Toc113572260" display="_Toc113572260" xr:uid="{89250DC6-8C9C-43A4-A91E-F9FD8927EE59}"/>
    <hyperlink ref="B12" location="_Toc113572260" display="_Toc113572260" xr:uid="{2D99C951-E56D-4322-A4C0-4F5299199EA8}"/>
    <hyperlink ref="A13" location="_Toc113572261" display="_Toc113572261" xr:uid="{23334B18-6475-464A-978E-B76CF160E302}"/>
    <hyperlink ref="B13" location="_Toc113572261" display="_Toc113572261" xr:uid="{E7DCB02F-D2DC-4B92-9A3A-2C17AA945CC6}"/>
    <hyperlink ref="A14" location="_Toc113572262" display="_Toc113572262" xr:uid="{534B93EB-99BE-4C05-825F-C9DF0D432DC2}"/>
    <hyperlink ref="B14" location="_Toc113572262" display="_Toc113572262" xr:uid="{488A8D7A-B4B1-4F5F-8DA1-C9FA043A20CA}"/>
    <hyperlink ref="A15" location="_Toc113572263" display="_Toc113572263" xr:uid="{036A1B9B-A7D5-4DD0-A93A-C9C81391126A}"/>
    <hyperlink ref="B15" location="_Toc113572263" display="_Toc113572263" xr:uid="{F9B5100E-A25D-48BD-99A4-494374672579}"/>
    <hyperlink ref="A16" location="_Toc113572264" display="_Toc113572264" xr:uid="{732F640C-7A9D-4447-92DA-4CDC9DDD2853}"/>
    <hyperlink ref="B16" location="_Toc113572264" display="_Toc113572264" xr:uid="{EB4DD815-DE33-48CD-B9B1-C3AF0D8AA072}"/>
    <hyperlink ref="A17" location="_Toc113572265" display="_Toc113572265" xr:uid="{6C02935D-CD23-48E5-AFCB-0EFF3D494889}"/>
    <hyperlink ref="B17" location="_Toc113572265" display="_Toc113572265" xr:uid="{5C45E680-6ECB-49B5-990A-362EA246CE4E}"/>
    <hyperlink ref="A18" location="_Toc113572266" display="_Toc113572266" xr:uid="{D12F3264-DE1E-4AEF-BFA9-3B0C0CA035ED}"/>
    <hyperlink ref="B18" location="_Toc113572266" display="_Toc113572266" xr:uid="{38E29BB4-DE5D-4A7C-887B-1C17CBB6DFE4}"/>
    <hyperlink ref="A19" location="_Toc113572267" display="_Toc113572267" xr:uid="{80DE5F25-70D8-4ABD-BAF7-8BD47AC79A29}"/>
    <hyperlink ref="B19" location="_Toc113572267" display="_Toc113572267" xr:uid="{CC2AA68E-9CDE-48D8-9FF1-E760290906E4}"/>
    <hyperlink ref="A20" location="_Toc113572268" display="_Toc113572268" xr:uid="{45E5D69B-126A-4F29-B541-57202E3BF39F}"/>
    <hyperlink ref="B20" location="_Toc113572268" display="_Toc113572268" xr:uid="{5952127F-B0D0-4FB9-8F73-4F2660F0015D}"/>
    <hyperlink ref="A21" location="_Toc113572269" display="_Toc113572269" xr:uid="{13663D48-727A-403E-A982-39ADFED77565}"/>
    <hyperlink ref="B21" location="_Toc113572269" display="_Toc113572269" xr:uid="{A9E30584-C981-49BD-B316-A9150AABBA17}"/>
    <hyperlink ref="A22" location="_Toc113572270" display="_Toc113572270" xr:uid="{45FF948F-3339-4487-AD7F-59D7A4A7F6B8}"/>
    <hyperlink ref="B22" location="_Toc113572270" display="_Toc113572270" xr:uid="{55AFCF16-D5D0-4BA8-AA06-8A7B5E93DD11}"/>
    <hyperlink ref="A23" location="_Toc113572271" display="_Toc113572271" xr:uid="{B383D7F7-895C-4ADC-A6AF-BBFD21E97F57}"/>
    <hyperlink ref="B23" location="_Toc113572271" display="_Toc113572271" xr:uid="{0F21F6F3-3CAE-43FA-AE5E-3EFAF9F48D01}"/>
    <hyperlink ref="A24" location="_Toc113572272" display="_Toc113572272" xr:uid="{5F12B6CE-6BE0-4178-AD47-A447DAFF388D}"/>
    <hyperlink ref="B24" location="_Toc113572272" display="_Toc113572272" xr:uid="{46FBCAB6-FAA0-4A83-9090-A62B503F3696}"/>
    <hyperlink ref="A25" location="_Toc113572273" display="_Toc113572273" xr:uid="{14543B5A-B02C-4714-9B5C-98570C4F089D}"/>
    <hyperlink ref="B25" location="_Toc113572273" display="_Toc113572273" xr:uid="{74A70EE9-8648-447F-9D8D-575B7281D18E}"/>
    <hyperlink ref="A26" location="_Toc113572274" display="_Toc113572274" xr:uid="{A09E56E1-DDAB-4648-A93F-D403258AB789}"/>
    <hyperlink ref="B26" location="_Toc113572274" display="_Toc113572274" xr:uid="{9FCF3249-7A51-46C8-89A5-C365E6F7B46C}"/>
    <hyperlink ref="A27" location="_Toc113572275" display="_Toc113572275" xr:uid="{800592CC-B29D-4E8B-9D1C-5F236656C49F}"/>
    <hyperlink ref="B27" location="_Toc113572275" display="_Toc113572275" xr:uid="{367C65D9-C1BA-44A8-8CCF-2E9C0B492F28}"/>
    <hyperlink ref="A28" location="_Toc113572276" display="_Toc113572276" xr:uid="{52C1DB2F-C94C-4D5E-980F-A3071A4BC5E5}"/>
    <hyperlink ref="B28" location="_Toc113572276" display="_Toc113572276" xr:uid="{9CA78618-9C7C-4E63-B72B-EBAFB7ABD720}"/>
    <hyperlink ref="A29" location="_Toc113572277" display="_Toc113572277" xr:uid="{96CD5310-9847-4289-9090-5D22C210905C}"/>
    <hyperlink ref="B29" location="_Toc113572277" display="_Toc113572277" xr:uid="{C748BFE0-5EC9-4AA5-8088-EB11762A5137}"/>
    <hyperlink ref="A30" location="_Toc113572278" display="_Toc113572278" xr:uid="{D1F74500-9771-4290-BF16-B9409B349E33}"/>
    <hyperlink ref="B30" location="_Toc113572278" display="_Toc113572278" xr:uid="{DC9F1E45-4AF3-4A0C-B111-D8C11912819F}"/>
    <hyperlink ref="A31" location="_Toc113572279" display="_Toc113572279" xr:uid="{B94DF573-6EDF-4554-B6F6-2879902A1642}"/>
    <hyperlink ref="B31" location="_Toc113572279" display="_Toc113572279" xr:uid="{CCE6DF7F-CDFC-44AB-A7BC-83F59A6855D5}"/>
    <hyperlink ref="A32" location="_Toc113572280" display="_Toc113572280" xr:uid="{2E9BF24C-DE99-439E-B336-6398426765D3}"/>
    <hyperlink ref="B32" location="_Toc113572280" display="_Toc113572280" xr:uid="{C35B8622-E4CA-4662-8185-D5314ADA061B}"/>
    <hyperlink ref="A33" location="_Toc113572281" display="_Toc113572281" xr:uid="{086B2CCA-20C4-469A-B7AB-8A5D3E5AF40F}"/>
    <hyperlink ref="B33" location="_Toc113572281" display="_Toc113572281" xr:uid="{B12BCF5E-5092-4859-BA72-58D01EE69908}"/>
    <hyperlink ref="A34" location="_Toc113572282" display="_Toc113572282" xr:uid="{119CCF1A-697B-4CB0-90AE-2B3C5C98A392}"/>
    <hyperlink ref="B34" location="_Toc113572282" display="_Toc113572282" xr:uid="{E8C19D94-8798-41FC-AA5C-95BDB5D871DE}"/>
    <hyperlink ref="A35" location="_Toc113572283" display="_Toc113572283" xr:uid="{01EB1673-1EA0-475D-ABE3-DCCAF32F5DAD}"/>
    <hyperlink ref="B35" location="_Toc113572283" display="_Toc113572283" xr:uid="{A42813BB-5D98-4395-BF66-DFE69881CA8D}"/>
    <hyperlink ref="A36" location="_Toc113572284" display="_Toc113572284" xr:uid="{BF933FFE-9596-471D-ADE5-661282804609}"/>
    <hyperlink ref="B36" location="_Toc113572284" display="_Toc113572284" xr:uid="{7DECB620-4A6D-46A8-B6FB-DF53C6F54755}"/>
    <hyperlink ref="A37" location="_Toc113572285" display="_Toc113572285" xr:uid="{A2DA0342-77C8-4E85-B576-D6F3B23191E4}"/>
    <hyperlink ref="B37" location="_Toc113572285" display="_Toc113572285" xr:uid="{6C783751-D20C-4817-800F-6D34669E5A27}"/>
    <hyperlink ref="A38" location="_Toc113572286" display="_Toc113572286" xr:uid="{55BA1EB0-3921-432C-A371-E1B8E4AB28E0}"/>
    <hyperlink ref="B38" location="_Toc113572286" display="_Toc113572286" xr:uid="{24D3627B-A3E5-4B01-A76D-79C51F57FDBF}"/>
    <hyperlink ref="A39" location="_Toc113572287" display="_Toc113572287" xr:uid="{EDF9BCFD-4A4F-45F4-BEA6-35A825E4BCE2}"/>
    <hyperlink ref="B39" location="_Toc113572287" display="_Toc113572287" xr:uid="{1625B465-D6C6-4CC6-BE35-EDEB038B04D9}"/>
    <hyperlink ref="A40" location="_Toc113572288" display="_Toc113572288" xr:uid="{33F5E6B0-FD9E-4B79-83BF-7494E50BC76A}"/>
    <hyperlink ref="B40" location="_Toc113572288" display="_Toc113572288" xr:uid="{A7356893-A60A-4E73-B277-9265602260B5}"/>
    <hyperlink ref="A41" location="_Toc113572289" display="_Toc113572289" xr:uid="{C5463759-7327-4D6F-A636-223B66960EE3}"/>
    <hyperlink ref="B41" location="_Toc113572289" display="_Toc113572289" xr:uid="{5645965F-4D67-4B88-BBEA-74B749FB1810}"/>
    <hyperlink ref="A42" location="_Toc113572290" display="_Toc113572290" xr:uid="{1B18A605-7EE0-4B8B-8BE4-8B46E7ADD8D9}"/>
    <hyperlink ref="B42" location="_Toc113572290" display="_Toc113572290" xr:uid="{92845B1F-C65A-45B3-85B9-8A5D02E940EB}"/>
    <hyperlink ref="A43" location="_Toc113572291" display="_Toc113572291" xr:uid="{11D2B896-B0E4-4440-BF21-0C99F9298667}"/>
    <hyperlink ref="B43" location="_Toc113572291" display="_Toc113572291" xr:uid="{8422279E-3293-4764-A7DB-AD33F0ABB09D}"/>
    <hyperlink ref="A44" location="_Toc113572292" display="_Toc113572292" xr:uid="{3E0E0D48-E717-4A8B-B985-080EB95CFEEC}"/>
    <hyperlink ref="B44" location="_Toc113572292" display="_Toc113572292" xr:uid="{76173546-E97B-41EA-9C30-FAF0EC9CAD32}"/>
    <hyperlink ref="A45" location="_Toc113572293" display="_Toc113572293" xr:uid="{569720EF-516E-4A82-A621-4FE118D58306}"/>
    <hyperlink ref="B45" location="_Toc113572293" display="_Toc113572293" xr:uid="{80F0819F-83FF-445C-9FC8-CEFA92DF12F0}"/>
    <hyperlink ref="A46" location="_Toc113572294" display="_Toc113572294" xr:uid="{3FB87613-607A-4E99-B5DA-EB328748B00B}"/>
    <hyperlink ref="B46" location="_Toc113572294" display="_Toc113572294" xr:uid="{C0D8E3DD-786C-4303-9C17-676A4E2458BA}"/>
    <hyperlink ref="A47" location="_Toc113572295" display="_Toc113572295" xr:uid="{937B8B25-B39F-46BA-BFE1-7CF3A330D0B3}"/>
    <hyperlink ref="B47" location="_Toc113572295" display="_Toc113572295" xr:uid="{1F8B1A7A-51CB-4C2F-A9E4-43E7B29005AC}"/>
    <hyperlink ref="A48" location="_Toc113572296" display="_Toc113572296" xr:uid="{D6075A5C-CA72-43EF-912B-7DC235CEEC62}"/>
    <hyperlink ref="B48" location="_Toc113572296" display="_Toc113572296" xr:uid="{E123B5FF-D78E-45EC-A97D-851FA0FD1F2C}"/>
    <hyperlink ref="A49" location="_Toc113572297" display="_Toc113572297" xr:uid="{7286A684-35D2-4DFC-B765-316CE6E6EBBC}"/>
    <hyperlink ref="B49" location="_Toc113572297" display="_Toc113572297" xr:uid="{1474798A-7009-4DAF-8A06-C3DC0336655D}"/>
    <hyperlink ref="A50" location="_Toc113572298" display="_Toc113572298" xr:uid="{8AC94FC5-4F86-4C70-9D26-BA461026082A}"/>
    <hyperlink ref="B50" location="_Toc113572298" display="_Toc113572298" xr:uid="{EC724F56-D03D-4478-ABBE-04716C2A4028}"/>
    <hyperlink ref="A51" location="_Toc113572299" display="_Toc113572299" xr:uid="{F36BEA34-DF11-4D65-9AF3-7A66BC1B9429}"/>
    <hyperlink ref="B51" location="_Toc113572299" display="_Toc113572299" xr:uid="{DFBC7D4B-5D79-4CD5-B493-838FA6B7EDE3}"/>
    <hyperlink ref="A52" location="_Toc113572300" display="_Toc113572300" xr:uid="{D872B1E2-C2E6-4AEE-81A1-9CB5EB53C111}"/>
    <hyperlink ref="B52" location="_Toc113572300" display="_Toc113572300" xr:uid="{890DB867-801B-4612-931A-0ED624698815}"/>
    <hyperlink ref="A53" location="_Toc113572301" display="_Toc113572301" xr:uid="{61FD79E9-7399-4991-8405-951DBCAA84C4}"/>
    <hyperlink ref="B53" location="_Toc113572301" display="_Toc113572301" xr:uid="{727374E5-B63F-4157-8DCE-7B4C3F58D755}"/>
    <hyperlink ref="A54" location="_Toc113572302" display="_Toc113572302" xr:uid="{E3D4FF4F-D124-408F-9524-4E3C3D77EF54}"/>
    <hyperlink ref="B54" location="_Toc113572302" display="_Toc113572302" xr:uid="{3F23908F-EFC5-4AF6-88E8-84C741CE5506}"/>
    <hyperlink ref="A55" location="_Toc113572303" display="_Toc113572303" xr:uid="{1112219B-F775-42B5-AE53-984487F916F8}"/>
    <hyperlink ref="B55" location="_Toc113572303" display="_Toc113572303" xr:uid="{0DD75334-79BC-42F9-95DF-DA059C89A68F}"/>
    <hyperlink ref="A56" location="_Toc113572304" display="_Toc113572304" xr:uid="{A078003B-F805-4382-8A32-B8C34570488F}"/>
    <hyperlink ref="B56" location="_Toc113572304" display="_Toc113572304" xr:uid="{8B9FDFFF-3159-4ED9-9654-FE08AFBCAD65}"/>
    <hyperlink ref="A57" location="_Toc113572305" display="_Toc113572305" xr:uid="{BABCE18F-161F-41A2-8706-87926D18BC20}"/>
    <hyperlink ref="B57" location="_Toc113572305" display="_Toc113572305" xr:uid="{FE819025-71A7-4100-87A5-D24016BFE83E}"/>
    <hyperlink ref="A58" location="_Toc113572306" display="_Toc113572306" xr:uid="{1CF40514-D8DB-4A55-AA94-5A690CF80F77}"/>
    <hyperlink ref="B58" location="_Toc113572306" display="_Toc113572306" xr:uid="{4BD48D81-1A3A-414D-AC9F-363B55E07B67}"/>
    <hyperlink ref="A59" location="_Toc113572307" display="_Toc113572307" xr:uid="{36775D36-227C-47C0-8947-55381A10056B}"/>
    <hyperlink ref="B59" location="_Toc113572307" display="_Toc113572307" xr:uid="{BF79E6F2-F5CB-4F22-B747-6BA5F62ED264}"/>
    <hyperlink ref="A60" location="_Toc113572308" display="_Toc113572308" xr:uid="{EAD11F90-828B-4366-901F-38C7F99BDD65}"/>
    <hyperlink ref="B60" location="_Toc113572308" display="_Toc113572308" xr:uid="{56E6BF0F-F928-4DA6-910D-4A8AE4EC2FBE}"/>
    <hyperlink ref="A61" location="_Toc113572309" display="_Toc113572309" xr:uid="{6D68D19D-2EE8-495E-95F5-9F53452A73A4}"/>
    <hyperlink ref="B61" location="_Toc113572309" display="_Toc113572309" xr:uid="{8807458E-72EE-4C9E-9256-3C8F5E53BF03}"/>
    <hyperlink ref="A62" location="_Toc113572310" display="_Toc113572310" xr:uid="{AD80FF9D-2182-4F24-94FD-5535F90B0A50}"/>
    <hyperlink ref="B62" location="_Toc113572310" display="_Toc113572310" xr:uid="{808945A1-35BE-4637-B3C0-332CBD6EB615}"/>
    <hyperlink ref="A63" location="_Toc113572311" display="_Toc113572311" xr:uid="{20622281-6960-434C-B029-6321C366C2AA}"/>
    <hyperlink ref="B63" location="_Toc113572311" display="_Toc113572311" xr:uid="{C8F621D1-4A32-4047-9601-DBAECC6FA399}"/>
    <hyperlink ref="A64" location="_Toc113572312" display="_Toc113572312" xr:uid="{38C23A93-E20B-4600-BE61-6E4A5B11F217}"/>
    <hyperlink ref="B64" location="_Toc113572312" display="_Toc113572312" xr:uid="{5E9AD14D-11EB-4135-9F09-15464370A1CA}"/>
    <hyperlink ref="A65" location="_Toc113572313" display="_Toc113572313" xr:uid="{F8FAD129-B3FC-45AD-9A26-7667CC536F76}"/>
    <hyperlink ref="B65" location="_Toc113572313" display="_Toc113572313" xr:uid="{EF306079-357F-4761-91E8-F5D8D98AB010}"/>
    <hyperlink ref="A66" location="_Toc113572314" display="_Toc113572314" xr:uid="{58A90193-26C7-4D21-B9C7-4133648CB4E8}"/>
    <hyperlink ref="B66" location="_Toc113572314" display="_Toc113572314" xr:uid="{0A0F04BF-B47F-4DBD-AE5F-397F60972414}"/>
    <hyperlink ref="A67" location="_Toc113572315" display="_Toc113572315" xr:uid="{423B13A5-9EF1-4149-B0F9-5F7F4092DF87}"/>
    <hyperlink ref="B67" location="_Toc113572315" display="_Toc113572315" xr:uid="{AD092307-71AC-42B7-A114-07AD7B3124E3}"/>
    <hyperlink ref="A68" location="_Toc113572316" display="_Toc113572316" xr:uid="{15035F71-F033-48F2-9421-7BC0BA668856}"/>
    <hyperlink ref="B68" location="_Toc113572316" display="_Toc113572316" xr:uid="{257823F7-77C4-4E0A-A8A7-53E5DB906189}"/>
    <hyperlink ref="A69" location="_Toc113572317" display="_Toc113572317" xr:uid="{3A1432B9-4D53-4090-90F7-26E30188278A}"/>
    <hyperlink ref="B69" location="_Toc113572317" display="_Toc113572317" xr:uid="{D43E8C79-6C91-44C5-A077-F094943C7B76}"/>
    <hyperlink ref="A70" location="_Toc113572318" display="_Toc113572318" xr:uid="{AF84923D-B165-4001-BCC4-EB209BDCBE69}"/>
    <hyperlink ref="B70" location="_Toc113572318" display="_Toc113572318" xr:uid="{DBD56F53-4588-4187-9869-FECA2965531E}"/>
    <hyperlink ref="A71" location="_Toc113572319" display="_Toc113572319" xr:uid="{646CE054-36AF-4728-9279-BA412128E869}"/>
    <hyperlink ref="B71" location="_Toc113572319" display="_Toc113572319" xr:uid="{964064C7-BEAD-4C5C-8E9F-6B86F8A348FC}"/>
    <hyperlink ref="A72" location="_Toc113572320" display="_Toc113572320" xr:uid="{52CFD655-7E73-43DB-85CA-1251DF0F86A0}"/>
    <hyperlink ref="B72" location="_Toc113572320" display="_Toc113572320" xr:uid="{8168E9C4-37CC-4C41-BF3D-8DEE5FE309CD}"/>
    <hyperlink ref="A73" location="_Toc113572321" display="_Toc113572321" xr:uid="{5FE1134B-DD59-46C2-9AA0-30B28A26983C}"/>
    <hyperlink ref="B73" location="_Toc113572321" display="_Toc113572321" xr:uid="{AAEFDCA7-34EE-4B23-818C-511048D89076}"/>
    <hyperlink ref="A74" location="_Toc113572322" display="_Toc113572322" xr:uid="{CE2639DC-542F-4B1B-9CCB-014DD546BDB1}"/>
    <hyperlink ref="B74" location="_Toc113572322" display="_Toc113572322" xr:uid="{0B36AE2A-8216-4550-AA61-9369CA837917}"/>
    <hyperlink ref="A75" location="_Toc113572323" display="_Toc113572323" xr:uid="{1961C200-1682-49C6-80E4-ABB5836D84E4}"/>
    <hyperlink ref="B75" location="_Toc113572323" display="_Toc113572323" xr:uid="{81829997-13AF-4BDE-A08E-992ADDB10BF7}"/>
    <hyperlink ref="A76" location="_Toc113572324" display="_Toc113572324" xr:uid="{7D7DA28A-F240-49A9-B170-3E243890CB28}"/>
    <hyperlink ref="B76" location="_Toc113572324" display="_Toc113572324" xr:uid="{FB86AF8D-DD38-4B88-A83E-2D4930D44642}"/>
    <hyperlink ref="A77" location="_Toc113572325" display="_Toc113572325" xr:uid="{D2348BE1-8622-4164-A8D5-8818B9BED9F6}"/>
    <hyperlink ref="B77" location="_Toc113572325" display="_Toc113572325" xr:uid="{CB16EFFD-43B7-4DE0-BD55-D49E34126D7E}"/>
    <hyperlink ref="A78" location="_Toc113572326" display="_Toc113572326" xr:uid="{E8E9CD52-3BDF-4E11-A418-7B4CCFF3E7EA}"/>
    <hyperlink ref="B78" location="_Toc113572326" display="_Toc113572326" xr:uid="{41468501-93F0-4F7F-93CF-300F002D8A8F}"/>
    <hyperlink ref="A79" location="_Toc113572327" display="_Toc113572327" xr:uid="{424902F1-14F4-4319-ABF4-3E7EE7D1F0F5}"/>
    <hyperlink ref="B79" location="_Toc113572327" display="_Toc113572327" xr:uid="{6DF337CA-E908-4963-919A-8C4738ACFD86}"/>
    <hyperlink ref="A80" location="_Toc113572328" display="_Toc113572328" xr:uid="{C285D67A-187B-4B90-AEAB-97A172D167DE}"/>
    <hyperlink ref="B80" location="_Toc113572328" display="_Toc113572328" xr:uid="{924F825B-30D6-4721-AEB7-8B16116CCA15}"/>
    <hyperlink ref="A81" location="_Toc113572329" display="_Toc113572329" xr:uid="{3C5CC3C4-9FC0-4747-BC14-A4C9B73B19D7}"/>
    <hyperlink ref="B81" location="_Toc113572329" display="_Toc113572329" xr:uid="{F260F394-F142-461B-8D31-14F18E114ECA}"/>
    <hyperlink ref="A82" location="_Toc113572330" display="_Toc113572330" xr:uid="{09C21C23-0A37-4F4A-95B6-1DF73AE8C588}"/>
    <hyperlink ref="B82" location="_Toc113572330" display="_Toc113572330" xr:uid="{A2E2292F-5A6C-407A-9FD4-E6E89F842AC6}"/>
    <hyperlink ref="A83" location="_Toc113572331" display="_Toc113572331" xr:uid="{90B9847A-3E19-4800-8159-B24C60F63FC4}"/>
    <hyperlink ref="B83" location="_Toc113572331" display="_Toc113572331" xr:uid="{39B1D9CA-3FE7-40BA-B51C-B520C8076730}"/>
    <hyperlink ref="A84" location="_Toc113572332" display="_Toc113572332" xr:uid="{661E19FC-5233-47CA-86FE-226FB9B123B4}"/>
    <hyperlink ref="B84" location="_Toc113572332" display="_Toc113572332" xr:uid="{379F1982-0269-4B1E-972A-9110751583BC}"/>
    <hyperlink ref="A85" location="_Toc113572333" display="_Toc113572333" xr:uid="{E254DD69-9217-46DB-BC55-0D7607F24D47}"/>
    <hyperlink ref="B85" location="_Toc113572333" display="_Toc113572333" xr:uid="{55C394C3-D234-4BFA-92F4-CE3C39C385CF}"/>
    <hyperlink ref="A86" location="_Toc113572334" display="_Toc113572334" xr:uid="{0C97DD4D-BBE6-4BCE-A1E5-E40538701AEA}"/>
    <hyperlink ref="B86" location="_Toc113572334" display="_Toc113572334" xr:uid="{F21EC2C3-8EE7-47FC-93F2-52A77F5AB0FB}"/>
    <hyperlink ref="A87" location="_Toc113572335" display="_Toc113572335" xr:uid="{399DB9FF-B3F3-4B42-B4E4-5212755C6F38}"/>
    <hyperlink ref="B87" location="_Toc113572335" display="_Toc113572335" xr:uid="{C1797FA2-5D0B-441C-9C16-D686C0C69337}"/>
    <hyperlink ref="A88" location="_Toc113572336" display="_Toc113572336" xr:uid="{422E6CD0-41AF-45A1-ABD2-C22FB35307DA}"/>
    <hyperlink ref="B88" location="_Toc113572336" display="_Toc113572336" xr:uid="{FEA56C8F-B1D8-4A0C-B45A-F0AAE919B8FC}"/>
    <hyperlink ref="A89" location="_Toc113572337" display="_Toc113572337" xr:uid="{8B0B55B6-9DA0-4E9F-BDCD-7CCDDCF39117}"/>
    <hyperlink ref="B89" location="_Toc113572337" display="_Toc113572337" xr:uid="{F9307F51-D896-4F3A-8332-B506C45484DA}"/>
    <hyperlink ref="A90" location="_Toc113572338" display="_Toc113572338" xr:uid="{20E8BF68-9D7B-4E0A-ABC7-AB03E641249A}"/>
    <hyperlink ref="B90" location="_Toc113572338" display="_Toc113572338" xr:uid="{C5597761-B415-4DB1-BF0E-0F8496315D56}"/>
    <hyperlink ref="A91" location="_Toc113572339" display="_Toc113572339" xr:uid="{15EA62DE-F633-4290-90A6-78D35EFDE48A}"/>
    <hyperlink ref="B91" location="_Toc113572339" display="_Toc113572339" xr:uid="{8FB52EEE-1966-49E7-BD51-28A359E32121}"/>
    <hyperlink ref="A92" location="_Toc113572340" display="_Toc113572340" xr:uid="{49B01D39-4A2A-418E-8D8C-74D4AA786F99}"/>
    <hyperlink ref="B92" location="_Toc113572340" display="_Toc113572340" xr:uid="{1A0CEE2C-EC33-4C1F-8D95-44F81E5B4A17}"/>
    <hyperlink ref="A93" location="_Toc113572341" display="_Toc113572341" xr:uid="{429F5CE0-64CA-4EAB-84B0-652E704EE004}"/>
    <hyperlink ref="B93" location="_Toc113572341" display="_Toc113572341" xr:uid="{FBE692DE-5515-410E-B9FC-6F0FD95D12E0}"/>
    <hyperlink ref="A94" location="_Toc113572342" display="_Toc113572342" xr:uid="{37B3645D-737D-4B97-86CF-FB6EDAB8CCE4}"/>
    <hyperlink ref="B94" location="_Toc113572342" display="_Toc113572342" xr:uid="{EA1328F4-D28D-4000-AD08-B3B13CE3B3BD}"/>
    <hyperlink ref="A95" location="_Toc113572343" display="_Toc113572343" xr:uid="{A60975AA-B226-43D9-A24A-6C3A2D0773BE}"/>
    <hyperlink ref="B95" location="_Toc113572343" display="_Toc113572343" xr:uid="{40CC7A2B-A8C8-472C-B7BC-2C7EDBF1ED20}"/>
    <hyperlink ref="A96" location="_Toc113572344" display="_Toc113572344" xr:uid="{BE49CC53-D47F-43C3-B036-C15111E8F430}"/>
    <hyperlink ref="B96" location="_Toc113572344" display="_Toc113572344" xr:uid="{E9AD60BF-F228-478C-8A74-2F4460632DDC}"/>
    <hyperlink ref="A97" location="_Toc113572345" display="_Toc113572345" xr:uid="{FC994665-EA42-49DD-BABA-9689C24D6BE7}"/>
    <hyperlink ref="B97" location="_Toc113572345" display="_Toc113572345" xr:uid="{79A9439E-FAB5-469E-8D7D-60A2BDCF1102}"/>
    <hyperlink ref="A98" location="_Toc113572346" display="_Toc113572346" xr:uid="{296A2E1E-0C4A-4429-9932-B3716CAFE7EE}"/>
    <hyperlink ref="B98" location="_Toc113572346" display="_Toc113572346" xr:uid="{44DC1AA5-7B32-4E40-AD8C-4E8A4D614358}"/>
    <hyperlink ref="A99" location="_Toc113572347" display="_Toc113572347" xr:uid="{7F20CD95-6F65-49B4-A1EF-6EFEFB45A2E7}"/>
    <hyperlink ref="B99" location="_Toc113572347" display="_Toc113572347" xr:uid="{948B657F-7541-4AA9-B103-4EB7FCEF1EF3}"/>
    <hyperlink ref="A100" location="_Toc113572348" display="_Toc113572348" xr:uid="{CAF4799E-7CAA-48FD-B6AE-4145FFA6DA44}"/>
    <hyperlink ref="B100" location="_Toc113572348" display="_Toc113572348" xr:uid="{0CF1E7C5-70E4-4999-98C6-5E8D687B34B4}"/>
    <hyperlink ref="A101" location="_Toc113572349" display="_Toc113572349" xr:uid="{7EC63124-57B6-4E34-992E-6792AFD5EF01}"/>
    <hyperlink ref="B101" location="_Toc113572349" display="_Toc113572349" xr:uid="{3A3DCE18-F0F1-4B35-9679-A47C3D788521}"/>
    <hyperlink ref="A102" location="_Toc113572350" display="_Toc113572350" xr:uid="{BC420FA7-8D4E-438D-AE46-C03420CE0F06}"/>
    <hyperlink ref="B102" location="_Toc113572350" display="_Toc113572350" xr:uid="{1AF22CDB-8777-4C42-A9C8-92F3A0670AE5}"/>
    <hyperlink ref="A103" location="_Toc113572351" display="_Toc113572351" xr:uid="{41DB17B3-8EC9-4A44-AC9A-E18858143335}"/>
    <hyperlink ref="B103" location="_Toc113572351" display="_Toc113572351" xr:uid="{EDA2B84B-BF66-4782-8E5F-E02053B44618}"/>
    <hyperlink ref="A104" location="_Toc113572352" display="_Toc113572352" xr:uid="{EB3CA213-4303-4122-A85D-7A7444CB0A87}"/>
    <hyperlink ref="B104" location="_Toc113572352" display="_Toc113572352" xr:uid="{DE917B2E-9580-4B72-B908-C0727F49008F}"/>
    <hyperlink ref="A105" location="_Toc113572353" display="_Toc113572353" xr:uid="{3E491228-2472-4A80-B28A-E542BC28794F}"/>
    <hyperlink ref="B105" location="_Toc113572353" display="_Toc113572353" xr:uid="{03DEA70B-42C1-4775-ABAD-A48C6C79CA72}"/>
    <hyperlink ref="A106" location="_Toc113572354" display="_Toc113572354" xr:uid="{14A352B5-8DD9-4A2C-A957-E962F1EFEF87}"/>
    <hyperlink ref="B106" location="_Toc113572354" display="_Toc113572354" xr:uid="{D4668932-E975-44D9-9105-647BFB010929}"/>
    <hyperlink ref="A107" location="_Toc113572355" display="_Toc113572355" xr:uid="{25B7E521-582A-4924-84A5-022E1870FB3A}"/>
    <hyperlink ref="B107" location="_Toc113572355" display="_Toc113572355" xr:uid="{C6BC5E85-6EC1-4B12-9A29-85977CC238F5}"/>
    <hyperlink ref="A108" location="_Toc113572356" display="_Toc113572356" xr:uid="{46151C16-1D1B-4CE4-B430-F7D843D79599}"/>
    <hyperlink ref="B108" location="_Toc113572356" display="_Toc113572356" xr:uid="{88C51A5E-E7A0-41B4-B7A7-1A64748D8BCF}"/>
    <hyperlink ref="A109" location="_Toc113572357" display="_Toc113572357" xr:uid="{30721940-5072-4B1B-8E56-2A73D41858BF}"/>
    <hyperlink ref="B109" location="_Toc113572357" display="_Toc113572357" xr:uid="{DA69564D-BFCE-4895-9AD0-1CBACF8826BF}"/>
    <hyperlink ref="A110" location="_Toc113572358" display="_Toc113572358" xr:uid="{5C48E8C7-D9DB-4C06-9CE8-1096381FA525}"/>
    <hyperlink ref="B110" location="_Toc113572358" display="_Toc113572358" xr:uid="{BC2D1854-BF03-430A-A59B-66FB999FADC9}"/>
    <hyperlink ref="A111" location="_Toc113572359" display="_Toc113572359" xr:uid="{9BEDCC09-16BF-4B86-BF8E-62FF48636DA2}"/>
    <hyperlink ref="B111" location="_Toc113572359" display="_Toc113572359" xr:uid="{3C6E227A-63AB-4316-9303-6EA0B85AE28D}"/>
    <hyperlink ref="A112" location="_Toc113572415" display="_Toc113572415" xr:uid="{91C732A6-841A-4B46-8157-371E49935F32}"/>
    <hyperlink ref="B112" location="_Toc113572415" display="_Toc113572415" xr:uid="{504E2B60-C9B6-4FB0-ABE8-E47266B71976}"/>
    <hyperlink ref="A113" location="_Toc113572416" display="_Toc113572416" xr:uid="{591D8106-C29B-40EC-A74A-04E252387D71}"/>
    <hyperlink ref="B113" location="_Toc113572416" display="_Toc113572416" xr:uid="{7647E158-CAA5-4783-BE73-363BDFF338CD}"/>
    <hyperlink ref="A114" location="_Toc113572417" display="_Toc113572417" xr:uid="{D2AACEB0-8DC6-4AE9-A160-5E286E1DE814}"/>
    <hyperlink ref="B114" location="_Toc113572417" display="_Toc113572417" xr:uid="{18D3E0AC-6471-4E82-92EF-B2A988A5C85F}"/>
    <hyperlink ref="A115" location="_Toc113572418" display="_Toc113572418" xr:uid="{0D8E6F31-EF94-47D7-8AC3-619822A56D16}"/>
    <hyperlink ref="B115" location="_Toc113572418" display="_Toc113572418" xr:uid="{BB134FDB-D1A3-4FCF-A2A6-580F9E1D96F2}"/>
    <hyperlink ref="A116" location="_Toc113572419" display="_Toc113572419" xr:uid="{A0AC6201-3362-4CFA-97A3-A99496B135B7}"/>
    <hyperlink ref="B116" location="_Toc113572419" display="_Toc113572419" xr:uid="{C8EBC2E9-E70D-4948-AF50-C7DE7358BEE7}"/>
    <hyperlink ref="A117" location="_Toc113572420" display="_Toc113572420" xr:uid="{0047E4DD-C93A-40C1-89AB-FBAF5AF622A7}"/>
    <hyperlink ref="B117" location="_Toc113572420" display="_Toc113572420" xr:uid="{5E177F30-7628-4ED1-921D-55B7D3FA4EF8}"/>
    <hyperlink ref="A118" location="_Toc113572421" display="_Toc113572421" xr:uid="{6BDB8519-EA7B-4151-8D92-458DC4A7EF59}"/>
    <hyperlink ref="B118" location="_Toc113572421" display="_Toc113572421" xr:uid="{72A7D2EE-5F57-4631-815C-C0ADF4200119}"/>
    <hyperlink ref="A119" location="_Toc113572422" display="_Toc113572422" xr:uid="{D3AD2A59-B696-4B5C-BF75-2334E6BBD119}"/>
    <hyperlink ref="B119" location="_Toc113572422" display="_Toc113572422" xr:uid="{7163AEA8-76D9-42D7-A22C-D7E73CC17C7C}"/>
    <hyperlink ref="A120" location="_Toc113572423" display="_Toc113572423" xr:uid="{828ACFB0-14CA-4722-9663-317EABFAB314}"/>
    <hyperlink ref="B120" location="_Toc113572423" display="_Toc113572423" xr:uid="{64CD30D5-3563-411B-876D-3F01E115BE0D}"/>
    <hyperlink ref="A121" location="_Toc113572424" display="_Toc113572424" xr:uid="{8F7ACF97-EA6D-4572-BD15-C689A7ACE3CE}"/>
    <hyperlink ref="B121" location="_Toc113572424" display="_Toc113572424" xr:uid="{71C64CEC-DC6F-454F-882A-F48662B09760}"/>
    <hyperlink ref="A122" location="_Toc113572425" display="_Toc113572425" xr:uid="{4321D307-D377-44C4-A0FE-1C4A59ABDE37}"/>
    <hyperlink ref="B122" location="_Toc113572425" display="_Toc113572425" xr:uid="{26625A77-27C7-4BAA-96ED-E583667A33D5}"/>
    <hyperlink ref="A123" location="_Toc113572426" display="_Toc113572426" xr:uid="{39BE3E1E-6005-44FA-86C5-9F7D9230FE42}"/>
    <hyperlink ref="B123" location="_Toc113572426" display="_Toc113572426" xr:uid="{CCE47411-8467-49F8-973A-C2DCDA84DDF0}"/>
    <hyperlink ref="A124" location="_Toc113572427" display="_Toc113572427" xr:uid="{9F9BFE0A-17B2-4386-A941-4A92ECF3A527}"/>
    <hyperlink ref="B124" location="_Toc113572427" display="_Toc113572427" xr:uid="{439EBDD9-1696-4934-B201-ECA3725344BB}"/>
    <hyperlink ref="A125" location="_Toc113572428" display="_Toc113572428" xr:uid="{70BF9794-EC1B-4F30-8C88-B991AFDBB08B}"/>
    <hyperlink ref="B125" location="_Toc113572428" display="_Toc113572428" xr:uid="{E6CA0255-77A7-4A3F-BD50-5E24B009F695}"/>
    <hyperlink ref="A126" location="_Toc113572429" display="_Toc113572429" xr:uid="{B4C75DEB-E3AC-49B8-A142-D18FE0731048}"/>
    <hyperlink ref="B126" location="_Toc113572429" display="_Toc113572429" xr:uid="{66F354F3-CB59-497B-97C1-2BCFF6FB1DC6}"/>
    <hyperlink ref="A127" location="_Toc113572430" display="_Toc113572430" xr:uid="{51AC78A1-FC7F-4D87-A301-99EDEC388F35}"/>
    <hyperlink ref="B127" location="_Toc113572430" display="_Toc113572430" xr:uid="{8F68D0D2-28F4-4014-8781-6F9D52209BB9}"/>
    <hyperlink ref="A128" location="_Toc113572431" display="_Toc113572431" xr:uid="{72DE2BAC-0F6B-4CF6-883F-77DC9FDBB916}"/>
    <hyperlink ref="B128" location="_Toc113572431" display="_Toc113572431" xr:uid="{1B33FCE3-2CCE-4A3F-A179-82AC1EE616F7}"/>
    <hyperlink ref="A129" location="_Toc113572432" display="_Toc113572432" xr:uid="{C2BF4461-F1D4-49E3-B2B7-3E550F3349D8}"/>
    <hyperlink ref="B129" location="_Toc113572432" display="_Toc113572432" xr:uid="{AF3FA8D7-E1B0-456C-B5D8-F0F2C4F433D1}"/>
    <hyperlink ref="A130" location="_Toc113572433" display="_Toc113572433" xr:uid="{D3C23F18-937A-49EE-B22B-5E29C590F86F}"/>
    <hyperlink ref="B130" location="_Toc113572433" display="_Toc113572433" xr:uid="{1C6AF2CE-A124-4654-A0E4-8498D6888663}"/>
    <hyperlink ref="A131" location="_Toc113572434" display="_Toc113572434" xr:uid="{5FE6DC01-94A5-4051-8FDD-52756E8E4810}"/>
    <hyperlink ref="B131" location="_Toc113572434" display="_Toc113572434" xr:uid="{BC3CC5EF-F040-4763-A078-B3240865B731}"/>
    <hyperlink ref="A132" location="_Toc113572435" display="_Toc113572435" xr:uid="{84748026-F965-489F-9702-F9F56E71AB58}"/>
    <hyperlink ref="B132" location="_Toc113572435" display="_Toc113572435" xr:uid="{5932733F-21F6-48B3-9F7A-D6B0A2E23B61}"/>
    <hyperlink ref="A133" location="_Toc113572436" display="_Toc113572436" xr:uid="{E3A782C2-1564-4BB1-A7B8-DEFAE58B5F66}"/>
    <hyperlink ref="B133" location="_Toc113572436" display="_Toc113572436" xr:uid="{9DEF9E47-032C-465F-BFBE-C7DBBFCC5E00}"/>
    <hyperlink ref="A134" location="_Toc113572437" display="_Toc113572437" xr:uid="{9CD09D4D-6E39-407C-8309-9B5CFD914EDA}"/>
    <hyperlink ref="B134" location="_Toc113572437" display="_Toc113572437" xr:uid="{28589704-7F8B-46E5-BB25-33EFAE370420}"/>
    <hyperlink ref="A135" location="_Toc113572438" display="_Toc113572438" xr:uid="{48544873-D995-492D-8345-72C54CDCDCDF}"/>
    <hyperlink ref="B135" location="_Toc113572438" display="_Toc113572438" xr:uid="{0E30F2CA-C9F7-4A86-9230-BFAD904C2F36}"/>
    <hyperlink ref="A136" location="_Toc113572439" display="_Toc113572439" xr:uid="{8BE0C446-FFE0-4338-8304-B4A14B4D6F66}"/>
    <hyperlink ref="B136" location="_Toc113572439" display="_Toc113572439" xr:uid="{76B7C4D5-046B-4BD6-A303-508A98CB9112}"/>
    <hyperlink ref="A137" location="_Toc113572440" display="_Toc113572440" xr:uid="{21E75BDD-B879-4B8F-AA4B-1C8BD27E8A2D}"/>
    <hyperlink ref="B137" location="_Toc113572440" display="_Toc113572440" xr:uid="{A6D887C2-443B-454B-B6CC-12FAA70F61ED}"/>
    <hyperlink ref="A138" location="_Toc113572441" display="_Toc113572441" xr:uid="{CA71B2DF-46BB-4145-BBBB-A39FFFE6CE4D}"/>
    <hyperlink ref="B138" location="_Toc113572441" display="_Toc113572441" xr:uid="{526ABFEC-FEEC-4DC2-A966-632B07586A72}"/>
    <hyperlink ref="A139" location="_Toc113572442" display="_Toc113572442" xr:uid="{E3FF6E20-764C-4962-855F-D4C26B71D875}"/>
    <hyperlink ref="B139" location="_Toc113572442" display="_Toc113572442" xr:uid="{74897B93-461A-4598-BE17-A6A339A5127A}"/>
    <hyperlink ref="A140" location="_Toc113572443" display="_Toc113572443" xr:uid="{CD404460-92B5-4FDF-9BE6-E92D304A41BC}"/>
    <hyperlink ref="B140" location="_Toc113572443" display="_Toc113572443" xr:uid="{06F3CF55-6EEC-4D81-A7CF-E79A0DCCFC26}"/>
    <hyperlink ref="A141" location="_Toc113572444" display="_Toc113572444" xr:uid="{94E491A4-2422-476B-9CC4-B76FAAB12144}"/>
    <hyperlink ref="B141" location="_Toc113572444" display="_Toc113572444" xr:uid="{8D6DDB91-A6E4-41F4-BE49-2535489AAD61}"/>
    <hyperlink ref="A142" location="_Toc113572445" display="_Toc113572445" xr:uid="{9C780FB6-9E17-47AA-96DB-B865CF55D9EE}"/>
    <hyperlink ref="B142" location="_Toc113572445" display="_Toc113572445" xr:uid="{8E8EE620-EB6E-4B37-B165-E73BF2FAE958}"/>
    <hyperlink ref="A143" location="_Toc113572446" display="_Toc113572446" xr:uid="{2BAF0AF5-F09F-4F82-B2D8-7DCD5EC1A6BF}"/>
    <hyperlink ref="B143" location="_Toc113572446" display="_Toc113572446" xr:uid="{824BDB9C-B3BA-481A-A5E0-869CC8824F06}"/>
    <hyperlink ref="A144" location="_Toc113572447" display="_Toc113572447" xr:uid="{C758A7B0-F48C-4B64-A370-B0E49F75324B}"/>
    <hyperlink ref="B144" location="_Toc113572447" display="_Toc113572447" xr:uid="{6CF4DFF2-FF45-4A4E-B647-5A64EBA55E83}"/>
    <hyperlink ref="A145" location="_Toc113572448" display="_Toc113572448" xr:uid="{04FF204A-2237-4C0F-848C-54442402557F}"/>
    <hyperlink ref="B145" location="_Toc113572448" display="_Toc113572448" xr:uid="{3242DC3C-3E6B-4911-8755-6D5C1B931E28}"/>
    <hyperlink ref="A146" location="_Toc113572449" display="_Toc113572449" xr:uid="{C6C1A29A-7009-4285-857E-54BDE5777B4F}"/>
    <hyperlink ref="B146" location="_Toc113572449" display="_Toc113572449" xr:uid="{57BD3241-CD08-4AE2-813B-38B4911F26A7}"/>
    <hyperlink ref="A147" location="_Toc113572450" display="_Toc113572450" xr:uid="{EC2B8FF4-E74D-4C32-9118-2845FEDA1A4A}"/>
    <hyperlink ref="B147" location="_Toc113572450" display="_Toc113572450" xr:uid="{D124A116-3C9C-471B-A0DB-F6235C4D912E}"/>
    <hyperlink ref="A148" location="_Toc113572451" display="_Toc113572451" xr:uid="{EA45966C-0475-4A02-9D2F-4823E513BB19}"/>
    <hyperlink ref="B148" location="_Toc113572451" display="_Toc113572451" xr:uid="{22FE0AC0-B131-4B6E-BE3B-4E41C7D1AF67}"/>
    <hyperlink ref="A149" location="_Toc113572452" display="_Toc113572452" xr:uid="{AB5126A1-C240-4E26-8696-B9F30A405500}"/>
    <hyperlink ref="B149" location="_Toc113572452" display="_Toc113572452" xr:uid="{F250C6ED-536C-41C1-98F0-7816255AEF9D}"/>
    <hyperlink ref="A150" location="_Toc113572453" display="_Toc113572453" xr:uid="{6C39C1BE-4312-4BDC-BED4-7B74B91B9BAB}"/>
    <hyperlink ref="B150" location="_Toc113572453" display="_Toc113572453" xr:uid="{C48A8729-D52B-469A-BA88-20F28CC10A35}"/>
    <hyperlink ref="A151" location="_Toc113572454" display="_Toc113572454" xr:uid="{BACF5B2B-E59B-4213-A544-59C0FAF9CE56}"/>
    <hyperlink ref="B151" location="_Toc113572454" display="_Toc113572454" xr:uid="{D6C269AD-71A8-474C-BEA9-7556FEF71DEA}"/>
    <hyperlink ref="A152" location="_Toc113572455" display="_Toc113572455" xr:uid="{86792E5F-0AE1-41CF-87AC-B9E69E968566}"/>
    <hyperlink ref="B152" location="_Toc113572455" display="_Toc113572455" xr:uid="{3D97857B-20B4-4FFD-B5D2-3DB63F29B150}"/>
    <hyperlink ref="A153" location="_Toc113572456" display="_Toc113572456" xr:uid="{3320ABB2-8F6C-46DC-9511-74082D96C983}"/>
    <hyperlink ref="B153" location="_Toc113572456" display="_Toc113572456" xr:uid="{CE1F0821-A341-4B7A-AD24-37362083E037}"/>
    <hyperlink ref="A154" location="_Toc113572457" display="_Toc113572457" xr:uid="{AC1D279A-31ED-405D-942F-D9BAB03E2A9C}"/>
    <hyperlink ref="B154" location="_Toc113572457" display="_Toc113572457" xr:uid="{DF7A9BDA-8C84-4987-A297-D81F2D5C95B8}"/>
    <hyperlink ref="A155" location="_Toc113572458" display="_Toc113572458" xr:uid="{161E6B1F-754D-4F98-9CFA-8D464F5E88FA}"/>
    <hyperlink ref="B155" location="_Toc113572458" display="_Toc113572458" xr:uid="{74A2DB8D-9315-41BD-8F6B-0D847A11C13B}"/>
    <hyperlink ref="A156" location="_Toc113572459" display="_Toc113572459" xr:uid="{BEC72E9E-CD01-465B-9828-AE239113EF89}"/>
    <hyperlink ref="B156" location="_Toc113572459" display="_Toc113572459" xr:uid="{DB469443-7270-4C1A-9E34-EA3DF0D79BB9}"/>
    <hyperlink ref="A157" location="_Toc113572460" display="_Toc113572460" xr:uid="{77CA16A5-C779-4CED-8BD3-EDCE783EDFB3}"/>
    <hyperlink ref="B157" location="_Toc113572460" display="_Toc113572460" xr:uid="{EE649734-4171-496E-B5A2-F4C8191FEDE4}"/>
    <hyperlink ref="A158" location="_Toc113572461" display="_Toc113572461" xr:uid="{6EDE6B88-9E69-4E1B-855F-A0D9C59B6A91}"/>
    <hyperlink ref="B158" location="_Toc113572461" display="_Toc113572461" xr:uid="{EBA56E73-D948-4DCC-857C-721F2A9DC0F5}"/>
    <hyperlink ref="A159" location="_Toc113572462" display="_Toc113572462" xr:uid="{7295AB25-2204-478F-9EF5-32651CB62C2C}"/>
    <hyperlink ref="B159" location="_Toc113572462" display="_Toc113572462" xr:uid="{80915002-FD3E-4B52-98A1-3092C7B7BCA6}"/>
    <hyperlink ref="A160" location="_Toc113572463" display="_Toc113572463" xr:uid="{0E8B91C2-3BA2-447F-8497-8244E8DA5AF4}"/>
    <hyperlink ref="B160" location="_Toc113572463" display="_Toc113572463" xr:uid="{6164D65A-570E-4068-B009-A89C05AB2ADB}"/>
    <hyperlink ref="A161" location="_Toc113572464" display="_Toc113572464" xr:uid="{483C7A64-D3EF-40B2-8C55-FF7ED21A171D}"/>
    <hyperlink ref="B161" location="_Toc113572464" display="_Toc113572464" xr:uid="{1BC9466B-40F5-4219-BD88-974EE39FA4A7}"/>
    <hyperlink ref="A162" location="_Toc113572465" display="_Toc113572465" xr:uid="{84674395-B77E-4733-90BE-B0DFA6863800}"/>
    <hyperlink ref="B162" location="_Toc113572465" display="_Toc113572465" xr:uid="{92EDEF3E-C0CE-4D75-B935-811C704DAC46}"/>
    <hyperlink ref="A163" location="_Toc113572466" display="_Toc113572466" xr:uid="{889E72EC-C382-47E5-B2D2-7C3231043E14}"/>
    <hyperlink ref="B163" location="_Toc113572466" display="_Toc113572466" xr:uid="{FD5E9810-4A3F-4E9C-9E73-5E25044E1871}"/>
    <hyperlink ref="A164" location="_Toc113572467" display="_Toc113572467" xr:uid="{C108E13C-9506-4DDE-8553-15291E0748E4}"/>
    <hyperlink ref="B164" location="_Toc113572467" display="_Toc113572467" xr:uid="{E2F5DB9A-A118-4F18-9280-899666BC025A}"/>
    <hyperlink ref="A165" location="_Toc113572468" display="_Toc113572468" xr:uid="{8A342BC4-918E-4FCE-B71E-B596A01CDCA0}"/>
    <hyperlink ref="B165" location="_Toc113572468" display="_Toc113572468" xr:uid="{5794782B-7679-429B-B821-961396326020}"/>
    <hyperlink ref="A166" location="_Toc113572469" display="_Toc113572469" xr:uid="{3A2A4FA8-1078-4387-8200-4F2B723BF284}"/>
    <hyperlink ref="B166" location="_Toc113572469" display="_Toc113572469" xr:uid="{5340E9EF-C94C-4CEF-A97D-2C9DC25C100B}"/>
    <hyperlink ref="A167" location="_Toc113572470" display="_Toc113572470" xr:uid="{2E6DD4B5-2CE9-42B7-983F-6806BA2C4706}"/>
    <hyperlink ref="B167" location="_Toc113572470" display="_Toc113572470" xr:uid="{9D207881-EBFC-4748-B6CD-2E1F04055730}"/>
    <hyperlink ref="A168" location="_Toc113572471" display="_Toc113572471" xr:uid="{3B4A9D11-076C-44C3-BF62-48CFE6CE791E}"/>
    <hyperlink ref="B168" location="_Toc113572471" display="_Toc113572471" xr:uid="{45667641-8058-4D1F-8337-9BE847678F21}"/>
    <hyperlink ref="A169" location="_Toc113572472" display="_Toc113572472" xr:uid="{4A00FAF9-E6FC-4B14-9051-8132CE53E484}"/>
    <hyperlink ref="B169" location="_Toc113572472" display="_Toc113572472" xr:uid="{77036379-FC48-4E63-A7F9-73BC5F75E6FD}"/>
    <hyperlink ref="A170" location="_Toc113572473" display="_Toc113572473" xr:uid="{E9E6B34A-F3DA-42CD-BEE9-065B81A30BE2}"/>
    <hyperlink ref="B170" location="_Toc113572473" display="_Toc113572473" xr:uid="{AAABF844-6B1F-4977-A709-BB3965F59565}"/>
    <hyperlink ref="A171" location="_Toc113572474" display="_Toc113572474" xr:uid="{1A93195B-7D05-4C27-B841-3AE45620EEE0}"/>
    <hyperlink ref="B171" location="_Toc113572474" display="_Toc113572474" xr:uid="{44DBB351-960C-4644-83EA-77202F332FB7}"/>
    <hyperlink ref="A172" location="_Toc113572475" display="_Toc113572475" xr:uid="{59767875-8536-4770-BBD4-8B7FD888565E}"/>
    <hyperlink ref="B172" location="_Toc113572475" display="_Toc113572475" xr:uid="{2A9E8088-BFB9-43DB-81CA-A44A98444E8C}"/>
    <hyperlink ref="A173" location="_Toc113572476" display="_Toc113572476" xr:uid="{B97D790C-4415-4ACF-A716-B333ECD7F8AE}"/>
    <hyperlink ref="B173" location="_Toc113572476" display="_Toc113572476" xr:uid="{82972F19-F0E3-4CFF-89FF-D1F78AC8C1F6}"/>
    <hyperlink ref="A174" location="_Toc113572477" display="_Toc113572477" xr:uid="{B17F1C8A-6129-421F-8064-887DB78597FC}"/>
    <hyperlink ref="B174" location="_Toc113572477" display="_Toc113572477" xr:uid="{004534B9-E5B9-47CE-9BEB-D9A0EAAF4644}"/>
    <hyperlink ref="A175" location="_Toc113572478" display="_Toc113572478" xr:uid="{BFBAE1AD-27F1-4C36-80E0-B22E5C1A8F51}"/>
    <hyperlink ref="B175" location="_Toc113572478" display="_Toc113572478" xr:uid="{53FBEDEC-E93F-4A45-B657-F19AB8B95CBD}"/>
    <hyperlink ref="A176" location="_Toc113572479" display="_Toc113572479" xr:uid="{7DE1A1F4-9FC0-4E87-B887-3AADDA1D1AB4}"/>
    <hyperlink ref="B176" location="_Toc113572479" display="_Toc113572479" xr:uid="{131B56D0-C984-428C-9A17-2FFF02354577}"/>
    <hyperlink ref="A177" location="_Toc113572480" display="_Toc113572480" xr:uid="{E4AE5722-9D30-4108-8266-3169439401A8}"/>
    <hyperlink ref="B177" location="_Toc113572480" display="_Toc113572480" xr:uid="{DBA00F3D-B539-49B2-A358-0B744CEB1D34}"/>
    <hyperlink ref="A178" location="_Toc113572481" display="_Toc113572481" xr:uid="{A127159A-4E49-43F7-A65F-884732455301}"/>
    <hyperlink ref="B178" location="_Toc113572481" display="_Toc113572481" xr:uid="{DB393F04-F119-4DA3-A837-5CF427C331FD}"/>
    <hyperlink ref="A179" location="_Toc113572482" display="_Toc113572482" xr:uid="{7BB5F42F-2345-4E88-8250-F8101806F996}"/>
    <hyperlink ref="B179" location="_Toc113572482" display="_Toc113572482" xr:uid="{FD2AFF09-6D59-4728-AA1F-9D48F2F8D2F4}"/>
    <hyperlink ref="A180" location="_Toc113572483" display="_Toc113572483" xr:uid="{6007417B-A191-49FE-8EF4-02F2BD7AA367}"/>
    <hyperlink ref="B180" location="_Toc113572483" display="_Toc113572483" xr:uid="{36568CD8-E943-4B26-A38A-24B319453817}"/>
    <hyperlink ref="A181" location="_Toc113572484" display="_Toc113572484" xr:uid="{3A421AE1-2DE0-4639-9201-B7B9B9EC392B}"/>
    <hyperlink ref="B181" location="_Toc113572484" display="_Toc113572484" xr:uid="{F1131790-9BE7-48AE-8A21-A7E671DE2EA5}"/>
    <hyperlink ref="A182" location="_Toc113572485" display="_Toc113572485" xr:uid="{5A5860C1-B500-41EE-ABD8-84C74E213484}"/>
    <hyperlink ref="B182" location="_Toc113572485" display="_Toc113572485" xr:uid="{9A10F0EF-0D2B-490A-8A6C-EC834096C484}"/>
    <hyperlink ref="A183" location="_Toc113572486" display="_Toc113572486" xr:uid="{1291760D-C02F-4E12-99C0-7664187B88CC}"/>
    <hyperlink ref="B183" location="_Toc113572486" display="_Toc113572486" xr:uid="{83F3D538-42E6-4420-9074-252ADC4B7DAF}"/>
    <hyperlink ref="A184" location="_Toc113572487" display="_Toc113572487" xr:uid="{EF85701A-AD3C-4DFD-8803-42B064D9E67B}"/>
    <hyperlink ref="B184" location="_Toc113572487" display="_Toc113572487" xr:uid="{A29ACEA8-3E4D-481D-A777-0DDEE9523E55}"/>
    <hyperlink ref="A185" location="_Toc113572488" display="_Toc113572488" xr:uid="{FF28BCC7-C2C9-4020-AEE9-BE1B1A06730A}"/>
    <hyperlink ref="B185" location="_Toc113572488" display="_Toc113572488" xr:uid="{3E5BB04B-26B5-4D0C-9E91-346FC8D850D6}"/>
    <hyperlink ref="A186" location="_Toc113572489" display="_Toc113572489" xr:uid="{71B9099C-D4E7-4823-845B-53756C1CC367}"/>
    <hyperlink ref="B186" location="_Toc113572489" display="_Toc113572489" xr:uid="{087E9891-FD05-4AAF-B352-CD2E4E5CDB60}"/>
    <hyperlink ref="A187" location="_Toc113572490" display="_Toc113572490" xr:uid="{052449AF-557A-435C-931E-EC67EADCFDD6}"/>
    <hyperlink ref="B187" location="_Toc113572490" display="_Toc113572490" xr:uid="{F45A6AF9-750C-4E0D-BD2E-A6AA342C69E4}"/>
    <hyperlink ref="A188" location="_Toc113572491" display="_Toc113572491" xr:uid="{CF70EDDB-FD12-4FA8-A67A-772946DC03B7}"/>
    <hyperlink ref="B188" location="_Toc113572491" display="_Toc113572491" xr:uid="{37951B11-522D-4609-9E94-B43BB185204E}"/>
    <hyperlink ref="A189" location="_Toc113572492" display="_Toc113572492" xr:uid="{11B67B62-9F4E-466F-A473-456E6BD8FD2F}"/>
    <hyperlink ref="B189" location="_Toc113572492" display="_Toc113572492" xr:uid="{C4E45A35-ADEE-4809-9B38-A864F48FD3A1}"/>
    <hyperlink ref="A190" location="_Toc113572493" display="_Toc113572493" xr:uid="{D31CD39A-E70B-45E8-863A-69B11ABCFAB3}"/>
    <hyperlink ref="B190" location="_Toc113572493" display="_Toc113572493" xr:uid="{EB6F37AD-0886-4377-9A68-EDF83C3874D1}"/>
    <hyperlink ref="A191" location="_Toc113572494" display="_Toc113572494" xr:uid="{2AD3A8CA-775F-409E-8C42-4809A6F3B63E}"/>
    <hyperlink ref="B191" location="_Toc113572494" display="_Toc113572494" xr:uid="{2CD9B403-2D96-4718-8BC2-638B0F1E623B}"/>
    <hyperlink ref="A192" location="_Toc113572495" display="_Toc113572495" xr:uid="{4E76F0E7-CB4C-4ED9-A8FA-35BFE9C87051}"/>
    <hyperlink ref="B192" location="_Toc113572495" display="_Toc113572495" xr:uid="{2384BFAA-AFB1-41D9-9940-6A472C7E426F}"/>
    <hyperlink ref="A193" location="_Toc113572496" display="_Toc113572496" xr:uid="{E5F960B9-0383-4375-B6ED-21550DDA3A8E}"/>
    <hyperlink ref="B193" location="_Toc113572496" display="_Toc113572496" xr:uid="{7EBC6FE9-8075-4535-9992-7DB48423D5F5}"/>
    <hyperlink ref="A194" location="_Toc113572497" display="_Toc113572497" xr:uid="{01544526-0C9D-448A-B7CF-203DEC424C34}"/>
    <hyperlink ref="B194" location="_Toc113572497" display="_Toc113572497" xr:uid="{484A33D5-AFE1-43B2-A5B5-2A6FF6AC1F43}"/>
    <hyperlink ref="A195" location="_Toc113572498" display="_Toc113572498" xr:uid="{9B1159B5-CB4C-45C3-B5B5-92380DFA7371}"/>
    <hyperlink ref="B195" location="_Toc113572498" display="_Toc113572498" xr:uid="{3AA28243-0DA9-43C7-9706-9500AF36F4EC}"/>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3DB28-4C0F-403F-8BCF-A862A0DB3D8A}">
  <dimension ref="A1:B77"/>
  <sheetViews>
    <sheetView workbookViewId="0">
      <selection activeCell="A113" sqref="A1:A1048576"/>
    </sheetView>
  </sheetViews>
  <sheetFormatPr defaultRowHeight="14.5" x14ac:dyDescent="0.35"/>
  <cols>
    <col min="2" max="2" width="64.7265625" customWidth="1"/>
  </cols>
  <sheetData>
    <row r="1" spans="1:2" x14ac:dyDescent="0.35">
      <c r="A1" s="12" t="s">
        <v>692</v>
      </c>
      <c r="B1" s="12">
        <v>6</v>
      </c>
    </row>
    <row r="2" spans="1:2" x14ac:dyDescent="0.35">
      <c r="A2" s="12">
        <v>5.0999999999999996</v>
      </c>
      <c r="B2" s="12" t="s">
        <v>693</v>
      </c>
    </row>
    <row r="3" spans="1:2" x14ac:dyDescent="0.35">
      <c r="A3" s="13" t="s">
        <v>694</v>
      </c>
      <c r="B3" s="13" t="s">
        <v>695</v>
      </c>
    </row>
    <row r="4" spans="1:2" x14ac:dyDescent="0.35">
      <c r="A4" s="13" t="s">
        <v>696</v>
      </c>
      <c r="B4" s="13" t="s">
        <v>697</v>
      </c>
    </row>
    <row r="5" spans="1:2" x14ac:dyDescent="0.35">
      <c r="A5" s="13" t="s">
        <v>698</v>
      </c>
      <c r="B5" s="13" t="s">
        <v>699</v>
      </c>
    </row>
    <row r="6" spans="1:2" x14ac:dyDescent="0.35">
      <c r="A6" s="13" t="s">
        <v>700</v>
      </c>
      <c r="B6" s="13" t="s">
        <v>370</v>
      </c>
    </row>
    <row r="7" spans="1:2" x14ac:dyDescent="0.35">
      <c r="A7" s="13" t="s">
        <v>701</v>
      </c>
      <c r="B7" s="13" t="s">
        <v>702</v>
      </c>
    </row>
    <row r="8" spans="1:2" x14ac:dyDescent="0.35">
      <c r="A8" s="13" t="s">
        <v>703</v>
      </c>
      <c r="B8" s="13" t="s">
        <v>704</v>
      </c>
    </row>
    <row r="9" spans="1:2" x14ac:dyDescent="0.35">
      <c r="A9" s="13" t="s">
        <v>705</v>
      </c>
      <c r="B9" s="13" t="s">
        <v>440</v>
      </c>
    </row>
    <row r="10" spans="1:2" x14ac:dyDescent="0.35">
      <c r="A10" s="13" t="s">
        <v>706</v>
      </c>
      <c r="B10" s="13" t="s">
        <v>707</v>
      </c>
    </row>
    <row r="11" spans="1:2" x14ac:dyDescent="0.35">
      <c r="A11" s="13" t="s">
        <v>708</v>
      </c>
      <c r="B11" s="13" t="s">
        <v>709</v>
      </c>
    </row>
    <row r="12" spans="1:2" x14ac:dyDescent="0.35">
      <c r="A12" s="13" t="s">
        <v>710</v>
      </c>
      <c r="B12" s="13" t="s">
        <v>711</v>
      </c>
    </row>
    <row r="13" spans="1:2" x14ac:dyDescent="0.35">
      <c r="A13" s="13" t="s">
        <v>132</v>
      </c>
      <c r="B13" s="13" t="s">
        <v>712</v>
      </c>
    </row>
    <row r="14" spans="1:2" x14ac:dyDescent="0.35">
      <c r="A14" s="13" t="s">
        <v>713</v>
      </c>
      <c r="B14" s="13" t="s">
        <v>414</v>
      </c>
    </row>
    <row r="15" spans="1:2" x14ac:dyDescent="0.35">
      <c r="A15" s="13" t="s">
        <v>714</v>
      </c>
      <c r="B15" s="13" t="s">
        <v>715</v>
      </c>
    </row>
    <row r="16" spans="1:2" x14ac:dyDescent="0.35">
      <c r="A16" s="12">
        <v>5.2</v>
      </c>
      <c r="B16" s="12" t="s">
        <v>716</v>
      </c>
    </row>
    <row r="17" spans="1:2" x14ac:dyDescent="0.35">
      <c r="A17" s="13" t="s">
        <v>717</v>
      </c>
      <c r="B17" s="13" t="s">
        <v>718</v>
      </c>
    </row>
    <row r="18" spans="1:2" x14ac:dyDescent="0.35">
      <c r="A18" s="13" t="s">
        <v>719</v>
      </c>
      <c r="B18" s="13" t="s">
        <v>720</v>
      </c>
    </row>
    <row r="19" spans="1:2" x14ac:dyDescent="0.35">
      <c r="A19" s="12">
        <v>5.3</v>
      </c>
      <c r="B19" s="12" t="s">
        <v>427</v>
      </c>
    </row>
    <row r="20" spans="1:2" x14ac:dyDescent="0.35">
      <c r="A20" s="13" t="s">
        <v>157</v>
      </c>
      <c r="B20" s="13" t="s">
        <v>721</v>
      </c>
    </row>
    <row r="21" spans="1:2" x14ac:dyDescent="0.35">
      <c r="A21" s="13" t="s">
        <v>722</v>
      </c>
      <c r="B21" s="13" t="s">
        <v>723</v>
      </c>
    </row>
    <row r="22" spans="1:2" x14ac:dyDescent="0.35">
      <c r="A22" s="13" t="s">
        <v>202</v>
      </c>
      <c r="B22" s="13" t="s">
        <v>724</v>
      </c>
    </row>
    <row r="23" spans="1:2" x14ac:dyDescent="0.35">
      <c r="A23" s="13" t="s">
        <v>725</v>
      </c>
      <c r="B23" s="13" t="s">
        <v>726</v>
      </c>
    </row>
    <row r="24" spans="1:2" x14ac:dyDescent="0.35">
      <c r="A24" s="13" t="s">
        <v>231</v>
      </c>
      <c r="B24" s="13" t="s">
        <v>727</v>
      </c>
    </row>
    <row r="25" spans="1:2" x14ac:dyDescent="0.35">
      <c r="A25" s="13" t="s">
        <v>234</v>
      </c>
      <c r="B25" s="13" t="s">
        <v>728</v>
      </c>
    </row>
    <row r="26" spans="1:2" x14ac:dyDescent="0.35">
      <c r="A26" s="13" t="s">
        <v>239</v>
      </c>
      <c r="B26" s="13" t="s">
        <v>729</v>
      </c>
    </row>
    <row r="27" spans="1:2" x14ac:dyDescent="0.35">
      <c r="A27" s="13" t="s">
        <v>244</v>
      </c>
      <c r="B27" s="13" t="s">
        <v>730</v>
      </c>
    </row>
    <row r="28" spans="1:2" x14ac:dyDescent="0.35">
      <c r="A28" s="13" t="s">
        <v>731</v>
      </c>
      <c r="B28" s="13" t="s">
        <v>732</v>
      </c>
    </row>
    <row r="29" spans="1:2" x14ac:dyDescent="0.35">
      <c r="A29" s="13" t="s">
        <v>188</v>
      </c>
      <c r="B29" s="13" t="s">
        <v>733</v>
      </c>
    </row>
    <row r="30" spans="1:2" x14ac:dyDescent="0.35">
      <c r="A30" s="13" t="s">
        <v>734</v>
      </c>
      <c r="B30" s="13" t="s">
        <v>735</v>
      </c>
    </row>
    <row r="31" spans="1:2" x14ac:dyDescent="0.35">
      <c r="A31" s="13" t="s">
        <v>198</v>
      </c>
      <c r="B31" s="13" t="s">
        <v>537</v>
      </c>
    </row>
    <row r="32" spans="1:2" x14ac:dyDescent="0.35">
      <c r="A32" s="13" t="s">
        <v>736</v>
      </c>
      <c r="B32" s="13" t="s">
        <v>737</v>
      </c>
    </row>
    <row r="33" spans="1:2" x14ac:dyDescent="0.35">
      <c r="A33" s="13" t="s">
        <v>738</v>
      </c>
      <c r="B33" s="13" t="s">
        <v>739</v>
      </c>
    </row>
    <row r="34" spans="1:2" x14ac:dyDescent="0.35">
      <c r="A34" s="13" t="s">
        <v>740</v>
      </c>
      <c r="B34" s="13" t="s">
        <v>741</v>
      </c>
    </row>
    <row r="35" spans="1:2" x14ac:dyDescent="0.35">
      <c r="A35" s="13" t="s">
        <v>209</v>
      </c>
      <c r="B35" s="13" t="s">
        <v>742</v>
      </c>
    </row>
    <row r="36" spans="1:2" x14ac:dyDescent="0.35">
      <c r="A36" s="13" t="s">
        <v>743</v>
      </c>
      <c r="B36" s="13" t="s">
        <v>744</v>
      </c>
    </row>
    <row r="37" spans="1:2" x14ac:dyDescent="0.35">
      <c r="A37" s="13" t="s">
        <v>745</v>
      </c>
      <c r="B37" s="13" t="s">
        <v>746</v>
      </c>
    </row>
    <row r="38" spans="1:2" x14ac:dyDescent="0.35">
      <c r="A38" s="13" t="s">
        <v>747</v>
      </c>
      <c r="B38" s="13" t="s">
        <v>748</v>
      </c>
    </row>
    <row r="39" spans="1:2" x14ac:dyDescent="0.35">
      <c r="A39" s="13" t="s">
        <v>210</v>
      </c>
      <c r="B39" s="13" t="s">
        <v>749</v>
      </c>
    </row>
    <row r="40" spans="1:2" x14ac:dyDescent="0.35">
      <c r="A40" s="12">
        <v>5.4</v>
      </c>
      <c r="B40" s="12" t="s">
        <v>750</v>
      </c>
    </row>
    <row r="41" spans="1:2" x14ac:dyDescent="0.35">
      <c r="A41" s="13" t="s">
        <v>251</v>
      </c>
      <c r="B41" s="13" t="s">
        <v>751</v>
      </c>
    </row>
    <row r="42" spans="1:2" x14ac:dyDescent="0.35">
      <c r="A42" s="13" t="s">
        <v>752</v>
      </c>
      <c r="B42" s="13" t="s">
        <v>753</v>
      </c>
    </row>
    <row r="43" spans="1:2" x14ac:dyDescent="0.35">
      <c r="A43" s="13" t="s">
        <v>255</v>
      </c>
      <c r="B43" s="13" t="s">
        <v>754</v>
      </c>
    </row>
    <row r="44" spans="1:2" x14ac:dyDescent="0.35">
      <c r="A44" s="13" t="s">
        <v>755</v>
      </c>
      <c r="B44" s="13" t="s">
        <v>406</v>
      </c>
    </row>
    <row r="45" spans="1:2" x14ac:dyDescent="0.35">
      <c r="A45" s="13" t="s">
        <v>756</v>
      </c>
      <c r="B45" s="13" t="s">
        <v>408</v>
      </c>
    </row>
    <row r="46" spans="1:2" x14ac:dyDescent="0.35">
      <c r="A46" s="13" t="s">
        <v>266</v>
      </c>
      <c r="B46" s="13" t="s">
        <v>757</v>
      </c>
    </row>
    <row r="47" spans="1:2" x14ac:dyDescent="0.35">
      <c r="A47" s="13" t="s">
        <v>758</v>
      </c>
      <c r="B47" s="13" t="s">
        <v>759</v>
      </c>
    </row>
    <row r="48" spans="1:2" x14ac:dyDescent="0.35">
      <c r="A48" s="13" t="s">
        <v>760</v>
      </c>
      <c r="B48" s="13" t="s">
        <v>761</v>
      </c>
    </row>
    <row r="49" spans="1:2" x14ac:dyDescent="0.35">
      <c r="A49" s="13" t="s">
        <v>762</v>
      </c>
      <c r="B49" s="13" t="s">
        <v>763</v>
      </c>
    </row>
    <row r="50" spans="1:2" ht="43.5" x14ac:dyDescent="0.35">
      <c r="A50" s="13" t="s">
        <v>764</v>
      </c>
      <c r="B50" s="13">
        <v>259</v>
      </c>
    </row>
    <row r="51" spans="1:2" ht="72.5" x14ac:dyDescent="0.35">
      <c r="A51" s="13" t="s">
        <v>765</v>
      </c>
      <c r="B51" s="13">
        <v>263</v>
      </c>
    </row>
    <row r="52" spans="1:2" x14ac:dyDescent="0.35">
      <c r="A52" s="12">
        <v>5.5</v>
      </c>
      <c r="B52" s="12" t="s">
        <v>766</v>
      </c>
    </row>
    <row r="53" spans="1:2" x14ac:dyDescent="0.35">
      <c r="A53" s="13" t="s">
        <v>767</v>
      </c>
      <c r="B53" s="13" t="s">
        <v>768</v>
      </c>
    </row>
    <row r="54" spans="1:2" ht="29" x14ac:dyDescent="0.35">
      <c r="A54" s="13" t="s">
        <v>769</v>
      </c>
      <c r="B54" s="13" t="s">
        <v>770</v>
      </c>
    </row>
    <row r="55" spans="1:2" x14ac:dyDescent="0.35">
      <c r="A55" s="13" t="s">
        <v>771</v>
      </c>
      <c r="B55" s="13" t="s">
        <v>772</v>
      </c>
    </row>
    <row r="56" spans="1:2" ht="29" x14ac:dyDescent="0.35">
      <c r="A56" s="13" t="s">
        <v>773</v>
      </c>
      <c r="B56" s="13" t="s">
        <v>774</v>
      </c>
    </row>
    <row r="57" spans="1:2" ht="29" x14ac:dyDescent="0.35">
      <c r="A57" s="13" t="s">
        <v>775</v>
      </c>
      <c r="B57" s="13" t="s">
        <v>776</v>
      </c>
    </row>
    <row r="58" spans="1:2" x14ac:dyDescent="0.35">
      <c r="A58" s="13" t="s">
        <v>777</v>
      </c>
      <c r="B58" s="13" t="s">
        <v>778</v>
      </c>
    </row>
    <row r="59" spans="1:2" x14ac:dyDescent="0.35">
      <c r="A59" s="13" t="s">
        <v>287</v>
      </c>
      <c r="B59" s="13" t="s">
        <v>779</v>
      </c>
    </row>
    <row r="60" spans="1:2" x14ac:dyDescent="0.35">
      <c r="A60" s="13" t="s">
        <v>780</v>
      </c>
      <c r="B60" s="13" t="s">
        <v>781</v>
      </c>
    </row>
    <row r="61" spans="1:2" x14ac:dyDescent="0.35">
      <c r="A61" s="13" t="s">
        <v>782</v>
      </c>
      <c r="B61" s="13" t="s">
        <v>783</v>
      </c>
    </row>
    <row r="62" spans="1:2" ht="58" x14ac:dyDescent="0.35">
      <c r="A62" s="13" t="s">
        <v>784</v>
      </c>
      <c r="B62" s="13">
        <v>305</v>
      </c>
    </row>
    <row r="63" spans="1:2" ht="58" x14ac:dyDescent="0.35">
      <c r="A63" s="13" t="s">
        <v>785</v>
      </c>
      <c r="B63" s="13">
        <v>310</v>
      </c>
    </row>
    <row r="64" spans="1:2" ht="58" x14ac:dyDescent="0.35">
      <c r="A64" s="13" t="s">
        <v>786</v>
      </c>
      <c r="B64" s="13">
        <v>315</v>
      </c>
    </row>
    <row r="65" spans="1:2" x14ac:dyDescent="0.35">
      <c r="A65" s="12">
        <v>5.6</v>
      </c>
      <c r="B65" s="12" t="s">
        <v>787</v>
      </c>
    </row>
    <row r="66" spans="1:2" x14ac:dyDescent="0.35">
      <c r="A66" s="13" t="s">
        <v>290</v>
      </c>
      <c r="B66" s="13" t="s">
        <v>788</v>
      </c>
    </row>
    <row r="67" spans="1:2" x14ac:dyDescent="0.35">
      <c r="A67" s="13" t="s">
        <v>789</v>
      </c>
      <c r="B67" s="13" t="s">
        <v>790</v>
      </c>
    </row>
    <row r="68" spans="1:2" x14ac:dyDescent="0.35">
      <c r="A68" s="13" t="s">
        <v>791</v>
      </c>
      <c r="B68" s="13" t="s">
        <v>792</v>
      </c>
    </row>
    <row r="69" spans="1:2" x14ac:dyDescent="0.35">
      <c r="A69" s="13" t="s">
        <v>793</v>
      </c>
      <c r="B69" s="13" t="s">
        <v>794</v>
      </c>
    </row>
    <row r="70" spans="1:2" x14ac:dyDescent="0.35">
      <c r="A70" s="13" t="s">
        <v>795</v>
      </c>
      <c r="B70" s="13" t="s">
        <v>796</v>
      </c>
    </row>
    <row r="71" spans="1:2" x14ac:dyDescent="0.35">
      <c r="A71" s="13" t="s">
        <v>797</v>
      </c>
      <c r="B71" s="13" t="s">
        <v>798</v>
      </c>
    </row>
    <row r="72" spans="1:2" x14ac:dyDescent="0.35">
      <c r="A72" s="13" t="s">
        <v>799</v>
      </c>
      <c r="B72" s="13" t="s">
        <v>800</v>
      </c>
    </row>
    <row r="73" spans="1:2" x14ac:dyDescent="0.35">
      <c r="A73" s="13" t="s">
        <v>300</v>
      </c>
      <c r="B73" s="13" t="s">
        <v>801</v>
      </c>
    </row>
    <row r="74" spans="1:2" x14ac:dyDescent="0.35">
      <c r="A74" s="12">
        <v>5.7</v>
      </c>
      <c r="B74" s="12" t="s">
        <v>802</v>
      </c>
    </row>
    <row r="75" spans="1:2" x14ac:dyDescent="0.35">
      <c r="A75" s="13" t="s">
        <v>803</v>
      </c>
      <c r="B75" s="13" t="s">
        <v>804</v>
      </c>
    </row>
    <row r="76" spans="1:2" x14ac:dyDescent="0.35">
      <c r="A76" s="13" t="s">
        <v>805</v>
      </c>
      <c r="B76" s="13" t="s">
        <v>806</v>
      </c>
    </row>
    <row r="77" spans="1:2" x14ac:dyDescent="0.35">
      <c r="A77" s="14" t="s">
        <v>807</v>
      </c>
      <c r="B77" s="14" t="s">
        <v>808</v>
      </c>
    </row>
  </sheetData>
  <hyperlinks>
    <hyperlink ref="A1" location="_Toc83368880" display="_Toc83368880" xr:uid="{3B025DA8-0147-4AB0-ABA8-5FBC0322EC6C}"/>
    <hyperlink ref="B1" location="_Toc83368880" display="_Toc83368880" xr:uid="{33C8A09F-CA10-4E74-911A-3EFD9E406B80}"/>
    <hyperlink ref="A2" location="_Toc83368881" display="_Toc83368881" xr:uid="{B2353821-29A3-4790-9828-1DFB086EAE34}"/>
    <hyperlink ref="B2" location="_Toc83368881" display="_Toc83368881" xr:uid="{09A106C8-CDF4-41AA-8709-4A08539E3AA2}"/>
    <hyperlink ref="A3" location="_Toc83368882" display="_Toc83368882" xr:uid="{896E0B4F-7C46-4C94-A1A5-A61713CFAB50}"/>
    <hyperlink ref="B3" location="_Toc83368882" display="_Toc83368882" xr:uid="{069D010C-C5A7-4E9F-BB6D-7EAC3B2A361E}"/>
    <hyperlink ref="A4" location="_Toc83368883" display="_Toc83368883" xr:uid="{177598AE-63B8-4439-9E01-85C73020416F}"/>
    <hyperlink ref="B4" location="_Toc83368883" display="_Toc83368883" xr:uid="{058E0E1D-485D-4271-BE5F-B1860C1326A4}"/>
    <hyperlink ref="A5" location="_Toc83368884" display="_Toc83368884" xr:uid="{7D368E76-13E4-4926-9606-E0E1741E7F77}"/>
    <hyperlink ref="B5" location="_Toc83368884" display="_Toc83368884" xr:uid="{F5103C66-B522-4564-BE54-6E2C6E72892A}"/>
    <hyperlink ref="A6" location="_Toc83368885" display="_Toc83368885" xr:uid="{ACE3F399-389B-4D68-A9BE-CCA4B3BCBA3B}"/>
    <hyperlink ref="B6" location="_Toc83368885" display="_Toc83368885" xr:uid="{D5B9C45B-2D4B-4C38-B47F-2AA3F0C74230}"/>
    <hyperlink ref="A7" location="_Toc83368886" display="_Toc83368886" xr:uid="{01E8860F-9162-4B54-9EF4-8C519615FB6F}"/>
    <hyperlink ref="B7" location="_Toc83368886" display="_Toc83368886" xr:uid="{36B2B5E1-DF9A-4886-ACFA-840655471338}"/>
    <hyperlink ref="A8" location="_Toc83368887" display="_Toc83368887" xr:uid="{B68E1B79-B53E-4425-849A-3EAEC0617CA0}"/>
    <hyperlink ref="B8" location="_Toc83368887" display="_Toc83368887" xr:uid="{095F185D-056F-4DA7-8239-EC4F522C98A1}"/>
    <hyperlink ref="A9" location="_Toc83368888" display="_Toc83368888" xr:uid="{1DE7E1FF-5666-498F-AE0E-4457C592655E}"/>
    <hyperlink ref="B9" location="_Toc83368888" display="_Toc83368888" xr:uid="{D4B9592D-1127-4F96-8719-C53DF9417DD4}"/>
    <hyperlink ref="A10" location="_Toc83368889" display="_Toc83368889" xr:uid="{92590A36-E6E0-46F5-B289-C5C7AF50AEAB}"/>
    <hyperlink ref="B10" location="_Toc83368889" display="_Toc83368889" xr:uid="{114190C8-579A-450A-978F-D683C42D47CD}"/>
    <hyperlink ref="A11" location="_Toc83368890" display="_Toc83368890" xr:uid="{D2D305DB-014B-48FD-A9F1-61D4E50922FB}"/>
    <hyperlink ref="B11" location="_Toc83368890" display="_Toc83368890" xr:uid="{C5BCE9CE-C990-4198-997E-8B5539697FD6}"/>
    <hyperlink ref="A12" location="_Toc83368891" display="_Toc83368891" xr:uid="{BC348874-09DD-4556-9F58-FEFD06885C0F}"/>
    <hyperlink ref="B12" location="_Toc83368891" display="_Toc83368891" xr:uid="{9FEB1D38-9F44-4ACD-A2E2-C4D34010E9EB}"/>
    <hyperlink ref="A13" location="_Toc83368892" display="_Toc83368892" xr:uid="{5149CECE-4184-47BB-9911-5DB8F944CD8B}"/>
    <hyperlink ref="B13" location="_Toc83368892" display="_Toc83368892" xr:uid="{D7A7BE9C-9391-4B63-BCEF-2E9B0BF69043}"/>
    <hyperlink ref="A14" location="_Toc83368893" display="_Toc83368893" xr:uid="{5580BC7E-8514-4280-8DC9-0AC126DF9B66}"/>
    <hyperlink ref="B14" location="_Toc83368893" display="_Toc83368893" xr:uid="{69BA2198-B6FE-4FC9-93D9-6E19E77D6BA6}"/>
    <hyperlink ref="A15" location="_Toc83368894" display="_Toc83368894" xr:uid="{1B5F9A69-A8FA-4576-959E-A9C277615736}"/>
    <hyperlink ref="B15" location="_Toc83368894" display="_Toc83368894" xr:uid="{A708B578-D966-47D4-A2FA-5E04E3FE69D6}"/>
    <hyperlink ref="A16" location="_Toc83368895" display="_Toc83368895" xr:uid="{ADF36FCE-0E27-4BB5-BD8B-130967C44CB0}"/>
    <hyperlink ref="B16" location="_Toc83368895" display="_Toc83368895" xr:uid="{5A14149E-0848-4BF1-AD51-A4FAB71F4BAB}"/>
    <hyperlink ref="A17" location="_Toc83368896" display="_Toc83368896" xr:uid="{1619F6F2-510E-4823-A661-0AD1078FFFCA}"/>
    <hyperlink ref="B17" location="_Toc83368896" display="_Toc83368896" xr:uid="{B894FA1E-8837-4359-BD22-727021AE8CC5}"/>
    <hyperlink ref="A18" location="_Toc83368897" display="_Toc83368897" xr:uid="{B50AD5FA-984A-4DB5-B22A-12417F004DF5}"/>
    <hyperlink ref="B18" location="_Toc83368897" display="_Toc83368897" xr:uid="{26FF0D0E-A7E0-41E3-A6C3-99214950A6E2}"/>
    <hyperlink ref="A19" location="_Toc83368898" display="_Toc83368898" xr:uid="{14C641F2-D00F-4E3C-B384-F3E95A241C2A}"/>
    <hyperlink ref="B19" location="_Toc83368898" display="_Toc83368898" xr:uid="{C91630F4-C3A9-4155-AD81-2A2C0CE9297B}"/>
    <hyperlink ref="A20" location="_Toc83368899" display="_Toc83368899" xr:uid="{8CB13E73-B059-4BBF-8D93-6DF089B3EDB0}"/>
    <hyperlink ref="B20" location="_Toc83368899" display="_Toc83368899" xr:uid="{B82BAABE-51A3-4D7F-A7D7-7C8DC0679C47}"/>
    <hyperlink ref="A21" location="_Toc83368900" display="_Toc83368900" xr:uid="{2B4E5B63-A687-4174-BF29-1FC46E2B68D0}"/>
    <hyperlink ref="B21" location="_Toc83368900" display="_Toc83368900" xr:uid="{3530BAC0-BA94-400E-8299-6F83D7B8807B}"/>
    <hyperlink ref="A22" location="_Toc83368901" display="_Toc83368901" xr:uid="{8915104A-D024-4871-A57F-EE96B5CCE689}"/>
    <hyperlink ref="B22" location="_Toc83368901" display="_Toc83368901" xr:uid="{95E3CD23-4DE5-4A27-A86C-8B62087B689B}"/>
    <hyperlink ref="A23" location="_Toc83368902" display="_Toc83368902" xr:uid="{A4F00ED6-2105-4134-9146-D68E7085CD3D}"/>
    <hyperlink ref="B23" location="_Toc83368902" display="_Toc83368902" xr:uid="{5D86C71E-F6AB-4027-A359-CA8867C1F5C8}"/>
    <hyperlink ref="A24" location="_Toc83368903" display="_Toc83368903" xr:uid="{108A441E-432C-4BDD-A903-3B1D1B733734}"/>
    <hyperlink ref="B24" location="_Toc83368903" display="_Toc83368903" xr:uid="{225B6A10-13E8-4E29-A02E-FE760A77DFC2}"/>
    <hyperlink ref="A25" location="_Toc83368904" display="_Toc83368904" xr:uid="{5F382F4B-B54D-4FE2-9A27-ECC5EBB86DBD}"/>
    <hyperlink ref="B25" location="_Toc83368904" display="_Toc83368904" xr:uid="{858A8941-16B3-4949-A1E9-C220AD6C5C0A}"/>
    <hyperlink ref="A26" location="_Toc83368905" display="_Toc83368905" xr:uid="{D775C4D9-338B-4182-8FF2-8374D97DBF04}"/>
    <hyperlink ref="B26" location="_Toc83368905" display="_Toc83368905" xr:uid="{D45DFC7B-0232-4057-88B8-F8ED0062EE5A}"/>
    <hyperlink ref="A27" location="_Toc83368906" display="_Toc83368906" xr:uid="{C7301CEA-B984-47C5-940D-C9EEE5160350}"/>
    <hyperlink ref="B27" location="_Toc83368906" display="_Toc83368906" xr:uid="{EAEA0D16-ED74-4F6E-9FBB-DDE91058E161}"/>
    <hyperlink ref="A28" location="_Toc83368907" display="_Toc83368907" xr:uid="{848C2111-EAA7-497E-84E3-08F6ACD599B5}"/>
    <hyperlink ref="B28" location="_Toc83368907" display="_Toc83368907" xr:uid="{0EB0C24E-C26B-4876-8162-6B557EFE2762}"/>
    <hyperlink ref="A29" location="_Toc83368908" display="_Toc83368908" xr:uid="{15234BFB-111E-4083-A12F-1AEC99769714}"/>
    <hyperlink ref="B29" location="_Toc83368908" display="_Toc83368908" xr:uid="{5C76D9A8-D2A1-4061-A9DD-D7F9496F0EF4}"/>
    <hyperlink ref="A30" location="_Toc83368909" display="_Toc83368909" xr:uid="{E896768E-2612-4B6E-BE79-903630FF9829}"/>
    <hyperlink ref="B30" location="_Toc83368909" display="_Toc83368909" xr:uid="{00203C54-8681-4264-9620-E7C9696672C1}"/>
    <hyperlink ref="A31" location="_Toc83368910" display="_Toc83368910" xr:uid="{62F36179-D931-42A6-9628-53491DE42DB6}"/>
    <hyperlink ref="B31" location="_Toc83368910" display="_Toc83368910" xr:uid="{23504E3E-F711-4D17-8116-DCDEE5E660CC}"/>
    <hyperlink ref="A32" location="_Toc83368911" display="_Toc83368911" xr:uid="{1D2184BF-8EAD-4C97-A046-97FCB2936BAB}"/>
    <hyperlink ref="B32" location="_Toc83368911" display="_Toc83368911" xr:uid="{FB776AF8-9B2E-45AD-A1BF-DDB8929915A7}"/>
    <hyperlink ref="A33" location="_Toc83368912" display="_Toc83368912" xr:uid="{5AEE2ADD-7F27-421F-BB55-768531EE3304}"/>
    <hyperlink ref="B33" location="_Toc83368912" display="_Toc83368912" xr:uid="{2EA1BD90-9153-493F-9C09-BBBBAC219A41}"/>
    <hyperlink ref="A34" location="_Toc83368913" display="_Toc83368913" xr:uid="{D2090F3D-04B8-4D90-BC3E-1F966BC58D78}"/>
    <hyperlink ref="B34" location="_Toc83368913" display="_Toc83368913" xr:uid="{62AA3A02-D9CD-45E6-A283-128E34D15919}"/>
    <hyperlink ref="A35" location="_Toc83368914" display="_Toc83368914" xr:uid="{DCE442C6-FFEA-4900-9700-0CE29A4D4157}"/>
    <hyperlink ref="B35" location="_Toc83368914" display="_Toc83368914" xr:uid="{E3C0FCF7-4E99-4291-94F5-D77009FD70B9}"/>
    <hyperlink ref="A36" location="_Toc83368915" display="_Toc83368915" xr:uid="{103C2196-3C9B-4391-BD1F-261CDF836C26}"/>
    <hyperlink ref="B36" location="_Toc83368915" display="_Toc83368915" xr:uid="{49E449DD-5EF9-4102-B5EB-9D68F6A234DC}"/>
    <hyperlink ref="A37" location="_Toc83368916" display="_Toc83368916" xr:uid="{E29B5FE4-2BAF-4FAA-B64B-F58B4FF80D21}"/>
    <hyperlink ref="B37" location="_Toc83368916" display="_Toc83368916" xr:uid="{04824776-01AE-4B5D-A7E0-FA4D153A53F9}"/>
    <hyperlink ref="A38" location="_Toc83368917" display="_Toc83368917" xr:uid="{7134C6B1-0301-41E5-897A-EEC1E994E804}"/>
    <hyperlink ref="B38" location="_Toc83368917" display="_Toc83368917" xr:uid="{47A5C232-74C4-487E-A61D-69BFF00BE9B6}"/>
    <hyperlink ref="A39" location="_Toc83368918" display="_Toc83368918" xr:uid="{1AA79783-9D7F-4BAF-A248-63EEFAC03AC8}"/>
    <hyperlink ref="B39" location="_Toc83368918" display="_Toc83368918" xr:uid="{0B4C8624-3382-4EE6-B067-7C8BE8D3762A}"/>
    <hyperlink ref="A40" location="_Toc83368919" display="_Toc83368919" xr:uid="{33B41F84-E5CE-40A7-BFA1-003F9C14CBE9}"/>
    <hyperlink ref="B40" location="_Toc83368919" display="_Toc83368919" xr:uid="{54A39AF1-0ED8-468A-8092-337906970141}"/>
    <hyperlink ref="A41" location="_Toc83368920" display="_Toc83368920" xr:uid="{53B4D7D3-FF53-4EA1-B880-037433A46D01}"/>
    <hyperlink ref="B41" location="_Toc83368920" display="_Toc83368920" xr:uid="{D551C16A-D702-47F6-9EC4-B326368E286F}"/>
    <hyperlink ref="A42" location="_Toc83368921" display="_Toc83368921" xr:uid="{FFC75060-5AB2-4CF8-821B-7DB5FA77CF44}"/>
    <hyperlink ref="B42" location="_Toc83368921" display="_Toc83368921" xr:uid="{B33A54C5-8FF8-42E9-B27B-9719188030FF}"/>
    <hyperlink ref="A43" location="_Toc83368922" display="_Toc83368922" xr:uid="{DCE6ED0C-0185-43F7-8EE2-DA1407ACCAC5}"/>
    <hyperlink ref="B43" location="_Toc83368922" display="_Toc83368922" xr:uid="{29D82CB9-0CE4-4C7E-964B-AD679D5974BD}"/>
    <hyperlink ref="A44" location="_Toc83368923" display="_Toc83368923" xr:uid="{015364BD-AB9C-4846-BD5B-7A527FADB43F}"/>
    <hyperlink ref="B44" location="_Toc83368923" display="_Toc83368923" xr:uid="{C7AACF20-08D9-4B96-B75B-565CDE0574F0}"/>
    <hyperlink ref="A45" location="_Toc83368924" display="_Toc83368924" xr:uid="{DC5E1E4C-08AF-4C20-ADE2-4CC382F60EFD}"/>
    <hyperlink ref="B45" location="_Toc83368924" display="_Toc83368924" xr:uid="{37187666-9D0D-4C1D-BE42-AD70199B4642}"/>
    <hyperlink ref="A46" location="_Toc83368925" display="_Toc83368925" xr:uid="{8B5D72FE-D134-4ED0-BB8F-E9D1F9B91710}"/>
    <hyperlink ref="B46" location="_Toc83368925" display="_Toc83368925" xr:uid="{9F29494E-DED7-4F00-9C8B-C5564C818935}"/>
    <hyperlink ref="A47" location="_Toc83368926" display="_Toc83368926" xr:uid="{A72103BF-984C-40C2-9C51-FD8DBA201E97}"/>
    <hyperlink ref="B47" location="_Toc83368926" display="_Toc83368926" xr:uid="{55A27B52-97DA-4BE7-A96C-8A2FC389322A}"/>
    <hyperlink ref="A48" location="_Toc83368927" display="_Toc83368927" xr:uid="{D6751578-0FC7-440A-A5FD-11C93A01A9A4}"/>
    <hyperlink ref="B48" location="_Toc83368927" display="_Toc83368927" xr:uid="{9BC163A9-F1F7-4D51-A68F-2F00EE00C310}"/>
    <hyperlink ref="A49" location="_Toc83368928" display="_Toc83368928" xr:uid="{66E974D8-E806-44E3-8921-FD53C64EEB35}"/>
    <hyperlink ref="B49" location="_Toc83368928" display="_Toc83368928" xr:uid="{A4A066FE-39BD-4FA3-AF3F-9F61D54D3F3E}"/>
    <hyperlink ref="A50" location="_Toc83368929" display="_Toc83368929" xr:uid="{4BD31E91-5482-41E2-ABFE-E05B46686508}"/>
    <hyperlink ref="B50" location="_Toc83368929" display="_Toc83368929" xr:uid="{273F0879-CAF4-42D8-8A04-3AB46B5DECA8}"/>
    <hyperlink ref="A51" location="_Toc83368930" display="_Toc83368930" xr:uid="{31E29A89-FF45-47C1-AFD4-2F46C34D5070}"/>
    <hyperlink ref="B51" location="_Toc83368930" display="_Toc83368930" xr:uid="{EBC56F87-6411-4017-A4C6-18CD966B607E}"/>
    <hyperlink ref="A52" location="_Toc83368931" display="_Toc83368931" xr:uid="{E5B14FFE-8E9F-44A3-8744-FBAA6F2B2CD0}"/>
    <hyperlink ref="B52" location="_Toc83368931" display="_Toc83368931" xr:uid="{42FFFCD0-4C2F-417D-BD2A-616B5CBD1F11}"/>
    <hyperlink ref="A53" location="_Toc83368932" display="_Toc83368932" xr:uid="{49380B65-C6B0-4643-8C57-4C4B09E69FFD}"/>
    <hyperlink ref="B53" location="_Toc83368932" display="_Toc83368932" xr:uid="{683257F8-6AFD-40AE-9603-5F6B53A47195}"/>
    <hyperlink ref="A54" location="_Toc83368933" display="_Toc83368933" xr:uid="{7D595EA0-1993-41D0-88D6-4D3B1051F34E}"/>
    <hyperlink ref="B54" location="_Toc83368933" display="_Toc83368933" xr:uid="{F6747159-EA37-4D79-A387-777EF0C65C91}"/>
    <hyperlink ref="A55" location="_Toc83368934" display="_Toc83368934" xr:uid="{42D9C54C-2C73-442A-8D67-260EA1F0026F}"/>
    <hyperlink ref="B55" location="_Toc83368934" display="_Toc83368934" xr:uid="{26005538-9DF5-4A2A-910A-D06F18B4E5E8}"/>
    <hyperlink ref="A56" location="_Toc83368935" display="_Toc83368935" xr:uid="{2BC24D2D-9FCF-4A58-9277-42EE5EBF0742}"/>
    <hyperlink ref="B56" location="_Toc83368935" display="_Toc83368935" xr:uid="{8A04E4E0-C9E2-44FB-A116-56C00B89BCF4}"/>
    <hyperlink ref="A57" location="_Toc83368936" display="_Toc83368936" xr:uid="{6DFCFF0A-7660-48BA-BB29-08DA154DCB9A}"/>
    <hyperlink ref="B57" location="_Toc83368936" display="_Toc83368936" xr:uid="{B63AE92C-EE5C-4F0F-A6DF-C5D3D40C4B4E}"/>
    <hyperlink ref="A58" location="_Toc83368937" display="_Toc83368937" xr:uid="{2D3675B8-6F48-42AF-B37B-233038780C0F}"/>
    <hyperlink ref="B58" location="_Toc83368937" display="_Toc83368937" xr:uid="{78C03F96-9433-49D1-82DB-C4730CBA82CF}"/>
    <hyperlink ref="A59" location="_Toc83368938" display="_Toc83368938" xr:uid="{176E9C94-8564-47FE-8BD4-040CF1962093}"/>
    <hyperlink ref="B59" location="_Toc83368938" display="_Toc83368938" xr:uid="{AFCB8893-F6A4-451E-AA2C-B441C252B1F9}"/>
    <hyperlink ref="A60" location="_Toc83368939" display="_Toc83368939" xr:uid="{AC351675-AB08-409C-81E4-A9AF7B6C9016}"/>
    <hyperlink ref="B60" location="_Toc83368939" display="_Toc83368939" xr:uid="{8258B250-40DA-4F7A-9E87-C9B781E4D597}"/>
    <hyperlink ref="A61" location="_Toc83368940" display="_Toc83368940" xr:uid="{964A390A-72A9-456D-9E5D-3DDEFC0B2C47}"/>
    <hyperlink ref="B61" location="_Toc83368940" display="_Toc83368940" xr:uid="{812DCB20-E4E7-4859-9DD6-5BC475566009}"/>
    <hyperlink ref="A62" location="_Toc83368941" display="_Toc83368941" xr:uid="{8889F678-C11E-4705-BF0B-611D9E06C126}"/>
    <hyperlink ref="B62" location="_Toc83368941" display="_Toc83368941" xr:uid="{7BD5BA5D-12E3-48BA-AF2A-37826DCAE3C2}"/>
    <hyperlink ref="A63" location="_Toc83368942" display="_Toc83368942" xr:uid="{3DFFBAC6-C216-4750-9362-C09FE9691621}"/>
    <hyperlink ref="B63" location="_Toc83368942" display="_Toc83368942" xr:uid="{7A2EFB49-6D82-4151-BB94-E269603143E2}"/>
    <hyperlink ref="A64" location="_Toc83368943" display="_Toc83368943" xr:uid="{7D1E0B69-8742-4606-8B51-D33E3604DD3C}"/>
    <hyperlink ref="B64" location="_Toc83368943" display="_Toc83368943" xr:uid="{1E29625E-4C6F-4C0B-9E9B-104EDC83349B}"/>
    <hyperlink ref="A65" location="_Toc83368944" display="_Toc83368944" xr:uid="{5DD8D0D4-9CD3-472B-B4AB-CD811BE70C32}"/>
    <hyperlink ref="B65" location="_Toc83368944" display="_Toc83368944" xr:uid="{6A54B3EA-DF7B-4BB0-B8CA-C39ED4251103}"/>
    <hyperlink ref="A66" location="_Toc83368945" display="_Toc83368945" xr:uid="{7C4AAF25-B8BC-46A2-A1C2-401C3C8251BB}"/>
    <hyperlink ref="B66" location="_Toc83368945" display="_Toc83368945" xr:uid="{C81BF053-BF4F-4F5D-9F5E-F0089E8A7F52}"/>
    <hyperlink ref="A67" location="_Toc83368946" display="_Toc83368946" xr:uid="{6DD197A8-9482-45AA-A316-B0E6D982FD02}"/>
    <hyperlink ref="B67" location="_Toc83368946" display="_Toc83368946" xr:uid="{0C6DB4CD-183B-4274-93C4-6CABFAA699D2}"/>
    <hyperlink ref="A68" location="_Toc83368947" display="_Toc83368947" xr:uid="{21F38B27-1276-4F7A-A8F3-00D10490918D}"/>
    <hyperlink ref="B68" location="_Toc83368947" display="_Toc83368947" xr:uid="{3B2ECCA8-C25D-405D-96CC-C742E05B9B4D}"/>
    <hyperlink ref="A69" location="_Toc83368948" display="_Toc83368948" xr:uid="{DBCA220B-2CCF-4AE4-95BC-1AFE5182CB0A}"/>
    <hyperlink ref="B69" location="_Toc83368948" display="_Toc83368948" xr:uid="{926DDCD7-4120-42EC-8698-DA5052DDD291}"/>
    <hyperlink ref="A70" location="_Toc83368949" display="_Toc83368949" xr:uid="{D4C23A32-130A-4C66-9878-B0763503ECBE}"/>
    <hyperlink ref="B70" location="_Toc83368949" display="_Toc83368949" xr:uid="{F017D0A0-30BC-4555-A7A0-4ACD7C400428}"/>
    <hyperlink ref="A71" location="_Toc83368950" display="_Toc83368950" xr:uid="{357CCDB9-00F7-4E43-9D57-AF480D903503}"/>
    <hyperlink ref="B71" location="_Toc83368950" display="_Toc83368950" xr:uid="{ECDDE48D-68D6-4AC0-B8CA-789A45DBE387}"/>
    <hyperlink ref="A72" location="_Toc83368951" display="_Toc83368951" xr:uid="{A4BC6B23-1CA1-4BAA-995E-C365FEE6B8BA}"/>
    <hyperlink ref="B72" location="_Toc83368951" display="_Toc83368951" xr:uid="{F9559B05-E30A-49B5-8A1C-904C15658C98}"/>
    <hyperlink ref="A73" location="_Toc83368952" display="_Toc83368952" xr:uid="{F9D05019-A840-4317-A171-C4CA6EB2A6E2}"/>
    <hyperlink ref="B73" location="_Toc83368952" display="_Toc83368952" xr:uid="{75BA51B2-124E-4794-AE06-61C8BBBB2546}"/>
    <hyperlink ref="A74" location="_Toc83368953" display="_Toc83368953" xr:uid="{938A4BA1-04BB-48CC-A2FF-7016DBBBCC7B}"/>
    <hyperlink ref="B74" location="_Toc83368953" display="_Toc83368953" xr:uid="{1127B5B0-292B-4618-A6E9-DC7E8E8BD17A}"/>
    <hyperlink ref="A75" location="_Toc83368954" display="_Toc83368954" xr:uid="{A1A3914A-1ED0-4369-916E-740960E9B320}"/>
    <hyperlink ref="B75" location="_Toc83368954" display="_Toc83368954" xr:uid="{2A85434A-D790-4266-B162-D0C334EBE9C7}"/>
    <hyperlink ref="A76" location="_Toc83368955" display="_Toc83368955" xr:uid="{70CDF7FF-A0B3-4BE6-8655-7529F9F9D945}"/>
    <hyperlink ref="B76" location="_Toc83368955" display="_Toc83368955" xr:uid="{337010CD-A8B6-4421-8F79-C38AC0F80760}"/>
    <hyperlink ref="A77" location="_Toc83368956" display="_Toc83368956" xr:uid="{789EF509-0B70-4981-9BA3-F46D36C37285}"/>
    <hyperlink ref="B77" location="_Toc83368956" display="_Toc83368956" xr:uid="{88C8B3B7-7A0B-419C-A8E4-3CFBAF32BDF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http://schemas.microsoft.com/sharepoint/v3" xsi:nil="true"/>
    <AlternateThumbnailUrl xmlns="http://schemas.microsoft.com/sharepoint/v4">
      <Url xsi:nil="true"/>
      <Description xsi:nil="true"/>
    </AlternateThumbnailUrl>
    <wic_System_Copyright xmlns="http://schemas.microsoft.com/sharepoint/v3/fields"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udio" ma:contentTypeID="0x0101009148F5A04DDD49CBA7127AADA5FB792B006973ACD696DC4858A76371B2FB2F439A00BA4A5D5418E6BA4782F788CBE8A3F108" ma:contentTypeVersion="6" ma:contentTypeDescription="Upload an audio file." ma:contentTypeScope="" ma:versionID="6db73f1aa46bbd026de6f00c04b72ace">
  <xsd:schema xmlns:xsd="http://www.w3.org/2001/XMLSchema" xmlns:xs="http://www.w3.org/2001/XMLSchema" xmlns:p="http://schemas.microsoft.com/office/2006/metadata/properties" xmlns:ns1="http://schemas.microsoft.com/sharepoint/v3" xmlns:ns2="http://schemas.microsoft.com/sharepoint/v3/fields" xmlns:ns3="http://schemas.microsoft.com/sharepoint/v4" targetNamespace="http://schemas.microsoft.com/office/2006/metadata/properties" ma:root="true" ma:fieldsID="86ed8654bbadcc4696327c8c7d1f608b" ns1:_="" ns2:_="" ns3:_="">
    <xsd:import namespace="http://schemas.microsoft.com/sharepoint/v3"/>
    <xsd:import namespace="http://schemas.microsoft.com/sharepoint/v3/fields"/>
    <xsd:import namespace="http://schemas.microsoft.com/sharepoint/v4"/>
    <xsd:element name="properties">
      <xsd:complexType>
        <xsd:sequence>
          <xsd:element name="documentManagement">
            <xsd:complexType>
              <xsd:all>
                <xsd:element ref="ns1:File_x0020_Type" minOccurs="0"/>
                <xsd:element ref="ns1:HTML_x0020_File_x0020_Type" minOccurs="0"/>
                <xsd:element ref="ns1:ThumbnailExists" minOccurs="0"/>
                <xsd:element ref="ns1:PreviewExists" minOccurs="0"/>
                <xsd:element ref="ns2:ImageWidth" minOccurs="0"/>
                <xsd:element ref="ns3:AlternateThumbnailUrl" minOccurs="0"/>
                <xsd:element ref="ns2:wic_System_Copyright" minOccurs="0"/>
                <xsd:element ref="ns1:MediaLengthInSeconds" minOccurs="0"/>
                <xsd:element ref="ns1:FileRef" minOccurs="0"/>
                <xsd:element ref="ns1:FSObj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_x0020_Type" ma:index="8" nillable="true" ma:displayName="File Type" ma:hidden="true" ma:internalName="File_x0020_Type" ma:readOnly="true">
      <xsd:simpleType>
        <xsd:restriction base="dms:Text"/>
      </xsd:simpleType>
    </xsd:element>
    <xsd:element name="HTML_x0020_File_x0020_Type" ma:index="9" nillable="true" ma:displayName="HTML File Type" ma:hidden="true" ma:internalName="HTML_x0020_File_x0020_Type" ma:readOnly="true">
      <xsd:simpleType>
        <xsd:restriction base="dms:Text"/>
      </xsd:simpleType>
    </xsd:element>
    <xsd:element name="ThumbnailExists" ma:index="16" nillable="true" ma:displayName="Thumbnail Exists" ma:default="FALSE" ma:hidden="true" ma:internalName="ThumbnailExists" ma:readOnly="true">
      <xsd:simpleType>
        <xsd:restriction base="dms:Boolean"/>
      </xsd:simpleType>
    </xsd:element>
    <xsd:element name="PreviewExists" ma:index="17" nillable="true" ma:displayName="Preview Exists" ma:default="FALSE" ma:hidden="true" ma:internalName="PreviewExists" ma:readOnly="true">
      <xsd:simpleType>
        <xsd:restriction base="dms:Boolean"/>
      </xsd:simpleType>
    </xsd:element>
    <xsd:element name="MediaLengthInSeconds" ma:index="23" nillable="true" ma:displayName="Length (seconds)" ma:internalName="MediaLengthInSeconds">
      <xsd:simpleType>
        <xsd:restriction base="dms:Unknown"/>
      </xsd:simpleType>
    </xsd:element>
    <xsd:element name="FileRef" ma:index="24" nillable="true" ma:displayName="URL Path" ma:hidden="true" ma:list="Docs" ma:internalName="FileRef" ma:readOnly="true" ma:showField="FullUrl">
      <xsd:simpleType>
        <xsd:restriction base="dms:Lookup"/>
      </xsd:simpleType>
    </xsd:element>
    <xsd:element name="FSObjType" ma:index="25" nillable="true" ma:displayName="Item Type" ma:hidden="true" ma:list="Docs" ma:internalName="FSObjType" ma:readOnly="true" ma:showField="FSTyp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ImageWidth" ma:index="18" nillable="true" ma:displayName="Picture Width" ma:internalName="ImageWidth" ma:readOnly="true">
      <xsd:simpleType>
        <xsd:restriction base="dms:Unknown"/>
      </xsd:simpleType>
    </xsd:element>
    <xsd:element name="wic_System_Copyright" ma:index="22" nillable="true" ma:displayName="Copyright" ma:internalName="wic_System_Copyright"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AlternateThumbnailUrl" ma:index="21" nillable="true" ma:displayName="Preview Image URL" ma:format="Image" ma:internalName="AlternateThumbnail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9"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ma:index="1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615047-B59F-4900-9218-5A4D1DC8352D}">
  <ds:schemaRefs>
    <ds:schemaRef ds:uri="http://schemas.microsoft.com/office/2006/metadata/properties"/>
    <ds:schemaRef ds:uri="http://schemas.microsoft.com/office/infopath/2007/PartnerControls"/>
    <ds:schemaRef ds:uri="http://schemas.microsoft.com/sharepoint/v3"/>
    <ds:schemaRef ds:uri="http://schemas.microsoft.com/sharepoint/v4"/>
    <ds:schemaRef ds:uri="http://schemas.microsoft.com/sharepoint/v3/fields"/>
  </ds:schemaRefs>
</ds:datastoreItem>
</file>

<file path=customXml/itemProps2.xml><?xml version="1.0" encoding="utf-8"?>
<ds:datastoreItem xmlns:ds="http://schemas.openxmlformats.org/officeDocument/2006/customXml" ds:itemID="{FE8FD765-F6A4-439F-B9D9-4FF361EFBE32}">
  <ds:schemaRefs>
    <ds:schemaRef ds:uri="http://schemas.microsoft.com/sharepoint/v3/contenttype/forms"/>
  </ds:schemaRefs>
</ds:datastoreItem>
</file>

<file path=customXml/itemProps3.xml><?xml version="1.0" encoding="utf-8"?>
<ds:datastoreItem xmlns:ds="http://schemas.openxmlformats.org/officeDocument/2006/customXml" ds:itemID="{3400A689-8921-4205-9931-B94924CDE3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3/fields"/>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Vol 1</vt:lpstr>
      <vt:lpstr>Vol 2</vt:lpstr>
      <vt:lpstr>Vol 3</vt:lpstr>
      <vt:lpstr>Vol 4</vt:lpstr>
      <vt:lpstr>Errata</vt:lpstr>
      <vt:lpstr>C&amp;I </vt:lpstr>
      <vt:lpstr>RES</vt:lpstr>
    </vt:vector>
  </TitlesOfParts>
  <Manager/>
  <Company>VEIC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Kalee Whitehouse</dc:creator>
  <cp:keywords/>
  <dc:description/>
  <cp:lastModifiedBy>CJ Consulting</cp:lastModifiedBy>
  <cp:revision/>
  <dcterms:created xsi:type="dcterms:W3CDTF">2023-07-17T10:20:51Z</dcterms:created>
  <dcterms:modified xsi:type="dcterms:W3CDTF">2023-08-06T11:43:43Z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0x0101009148F5A04DDD49CBA7127AADA5FB792B006973ACD696DC4858A76371B2FB2F439A00BA4A5D5418E6BA4782F788CBE8A3F108</vt:lpwstr>
  </property>
  <property fmtid="{D5CDD505-2E9C-101B-9397-08002B2CF9AE}" pid="3" name="_dlc_DocIdItemGuid">
    <vt:lpwstr>14fb2fb3-6b93-4f88-b3cc-3a6cf4800b77</vt:lpwstr>
  </property>
  <property fmtid="{D5CDD505-2E9C-101B-9397-08002B2CF9AE}" pid="4" name="MediaServiceImageTags">
    <vt:lpwstr/>
  </property>
  <property fmtid="{D5CDD505-2E9C-101B-9397-08002B2CF9AE}" pid="5" name="Services">
    <vt:lpwstr/>
  </property>
  <property fmtid="{D5CDD505-2E9C-101B-9397-08002B2CF9AE}" pid="6" name="d880bb5e637949d8926de21d40ce11da">
    <vt:lpwstr/>
  </property>
  <property fmtid="{D5CDD505-2E9C-101B-9397-08002B2CF9AE}" pid="7" name="g100cfdbb7ab4896bcefb0d4d6ac2282">
    <vt:lpwstr/>
  </property>
  <property fmtid="{D5CDD505-2E9C-101B-9397-08002B2CF9AE}" pid="8" name="Technologies">
    <vt:lpwstr/>
  </property>
</Properties>
</file>