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accesshub-my.sharepoint.com/personal/jeff_erickson_guidehouse_com/Documents/Documents/ComEd WIP/NTG/2023-09-27 SAG Call/"/>
    </mc:Choice>
  </mc:AlternateContent>
  <xr:revisionPtr revIDLastSave="584" documentId="13_ncr:1_{7EF436A9-3A6C-4C1B-8BC3-20A21D358765}" xr6:coauthVersionLast="47" xr6:coauthVersionMax="47" xr10:uidLastSave="{4719CFBA-8EA1-42C4-8C86-9476DF4DD959}"/>
  <bookViews>
    <workbookView xWindow="1283" yWindow="-98" windowWidth="27615" windowHeight="16395" xr2:uid="{00000000-000D-0000-FFFF-FFFF00000000}"/>
  </bookViews>
  <sheets>
    <sheet name="Data" sheetId="4" r:id="rId1"/>
  </sheets>
  <definedNames>
    <definedName name="_xlnm._FilterDatabase" localSheetId="0" hidden="1">Data!$A$1:$R$152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2B6E4EF6_96B9_49F1_8098_0BE492220933_.wvu.FilterData" localSheetId="0" hidden="1">Data!$C$1:$F$152</definedName>
    <definedName name="Z_2B6E4EF6_96B9_49F1_8098_0BE492220933_.wvu.PrintArea" localSheetId="0" hidden="1">Data!$C$1:$F$152</definedName>
    <definedName name="Z_2B6E4EF6_96B9_49F1_8098_0BE492220933_.wvu.PrintTitles" localSheetId="0" hidden="1">Data!$1:$1</definedName>
    <definedName name="Z_4D52E747_666B_4CDE_863B_36E56635A25A_.wvu.Cols" localSheetId="0" hidden="1">Data!#REF!,Data!$F:$F</definedName>
    <definedName name="Z_4D52E747_666B_4CDE_863B_36E56635A25A_.wvu.FilterData" localSheetId="0" hidden="1">Data!$C$1:$F$152</definedName>
    <definedName name="Z_4D52E747_666B_4CDE_863B_36E56635A25A_.wvu.PrintArea" localSheetId="0" hidden="1">Data!$C$1:$F$152</definedName>
    <definedName name="Z_4D52E747_666B_4CDE_863B_36E56635A25A_.wvu.PrintTitles" localSheetId="0" hidden="1">Data!$1:$1</definedName>
    <definedName name="Z_805FBDA3_710D_41FE_8A39_14AB017B8A53_.wvu.Cols" localSheetId="0" hidden="1">Data!#REF!,Data!$F:$F,Data!#REF!,Data!#REF!</definedName>
    <definedName name="Z_805FBDA3_710D_41FE_8A39_14AB017B8A53_.wvu.FilterData" localSheetId="0" hidden="1">Data!$C$1:$F$152</definedName>
    <definedName name="Z_805FBDA3_710D_41FE_8A39_14AB017B8A53_.wvu.PrintArea" localSheetId="0" hidden="1">Data!$C$1:$F$152</definedName>
    <definedName name="Z_805FBDA3_710D_41FE_8A39_14AB017B8A53_.wvu.PrintTitles" localSheetId="0" hidden="1">Data!$1:$1</definedName>
    <definedName name="Z_887E491D_5A2E_4A19_BD7A_D004DA8EF62C_.wvu.Cols" localSheetId="0" hidden="1">Data!#REF!,Data!$F:$F</definedName>
    <definedName name="Z_887E491D_5A2E_4A19_BD7A_D004DA8EF62C_.wvu.FilterData" localSheetId="0" hidden="1">Data!$C$1:$F$152</definedName>
    <definedName name="Z_887E491D_5A2E_4A19_BD7A_D004DA8EF62C_.wvu.PrintArea" localSheetId="0" hidden="1">Data!$C$1:$F$152</definedName>
    <definedName name="Z_887E491D_5A2E_4A19_BD7A_D004DA8EF62C_.wvu.PrintTitles" localSheetId="0" hidden="1">Data!$1:$1</definedName>
    <definedName name="Z_898BBBC5_6F9C_48A1_B142_5BE466493B7E_.wvu.Cols" localSheetId="0" hidden="1">Data!#REF!,Data!$F:$F</definedName>
    <definedName name="Z_898BBBC5_6F9C_48A1_B142_5BE466493B7E_.wvu.FilterData" localSheetId="0" hidden="1">Data!$C$1:$F$152</definedName>
    <definedName name="Z_898BBBC5_6F9C_48A1_B142_5BE466493B7E_.wvu.PrintArea" localSheetId="0" hidden="1">Data!$C$1:$F$152</definedName>
    <definedName name="Z_898BBBC5_6F9C_48A1_B142_5BE466493B7E_.wvu.PrintTitles" localSheetId="0" hidden="1">Data!$1:$1</definedName>
    <definedName name="Z_F242261F_B682_4843_9A89_AD8B77699989_.wvu.Cols" localSheetId="0" hidden="1">Data!#REF!,Data!$F:$F</definedName>
    <definedName name="Z_F242261F_B682_4843_9A89_AD8B77699989_.wvu.FilterData" localSheetId="0" hidden="1">Data!$C$1:$F$152</definedName>
    <definedName name="Z_F242261F_B682_4843_9A89_AD8B77699989_.wvu.PrintArea" localSheetId="0" hidden="1">Data!$C$1:$F$152</definedName>
    <definedName name="Z_F242261F_B682_4843_9A89_AD8B77699989_.wvu.PrintTitles" localSheetId="0" hidden="1">Data!$1:$1</definedName>
  </definedNames>
  <calcPr calcId="191028"/>
  <customWorkbookViews>
    <customWorkbookView name="Jeff Erickson - Personal View" guid="{2B6E4EF6-96B9-49F1-8098-0BE492220933}" mergeInterval="0" personalView="1" maximized="1" xWindow="97" yWindow="-12" windowWidth="1835" windowHeight="1104" activeSheetId="1"/>
    <customWorkbookView name="Michael Freed - Personal View" guid="{4D52E747-666B-4CDE-863B-36E56635A25A}" mergeInterval="0" personalView="1" maximized="1" xWindow="-8" yWindow="-8" windowWidth="2576" windowHeight="1416" activeSheetId="1" showComments="commIndAndComment"/>
    <customWorkbookView name="Laura Agapay-Read - Personal View" guid="{F242261F-B682-4843-9A89-AD8B77699989}"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Cherlyn Seruto - Personal View" guid="{887E491D-5A2E-4A19-BD7A-D004DA8EF62C}" mergeInterval="0" personalView="1" maximized="1" xWindow="-8" yWindow="-8" windowWidth="1936" windowHeight="1056" activeSheetId="1"/>
    <customWorkbookView name="CJ Consulting - Personal View" guid="{898BBBC5-6F9C-48A1-B142-5BE466493B7E}"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2" i="4" l="1"/>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1"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64" i="4"/>
  <c r="H58" i="4"/>
  <c r="H55" i="4"/>
  <c r="H54" i="4"/>
  <c r="H53" i="4"/>
  <c r="H52" i="4"/>
  <c r="H51" i="4"/>
  <c r="H50" i="4"/>
  <c r="H49" i="4"/>
  <c r="H48" i="4"/>
  <c r="H47" i="4"/>
  <c r="H46" i="4"/>
  <c r="H45" i="4"/>
  <c r="H44" i="4"/>
  <c r="H43" i="4"/>
  <c r="H42" i="4"/>
  <c r="H41" i="4"/>
  <c r="H40" i="4"/>
  <c r="H39" i="4"/>
  <c r="H36" i="4"/>
  <c r="H35" i="4"/>
  <c r="H34" i="4"/>
  <c r="H33" i="4"/>
  <c r="H32" i="4"/>
  <c r="H31" i="4"/>
  <c r="H30" i="4"/>
  <c r="H29" i="4"/>
  <c r="H28" i="4"/>
  <c r="H27" i="4"/>
  <c r="H26" i="4"/>
  <c r="H25" i="4"/>
  <c r="H23" i="4"/>
  <c r="H16" i="4"/>
  <c r="H15" i="4"/>
  <c r="H14" i="4"/>
  <c r="H13" i="4"/>
  <c r="H12" i="4"/>
  <c r="H11" i="4"/>
  <c r="H10" i="4"/>
  <c r="H9" i="4"/>
  <c r="H8" i="4"/>
  <c r="H7" i="4"/>
  <c r="H3" i="4"/>
  <c r="H2" i="4"/>
  <c r="H110" i="4"/>
  <c r="H109" i="4"/>
  <c r="H108" i="4"/>
  <c r="H107" i="4"/>
  <c r="H106" i="4"/>
  <c r="H105" i="4"/>
  <c r="H104" i="4"/>
  <c r="H103" i="4"/>
  <c r="H74" i="4"/>
  <c r="H73" i="4"/>
  <c r="H72" i="4"/>
  <c r="H71" i="4"/>
  <c r="H70" i="4"/>
  <c r="H69" i="4"/>
  <c r="H68" i="4"/>
  <c r="H67" i="4"/>
  <c r="H66" i="4"/>
  <c r="H65" i="4"/>
  <c r="H63" i="4"/>
  <c r="H62" i="4"/>
  <c r="H61" i="4"/>
  <c r="H60" i="4"/>
  <c r="H59" i="4"/>
  <c r="H57" i="4"/>
  <c r="H56" i="4"/>
  <c r="H38" i="4"/>
  <c r="H37" i="4"/>
  <c r="H24" i="4"/>
  <c r="H22" i="4"/>
  <c r="H21" i="4"/>
  <c r="H20" i="4"/>
  <c r="H19" i="4"/>
  <c r="H18" i="4"/>
  <c r="H17" i="4"/>
</calcChain>
</file>

<file path=xl/sharedStrings.xml><?xml version="1.0" encoding="utf-8"?>
<sst xmlns="http://schemas.openxmlformats.org/spreadsheetml/2006/main" count="1351" uniqueCount="282">
  <si>
    <t>Sector</t>
  </si>
  <si>
    <t>IE</t>
  </si>
  <si>
    <t>Program Name</t>
  </si>
  <si>
    <t>Program Component</t>
  </si>
  <si>
    <t>Measure or Sub-Component</t>
  </si>
  <si>
    <t>Former Program Names</t>
  </si>
  <si>
    <t>CY2024 Active</t>
  </si>
  <si>
    <t>Same as CY2023</t>
  </si>
  <si>
    <t>Free Ridership</t>
  </si>
  <si>
    <t>Participant Spillover</t>
  </si>
  <si>
    <t>Non-participant Spillover</t>
  </si>
  <si>
    <t>Active EESP Spillover</t>
  </si>
  <si>
    <t>CY2024 
NTG</t>
  </si>
  <si>
    <t>CY2023 
NTG</t>
  </si>
  <si>
    <t>CY2024 FR Source</t>
  </si>
  <si>
    <t>CY2024 SO Source</t>
  </si>
  <si>
    <t>New research</t>
  </si>
  <si>
    <t>CY2024 Notes</t>
  </si>
  <si>
    <t>Business</t>
  </si>
  <si>
    <t>Assessments</t>
  </si>
  <si>
    <t>Facility Assessments</t>
  </si>
  <si>
    <t>Facility Assessments-All</t>
  </si>
  <si>
    <t>Facility Assessments, Operational Efficiency Savings (OEP), Operational Savings</t>
  </si>
  <si>
    <t>Yes</t>
  </si>
  <si>
    <t>ComEd RCx PY9 research</t>
  </si>
  <si>
    <t>No</t>
  </si>
  <si>
    <t>Behavior - Bus/Pub</t>
  </si>
  <si>
    <t>Strategic Energy Management</t>
  </si>
  <si>
    <t>Strategic Energy Management - All</t>
  </si>
  <si>
    <t xml:space="preserve">SAG consensus value </t>
  </si>
  <si>
    <t xml:space="preserve"> </t>
  </si>
  <si>
    <t>Incentives</t>
  </si>
  <si>
    <t>Custom</t>
  </si>
  <si>
    <t>All but Street Lights and Data Centers</t>
  </si>
  <si>
    <t>Custom, Custom Incentive</t>
  </si>
  <si>
    <t>0.44 kWh
0.51 kW</t>
  </si>
  <si>
    <t>0.56 kWh, 0.49 kW</t>
  </si>
  <si>
    <t>0.53 kWh, 0.45 kw</t>
  </si>
  <si>
    <t>In-depth interviews with CY2022 and CY2021 participants and web surveys from CY2022 participnats</t>
  </si>
  <si>
    <t>FR and NTG values are 3-year rolling average</t>
  </si>
  <si>
    <t>Data Center: New Construction</t>
  </si>
  <si>
    <t>0.91 kWh
0.86 kW</t>
  </si>
  <si>
    <t>0.09 kWh, 0.14 kW</t>
  </si>
  <si>
    <t>0.35 kWh, 0.50 kW</t>
  </si>
  <si>
    <t>Data Center: Other</t>
  </si>
  <si>
    <t>0.63 kWh
0.69 kWh</t>
  </si>
  <si>
    <t>0.37 kWh, 
0.31 kW</t>
  </si>
  <si>
    <t>0.47 kWh, 0.42 kW</t>
  </si>
  <si>
    <t>No new research, new rolling average calculated excluding CY2019.</t>
  </si>
  <si>
    <t>LED Street Lights</t>
  </si>
  <si>
    <t>From Street Lights CY2018 program</t>
  </si>
  <si>
    <t>Standard</t>
  </si>
  <si>
    <t>LED Streetlighting ComEd-Owned</t>
  </si>
  <si>
    <t>LED Streetlighting, LED Street Lighting</t>
  </si>
  <si>
    <t>SAG consensus value</t>
  </si>
  <si>
    <t>LED Streetlighting Municipality-Owned</t>
  </si>
  <si>
    <t>CY2018 participating customer survey</t>
  </si>
  <si>
    <t>Lighting</t>
  </si>
  <si>
    <t>Standard, Standard Incentive, Incentives - Standard, Business Incentive Program</t>
  </si>
  <si>
    <t xml:space="preserve">CY2019 participating customer survey </t>
  </si>
  <si>
    <t>CY2020 active service provider survey</t>
  </si>
  <si>
    <t>8/28/2021 Memo</t>
  </si>
  <si>
    <t>Non - Lighting</t>
  </si>
  <si>
    <t>Thermostat</t>
  </si>
  <si>
    <t xml:space="preserve">Thermostat TRM savings are between net and gross, so thermostat NTG is defined as: 1 – (free ridership *0.5) + nonparticipant spillover (using the non-lighting free-ridership).  TRM thermostat savings are net in terms of participant spillover and gross in terms of nonparticipant spillover. EESP spillover represents both participant and nonparticipant spillover, therefore we propose to also reduce EESP SO by half and define thermostat NTG as 1-(free ridership * 0.5) + (EESP Spillover *0.5). </t>
  </si>
  <si>
    <t>Midstream/Upstream</t>
  </si>
  <si>
    <t>Commercial Food Service Equipment</t>
  </si>
  <si>
    <t>Upstream Commercial Food Service Equipment (when it was offered as a Pilot)</t>
  </si>
  <si>
    <t>Default value. Documented in the memo ComEd CFSE NTG research memo 2020-12-10.docx</t>
  </si>
  <si>
    <t>Instant Discounts</t>
  </si>
  <si>
    <t>Battery Charger</t>
  </si>
  <si>
    <t>Instant Discounts, Midstream Incentive, Business Instant Lighting Discounts (BILD)</t>
  </si>
  <si>
    <t>TRM default</t>
  </si>
  <si>
    <t>HVAC Equipment</t>
  </si>
  <si>
    <t>LED Exit Sign</t>
  </si>
  <si>
    <t>LED Fixture</t>
  </si>
  <si>
    <t>CY2022-23 purchaser and distributor surveys</t>
  </si>
  <si>
    <t>CY2023 purchaser and distributor surveys</t>
  </si>
  <si>
    <t>LED Screw-In</t>
  </si>
  <si>
    <t>Linear LED (TLED)</t>
  </si>
  <si>
    <t>New Construction - Bus/Pub</t>
  </si>
  <si>
    <t>Non Residential New Construction</t>
  </si>
  <si>
    <t>Electric Building-level</t>
  </si>
  <si>
    <t>Non Residential New Construction, New Construction, C&amp;I New Construction</t>
  </si>
  <si>
    <t>4-year average, of participant self-report interviews (census). New data from interviews 9/2022-6/2023</t>
  </si>
  <si>
    <t>No new research. EPY9/GPY6 online participant and training surveys</t>
  </si>
  <si>
    <t>Note the FR shown is from new research, but the recommended NTG ratio is based on a four year average so the NTG value here is not 1-FR(0.57)+SO (0). New researched value same as last year's value.</t>
  </si>
  <si>
    <t>Gas Building-level</t>
  </si>
  <si>
    <t>Small Business</t>
  </si>
  <si>
    <t>All but Thermostat and Kits</t>
  </si>
  <si>
    <t>Small Business, Small Business Energy Savings (SBES), Small Business Direct Install. This include public customers as well: Combined Private, Public, and Public Small Facilities</t>
  </si>
  <si>
    <t>Survey of participants and survey of service providers</t>
  </si>
  <si>
    <t>Free ridership is a triangulation of participant (0.132) and trade ally (0.092) free ridership.</t>
  </si>
  <si>
    <t>Kits</t>
  </si>
  <si>
    <t>Small Business Kits, SBK, SB Kits, Rural Small Business Kits</t>
  </si>
  <si>
    <t xml:space="preserve">CY2020 participating customer survey </t>
  </si>
  <si>
    <t>By formula: 1 – (current research free ridership * 0.5) + nonparticipant spillover</t>
  </si>
  <si>
    <t>TRM savings is between gross and net. Adjust by use 1/2 free ridership + spillover, from current research</t>
  </si>
  <si>
    <t>Targeted Systems</t>
  </si>
  <si>
    <t>Building Operator Certification</t>
  </si>
  <si>
    <t>NA</t>
  </si>
  <si>
    <t>IL-TRM V10.0 BOC measure is defined in terms of net savings.</t>
  </si>
  <si>
    <t>Industrial Systems</t>
  </si>
  <si>
    <t>Industrial Systems, Industrial Systems Optimization, Compressed Air</t>
  </si>
  <si>
    <t>CY2018, CY2019, and CY2020 participating customer survey</t>
  </si>
  <si>
    <t>CY2018, CY2019, and 2020 participating  customer survey</t>
  </si>
  <si>
    <t>8/20/2021 Memo. Recommend research every 3-4 years given relatively stable NTG ratio</t>
  </si>
  <si>
    <t>Retro-commissioning</t>
  </si>
  <si>
    <t>Retro-commissioning, RCx, Retrocommissioning</t>
  </si>
  <si>
    <t>CY2020 participating customer survey and service provider survey</t>
  </si>
  <si>
    <t>8/28/2021  Memo</t>
  </si>
  <si>
    <t>Virtual Commissioning (VCx)</t>
  </si>
  <si>
    <t>Virtual Commissioning (VCx), VCx, Virtual Commissioning within RCx, Power Take-Off, Energy Advisor (EA), Energy Advisor Monitoring-Based Commissioning, Remote Commissioning</t>
  </si>
  <si>
    <t>9/20/2021 Memo</t>
  </si>
  <si>
    <t>Multi-Segment</t>
  </si>
  <si>
    <t>Voltage Optimization</t>
  </si>
  <si>
    <t>Residential + IE</t>
  </si>
  <si>
    <t>Behavior - Res/IE</t>
  </si>
  <si>
    <t>Home Energy Reports</t>
  </si>
  <si>
    <t>Home Energy Report - All</t>
  </si>
  <si>
    <t>Home Energy Report, Residential Behavior, Opower</t>
  </si>
  <si>
    <t>Based on RCT Evaluation design</t>
  </si>
  <si>
    <t>Contractor/Midstream Rebates</t>
  </si>
  <si>
    <t>Midstream</t>
  </si>
  <si>
    <t>Advanced (Smart) Thermostat</t>
  </si>
  <si>
    <t>Residential HVAC, Pre CY2021: Heating and Cooling Rebates. Home Energy Rebate. HVAC and Wx Rebate. CSR</t>
  </si>
  <si>
    <t>0.80 cooling, 0.90 heating</t>
  </si>
  <si>
    <t>Cooling: Policy Manual default
Heating: SAG consensus. TRM savings are between net and gross therefore NTG should be between the default value (0.8) and 1.0.</t>
  </si>
  <si>
    <t>See FR</t>
  </si>
  <si>
    <t>ASHP Tune-Up</t>
  </si>
  <si>
    <t xml:space="preserve">Residential HVAC, Pre CY2021: Heating and Cooling Rebates. </t>
  </si>
  <si>
    <t>IL TRM v8.0;  secondary research</t>
  </si>
  <si>
    <t>CAC Tune-Up</t>
  </si>
  <si>
    <t xml:space="preserve">Duct Sealing </t>
  </si>
  <si>
    <t>Residential HVAC, Pre CY2021: Heating, Cooling &amp; Weatherization Rebate. Wx Rebate</t>
  </si>
  <si>
    <t>PY9 and CY2018 participating customer survey</t>
  </si>
  <si>
    <t>PY9 participating customer survey</t>
  </si>
  <si>
    <t>ECM Furnace Motor--with Furnace Upgrade</t>
  </si>
  <si>
    <t xml:space="preserve">CY2018 participating customer survey </t>
  </si>
  <si>
    <t>PY8 participating customer survey</t>
  </si>
  <si>
    <t>ECM Furnace Motor--without Furnace Upgrade</t>
  </si>
  <si>
    <t>Midstream Central Air Conditioner</t>
  </si>
  <si>
    <t>Participating contractor and distributor survey fielded Jun-Jul 2023</t>
  </si>
  <si>
    <t>Midstream Heat Pump (including DMSHP, ASHP, and GSHP)</t>
  </si>
  <si>
    <t>Note measure is renamed from CY2023</t>
  </si>
  <si>
    <t>Multifamily Upgrades</t>
  </si>
  <si>
    <t>Income Eligible Multifamily</t>
  </si>
  <si>
    <t>Advanced Power Strip</t>
  </si>
  <si>
    <t>Multi-Family Retrofits - Income Eligible, Multi-Family Income Eligible, Low Income Multi-Family</t>
  </si>
  <si>
    <t>Policy Manual statement on Income Eligible programs</t>
  </si>
  <si>
    <t>Air Sealing</t>
  </si>
  <si>
    <t>Attic Insulation</t>
  </si>
  <si>
    <t>Central Air Conditioner</t>
  </si>
  <si>
    <t>CFL Lighting</t>
  </si>
  <si>
    <t>High Performance T8</t>
  </si>
  <si>
    <t>LED</t>
  </si>
  <si>
    <t>Multi-Family Retrofits - Income - EligibleFurnace</t>
  </si>
  <si>
    <t>Occupancy Sensor</t>
  </si>
  <si>
    <t>Packaged Terminal  Heat Pump</t>
  </si>
  <si>
    <t>Programmable Thermostat</t>
  </si>
  <si>
    <t>Refrigerator</t>
  </si>
  <si>
    <t>Room Air Conditioner</t>
  </si>
  <si>
    <t>Public Housing</t>
  </si>
  <si>
    <t>Public Housing Authority</t>
  </si>
  <si>
    <t>Whole Home Electricifation</t>
  </si>
  <si>
    <t>New in CY2024</t>
  </si>
  <si>
    <t>Market Rate Multifamily</t>
  </si>
  <si>
    <t>Advanced Power Strip (Tier 1)</t>
  </si>
  <si>
    <t>Multi-Family Assessments, Multifamily Energy Savings, Multi-Family Market Rate</t>
  </si>
  <si>
    <t>PY9-CY2018 &amp; CY2021-CY2022 Composite</t>
  </si>
  <si>
    <t>New research sample size too small so combined with PY9-CY2018 research.</t>
  </si>
  <si>
    <t>Advanced Power Strip (Tier 2)</t>
  </si>
  <si>
    <t>New research sample size too small so combined with PY9-CY2018 research. New researched value same as last year's value.</t>
  </si>
  <si>
    <t>Cooling: Policy Manual default. 
Heating: SAG consensus. TRM savings are between net and gross therefore NTG should be between the default value (0.8) and 1.0.</t>
  </si>
  <si>
    <t>Bathroom Faucet Aerator</t>
  </si>
  <si>
    <t>TRM V11</t>
  </si>
  <si>
    <t>Beverage and Snack Control</t>
  </si>
  <si>
    <t>Controls (In Unit)</t>
  </si>
  <si>
    <t>DWH Pipe Insulation</t>
  </si>
  <si>
    <t>Fluorescent Delamping (Common Area)</t>
  </si>
  <si>
    <t>Kitchen Faucet Aerator</t>
  </si>
  <si>
    <t>Multi-Family Assessments, Multifamily Energy Savings</t>
  </si>
  <si>
    <t>LED Linear (Common Area)</t>
  </si>
  <si>
    <t>LED Omnidirectional</t>
  </si>
  <si>
    <t>LED Specialty</t>
  </si>
  <si>
    <t>Occupancy Sensor Lighting Control</t>
  </si>
  <si>
    <t>Other, Direct Installed in Common Area</t>
  </si>
  <si>
    <t>Other, Direct Installed in Unit</t>
  </si>
  <si>
    <t>Programmable Thermostat (Comprehensive)</t>
  </si>
  <si>
    <t>Programmable Thermostat (Direct Install)</t>
  </si>
  <si>
    <t>Reprogram Thermostat</t>
  </si>
  <si>
    <t>Showerhead</t>
  </si>
  <si>
    <t>New in CY2024. PM confirmed the program is targeted at IE.</t>
  </si>
  <si>
    <t>New Construction - IE</t>
  </si>
  <si>
    <t>Affordable Housing New Construction</t>
  </si>
  <si>
    <t>Affordable Housing New Construction, AHNC</t>
  </si>
  <si>
    <t>Product Distribution</t>
  </si>
  <si>
    <t>Food Bank</t>
  </si>
  <si>
    <t>7-Plug Advanced Power Strip</t>
  </si>
  <si>
    <t>Food Bank - LED Distribution, Food Bank LED Distribution</t>
  </si>
  <si>
    <t>7W Battery Backup</t>
  </si>
  <si>
    <t>Door Sweep</t>
  </si>
  <si>
    <t>LED Lighting</t>
  </si>
  <si>
    <t>Income Eligible Kits</t>
  </si>
  <si>
    <t>Income Eligible Kits, UIC-ERC Low Income Kits, Low Income Kits, LIKE Program</t>
  </si>
  <si>
    <t>Low Flow Showerhead</t>
  </si>
  <si>
    <t>Plumber's Tape</t>
  </si>
  <si>
    <t>Elementary Ed</t>
  </si>
  <si>
    <t>Aerator</t>
  </si>
  <si>
    <t>Elementary Energy Education, EEE, School Kit, Elementary Education, Super Savers</t>
  </si>
  <si>
    <t>All Other</t>
  </si>
  <si>
    <t>LED (specialty)</t>
  </si>
  <si>
    <t>SAG consensus value from 9/22 NTG meeting: Average of ComEd SFA FR (0.26) and Ameren MO FR value (0.56).</t>
  </si>
  <si>
    <t>SAG consensus value from 9/22 NTG meeting: Value from Ameren MO school kits study.</t>
  </si>
  <si>
    <t>9/28/2021 Memo</t>
  </si>
  <si>
    <t>LED (voucher)</t>
  </si>
  <si>
    <t>LED Nightlight</t>
  </si>
  <si>
    <t>SAG consensus value from 9/22 NTG meeting: TRM default.</t>
  </si>
  <si>
    <t>Showertimer</t>
  </si>
  <si>
    <t>Water Heater Temp Setback</t>
  </si>
  <si>
    <t>Retail/Online</t>
  </si>
  <si>
    <t>IE Retail</t>
  </si>
  <si>
    <t>Income Eligible Product Discounts, Lighting Discounts - Income Eligible, Appliance Rebates - Income Eligible</t>
  </si>
  <si>
    <t>Air Purifier</t>
  </si>
  <si>
    <t>All Other Stores, All Lighting</t>
  </si>
  <si>
    <t>Big Box, DIY, Warehouse, all lighting</t>
  </si>
  <si>
    <t>CY2018 In-store intercept survey</t>
  </si>
  <si>
    <t>Dehumidifier</t>
  </si>
  <si>
    <t>Income Eligible Product Discounts, Lighting Discounts - Income Eligible and Appliance Rebates - Income Eligible</t>
  </si>
  <si>
    <t>Appliance Rebates</t>
  </si>
  <si>
    <t>Appliance Rebates, Energy Star Appliance Rebate</t>
  </si>
  <si>
    <t>Relabled to include both Smart (common usage) and Advanced (TRM)</t>
  </si>
  <si>
    <t>Web surveys from participants from Q4 2021 to Q1 2023.</t>
  </si>
  <si>
    <t>Clothes Washer</t>
  </si>
  <si>
    <t>Electric Clothes Dryer</t>
  </si>
  <si>
    <t>Changed from "Clothes Dryer" in CY2023 spreadsheet.</t>
  </si>
  <si>
    <t>Ventilation Fan</t>
  </si>
  <si>
    <t>Relabeled "Bathroom exhaust fan"</t>
  </si>
  <si>
    <t>Water Dispenser</t>
  </si>
  <si>
    <t>PY8 research</t>
  </si>
  <si>
    <t>Changed from "Water Cooler" in CY2023 spreadsheet. Too few respondents to accurately measure freeridership from the recent research.</t>
  </si>
  <si>
    <t>Lawn Equipment</t>
  </si>
  <si>
    <t>New measure added 2023-09-12, no research yet, no secondary source (on a quick scan)</t>
  </si>
  <si>
    <t>Connected LED and LED Nightlight</t>
  </si>
  <si>
    <t>Lighting Discounts, Residential Lighting Discounts, Residential Lighting Program</t>
  </si>
  <si>
    <t>Secondary research presented in the CY2021 Program NTG Memo</t>
  </si>
  <si>
    <t>Single-Family Upgrades</t>
  </si>
  <si>
    <t>Income Eligible Single Family</t>
  </si>
  <si>
    <t>Single Family Retrofit - Income Eligible</t>
  </si>
  <si>
    <t>Air Source Heat Pump</t>
  </si>
  <si>
    <t>Basement/Sidewall Insulation</t>
  </si>
  <si>
    <t>Bathroom Exhaust Fan</t>
  </si>
  <si>
    <t>Bathroom Faucet Aerator SF (DI)</t>
  </si>
  <si>
    <t>Duct Insulation and Sealing</t>
  </si>
  <si>
    <t>ECM Motor Retrofit</t>
  </si>
  <si>
    <t>Floor Insulation above Crawlspace</t>
  </si>
  <si>
    <t>Freezer</t>
  </si>
  <si>
    <t>Heat Pump Water Heater</t>
  </si>
  <si>
    <t>HW Pipe Insulation (1 ft.) (DI)</t>
  </si>
  <si>
    <t>Kitchen Faucet Aerator SF (DI)</t>
  </si>
  <si>
    <t>LED Indoor Specialty</t>
  </si>
  <si>
    <t>LED Indoor Standard</t>
  </si>
  <si>
    <t>LED Outdoor Specialty</t>
  </si>
  <si>
    <t>LED Outdoor Standard</t>
  </si>
  <si>
    <t>Wall Insulation</t>
  </si>
  <si>
    <t>Water Heater Wrap</t>
  </si>
  <si>
    <t>Whole Home Electrification</t>
  </si>
  <si>
    <t>Market Rate Single Family</t>
  </si>
  <si>
    <t>Single Family Assessment, Home Energy Assessment (HEA)</t>
  </si>
  <si>
    <t>CY2020 participating customer SO survey</t>
  </si>
  <si>
    <t>8/20/2021 Memo</t>
  </si>
  <si>
    <t>Single Family Assessment, Home Energy Assessment (HEA), Joint with Nicor Gas: Home Energy Savings (HES) and PGL/NSG: Home Energy Jumpstart (HEJ)</t>
  </si>
  <si>
    <t>0.80 cooling, 
0.90 heating</t>
  </si>
  <si>
    <t>Cooling: Policy Manual default
Heating: SAG Consensus. TRM savings are between net and gross therefore NTG should be between the default value (0.8) and 1.0.</t>
  </si>
  <si>
    <t>TRM v7</t>
  </si>
  <si>
    <t>Hot Water Pipe Insulation</t>
  </si>
  <si>
    <t>Single Family Assessment, Home Energy Assessment (HEA), LED (Free)</t>
  </si>
  <si>
    <t>CY2020 participating customer FR survey</t>
  </si>
  <si>
    <t>Other Direct Install</t>
  </si>
  <si>
    <t>Programmable Thermostat and Programmable Thermostat Education</t>
  </si>
  <si>
    <t>2010 MA VT Evaluation research</t>
  </si>
  <si>
    <t>Debated during meeting #2, consensus on NTG of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</si>
</sst>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name val="Calibri"/>
      <family val="2"/>
    </font>
    <font>
      <sz val="11"/>
      <name val="Calibri"/>
      <family val="2"/>
      <scheme val="minor"/>
    </font>
    <font>
      <b/>
      <sz val="10"/>
      <name val="Calibri"/>
      <family val="2"/>
    </font>
    <font>
      <sz val="10"/>
      <name val="Calibri"/>
      <family val="2"/>
    </font>
    <font>
      <sz val="10"/>
      <name val="Calibri"/>
      <family val="2"/>
      <scheme val="minor"/>
    </font>
    <font>
      <sz val="10"/>
      <color rgb="FFFF0000"/>
      <name val="Calibri"/>
      <family val="2"/>
      <scheme val="minor"/>
    </font>
    <font>
      <b/>
      <sz val="11"/>
      <name val="Calibri"/>
      <family val="2"/>
      <scheme val="minor"/>
    </font>
    <font>
      <b/>
      <sz val="10"/>
      <color rgb="FFFF0000"/>
      <name val="Calibri"/>
      <family val="2"/>
    </font>
    <font>
      <sz val="11"/>
      <color rgb="FF000000"/>
      <name val="Calibri"/>
      <family val="2"/>
      <charset val="1"/>
    </font>
    <font>
      <b/>
      <sz val="10"/>
      <color rgb="FF00B050"/>
      <name val="Calibri"/>
      <family val="2"/>
    </font>
  </fonts>
  <fills count="2">
    <fill>
      <patternFill patternType="none"/>
    </fill>
    <fill>
      <patternFill patternType="gray125"/>
    </fill>
  </fills>
  <borders count="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s>
  <cellStyleXfs count="1">
    <xf numFmtId="0" fontId="0" fillId="0" borderId="0">
      <alignment horizontal="left" vertical="center"/>
    </xf>
  </cellStyleXfs>
  <cellXfs count="45">
    <xf numFmtId="0" fontId="0" fillId="0" borderId="0" xfId="0">
      <alignment horizontal="left" vertical="center"/>
    </xf>
    <xf numFmtId="0" fontId="1" fillId="0" borderId="1" xfId="0" applyFont="1" applyBorder="1">
      <alignment horizontal="left" vertical="center"/>
    </xf>
    <xf numFmtId="0" fontId="1" fillId="0" borderId="1" xfId="0" applyFont="1" applyBorder="1" applyAlignment="1">
      <alignment horizontal="center" vertical="center"/>
    </xf>
    <xf numFmtId="0" fontId="4" fillId="0" borderId="0" xfId="0" applyFont="1">
      <alignment horizontal="left" vertical="center"/>
    </xf>
    <xf numFmtId="2" fontId="1" fillId="0" borderId="1" xfId="0" applyNumberFormat="1" applyFont="1" applyBorder="1" applyAlignment="1">
      <alignment horizontal="center" vertical="center"/>
    </xf>
    <xf numFmtId="2" fontId="1" fillId="0" borderId="1" xfId="0" quotePrefix="1" applyNumberFormat="1" applyFont="1" applyBorder="1" applyAlignment="1">
      <alignment horizontal="center" vertical="center"/>
    </xf>
    <xf numFmtId="2" fontId="1" fillId="0" borderId="1" xfId="0" applyNumberFormat="1" applyFont="1" applyBorder="1" applyAlignment="1">
      <alignment horizontal="center" vertical="center" wrapText="1"/>
    </xf>
    <xf numFmtId="0" fontId="0" fillId="0" borderId="1" xfId="0" applyBorder="1">
      <alignment horizontal="left" vertical="center"/>
    </xf>
    <xf numFmtId="0" fontId="6" fillId="0" borderId="1" xfId="0" applyFont="1" applyBorder="1">
      <alignment horizontal="left" vertical="center"/>
    </xf>
    <xf numFmtId="2" fontId="1" fillId="0" borderId="1" xfId="0" applyNumberFormat="1" applyFont="1" applyBorder="1">
      <alignment horizontal="left" vertical="center"/>
    </xf>
    <xf numFmtId="2" fontId="1" fillId="0" borderId="1" xfId="0" quotePrefix="1" applyNumberFormat="1"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top"/>
    </xf>
    <xf numFmtId="164" fontId="1"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3" fillId="0" borderId="0" xfId="0" applyFont="1">
      <alignment horizontal="left" vertical="center"/>
    </xf>
    <xf numFmtId="0" fontId="5" fillId="0" borderId="0" xfId="0" applyFo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1" fillId="0" borderId="1" xfId="0" applyFont="1" applyBorder="1" applyAlignment="1">
      <alignment horizontal="left"/>
    </xf>
    <xf numFmtId="0" fontId="1" fillId="0" borderId="2" xfId="0" applyFont="1" applyBorder="1">
      <alignment horizontal="left" vertical="center"/>
    </xf>
    <xf numFmtId="0" fontId="1" fillId="0" borderId="1" xfId="0" applyFont="1" applyBorder="1" applyAlignment="1">
      <alignment vertical="center"/>
    </xf>
    <xf numFmtId="0" fontId="1" fillId="0" borderId="0" xfId="0" applyFont="1">
      <alignment horizontal="left" vertical="center"/>
    </xf>
    <xf numFmtId="0" fontId="1" fillId="0" borderId="3" xfId="0" applyFont="1" applyBorder="1">
      <alignment horizontal="left" vertical="center"/>
    </xf>
    <xf numFmtId="0" fontId="0" fillId="0" borderId="1" xfId="0" applyBorder="1" applyAlignment="1">
      <alignment vertical="center"/>
    </xf>
    <xf numFmtId="0" fontId="8" fillId="0" borderId="1" xfId="0" applyFont="1" applyBorder="1">
      <alignment horizontal="left" vertical="center"/>
    </xf>
    <xf numFmtId="0" fontId="0" fillId="0" borderId="1" xfId="0" applyBorder="1" applyAlignment="1">
      <alignment vertical="center" wrapText="1"/>
    </xf>
    <xf numFmtId="0" fontId="0" fillId="0" borderId="1" xfId="0" applyBorder="1" applyAlignment="1">
      <alignment horizontal="center" vertical="center"/>
    </xf>
    <xf numFmtId="164" fontId="0" fillId="0" borderId="1" xfId="0" applyNumberFormat="1" applyBorder="1">
      <alignment horizontal="left" vertical="center"/>
    </xf>
    <xf numFmtId="2" fontId="0" fillId="0" borderId="1" xfId="0" applyNumberFormat="1" applyBorder="1" applyAlignment="1">
      <alignment horizontal="center" vertical="center"/>
    </xf>
    <xf numFmtId="0" fontId="1" fillId="0" borderId="4" xfId="0" applyFont="1" applyBorder="1">
      <alignment horizontal="left" vertical="center"/>
    </xf>
    <xf numFmtId="3" fontId="1" fillId="0" borderId="1" xfId="0" applyNumberFormat="1" applyFont="1" applyBorder="1">
      <alignment horizontal="left" vertical="center"/>
    </xf>
    <xf numFmtId="2" fontId="0" fillId="0" borderId="1" xfId="0" applyNumberFormat="1" applyBorder="1">
      <alignment horizontal="left" vertical="center"/>
    </xf>
    <xf numFmtId="2" fontId="1" fillId="0" borderId="0" xfId="0" applyNumberFormat="1" applyFont="1" applyAlignment="1">
      <alignment horizontal="center" vertical="center"/>
    </xf>
    <xf numFmtId="0" fontId="0" fillId="0" borderId="1" xfId="0" quotePrefix="1" applyBorder="1" applyAlignment="1">
      <alignment horizontal="center" vertical="center"/>
    </xf>
    <xf numFmtId="0" fontId="1" fillId="0" borderId="5" xfId="0" applyFont="1" applyBorder="1">
      <alignment horizontal="left" vertical="center"/>
    </xf>
    <xf numFmtId="0" fontId="1" fillId="0" borderId="6" xfId="0" applyFont="1" applyBorder="1">
      <alignment horizontal="left" vertical="center"/>
    </xf>
    <xf numFmtId="0" fontId="1" fillId="0" borderId="7" xfId="0" applyFont="1" applyBorder="1">
      <alignment horizontal="left" vertical="center"/>
    </xf>
    <xf numFmtId="0" fontId="2" fillId="0" borderId="1" xfId="0" applyFont="1" applyFill="1" applyBorder="1" applyAlignment="1">
      <alignment horizontal="left" vertical="center" wrapText="1"/>
    </xf>
    <xf numFmtId="0" fontId="2" fillId="0" borderId="1" xfId="0" applyFont="1" applyFill="1" applyBorder="1">
      <alignment horizontal="left"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2" fontId="0" fillId="0" borderId="0" xfId="0" applyNumberFormat="1">
      <alignment horizontal="left" vertical="center"/>
    </xf>
  </cellXfs>
  <cellStyles count="1">
    <cellStyle name="Normal" xfId="0" builtinId="0" customBuiltin="1"/>
  </cellStyles>
  <dxfs count="2">
    <dxf>
      <font>
        <b/>
        <i val="0"/>
        <color rgb="FF9C0006"/>
      </font>
      <fill>
        <patternFill patternType="solid">
          <bgColor rgb="FFFFFF99"/>
        </patternFill>
      </fill>
      <border>
        <top style="thin">
          <color rgb="FF000000"/>
        </top>
        <bottom style="thin">
          <color rgb="FF000000"/>
        </bottom>
      </border>
    </dxf>
    <dxf>
      <font>
        <color rgb="FF9C0006"/>
      </font>
      <fill>
        <patternFill>
          <bgColor rgb="FFFFC7CE"/>
        </patternFill>
      </fill>
    </dxf>
  </dxfs>
  <tableStyles count="0" defaultTableStyle="TableStyleMedium9" defaultPivotStyle="PivotStyleLight16"/>
  <colors>
    <mruColors>
      <color rgb="FFFFFF99"/>
      <color rgb="FFE21B0C"/>
      <color rgb="FFFD5151"/>
      <color rgb="FFFC1818"/>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19A0-B140-4856-9A7B-D65CAF7DEDCE}">
  <sheetPr>
    <outlinePr summaryBelow="0"/>
    <pageSetUpPr fitToPage="1"/>
  </sheetPr>
  <dimension ref="A1:R160"/>
  <sheetViews>
    <sheetView tabSelected="1" zoomScaleNormal="100" workbookViewId="0">
      <pane xSplit="5" ySplit="1" topLeftCell="F2" activePane="bottomRight" state="frozen"/>
      <selection pane="topRight" activeCell="E1" sqref="E1"/>
      <selection pane="bottomLeft" activeCell="A3" sqref="A3"/>
      <selection pane="bottomRight" activeCell="F2" sqref="F2"/>
    </sheetView>
  </sheetViews>
  <sheetFormatPr defaultColWidth="8.73046875" defaultRowHeight="15" customHeight="1" x14ac:dyDescent="0.45"/>
  <cols>
    <col min="1" max="1" width="14.265625" style="17" customWidth="1"/>
    <col min="2" max="2" width="4.9296875" style="17" bestFit="1" customWidth="1"/>
    <col min="3" max="3" width="13.59765625" customWidth="1"/>
    <col min="4" max="4" width="18.53125" customWidth="1"/>
    <col min="5" max="5" width="35.06640625" customWidth="1"/>
    <col min="6" max="6" width="24.53125" style="18" customWidth="1"/>
    <col min="7" max="7" width="7.86328125" style="19" customWidth="1"/>
    <col min="8" max="8" width="9.265625" customWidth="1"/>
    <col min="9" max="9" width="9.86328125" customWidth="1"/>
    <col min="10" max="10" width="10" customWidth="1"/>
    <col min="11" max="11" width="10.59765625" customWidth="1"/>
    <col min="12" max="12" width="9.1328125" customWidth="1"/>
    <col min="13" max="13" width="11.73046875" customWidth="1"/>
    <col min="14" max="14" width="12.265625" customWidth="1"/>
    <col min="15" max="15" width="45.265625" customWidth="1"/>
    <col min="16" max="16" width="17.73046875" customWidth="1"/>
    <col min="17" max="17" width="10" style="19" customWidth="1"/>
    <col min="18" max="18" width="54.265625" style="19" customWidth="1"/>
  </cols>
  <sheetData>
    <row r="1" spans="1:18" s="15" customFormat="1" ht="39.4" x14ac:dyDescent="0.45">
      <c r="A1" s="39" t="s">
        <v>0</v>
      </c>
      <c r="B1" s="39" t="s">
        <v>1</v>
      </c>
      <c r="C1" s="39" t="s">
        <v>2</v>
      </c>
      <c r="D1" s="40" t="s">
        <v>3</v>
      </c>
      <c r="E1" s="40" t="s">
        <v>4</v>
      </c>
      <c r="F1" s="39" t="s">
        <v>5</v>
      </c>
      <c r="G1" s="41" t="s">
        <v>6</v>
      </c>
      <c r="H1" s="41" t="s">
        <v>7</v>
      </c>
      <c r="I1" s="41" t="s">
        <v>8</v>
      </c>
      <c r="J1" s="41" t="s">
        <v>9</v>
      </c>
      <c r="K1" s="41" t="s">
        <v>10</v>
      </c>
      <c r="L1" s="41" t="s">
        <v>11</v>
      </c>
      <c r="M1" s="42" t="s">
        <v>12</v>
      </c>
      <c r="N1" s="43" t="s">
        <v>13</v>
      </c>
      <c r="O1" s="39" t="s">
        <v>14</v>
      </c>
      <c r="P1" s="39" t="s">
        <v>15</v>
      </c>
      <c r="Q1" s="41" t="s">
        <v>16</v>
      </c>
      <c r="R1" s="41" t="s">
        <v>17</v>
      </c>
    </row>
    <row r="2" spans="1:18" s="3" customFormat="1" ht="14.25" x14ac:dyDescent="0.45">
      <c r="A2" s="1" t="s">
        <v>18</v>
      </c>
      <c r="B2" s="1"/>
      <c r="C2" s="1" t="s">
        <v>19</v>
      </c>
      <c r="D2" s="1" t="s">
        <v>20</v>
      </c>
      <c r="E2" t="s">
        <v>21</v>
      </c>
      <c r="F2" s="20" t="s">
        <v>22</v>
      </c>
      <c r="G2" s="2" t="s">
        <v>23</v>
      </c>
      <c r="H2" s="22" t="str">
        <f>IF(ISBLANK(N2),"Not researched",IF(ISTEXT(N2),"Hand-enter",N2=M2))</f>
        <v>Not researched</v>
      </c>
      <c r="I2" s="4">
        <v>0.06</v>
      </c>
      <c r="J2" s="4">
        <v>0</v>
      </c>
      <c r="K2" s="4"/>
      <c r="L2" s="4"/>
      <c r="M2" s="4">
        <v>0.94</v>
      </c>
      <c r="N2" s="4"/>
      <c r="O2" s="1" t="s">
        <v>24</v>
      </c>
      <c r="P2" s="1" t="s">
        <v>24</v>
      </c>
      <c r="Q2" s="2" t="s">
        <v>25</v>
      </c>
      <c r="R2" s="1"/>
    </row>
    <row r="3" spans="1:18" s="3" customFormat="1" ht="14.25" x14ac:dyDescent="0.45">
      <c r="A3" s="1" t="s">
        <v>18</v>
      </c>
      <c r="B3" s="1"/>
      <c r="C3" s="1" t="s">
        <v>26</v>
      </c>
      <c r="D3" s="1" t="s">
        <v>27</v>
      </c>
      <c r="E3" t="s">
        <v>28</v>
      </c>
      <c r="F3" s="1" t="s">
        <v>27</v>
      </c>
      <c r="G3" s="2" t="s">
        <v>23</v>
      </c>
      <c r="H3" s="22" t="str">
        <f t="shared" ref="H3" si="0">IF(ISBLANK(N3),"Not researched",IF(ISTEXT(N3),"Hand-enter",N3=M3))</f>
        <v>Not researched</v>
      </c>
      <c r="I3" s="4"/>
      <c r="J3" s="4"/>
      <c r="K3" s="4"/>
      <c r="L3" s="4"/>
      <c r="M3" s="4">
        <v>1</v>
      </c>
      <c r="N3" s="4"/>
      <c r="O3" s="1" t="s">
        <v>29</v>
      </c>
      <c r="P3" s="1" t="s">
        <v>30</v>
      </c>
      <c r="Q3" s="2" t="s">
        <v>25</v>
      </c>
      <c r="R3" s="1" t="s">
        <v>281</v>
      </c>
    </row>
    <row r="4" spans="1:18" s="3" customFormat="1" ht="28.5" x14ac:dyDescent="0.45">
      <c r="A4" s="1" t="s">
        <v>18</v>
      </c>
      <c r="B4" s="1"/>
      <c r="C4" s="1" t="s">
        <v>31</v>
      </c>
      <c r="D4" s="1" t="s">
        <v>32</v>
      </c>
      <c r="E4" t="s">
        <v>33</v>
      </c>
      <c r="F4" t="s">
        <v>34</v>
      </c>
      <c r="G4" s="2" t="s">
        <v>23</v>
      </c>
      <c r="H4" s="22" t="b">
        <v>0</v>
      </c>
      <c r="I4" s="6" t="s">
        <v>35</v>
      </c>
      <c r="J4" s="4"/>
      <c r="K4" s="1"/>
      <c r="L4" s="1"/>
      <c r="M4" s="6" t="s">
        <v>36</v>
      </c>
      <c r="N4" s="6" t="s">
        <v>37</v>
      </c>
      <c r="O4" s="1" t="s">
        <v>38</v>
      </c>
      <c r="P4" s="1" t="s">
        <v>38</v>
      </c>
      <c r="Q4" s="2" t="s">
        <v>23</v>
      </c>
      <c r="R4" s="1" t="s">
        <v>39</v>
      </c>
    </row>
    <row r="5" spans="1:18" s="3" customFormat="1" ht="28.5" x14ac:dyDescent="0.45">
      <c r="A5" s="1" t="s">
        <v>18</v>
      </c>
      <c r="B5" s="1"/>
      <c r="C5" s="1" t="s">
        <v>31</v>
      </c>
      <c r="D5" s="1" t="s">
        <v>32</v>
      </c>
      <c r="E5" s="7" t="s">
        <v>40</v>
      </c>
      <c r="F5" s="1"/>
      <c r="G5" s="2" t="s">
        <v>23</v>
      </c>
      <c r="H5" s="22" t="b">
        <v>0</v>
      </c>
      <c r="I5" s="6" t="s">
        <v>41</v>
      </c>
      <c r="J5" s="4"/>
      <c r="K5" s="4"/>
      <c r="L5" s="4"/>
      <c r="M5" s="6" t="s">
        <v>42</v>
      </c>
      <c r="N5" s="6" t="s">
        <v>43</v>
      </c>
      <c r="O5" s="1" t="s">
        <v>38</v>
      </c>
      <c r="P5" s="1" t="s">
        <v>38</v>
      </c>
      <c r="Q5" s="2" t="s">
        <v>23</v>
      </c>
      <c r="R5" s="1" t="s">
        <v>39</v>
      </c>
    </row>
    <row r="6" spans="1:18" s="3" customFormat="1" ht="25.5" customHeight="1" x14ac:dyDescent="0.45">
      <c r="A6" s="1" t="s">
        <v>18</v>
      </c>
      <c r="B6" s="1"/>
      <c r="C6" s="1" t="s">
        <v>31</v>
      </c>
      <c r="D6" s="1" t="s">
        <v>32</v>
      </c>
      <c r="E6" s="7" t="s">
        <v>44</v>
      </c>
      <c r="F6" s="1"/>
      <c r="G6" s="2" t="s">
        <v>23</v>
      </c>
      <c r="H6" s="22" t="b">
        <v>0</v>
      </c>
      <c r="I6" s="6" t="s">
        <v>45</v>
      </c>
      <c r="J6" s="4"/>
      <c r="K6" s="4"/>
      <c r="L6" s="4"/>
      <c r="M6" s="6" t="s">
        <v>46</v>
      </c>
      <c r="N6" s="6" t="s">
        <v>47</v>
      </c>
      <c r="O6" s="1" t="s">
        <v>48</v>
      </c>
      <c r="P6" s="1"/>
      <c r="Q6" s="2" t="s">
        <v>25</v>
      </c>
      <c r="R6" s="1" t="s">
        <v>39</v>
      </c>
    </row>
    <row r="7" spans="1:18" s="3" customFormat="1" ht="13.5" customHeight="1" x14ac:dyDescent="0.45">
      <c r="A7" s="1" t="s">
        <v>18</v>
      </c>
      <c r="B7" s="1"/>
      <c r="C7" s="1" t="s">
        <v>31</v>
      </c>
      <c r="D7" s="1" t="s">
        <v>32</v>
      </c>
      <c r="E7" t="s">
        <v>49</v>
      </c>
      <c r="F7" s="1" t="s">
        <v>34</v>
      </c>
      <c r="G7" s="2" t="s">
        <v>23</v>
      </c>
      <c r="H7" s="22" t="str">
        <f t="shared" ref="H7:H16" si="1">IF(ISBLANK(N7),"Not researched",IF(ISTEXT(N7),"Hand-enter",N7=M7))</f>
        <v>Not researched</v>
      </c>
      <c r="I7" s="4">
        <v>0.19</v>
      </c>
      <c r="J7" s="4"/>
      <c r="K7" s="4"/>
      <c r="L7" s="4"/>
      <c r="M7" s="2">
        <v>0.81</v>
      </c>
      <c r="N7" s="2"/>
      <c r="O7" s="1" t="s">
        <v>50</v>
      </c>
      <c r="P7" s="1"/>
      <c r="Q7" s="2" t="s">
        <v>25</v>
      </c>
      <c r="R7" s="1"/>
    </row>
    <row r="8" spans="1:18" s="3" customFormat="1" ht="14.25" x14ac:dyDescent="0.45">
      <c r="A8" s="1" t="s">
        <v>18</v>
      </c>
      <c r="B8" s="1"/>
      <c r="C8" s="1" t="s">
        <v>31</v>
      </c>
      <c r="D8" s="1" t="s">
        <v>51</v>
      </c>
      <c r="E8" s="1" t="s">
        <v>52</v>
      </c>
      <c r="F8" s="1" t="s">
        <v>53</v>
      </c>
      <c r="G8" s="2" t="s">
        <v>23</v>
      </c>
      <c r="H8" s="22" t="str">
        <f t="shared" si="1"/>
        <v>Not researched</v>
      </c>
      <c r="I8" s="4"/>
      <c r="J8" s="4"/>
      <c r="K8" s="4"/>
      <c r="L8" s="4"/>
      <c r="M8" s="4">
        <v>1</v>
      </c>
      <c r="N8" s="4"/>
      <c r="O8" s="1" t="s">
        <v>54</v>
      </c>
      <c r="P8" s="1" t="s">
        <v>54</v>
      </c>
      <c r="Q8" s="2" t="s">
        <v>25</v>
      </c>
      <c r="R8" s="1"/>
    </row>
    <row r="9" spans="1:18" s="3" customFormat="1" ht="13.5" customHeight="1" x14ac:dyDescent="0.45">
      <c r="A9" s="1" t="s">
        <v>18</v>
      </c>
      <c r="B9" s="1"/>
      <c r="C9" s="1" t="s">
        <v>31</v>
      </c>
      <c r="D9" s="1" t="s">
        <v>51</v>
      </c>
      <c r="E9" s="1" t="s">
        <v>55</v>
      </c>
      <c r="F9" s="1" t="s">
        <v>53</v>
      </c>
      <c r="G9" s="2" t="s">
        <v>23</v>
      </c>
      <c r="H9" s="22" t="str">
        <f t="shared" si="1"/>
        <v>Not researched</v>
      </c>
      <c r="I9" s="4">
        <v>0.19</v>
      </c>
      <c r="J9" s="4"/>
      <c r="K9" s="4"/>
      <c r="L9" s="4"/>
      <c r="M9" s="4">
        <v>0.81</v>
      </c>
      <c r="N9" s="4"/>
      <c r="O9" s="1" t="s">
        <v>56</v>
      </c>
      <c r="P9" s="1"/>
      <c r="Q9" s="2" t="s">
        <v>25</v>
      </c>
      <c r="R9" s="1"/>
    </row>
    <row r="10" spans="1:18" s="3" customFormat="1" ht="14.25" x14ac:dyDescent="0.45">
      <c r="A10" s="1" t="s">
        <v>18</v>
      </c>
      <c r="B10" s="1"/>
      <c r="C10" s="1" t="s">
        <v>31</v>
      </c>
      <c r="D10" s="1" t="s">
        <v>51</v>
      </c>
      <c r="E10" t="s">
        <v>57</v>
      </c>
      <c r="F10" s="1" t="s">
        <v>58</v>
      </c>
      <c r="G10" s="2" t="s">
        <v>23</v>
      </c>
      <c r="H10" s="22" t="str">
        <f t="shared" si="1"/>
        <v>Not researched</v>
      </c>
      <c r="I10" s="4">
        <v>0.22</v>
      </c>
      <c r="J10" s="4"/>
      <c r="K10" s="4"/>
      <c r="L10" s="4">
        <v>0.21</v>
      </c>
      <c r="M10" s="4">
        <v>0.99</v>
      </c>
      <c r="N10" s="4"/>
      <c r="O10" s="1" t="s">
        <v>59</v>
      </c>
      <c r="P10" s="1" t="s">
        <v>60</v>
      </c>
      <c r="Q10" s="2" t="s">
        <v>25</v>
      </c>
      <c r="R10" s="1" t="s">
        <v>61</v>
      </c>
    </row>
    <row r="11" spans="1:18" s="16" customFormat="1" ht="14.25" x14ac:dyDescent="0.45">
      <c r="A11" s="1" t="s">
        <v>18</v>
      </c>
      <c r="B11" s="1"/>
      <c r="C11" s="1" t="s">
        <v>31</v>
      </c>
      <c r="D11" s="1" t="s">
        <v>51</v>
      </c>
      <c r="E11" t="s">
        <v>62</v>
      </c>
      <c r="F11" s="1" t="s">
        <v>58</v>
      </c>
      <c r="G11" s="2" t="s">
        <v>23</v>
      </c>
      <c r="H11" s="22" t="str">
        <f t="shared" si="1"/>
        <v>Not researched</v>
      </c>
      <c r="I11" s="4">
        <v>0.32</v>
      </c>
      <c r="J11" s="4"/>
      <c r="K11" s="4"/>
      <c r="L11" s="4">
        <v>0.21</v>
      </c>
      <c r="M11" s="4">
        <v>0.89</v>
      </c>
      <c r="N11" s="4"/>
      <c r="O11" s="1" t="s">
        <v>59</v>
      </c>
      <c r="P11" s="1" t="s">
        <v>60</v>
      </c>
      <c r="Q11" s="2" t="s">
        <v>25</v>
      </c>
      <c r="R11" s="1" t="s">
        <v>61</v>
      </c>
    </row>
    <row r="12" spans="1:18" s="3" customFormat="1" ht="14.25" x14ac:dyDescent="0.45">
      <c r="A12" s="7" t="s">
        <v>18</v>
      </c>
      <c r="B12" s="7"/>
      <c r="C12" s="1" t="s">
        <v>31</v>
      </c>
      <c r="D12" s="1" t="s">
        <v>51</v>
      </c>
      <c r="E12" t="s">
        <v>63</v>
      </c>
      <c r="F12" s="1" t="s">
        <v>58</v>
      </c>
      <c r="G12" s="2" t="s">
        <v>23</v>
      </c>
      <c r="H12" s="22" t="str">
        <f t="shared" si="1"/>
        <v>Not researched</v>
      </c>
      <c r="I12" s="4">
        <v>0.32</v>
      </c>
      <c r="J12" s="4"/>
      <c r="K12" s="4"/>
      <c r="L12" s="4">
        <v>0.11</v>
      </c>
      <c r="M12" s="4">
        <v>0.95</v>
      </c>
      <c r="N12" s="4"/>
      <c r="O12" s="1" t="s">
        <v>59</v>
      </c>
      <c r="P12" s="1" t="s">
        <v>60</v>
      </c>
      <c r="Q12" s="2" t="s">
        <v>25</v>
      </c>
      <c r="R12" s="1" t="s">
        <v>64</v>
      </c>
    </row>
    <row r="13" spans="1:18" s="3" customFormat="1" ht="14.25" x14ac:dyDescent="0.45">
      <c r="A13" s="1" t="s">
        <v>18</v>
      </c>
      <c r="B13" s="1"/>
      <c r="C13" s="1" t="s">
        <v>65</v>
      </c>
      <c r="D13" s="1" t="s">
        <v>66</v>
      </c>
      <c r="E13" s="7"/>
      <c r="F13" s="1" t="s">
        <v>67</v>
      </c>
      <c r="G13" s="28" t="s">
        <v>23</v>
      </c>
      <c r="H13" s="22" t="str">
        <f t="shared" si="1"/>
        <v>Not researched</v>
      </c>
      <c r="I13" s="29"/>
      <c r="J13" s="7"/>
      <c r="K13" s="7"/>
      <c r="L13" s="7"/>
      <c r="M13" s="30">
        <v>0.8</v>
      </c>
      <c r="N13" s="33"/>
      <c r="O13" s="7" t="s">
        <v>68</v>
      </c>
      <c r="P13" s="7"/>
      <c r="Q13" s="28" t="s">
        <v>25</v>
      </c>
      <c r="R13" s="7"/>
    </row>
    <row r="14" spans="1:18" s="3" customFormat="1" ht="14.25" x14ac:dyDescent="0.45">
      <c r="A14" s="1" t="s">
        <v>18</v>
      </c>
      <c r="B14" s="1"/>
      <c r="C14" s="1" t="s">
        <v>65</v>
      </c>
      <c r="D14" s="1" t="s">
        <v>69</v>
      </c>
      <c r="E14" s="7" t="s">
        <v>70</v>
      </c>
      <c r="F14" s="1" t="s">
        <v>71</v>
      </c>
      <c r="G14" s="2" t="s">
        <v>23</v>
      </c>
      <c r="H14" s="22" t="str">
        <f t="shared" si="1"/>
        <v>Not researched</v>
      </c>
      <c r="I14" s="4"/>
      <c r="J14" s="4"/>
      <c r="K14" s="4"/>
      <c r="L14" s="4"/>
      <c r="M14" s="4">
        <v>0.8</v>
      </c>
      <c r="N14" s="4"/>
      <c r="O14" s="1" t="s">
        <v>72</v>
      </c>
      <c r="P14" s="1" t="s">
        <v>72</v>
      </c>
      <c r="Q14" s="2" t="s">
        <v>25</v>
      </c>
      <c r="R14" s="8"/>
    </row>
    <row r="15" spans="1:18" s="3" customFormat="1" ht="14.25" x14ac:dyDescent="0.45">
      <c r="A15" s="1" t="s">
        <v>18</v>
      </c>
      <c r="B15" s="1"/>
      <c r="C15" s="1" t="s">
        <v>65</v>
      </c>
      <c r="D15" s="1" t="s">
        <v>69</v>
      </c>
      <c r="E15" s="23" t="s">
        <v>73</v>
      </c>
      <c r="F15" s="1" t="s">
        <v>71</v>
      </c>
      <c r="G15" s="2" t="s">
        <v>23</v>
      </c>
      <c r="H15" s="22" t="str">
        <f t="shared" si="1"/>
        <v>Not researched</v>
      </c>
      <c r="I15" s="4"/>
      <c r="J15" s="4"/>
      <c r="K15" s="4"/>
      <c r="L15" s="4"/>
      <c r="M15" s="4">
        <v>0.8</v>
      </c>
      <c r="N15" s="4"/>
      <c r="O15" s="1" t="s">
        <v>72</v>
      </c>
      <c r="P15" s="1" t="s">
        <v>72</v>
      </c>
      <c r="Q15" s="2" t="s">
        <v>25</v>
      </c>
      <c r="R15" s="8"/>
    </row>
    <row r="16" spans="1:18" s="3" customFormat="1" ht="14.25" x14ac:dyDescent="0.45">
      <c r="A16" s="1" t="s">
        <v>18</v>
      </c>
      <c r="B16" s="1"/>
      <c r="C16" s="1" t="s">
        <v>65</v>
      </c>
      <c r="D16" s="1" t="s">
        <v>69</v>
      </c>
      <c r="E16" s="1" t="s">
        <v>74</v>
      </c>
      <c r="F16" s="1" t="s">
        <v>71</v>
      </c>
      <c r="G16" s="2" t="s">
        <v>23</v>
      </c>
      <c r="H16" s="22" t="str">
        <f t="shared" si="1"/>
        <v>Not researched</v>
      </c>
      <c r="I16" s="4"/>
      <c r="J16" s="4"/>
      <c r="K16" s="4"/>
      <c r="L16" s="4"/>
      <c r="M16" s="4">
        <v>0.8</v>
      </c>
      <c r="N16" s="4"/>
      <c r="O16" s="1" t="s">
        <v>72</v>
      </c>
      <c r="P16" s="1" t="s">
        <v>72</v>
      </c>
      <c r="Q16" s="2" t="s">
        <v>25</v>
      </c>
      <c r="R16" s="8"/>
    </row>
    <row r="17" spans="1:18" s="3" customFormat="1" ht="14.25" x14ac:dyDescent="0.45">
      <c r="A17" s="1" t="s">
        <v>18</v>
      </c>
      <c r="B17" s="1"/>
      <c r="C17" s="1" t="s">
        <v>65</v>
      </c>
      <c r="D17" s="1" t="s">
        <v>69</v>
      </c>
      <c r="E17" s="1" t="s">
        <v>75</v>
      </c>
      <c r="F17" s="1" t="s">
        <v>71</v>
      </c>
      <c r="G17" s="2" t="s">
        <v>23</v>
      </c>
      <c r="H17" s="22" t="b">
        <f t="shared" ref="H17:H65" si="2">IF(ISBLANK(N17),"",IF(ISTEXT(N17),"Hand-enter",N17=M17))</f>
        <v>0</v>
      </c>
      <c r="I17" s="4">
        <v>0.4</v>
      </c>
      <c r="J17" s="13">
        <v>9.5000000000000001E-2</v>
      </c>
      <c r="K17" s="4"/>
      <c r="L17" s="13">
        <v>9.5000000000000001E-2</v>
      </c>
      <c r="M17" s="4">
        <v>0.8</v>
      </c>
      <c r="N17" s="4">
        <v>0.81</v>
      </c>
      <c r="O17" s="1" t="s">
        <v>76</v>
      </c>
      <c r="P17" s="1" t="s">
        <v>77</v>
      </c>
      <c r="Q17" s="2" t="s">
        <v>23</v>
      </c>
      <c r="R17" s="1"/>
    </row>
    <row r="18" spans="1:18" s="3" customFormat="1" ht="14.25" x14ac:dyDescent="0.45">
      <c r="A18" s="1" t="s">
        <v>18</v>
      </c>
      <c r="B18" s="1"/>
      <c r="C18" s="1" t="s">
        <v>65</v>
      </c>
      <c r="D18" s="1" t="s">
        <v>69</v>
      </c>
      <c r="E18" s="1" t="s">
        <v>78</v>
      </c>
      <c r="F18" s="1" t="s">
        <v>71</v>
      </c>
      <c r="G18" s="2" t="s">
        <v>23</v>
      </c>
      <c r="H18" s="22" t="b">
        <f t="shared" si="2"/>
        <v>0</v>
      </c>
      <c r="I18" s="4">
        <v>0.25</v>
      </c>
      <c r="J18" s="13">
        <v>9.5000000000000001E-2</v>
      </c>
      <c r="K18" s="4"/>
      <c r="L18" s="13">
        <v>9.5000000000000001E-2</v>
      </c>
      <c r="M18" s="4">
        <v>0.95</v>
      </c>
      <c r="N18" s="4">
        <v>0.84</v>
      </c>
      <c r="O18" s="1" t="s">
        <v>76</v>
      </c>
      <c r="P18" s="1" t="s">
        <v>77</v>
      </c>
      <c r="Q18" s="2" t="s">
        <v>23</v>
      </c>
      <c r="R18" s="1"/>
    </row>
    <row r="19" spans="1:18" s="3" customFormat="1" ht="14.25" x14ac:dyDescent="0.45">
      <c r="A19" s="1" t="s">
        <v>18</v>
      </c>
      <c r="B19" s="1"/>
      <c r="C19" s="1" t="s">
        <v>65</v>
      </c>
      <c r="D19" s="1" t="s">
        <v>69</v>
      </c>
      <c r="E19" s="1" t="s">
        <v>79</v>
      </c>
      <c r="F19" s="1" t="s">
        <v>71</v>
      </c>
      <c r="G19" s="2" t="s">
        <v>23</v>
      </c>
      <c r="H19" s="22" t="b">
        <f t="shared" si="2"/>
        <v>0</v>
      </c>
      <c r="I19" s="4">
        <v>0.28000000000000003</v>
      </c>
      <c r="J19" s="13">
        <v>9.5000000000000001E-2</v>
      </c>
      <c r="K19" s="4"/>
      <c r="L19" s="13">
        <v>9.5000000000000001E-2</v>
      </c>
      <c r="M19" s="4">
        <v>0.92</v>
      </c>
      <c r="N19" s="4">
        <v>0.79</v>
      </c>
      <c r="O19" s="1" t="s">
        <v>76</v>
      </c>
      <c r="P19" s="1" t="s">
        <v>77</v>
      </c>
      <c r="Q19" s="2" t="s">
        <v>23</v>
      </c>
      <c r="R19" s="1"/>
    </row>
    <row r="20" spans="1:18" s="3" customFormat="1" ht="14.25" x14ac:dyDescent="0.45">
      <c r="A20" s="32" t="s">
        <v>18</v>
      </c>
      <c r="B20" s="1"/>
      <c r="C20" s="1" t="s">
        <v>80</v>
      </c>
      <c r="D20" s="1" t="s">
        <v>81</v>
      </c>
      <c r="E20" s="1" t="s">
        <v>82</v>
      </c>
      <c r="F20" s="1" t="s">
        <v>83</v>
      </c>
      <c r="G20" s="2" t="s">
        <v>23</v>
      </c>
      <c r="H20" s="22" t="b">
        <f t="shared" si="2"/>
        <v>1</v>
      </c>
      <c r="I20" s="4">
        <v>0.43</v>
      </c>
      <c r="J20" s="4">
        <v>0</v>
      </c>
      <c r="K20" s="4"/>
      <c r="L20" s="4"/>
      <c r="M20" s="4">
        <v>0.48</v>
      </c>
      <c r="N20" s="4">
        <v>0.48</v>
      </c>
      <c r="O20" s="1" t="s">
        <v>84</v>
      </c>
      <c r="P20" s="1" t="s">
        <v>85</v>
      </c>
      <c r="Q20" s="2" t="s">
        <v>23</v>
      </c>
      <c r="R20" s="1" t="s">
        <v>86</v>
      </c>
    </row>
    <row r="21" spans="1:18" s="3" customFormat="1" ht="14.25" x14ac:dyDescent="0.45">
      <c r="A21" s="1" t="s">
        <v>18</v>
      </c>
      <c r="B21" s="1"/>
      <c r="C21" s="1" t="s">
        <v>80</v>
      </c>
      <c r="D21" s="1" t="s">
        <v>81</v>
      </c>
      <c r="E21" s="1" t="s">
        <v>87</v>
      </c>
      <c r="F21" s="1" t="s">
        <v>83</v>
      </c>
      <c r="G21" s="2" t="s">
        <v>23</v>
      </c>
      <c r="H21" s="22" t="b">
        <f t="shared" si="2"/>
        <v>1</v>
      </c>
      <c r="I21" s="4">
        <v>0.51</v>
      </c>
      <c r="J21" s="4">
        <v>0</v>
      </c>
      <c r="K21" s="4"/>
      <c r="L21" s="4"/>
      <c r="M21" s="4">
        <v>0.43</v>
      </c>
      <c r="N21" s="4">
        <v>0.43</v>
      </c>
      <c r="O21" s="1" t="s">
        <v>84</v>
      </c>
      <c r="P21" s="1" t="s">
        <v>85</v>
      </c>
      <c r="Q21" s="2" t="s">
        <v>23</v>
      </c>
      <c r="R21" s="1" t="s">
        <v>86</v>
      </c>
    </row>
    <row r="22" spans="1:18" s="3" customFormat="1" ht="14.25" x14ac:dyDescent="0.45">
      <c r="A22" s="1" t="s">
        <v>18</v>
      </c>
      <c r="B22" s="1"/>
      <c r="C22" s="1" t="s">
        <v>88</v>
      </c>
      <c r="D22" s="1" t="s">
        <v>88</v>
      </c>
      <c r="E22" s="1" t="s">
        <v>89</v>
      </c>
      <c r="F22" s="1" t="s">
        <v>90</v>
      </c>
      <c r="G22" s="2" t="s">
        <v>23</v>
      </c>
      <c r="H22" s="22" t="b">
        <f t="shared" si="2"/>
        <v>0</v>
      </c>
      <c r="I22" s="13">
        <v>0.109</v>
      </c>
      <c r="J22" s="13">
        <v>1.2999999999999999E-2</v>
      </c>
      <c r="K22" s="13"/>
      <c r="L22" s="13">
        <v>3.7999999999999999E-2</v>
      </c>
      <c r="M22" s="4">
        <v>0.94</v>
      </c>
      <c r="N22" s="4">
        <v>0.97</v>
      </c>
      <c r="O22" s="1" t="s">
        <v>91</v>
      </c>
      <c r="P22" s="1" t="s">
        <v>91</v>
      </c>
      <c r="Q22" s="2" t="s">
        <v>23</v>
      </c>
      <c r="R22" s="1" t="s">
        <v>92</v>
      </c>
    </row>
    <row r="23" spans="1:18" s="3" customFormat="1" ht="14.25" x14ac:dyDescent="0.45">
      <c r="A23" s="1" t="s">
        <v>18</v>
      </c>
      <c r="B23" s="1"/>
      <c r="C23" s="1" t="s">
        <v>88</v>
      </c>
      <c r="D23" s="1" t="s">
        <v>88</v>
      </c>
      <c r="E23" s="1" t="s">
        <v>93</v>
      </c>
      <c r="F23" s="1" t="s">
        <v>94</v>
      </c>
      <c r="G23" s="2" t="s">
        <v>23</v>
      </c>
      <c r="H23" s="22" t="str">
        <f>IF(ISBLANK(N23),"Not researched",IF(ISTEXT(N23),"Hand-enter",N23=M23))</f>
        <v>Not researched</v>
      </c>
      <c r="I23" s="4">
        <v>0.19</v>
      </c>
      <c r="J23" s="4">
        <v>0.13</v>
      </c>
      <c r="K23" s="4"/>
      <c r="L23" s="4"/>
      <c r="M23" s="4">
        <v>0.94</v>
      </c>
      <c r="N23" s="4"/>
      <c r="O23" s="1" t="s">
        <v>95</v>
      </c>
      <c r="P23" s="1" t="s">
        <v>95</v>
      </c>
      <c r="Q23" s="2" t="s">
        <v>25</v>
      </c>
      <c r="R23" s="1"/>
    </row>
    <row r="24" spans="1:18" s="3" customFormat="1" ht="14.25" x14ac:dyDescent="0.45">
      <c r="A24" s="1" t="s">
        <v>18</v>
      </c>
      <c r="B24" s="1"/>
      <c r="C24" s="1" t="s">
        <v>88</v>
      </c>
      <c r="D24" s="1" t="s">
        <v>88</v>
      </c>
      <c r="E24" s="1" t="s">
        <v>63</v>
      </c>
      <c r="F24" s="1" t="s">
        <v>90</v>
      </c>
      <c r="G24" s="2" t="s">
        <v>23</v>
      </c>
      <c r="H24" s="22" t="b">
        <f t="shared" si="2"/>
        <v>0</v>
      </c>
      <c r="I24" s="4"/>
      <c r="J24" s="4"/>
      <c r="K24" s="4"/>
      <c r="L24" s="4"/>
      <c r="M24" s="4">
        <v>0.99</v>
      </c>
      <c r="N24" s="4">
        <v>1</v>
      </c>
      <c r="O24" s="1" t="s">
        <v>96</v>
      </c>
      <c r="P24" s="1"/>
      <c r="Q24" s="2" t="s">
        <v>23</v>
      </c>
      <c r="R24" s="1" t="s">
        <v>97</v>
      </c>
    </row>
    <row r="25" spans="1:18" s="3" customFormat="1" ht="14.25" x14ac:dyDescent="0.45">
      <c r="A25" s="7" t="s">
        <v>18</v>
      </c>
      <c r="B25" s="1"/>
      <c r="C25" s="7" t="s">
        <v>98</v>
      </c>
      <c r="D25" s="1" t="s">
        <v>99</v>
      </c>
      <c r="E25" s="1"/>
      <c r="F25" s="1" t="s">
        <v>99</v>
      </c>
      <c r="G25" s="2" t="s">
        <v>23</v>
      </c>
      <c r="H25" s="22" t="str">
        <f t="shared" ref="H25:H36" si="3">IF(ISBLANK(N25),"Not researched",IF(ISTEXT(N25),"Hand-enter",N25=M25))</f>
        <v>Not researched</v>
      </c>
      <c r="I25" s="4"/>
      <c r="J25" s="4"/>
      <c r="K25" s="4"/>
      <c r="L25" s="4"/>
      <c r="M25" s="5" t="s">
        <v>100</v>
      </c>
      <c r="N25" s="5"/>
      <c r="O25" s="1" t="s">
        <v>101</v>
      </c>
      <c r="P25" s="1"/>
      <c r="Q25" s="2" t="s">
        <v>25</v>
      </c>
      <c r="R25" s="1"/>
    </row>
    <row r="26" spans="1:18" s="3" customFormat="1" ht="14.25" x14ac:dyDescent="0.45">
      <c r="A26" s="1" t="s">
        <v>18</v>
      </c>
      <c r="B26" s="1"/>
      <c r="C26" s="1" t="s">
        <v>98</v>
      </c>
      <c r="D26" s="1" t="s">
        <v>102</v>
      </c>
      <c r="E26" s="1"/>
      <c r="F26" s="7" t="s">
        <v>103</v>
      </c>
      <c r="G26" s="2" t="s">
        <v>23</v>
      </c>
      <c r="H26" s="22" t="str">
        <f t="shared" si="3"/>
        <v>Not researched</v>
      </c>
      <c r="I26" s="4">
        <v>0.23</v>
      </c>
      <c r="J26" s="4">
        <v>0</v>
      </c>
      <c r="K26" s="4"/>
      <c r="L26" s="4"/>
      <c r="M26" s="4">
        <v>0.77</v>
      </c>
      <c r="N26" s="4"/>
      <c r="O26" s="1" t="s">
        <v>104</v>
      </c>
      <c r="P26" s="1" t="s">
        <v>105</v>
      </c>
      <c r="Q26" s="2" t="s">
        <v>25</v>
      </c>
      <c r="R26" s="1" t="s">
        <v>106</v>
      </c>
    </row>
    <row r="27" spans="1:18" s="3" customFormat="1" ht="14.25" x14ac:dyDescent="0.45">
      <c r="A27" s="23" t="s">
        <v>18</v>
      </c>
      <c r="B27" s="1"/>
      <c r="C27" s="23" t="s">
        <v>98</v>
      </c>
      <c r="D27" s="1" t="s">
        <v>107</v>
      </c>
      <c r="E27" s="1"/>
      <c r="F27" s="1" t="s">
        <v>108</v>
      </c>
      <c r="G27" s="2" t="s">
        <v>23</v>
      </c>
      <c r="H27" s="22" t="str">
        <f t="shared" si="3"/>
        <v>Not researched</v>
      </c>
      <c r="I27" s="4">
        <v>0.11</v>
      </c>
      <c r="J27" s="4">
        <v>0.02</v>
      </c>
      <c r="K27" s="4"/>
      <c r="L27" s="4">
        <v>0.03</v>
      </c>
      <c r="M27" s="4">
        <v>0.94</v>
      </c>
      <c r="N27" s="4"/>
      <c r="O27" s="1" t="s">
        <v>109</v>
      </c>
      <c r="P27" s="1" t="s">
        <v>109</v>
      </c>
      <c r="Q27" s="2" t="s">
        <v>25</v>
      </c>
      <c r="R27" s="1" t="s">
        <v>110</v>
      </c>
    </row>
    <row r="28" spans="1:18" s="3" customFormat="1" ht="14.25" x14ac:dyDescent="0.45">
      <c r="A28" s="1" t="s">
        <v>18</v>
      </c>
      <c r="B28" s="1"/>
      <c r="C28" s="1" t="s">
        <v>98</v>
      </c>
      <c r="D28" s="1" t="s">
        <v>111</v>
      </c>
      <c r="E28" s="1"/>
      <c r="F28" s="23" t="s">
        <v>112</v>
      </c>
      <c r="G28" s="2" t="s">
        <v>23</v>
      </c>
      <c r="H28" s="22" t="str">
        <f t="shared" si="3"/>
        <v>Not researched</v>
      </c>
      <c r="I28" s="4">
        <v>7.0000000000000007E-2</v>
      </c>
      <c r="J28" s="4">
        <v>0</v>
      </c>
      <c r="K28" s="4"/>
      <c r="L28" s="4"/>
      <c r="M28" s="4">
        <v>0.93</v>
      </c>
      <c r="N28" s="4"/>
      <c r="O28" s="1" t="s">
        <v>95</v>
      </c>
      <c r="P28" s="1" t="s">
        <v>95</v>
      </c>
      <c r="Q28" s="2" t="s">
        <v>25</v>
      </c>
      <c r="R28" s="1" t="s">
        <v>113</v>
      </c>
    </row>
    <row r="29" spans="1:18" s="3" customFormat="1" ht="14.25" x14ac:dyDescent="0.45">
      <c r="A29" s="1" t="s">
        <v>114</v>
      </c>
      <c r="B29" s="1"/>
      <c r="C29" s="1" t="s">
        <v>115</v>
      </c>
      <c r="D29" s="1"/>
      <c r="E29" s="1"/>
      <c r="F29" s="1"/>
      <c r="G29" s="2" t="s">
        <v>23</v>
      </c>
      <c r="H29" s="22" t="str">
        <f t="shared" si="3"/>
        <v>Not researched</v>
      </c>
      <c r="I29" s="4"/>
      <c r="J29" s="4"/>
      <c r="K29" s="4"/>
      <c r="L29" s="4"/>
      <c r="M29" s="5" t="s">
        <v>100</v>
      </c>
      <c r="N29" s="5"/>
      <c r="O29" s="1" t="s">
        <v>100</v>
      </c>
      <c r="P29" s="1" t="s">
        <v>100</v>
      </c>
      <c r="Q29" s="2" t="s">
        <v>25</v>
      </c>
      <c r="R29" s="1"/>
    </row>
    <row r="30" spans="1:18" s="3" customFormat="1" ht="14.25" x14ac:dyDescent="0.45">
      <c r="A30" s="1" t="s">
        <v>116</v>
      </c>
      <c r="B30" s="1"/>
      <c r="C30" s="1" t="s">
        <v>117</v>
      </c>
      <c r="D30" s="1" t="s">
        <v>118</v>
      </c>
      <c r="E30" s="1" t="s">
        <v>119</v>
      </c>
      <c r="F30" s="1" t="s">
        <v>120</v>
      </c>
      <c r="G30" s="2" t="s">
        <v>23</v>
      </c>
      <c r="H30" s="22" t="str">
        <f t="shared" si="3"/>
        <v>Not researched</v>
      </c>
      <c r="I30" s="4"/>
      <c r="J30" s="4"/>
      <c r="K30" s="4"/>
      <c r="L30" s="5" t="s">
        <v>30</v>
      </c>
      <c r="M30" s="2" t="s">
        <v>100</v>
      </c>
      <c r="N30" s="2"/>
      <c r="O30" s="1" t="s">
        <v>121</v>
      </c>
      <c r="P30" s="1" t="s">
        <v>121</v>
      </c>
      <c r="Q30" s="2" t="s">
        <v>25</v>
      </c>
      <c r="R30" s="1"/>
    </row>
    <row r="31" spans="1:18" s="3" customFormat="1" ht="28.5" x14ac:dyDescent="0.45">
      <c r="A31" s="1" t="s">
        <v>116</v>
      </c>
      <c r="B31" s="1"/>
      <c r="C31" s="1" t="s">
        <v>122</v>
      </c>
      <c r="D31" s="1" t="s">
        <v>123</v>
      </c>
      <c r="E31" s="7" t="s">
        <v>124</v>
      </c>
      <c r="F31" s="1" t="s">
        <v>125</v>
      </c>
      <c r="G31" s="2" t="s">
        <v>23</v>
      </c>
      <c r="H31" s="22" t="str">
        <f t="shared" si="3"/>
        <v>Not researched</v>
      </c>
      <c r="I31" s="9"/>
      <c r="J31" s="4"/>
      <c r="K31" s="4"/>
      <c r="L31" s="4"/>
      <c r="M31" s="10" t="s">
        <v>126</v>
      </c>
      <c r="N31" s="10"/>
      <c r="O31" s="1" t="s">
        <v>127</v>
      </c>
      <c r="P31" s="1" t="s">
        <v>128</v>
      </c>
      <c r="Q31" s="2" t="s">
        <v>25</v>
      </c>
      <c r="R31" s="9"/>
    </row>
    <row r="32" spans="1:18" s="3" customFormat="1" ht="15" customHeight="1" x14ac:dyDescent="0.45">
      <c r="A32" s="1" t="s">
        <v>116</v>
      </c>
      <c r="B32" s="1"/>
      <c r="C32" s="1" t="s">
        <v>122</v>
      </c>
      <c r="D32" s="1" t="s">
        <v>123</v>
      </c>
      <c r="E32" s="1" t="s">
        <v>129</v>
      </c>
      <c r="F32" s="1" t="s">
        <v>130</v>
      </c>
      <c r="G32" s="2" t="s">
        <v>23</v>
      </c>
      <c r="H32" s="22" t="str">
        <f t="shared" si="3"/>
        <v>Not researched</v>
      </c>
      <c r="I32" s="4"/>
      <c r="J32" s="4"/>
      <c r="K32" s="4"/>
      <c r="L32" s="4"/>
      <c r="M32" s="4">
        <v>0.8</v>
      </c>
      <c r="N32" s="4"/>
      <c r="O32" s="1" t="s">
        <v>131</v>
      </c>
      <c r="P32" s="1" t="s">
        <v>131</v>
      </c>
      <c r="Q32" s="2" t="s">
        <v>25</v>
      </c>
      <c r="R32" s="1"/>
    </row>
    <row r="33" spans="1:18" s="3" customFormat="1" ht="42" customHeight="1" x14ac:dyDescent="0.45">
      <c r="A33" s="1" t="s">
        <v>116</v>
      </c>
      <c r="B33" s="1"/>
      <c r="C33" s="1" t="s">
        <v>122</v>
      </c>
      <c r="D33" s="1" t="s">
        <v>123</v>
      </c>
      <c r="E33" s="1" t="s">
        <v>132</v>
      </c>
      <c r="F33" s="1" t="s">
        <v>130</v>
      </c>
      <c r="G33" s="2" t="s">
        <v>23</v>
      </c>
      <c r="H33" s="22" t="str">
        <f t="shared" si="3"/>
        <v>Not researched</v>
      </c>
      <c r="I33" s="4"/>
      <c r="J33" s="4"/>
      <c r="K33" s="4"/>
      <c r="L33" s="4"/>
      <c r="M33" s="4">
        <v>0.8</v>
      </c>
      <c r="N33" s="4"/>
      <c r="O33" s="1" t="s">
        <v>131</v>
      </c>
      <c r="P33" s="1" t="s">
        <v>131</v>
      </c>
      <c r="Q33" s="2" t="s">
        <v>25</v>
      </c>
      <c r="R33" s="1"/>
    </row>
    <row r="34" spans="1:18" s="3" customFormat="1" ht="15" customHeight="1" x14ac:dyDescent="0.45">
      <c r="A34" s="1" t="s">
        <v>116</v>
      </c>
      <c r="B34" s="1"/>
      <c r="C34" s="1" t="s">
        <v>122</v>
      </c>
      <c r="D34" s="1" t="s">
        <v>123</v>
      </c>
      <c r="E34" s="1" t="s">
        <v>133</v>
      </c>
      <c r="F34" s="1" t="s">
        <v>134</v>
      </c>
      <c r="G34" s="2" t="s">
        <v>23</v>
      </c>
      <c r="H34" s="22" t="str">
        <f t="shared" si="3"/>
        <v>Not researched</v>
      </c>
      <c r="I34" s="4">
        <v>0.14000000000000001</v>
      </c>
      <c r="J34" s="4">
        <v>0.02</v>
      </c>
      <c r="K34" s="4"/>
      <c r="L34" s="4"/>
      <c r="M34" s="4">
        <v>0.88</v>
      </c>
      <c r="N34" s="4"/>
      <c r="O34" s="1" t="s">
        <v>135</v>
      </c>
      <c r="P34" s="1" t="s">
        <v>136</v>
      </c>
      <c r="Q34" s="2" t="s">
        <v>25</v>
      </c>
      <c r="R34" s="9"/>
    </row>
    <row r="35" spans="1:18" s="3" customFormat="1" ht="15" customHeight="1" x14ac:dyDescent="0.45">
      <c r="A35" s="1" t="s">
        <v>116</v>
      </c>
      <c r="B35" s="1"/>
      <c r="C35" s="1" t="s">
        <v>122</v>
      </c>
      <c r="D35" s="1" t="s">
        <v>123</v>
      </c>
      <c r="E35" s="1" t="s">
        <v>137</v>
      </c>
      <c r="F35" s="1" t="s">
        <v>125</v>
      </c>
      <c r="G35" s="2" t="s">
        <v>23</v>
      </c>
      <c r="H35" s="22" t="str">
        <f t="shared" si="3"/>
        <v>Not researched</v>
      </c>
      <c r="I35" s="4">
        <v>0.3</v>
      </c>
      <c r="J35" s="4">
        <v>0.08</v>
      </c>
      <c r="K35" s="4"/>
      <c r="L35" s="4"/>
      <c r="M35" s="4">
        <v>0.78</v>
      </c>
      <c r="N35" s="4"/>
      <c r="O35" s="1" t="s">
        <v>138</v>
      </c>
      <c r="P35" s="1" t="s">
        <v>139</v>
      </c>
      <c r="Q35" s="2" t="s">
        <v>25</v>
      </c>
      <c r="R35" s="1"/>
    </row>
    <row r="36" spans="1:18" s="3" customFormat="1" ht="15" customHeight="1" x14ac:dyDescent="0.45">
      <c r="A36" s="1" t="s">
        <v>116</v>
      </c>
      <c r="B36" s="1"/>
      <c r="C36" s="1" t="s">
        <v>122</v>
      </c>
      <c r="D36" s="1" t="s">
        <v>123</v>
      </c>
      <c r="E36" s="1" t="s">
        <v>140</v>
      </c>
      <c r="F36" s="1" t="s">
        <v>125</v>
      </c>
      <c r="G36" s="2" t="s">
        <v>23</v>
      </c>
      <c r="H36" s="22" t="str">
        <f t="shared" si="3"/>
        <v>Not researched</v>
      </c>
      <c r="I36" s="4">
        <v>0.3</v>
      </c>
      <c r="J36" s="4">
        <v>0.08</v>
      </c>
      <c r="K36" s="4"/>
      <c r="L36" s="4"/>
      <c r="M36" s="4">
        <v>0.78</v>
      </c>
      <c r="N36" s="4"/>
      <c r="O36" s="1" t="s">
        <v>138</v>
      </c>
      <c r="P36" s="1" t="s">
        <v>139</v>
      </c>
      <c r="Q36" s="2" t="s">
        <v>25</v>
      </c>
      <c r="R36" s="1"/>
    </row>
    <row r="37" spans="1:18" s="3" customFormat="1" ht="15" customHeight="1" x14ac:dyDescent="0.45">
      <c r="A37" s="1" t="s">
        <v>116</v>
      </c>
      <c r="B37" s="1"/>
      <c r="C37" s="1" t="s">
        <v>122</v>
      </c>
      <c r="D37" s="1" t="s">
        <v>123</v>
      </c>
      <c r="E37" s="1" t="s">
        <v>141</v>
      </c>
      <c r="F37" s="1" t="s">
        <v>130</v>
      </c>
      <c r="G37" s="2" t="s">
        <v>23</v>
      </c>
      <c r="H37" s="22" t="b">
        <f t="shared" si="2"/>
        <v>0</v>
      </c>
      <c r="I37" s="13">
        <v>0.30599999999999999</v>
      </c>
      <c r="J37" s="13">
        <v>0.16200000000000001</v>
      </c>
      <c r="K37" s="4"/>
      <c r="L37" s="4"/>
      <c r="M37" s="4">
        <v>0.86</v>
      </c>
      <c r="N37" s="4">
        <v>0.8</v>
      </c>
      <c r="O37" s="1" t="s">
        <v>142</v>
      </c>
      <c r="P37" s="1" t="s">
        <v>142</v>
      </c>
      <c r="Q37" s="2" t="s">
        <v>23</v>
      </c>
      <c r="R37" s="1"/>
    </row>
    <row r="38" spans="1:18" s="3" customFormat="1" ht="15" customHeight="1" x14ac:dyDescent="0.45">
      <c r="A38" s="1" t="s">
        <v>116</v>
      </c>
      <c r="B38" s="1"/>
      <c r="C38" s="1" t="s">
        <v>122</v>
      </c>
      <c r="D38" s="1" t="s">
        <v>123</v>
      </c>
      <c r="E38" s="1" t="s">
        <v>143</v>
      </c>
      <c r="F38" s="1" t="s">
        <v>125</v>
      </c>
      <c r="G38" s="2" t="s">
        <v>23</v>
      </c>
      <c r="H38" s="22" t="b">
        <f t="shared" si="2"/>
        <v>0</v>
      </c>
      <c r="I38" s="2">
        <v>0.16300000000000001</v>
      </c>
      <c r="J38" s="13">
        <v>9.6000000000000002E-2</v>
      </c>
      <c r="K38" s="4"/>
      <c r="L38" s="4"/>
      <c r="M38" s="4">
        <v>0.93300000000000005</v>
      </c>
      <c r="N38" s="4">
        <v>0.8</v>
      </c>
      <c r="O38" s="1" t="s">
        <v>142</v>
      </c>
      <c r="P38" s="1" t="s">
        <v>142</v>
      </c>
      <c r="Q38" s="2" t="s">
        <v>23</v>
      </c>
      <c r="R38" s="1" t="s">
        <v>144</v>
      </c>
    </row>
    <row r="39" spans="1:18" s="3" customFormat="1" ht="15" customHeight="1" x14ac:dyDescent="0.45">
      <c r="A39" s="1" t="s">
        <v>116</v>
      </c>
      <c r="B39" s="1" t="b">
        <v>1</v>
      </c>
      <c r="C39" s="1" t="s">
        <v>145</v>
      </c>
      <c r="D39" s="1" t="s">
        <v>146</v>
      </c>
      <c r="E39" s="12" t="s">
        <v>147</v>
      </c>
      <c r="F39" s="1" t="s">
        <v>148</v>
      </c>
      <c r="G39" s="2" t="s">
        <v>23</v>
      </c>
      <c r="H39" s="22" t="str">
        <f t="shared" ref="H39:H55" si="4">IF(ISBLANK(N39),"Not researched",IF(ISTEXT(N39),"Hand-enter",N39=M39))</f>
        <v>Not researched</v>
      </c>
      <c r="I39" s="4"/>
      <c r="J39" s="4"/>
      <c r="K39" s="4"/>
      <c r="L39" s="4"/>
      <c r="M39" s="4">
        <v>1</v>
      </c>
      <c r="N39" s="4"/>
      <c r="O39" s="1" t="s">
        <v>149</v>
      </c>
      <c r="P39" s="1"/>
      <c r="Q39" s="2" t="s">
        <v>25</v>
      </c>
      <c r="R39" s="1"/>
    </row>
    <row r="40" spans="1:18" s="3" customFormat="1" ht="15" customHeight="1" x14ac:dyDescent="0.45">
      <c r="A40" s="1" t="s">
        <v>116</v>
      </c>
      <c r="B40" s="1" t="b">
        <v>1</v>
      </c>
      <c r="C40" s="1" t="s">
        <v>145</v>
      </c>
      <c r="D40" s="1" t="s">
        <v>146</v>
      </c>
      <c r="E40" s="7" t="s">
        <v>124</v>
      </c>
      <c r="F40" s="1" t="s">
        <v>148</v>
      </c>
      <c r="G40" s="2" t="s">
        <v>23</v>
      </c>
      <c r="H40" s="22" t="str">
        <f t="shared" si="4"/>
        <v>Not researched</v>
      </c>
      <c r="I40" s="4"/>
      <c r="J40" s="4"/>
      <c r="K40" s="4"/>
      <c r="L40" s="4"/>
      <c r="M40" s="4">
        <v>1</v>
      </c>
      <c r="N40" s="4"/>
      <c r="O40" s="1" t="s">
        <v>149</v>
      </c>
      <c r="P40" s="1"/>
      <c r="Q40" s="2" t="s">
        <v>25</v>
      </c>
      <c r="R40" s="1"/>
    </row>
    <row r="41" spans="1:18" s="3" customFormat="1" ht="15" customHeight="1" x14ac:dyDescent="0.45">
      <c r="A41" s="1" t="s">
        <v>116</v>
      </c>
      <c r="B41" s="1" t="b">
        <v>1</v>
      </c>
      <c r="C41" s="1" t="s">
        <v>145</v>
      </c>
      <c r="D41" s="1" t="s">
        <v>146</v>
      </c>
      <c r="E41" s="12" t="s">
        <v>150</v>
      </c>
      <c r="F41" s="1" t="s">
        <v>148</v>
      </c>
      <c r="G41" s="2" t="s">
        <v>23</v>
      </c>
      <c r="H41" s="22" t="str">
        <f t="shared" si="4"/>
        <v>Not researched</v>
      </c>
      <c r="I41" s="4"/>
      <c r="J41" s="4"/>
      <c r="K41" s="4"/>
      <c r="L41" s="4"/>
      <c r="M41" s="4">
        <v>1</v>
      </c>
      <c r="N41" s="4"/>
      <c r="O41" s="1" t="s">
        <v>149</v>
      </c>
      <c r="P41" s="1"/>
      <c r="Q41" s="2" t="s">
        <v>25</v>
      </c>
      <c r="R41" s="1"/>
    </row>
    <row r="42" spans="1:18" s="3" customFormat="1" ht="15" customHeight="1" x14ac:dyDescent="0.45">
      <c r="A42" s="1" t="s">
        <v>116</v>
      </c>
      <c r="B42" s="1" t="b">
        <v>1</v>
      </c>
      <c r="C42" s="1" t="s">
        <v>145</v>
      </c>
      <c r="D42" s="1" t="s">
        <v>146</v>
      </c>
      <c r="E42" s="12" t="s">
        <v>151</v>
      </c>
      <c r="F42" s="1" t="s">
        <v>148</v>
      </c>
      <c r="G42" s="2" t="s">
        <v>23</v>
      </c>
      <c r="H42" s="22" t="str">
        <f t="shared" si="4"/>
        <v>Not researched</v>
      </c>
      <c r="I42" s="4"/>
      <c r="J42" s="4"/>
      <c r="K42" s="4"/>
      <c r="L42" s="4"/>
      <c r="M42" s="4">
        <v>1</v>
      </c>
      <c r="N42" s="4"/>
      <c r="O42" s="1" t="s">
        <v>149</v>
      </c>
      <c r="P42" s="1"/>
      <c r="Q42" s="2" t="s">
        <v>25</v>
      </c>
      <c r="R42" s="1"/>
    </row>
    <row r="43" spans="1:18" s="3" customFormat="1" ht="15" customHeight="1" x14ac:dyDescent="0.45">
      <c r="A43" s="1" t="s">
        <v>116</v>
      </c>
      <c r="B43" s="1" t="b">
        <v>1</v>
      </c>
      <c r="C43" s="1" t="s">
        <v>145</v>
      </c>
      <c r="D43" s="1" t="s">
        <v>146</v>
      </c>
      <c r="E43" s="12" t="s">
        <v>152</v>
      </c>
      <c r="F43" s="1" t="s">
        <v>148</v>
      </c>
      <c r="G43" s="2" t="s">
        <v>23</v>
      </c>
      <c r="H43" s="22" t="str">
        <f t="shared" si="4"/>
        <v>Not researched</v>
      </c>
      <c r="I43" s="4"/>
      <c r="J43" s="4"/>
      <c r="K43" s="4"/>
      <c r="L43" s="4"/>
      <c r="M43" s="4">
        <v>1</v>
      </c>
      <c r="N43" s="4"/>
      <c r="O43" s="1" t="s">
        <v>149</v>
      </c>
      <c r="P43" s="1"/>
      <c r="Q43" s="2" t="s">
        <v>25</v>
      </c>
      <c r="R43" s="1"/>
    </row>
    <row r="44" spans="1:18" s="3" customFormat="1" ht="15" customHeight="1" x14ac:dyDescent="0.45">
      <c r="A44" s="1" t="s">
        <v>116</v>
      </c>
      <c r="B44" s="1" t="b">
        <v>1</v>
      </c>
      <c r="C44" s="1" t="s">
        <v>145</v>
      </c>
      <c r="D44" s="1" t="s">
        <v>146</v>
      </c>
      <c r="E44" s="12" t="s">
        <v>153</v>
      </c>
      <c r="F44" s="1" t="s">
        <v>148</v>
      </c>
      <c r="G44" s="2" t="s">
        <v>23</v>
      </c>
      <c r="H44" s="22" t="str">
        <f t="shared" si="4"/>
        <v>Not researched</v>
      </c>
      <c r="I44" s="4"/>
      <c r="J44" s="4"/>
      <c r="K44" s="4"/>
      <c r="L44" s="4"/>
      <c r="M44" s="4">
        <v>1</v>
      </c>
      <c r="N44" s="4"/>
      <c r="O44" s="1" t="s">
        <v>149</v>
      </c>
      <c r="P44" s="1"/>
      <c r="Q44" s="2" t="s">
        <v>25</v>
      </c>
      <c r="R44" s="1"/>
    </row>
    <row r="45" spans="1:18" s="3" customFormat="1" ht="15" customHeight="1" x14ac:dyDescent="0.45">
      <c r="A45" s="1" t="s">
        <v>116</v>
      </c>
      <c r="B45" s="1" t="b">
        <v>1</v>
      </c>
      <c r="C45" s="1" t="s">
        <v>145</v>
      </c>
      <c r="D45" s="1" t="s">
        <v>146</v>
      </c>
      <c r="E45" s="12" t="s">
        <v>154</v>
      </c>
      <c r="F45" s="1" t="s">
        <v>148</v>
      </c>
      <c r="G45" s="2" t="s">
        <v>23</v>
      </c>
      <c r="H45" s="22" t="str">
        <f t="shared" si="4"/>
        <v>Not researched</v>
      </c>
      <c r="I45" s="4"/>
      <c r="J45" s="4"/>
      <c r="K45" s="4"/>
      <c r="L45" s="4"/>
      <c r="M45" s="4">
        <v>1</v>
      </c>
      <c r="N45" s="4"/>
      <c r="O45" s="1" t="s">
        <v>149</v>
      </c>
      <c r="P45" s="1"/>
      <c r="Q45" s="2" t="s">
        <v>25</v>
      </c>
      <c r="R45" s="1"/>
    </row>
    <row r="46" spans="1:18" s="3" customFormat="1" ht="15" customHeight="1" x14ac:dyDescent="0.45">
      <c r="A46" s="1" t="s">
        <v>116</v>
      </c>
      <c r="B46" s="1" t="b">
        <v>1</v>
      </c>
      <c r="C46" s="1" t="s">
        <v>145</v>
      </c>
      <c r="D46" s="1" t="s">
        <v>146</v>
      </c>
      <c r="E46" s="12" t="s">
        <v>155</v>
      </c>
      <c r="F46" s="1" t="s">
        <v>148</v>
      </c>
      <c r="G46" s="2" t="s">
        <v>23</v>
      </c>
      <c r="H46" s="22" t="str">
        <f t="shared" si="4"/>
        <v>Not researched</v>
      </c>
      <c r="I46" s="4"/>
      <c r="J46" s="4"/>
      <c r="K46" s="4"/>
      <c r="L46" s="4"/>
      <c r="M46" s="4">
        <v>1</v>
      </c>
      <c r="N46" s="4"/>
      <c r="O46" s="1" t="s">
        <v>149</v>
      </c>
      <c r="P46" s="1"/>
      <c r="Q46" s="2" t="s">
        <v>25</v>
      </c>
      <c r="R46" s="1"/>
    </row>
    <row r="47" spans="1:18" s="3" customFormat="1" ht="15" customHeight="1" x14ac:dyDescent="0.45">
      <c r="A47" s="1" t="s">
        <v>116</v>
      </c>
      <c r="B47" s="1" t="b">
        <v>1</v>
      </c>
      <c r="C47" s="1" t="s">
        <v>145</v>
      </c>
      <c r="D47" s="1" t="s">
        <v>146</v>
      </c>
      <c r="E47" s="12" t="s">
        <v>74</v>
      </c>
      <c r="F47" s="1" t="s">
        <v>148</v>
      </c>
      <c r="G47" s="2" t="s">
        <v>23</v>
      </c>
      <c r="H47" s="22" t="str">
        <f t="shared" si="4"/>
        <v>Not researched</v>
      </c>
      <c r="I47" s="4"/>
      <c r="J47" s="4"/>
      <c r="K47" s="4"/>
      <c r="L47" s="4"/>
      <c r="M47" s="4">
        <v>1</v>
      </c>
      <c r="N47" s="4"/>
      <c r="O47" s="1" t="s">
        <v>149</v>
      </c>
      <c r="P47" s="1"/>
      <c r="Q47" s="2" t="s">
        <v>25</v>
      </c>
      <c r="R47" s="1"/>
    </row>
    <row r="48" spans="1:18" s="3" customFormat="1" ht="17.100000000000001" customHeight="1" x14ac:dyDescent="0.45">
      <c r="A48" s="1" t="s">
        <v>116</v>
      </c>
      <c r="B48" s="1" t="b">
        <v>1</v>
      </c>
      <c r="C48" s="1" t="s">
        <v>145</v>
      </c>
      <c r="D48" s="1" t="s">
        <v>146</v>
      </c>
      <c r="E48" s="12" t="s">
        <v>156</v>
      </c>
      <c r="F48" s="1" t="s">
        <v>148</v>
      </c>
      <c r="G48" s="2" t="s">
        <v>23</v>
      </c>
      <c r="H48" s="22" t="str">
        <f t="shared" si="4"/>
        <v>Not researched</v>
      </c>
      <c r="I48" s="4"/>
      <c r="J48" s="4"/>
      <c r="K48" s="4"/>
      <c r="L48" s="4"/>
      <c r="M48" s="4">
        <v>1</v>
      </c>
      <c r="N48" s="4"/>
      <c r="O48" s="1" t="s">
        <v>149</v>
      </c>
      <c r="P48" s="1"/>
      <c r="Q48" s="2" t="s">
        <v>25</v>
      </c>
      <c r="R48" s="1"/>
    </row>
    <row r="49" spans="1:18" s="3" customFormat="1" ht="15" customHeight="1" x14ac:dyDescent="0.45">
      <c r="A49" s="1" t="s">
        <v>116</v>
      </c>
      <c r="B49" s="1" t="b">
        <v>1</v>
      </c>
      <c r="C49" s="1" t="s">
        <v>145</v>
      </c>
      <c r="D49" s="1" t="s">
        <v>146</v>
      </c>
      <c r="E49" s="12" t="s">
        <v>157</v>
      </c>
      <c r="F49" s="1" t="s">
        <v>148</v>
      </c>
      <c r="G49" s="2" t="s">
        <v>23</v>
      </c>
      <c r="H49" s="22" t="str">
        <f t="shared" si="4"/>
        <v>Not researched</v>
      </c>
      <c r="I49" s="4"/>
      <c r="J49" s="4"/>
      <c r="K49" s="4"/>
      <c r="L49" s="4"/>
      <c r="M49" s="4">
        <v>1</v>
      </c>
      <c r="N49" s="4"/>
      <c r="O49" s="1" t="s">
        <v>149</v>
      </c>
      <c r="P49" s="1"/>
      <c r="Q49" s="2" t="s">
        <v>25</v>
      </c>
      <c r="R49" s="1"/>
    </row>
    <row r="50" spans="1:18" s="3" customFormat="1" ht="15" customHeight="1" x14ac:dyDescent="0.45">
      <c r="A50" s="1" t="s">
        <v>116</v>
      </c>
      <c r="B50" s="1" t="b">
        <v>1</v>
      </c>
      <c r="C50" s="1" t="s">
        <v>145</v>
      </c>
      <c r="D50" s="1" t="s">
        <v>146</v>
      </c>
      <c r="E50" s="12" t="s">
        <v>158</v>
      </c>
      <c r="F50" s="1" t="s">
        <v>148</v>
      </c>
      <c r="G50" s="2" t="s">
        <v>23</v>
      </c>
      <c r="H50" s="22" t="str">
        <f t="shared" si="4"/>
        <v>Not researched</v>
      </c>
      <c r="I50" s="4"/>
      <c r="J50" s="4"/>
      <c r="K50" s="4"/>
      <c r="L50" s="4"/>
      <c r="M50" s="4">
        <v>1</v>
      </c>
      <c r="N50" s="4"/>
      <c r="O50" s="1" t="s">
        <v>149</v>
      </c>
      <c r="P50" s="1"/>
      <c r="Q50" s="2" t="s">
        <v>25</v>
      </c>
      <c r="R50" s="1"/>
    </row>
    <row r="51" spans="1:18" s="3" customFormat="1" ht="15" customHeight="1" x14ac:dyDescent="0.45">
      <c r="A51" s="1" t="s">
        <v>116</v>
      </c>
      <c r="B51" s="1" t="b">
        <v>1</v>
      </c>
      <c r="C51" s="1" t="s">
        <v>145</v>
      </c>
      <c r="D51" s="1" t="s">
        <v>146</v>
      </c>
      <c r="E51" s="12" t="s">
        <v>159</v>
      </c>
      <c r="F51" s="1" t="s">
        <v>148</v>
      </c>
      <c r="G51" s="2" t="s">
        <v>23</v>
      </c>
      <c r="H51" s="22" t="str">
        <f t="shared" si="4"/>
        <v>Not researched</v>
      </c>
      <c r="I51" s="4"/>
      <c r="J51" s="4"/>
      <c r="K51" s="4"/>
      <c r="L51" s="4"/>
      <c r="M51" s="4">
        <v>1</v>
      </c>
      <c r="N51" s="4"/>
      <c r="O51" s="1" t="s">
        <v>149</v>
      </c>
      <c r="P51" s="1"/>
      <c r="Q51" s="2" t="s">
        <v>25</v>
      </c>
      <c r="R51" s="1"/>
    </row>
    <row r="52" spans="1:18" s="3" customFormat="1" ht="15" customHeight="1" x14ac:dyDescent="0.45">
      <c r="A52" s="1" t="s">
        <v>116</v>
      </c>
      <c r="B52" s="1" t="b">
        <v>1</v>
      </c>
      <c r="C52" s="1" t="s">
        <v>145</v>
      </c>
      <c r="D52" s="1" t="s">
        <v>146</v>
      </c>
      <c r="E52" s="12" t="s">
        <v>160</v>
      </c>
      <c r="F52" s="1" t="s">
        <v>148</v>
      </c>
      <c r="G52" s="2" t="s">
        <v>23</v>
      </c>
      <c r="H52" s="22" t="str">
        <f t="shared" si="4"/>
        <v>Not researched</v>
      </c>
      <c r="I52" s="4"/>
      <c r="J52" s="4"/>
      <c r="K52" s="4"/>
      <c r="L52" s="4"/>
      <c r="M52" s="4">
        <v>1</v>
      </c>
      <c r="N52" s="4"/>
      <c r="O52" s="1" t="s">
        <v>149</v>
      </c>
      <c r="P52" s="1"/>
      <c r="Q52" s="2" t="s">
        <v>25</v>
      </c>
      <c r="R52" s="1"/>
    </row>
    <row r="53" spans="1:18" s="3" customFormat="1" ht="15" customHeight="1" x14ac:dyDescent="0.45">
      <c r="A53" s="1" t="s">
        <v>116</v>
      </c>
      <c r="B53" s="1" t="b">
        <v>1</v>
      </c>
      <c r="C53" s="1" t="s">
        <v>145</v>
      </c>
      <c r="D53" s="1" t="s">
        <v>146</v>
      </c>
      <c r="E53" s="12" t="s">
        <v>161</v>
      </c>
      <c r="F53" s="1" t="s">
        <v>148</v>
      </c>
      <c r="G53" s="2" t="s">
        <v>23</v>
      </c>
      <c r="H53" s="22" t="str">
        <f t="shared" si="4"/>
        <v>Not researched</v>
      </c>
      <c r="I53" s="4"/>
      <c r="J53" s="4"/>
      <c r="K53" s="4"/>
      <c r="L53" s="4"/>
      <c r="M53" s="4">
        <v>1</v>
      </c>
      <c r="N53" s="4"/>
      <c r="O53" s="1" t="s">
        <v>149</v>
      </c>
      <c r="P53" s="1"/>
      <c r="Q53" s="2" t="s">
        <v>25</v>
      </c>
      <c r="R53" s="1"/>
    </row>
    <row r="54" spans="1:18" s="3" customFormat="1" ht="15" customHeight="1" x14ac:dyDescent="0.45">
      <c r="A54" s="1" t="s">
        <v>116</v>
      </c>
      <c r="B54" s="1" t="b">
        <v>1</v>
      </c>
      <c r="C54" s="1" t="s">
        <v>145</v>
      </c>
      <c r="D54" s="1" t="s">
        <v>162</v>
      </c>
      <c r="E54" s="1"/>
      <c r="F54" s="1" t="s">
        <v>163</v>
      </c>
      <c r="G54" s="2" t="s">
        <v>23</v>
      </c>
      <c r="H54" s="22" t="str">
        <f t="shared" si="4"/>
        <v>Not researched</v>
      </c>
      <c r="I54" s="4"/>
      <c r="J54" s="4"/>
      <c r="K54" s="4"/>
      <c r="L54" s="4"/>
      <c r="M54" s="4">
        <v>1</v>
      </c>
      <c r="N54" s="4"/>
      <c r="O54" s="1" t="s">
        <v>149</v>
      </c>
      <c r="P54" s="1"/>
      <c r="Q54" s="2" t="s">
        <v>25</v>
      </c>
      <c r="R54" s="1" t="s">
        <v>30</v>
      </c>
    </row>
    <row r="55" spans="1:18" s="3" customFormat="1" ht="15" customHeight="1" x14ac:dyDescent="0.45">
      <c r="A55" s="1" t="s">
        <v>116</v>
      </c>
      <c r="B55" s="1" t="b">
        <v>1</v>
      </c>
      <c r="C55" s="1" t="s">
        <v>145</v>
      </c>
      <c r="D55" s="1" t="s">
        <v>164</v>
      </c>
      <c r="E55" s="7"/>
      <c r="F55" s="27"/>
      <c r="G55" s="28" t="s">
        <v>23</v>
      </c>
      <c r="H55" s="22" t="str">
        <f t="shared" si="4"/>
        <v>Not researched</v>
      </c>
      <c r="I55" s="7"/>
      <c r="J55" s="7"/>
      <c r="K55" s="7"/>
      <c r="L55" s="7"/>
      <c r="M55" s="30">
        <v>1</v>
      </c>
      <c r="N55" s="30"/>
      <c r="O55" s="1" t="s">
        <v>149</v>
      </c>
      <c r="P55" s="7"/>
      <c r="Q55" s="28" t="s">
        <v>25</v>
      </c>
      <c r="R55" s="7" t="s">
        <v>165</v>
      </c>
    </row>
    <row r="56" spans="1:18" s="3" customFormat="1" ht="15" customHeight="1" x14ac:dyDescent="0.45">
      <c r="A56" s="1" t="s">
        <v>116</v>
      </c>
      <c r="B56" s="1"/>
      <c r="C56" s="1" t="s">
        <v>145</v>
      </c>
      <c r="D56" s="1" t="s">
        <v>166</v>
      </c>
      <c r="E56" s="1" t="s">
        <v>167</v>
      </c>
      <c r="F56" s="1" t="s">
        <v>168</v>
      </c>
      <c r="G56" s="2" t="s">
        <v>23</v>
      </c>
      <c r="H56" s="22" t="b">
        <f t="shared" si="2"/>
        <v>0</v>
      </c>
      <c r="I56" s="4">
        <v>0.12</v>
      </c>
      <c r="J56" s="4">
        <v>0.03</v>
      </c>
      <c r="K56" s="4"/>
      <c r="L56" s="4"/>
      <c r="M56" s="4">
        <v>0.91</v>
      </c>
      <c r="N56" s="4">
        <v>0.94</v>
      </c>
      <c r="O56" s="1" t="s">
        <v>169</v>
      </c>
      <c r="P56" s="1" t="s">
        <v>169</v>
      </c>
      <c r="Q56" s="2" t="s">
        <v>23</v>
      </c>
      <c r="R56" s="1" t="s">
        <v>170</v>
      </c>
    </row>
    <row r="57" spans="1:18" s="3" customFormat="1" ht="15" customHeight="1" x14ac:dyDescent="0.45">
      <c r="A57" s="1" t="s">
        <v>116</v>
      </c>
      <c r="B57" s="1"/>
      <c r="C57" s="1" t="s">
        <v>145</v>
      </c>
      <c r="D57" s="1" t="s">
        <v>166</v>
      </c>
      <c r="E57" s="1" t="s">
        <v>171</v>
      </c>
      <c r="F57" s="1" t="s">
        <v>168</v>
      </c>
      <c r="G57" s="2" t="s">
        <v>23</v>
      </c>
      <c r="H57" s="22" t="b">
        <f t="shared" si="2"/>
        <v>1</v>
      </c>
      <c r="I57" s="4">
        <v>0.2</v>
      </c>
      <c r="J57" s="4">
        <v>0.03</v>
      </c>
      <c r="K57" s="4"/>
      <c r="L57" s="4"/>
      <c r="M57" s="4">
        <v>0.83</v>
      </c>
      <c r="N57" s="4">
        <v>0.83</v>
      </c>
      <c r="O57" s="1" t="s">
        <v>169</v>
      </c>
      <c r="P57" s="1" t="s">
        <v>169</v>
      </c>
      <c r="Q57" s="2" t="s">
        <v>23</v>
      </c>
      <c r="R57" s="1" t="s">
        <v>172</v>
      </c>
    </row>
    <row r="58" spans="1:18" s="3" customFormat="1" ht="28.5" x14ac:dyDescent="0.45">
      <c r="A58" s="1" t="s">
        <v>116</v>
      </c>
      <c r="B58" s="1"/>
      <c r="C58" s="1" t="s">
        <v>145</v>
      </c>
      <c r="D58" s="1" t="s">
        <v>166</v>
      </c>
      <c r="E58" s="7" t="s">
        <v>124</v>
      </c>
      <c r="F58" s="1" t="s">
        <v>168</v>
      </c>
      <c r="G58" s="2" t="s">
        <v>23</v>
      </c>
      <c r="H58" s="22" t="str">
        <f>IF(ISBLANK(N58),"Not researched",IF(ISTEXT(N58),"Hand-enter",N58=M58))</f>
        <v>Not researched</v>
      </c>
      <c r="I58" s="4" t="s">
        <v>100</v>
      </c>
      <c r="J58" s="4" t="s">
        <v>100</v>
      </c>
      <c r="K58" s="4"/>
      <c r="L58" s="4"/>
      <c r="M58" s="10" t="s">
        <v>126</v>
      </c>
      <c r="N58" s="10"/>
      <c r="O58" s="22" t="s">
        <v>173</v>
      </c>
      <c r="P58" s="1"/>
      <c r="Q58" s="2" t="s">
        <v>25</v>
      </c>
      <c r="R58" s="1"/>
    </row>
    <row r="59" spans="1:18" s="3" customFormat="1" ht="15" customHeight="1" x14ac:dyDescent="0.45">
      <c r="A59" s="1" t="s">
        <v>116</v>
      </c>
      <c r="B59" s="1"/>
      <c r="C59" s="1" t="s">
        <v>145</v>
      </c>
      <c r="D59" s="1" t="s">
        <v>166</v>
      </c>
      <c r="E59" s="1" t="s">
        <v>174</v>
      </c>
      <c r="F59" s="1" t="s">
        <v>168</v>
      </c>
      <c r="G59" s="2" t="s">
        <v>23</v>
      </c>
      <c r="H59" s="22" t="b">
        <f t="shared" si="2"/>
        <v>1</v>
      </c>
      <c r="I59" s="4">
        <v>0</v>
      </c>
      <c r="J59" s="4">
        <v>0.03</v>
      </c>
      <c r="K59" s="4"/>
      <c r="L59" s="4"/>
      <c r="M59" s="4">
        <v>1.03</v>
      </c>
      <c r="N59" s="4">
        <v>1.03</v>
      </c>
      <c r="O59" s="25" t="s">
        <v>175</v>
      </c>
      <c r="P59" s="1" t="s">
        <v>169</v>
      </c>
      <c r="Q59" s="2" t="s">
        <v>23</v>
      </c>
      <c r="R59" s="1" t="s">
        <v>172</v>
      </c>
    </row>
    <row r="60" spans="1:18" s="3" customFormat="1" ht="15" customHeight="1" x14ac:dyDescent="0.45">
      <c r="A60" s="1" t="s">
        <v>116</v>
      </c>
      <c r="B60" s="1"/>
      <c r="C60" s="1" t="s">
        <v>145</v>
      </c>
      <c r="D60" s="1" t="s">
        <v>166</v>
      </c>
      <c r="E60" s="1" t="s">
        <v>176</v>
      </c>
      <c r="F60" s="1" t="s">
        <v>168</v>
      </c>
      <c r="G60" s="2" t="s">
        <v>23</v>
      </c>
      <c r="H60" s="22" t="b">
        <f t="shared" si="2"/>
        <v>1</v>
      </c>
      <c r="I60" s="4">
        <v>0.2</v>
      </c>
      <c r="J60" s="4">
        <v>0.03</v>
      </c>
      <c r="K60" s="4"/>
      <c r="L60" s="4"/>
      <c r="M60" s="4">
        <v>0.83</v>
      </c>
      <c r="N60" s="4">
        <v>0.83</v>
      </c>
      <c r="O60" s="1" t="s">
        <v>169</v>
      </c>
      <c r="P60" s="1" t="s">
        <v>169</v>
      </c>
      <c r="Q60" s="2" t="s">
        <v>23</v>
      </c>
      <c r="R60" s="1" t="s">
        <v>172</v>
      </c>
    </row>
    <row r="61" spans="1:18" s="3" customFormat="1" ht="15" customHeight="1" x14ac:dyDescent="0.45">
      <c r="A61" s="1" t="s">
        <v>116</v>
      </c>
      <c r="B61" s="1"/>
      <c r="C61" s="1" t="s">
        <v>145</v>
      </c>
      <c r="D61" s="1" t="s">
        <v>166</v>
      </c>
      <c r="E61" s="1" t="s">
        <v>177</v>
      </c>
      <c r="F61" s="1" t="s">
        <v>168</v>
      </c>
      <c r="G61" s="2" t="s">
        <v>23</v>
      </c>
      <c r="H61" s="22" t="b">
        <f t="shared" si="2"/>
        <v>1</v>
      </c>
      <c r="I61" s="4">
        <v>0.2</v>
      </c>
      <c r="J61" s="4">
        <v>0.03</v>
      </c>
      <c r="K61" s="4"/>
      <c r="L61" s="4"/>
      <c r="M61" s="4">
        <v>0.83</v>
      </c>
      <c r="N61" s="4">
        <v>0.83</v>
      </c>
      <c r="O61" s="1" t="s">
        <v>169</v>
      </c>
      <c r="P61" s="1" t="s">
        <v>169</v>
      </c>
      <c r="Q61" s="2" t="s">
        <v>23</v>
      </c>
      <c r="R61" s="1" t="s">
        <v>172</v>
      </c>
    </row>
    <row r="62" spans="1:18" s="3" customFormat="1" ht="15" customHeight="1" x14ac:dyDescent="0.45">
      <c r="A62" s="1" t="s">
        <v>116</v>
      </c>
      <c r="B62" s="1"/>
      <c r="C62" s="1" t="s">
        <v>145</v>
      </c>
      <c r="D62" s="1" t="s">
        <v>166</v>
      </c>
      <c r="E62" s="1" t="s">
        <v>178</v>
      </c>
      <c r="F62" s="1" t="s">
        <v>168</v>
      </c>
      <c r="G62" s="2" t="s">
        <v>23</v>
      </c>
      <c r="H62" s="22" t="b">
        <f t="shared" si="2"/>
        <v>1</v>
      </c>
      <c r="I62" s="4">
        <v>0.2</v>
      </c>
      <c r="J62" s="4">
        <v>0.03</v>
      </c>
      <c r="K62" s="4"/>
      <c r="L62" s="4"/>
      <c r="M62" s="4">
        <v>0.83</v>
      </c>
      <c r="N62" s="4">
        <v>0.83</v>
      </c>
      <c r="O62" s="1" t="s">
        <v>169</v>
      </c>
      <c r="P62" s="1" t="s">
        <v>169</v>
      </c>
      <c r="Q62" s="2" t="s">
        <v>23</v>
      </c>
      <c r="R62" s="1" t="s">
        <v>172</v>
      </c>
    </row>
    <row r="63" spans="1:18" s="3" customFormat="1" ht="15" customHeight="1" x14ac:dyDescent="0.45">
      <c r="A63" s="1" t="s">
        <v>116</v>
      </c>
      <c r="B63" s="1"/>
      <c r="C63" s="1" t="s">
        <v>145</v>
      </c>
      <c r="D63" s="1" t="s">
        <v>166</v>
      </c>
      <c r="E63" s="23" t="s">
        <v>179</v>
      </c>
      <c r="F63" s="1" t="s">
        <v>168</v>
      </c>
      <c r="G63" s="2" t="s">
        <v>23</v>
      </c>
      <c r="H63" s="22" t="b">
        <f t="shared" si="2"/>
        <v>1</v>
      </c>
      <c r="I63" s="4">
        <v>0.2</v>
      </c>
      <c r="J63" s="4">
        <v>0.03</v>
      </c>
      <c r="K63" s="4"/>
      <c r="L63" s="4"/>
      <c r="M63" s="4">
        <v>0.83</v>
      </c>
      <c r="N63" s="4">
        <v>0.83</v>
      </c>
      <c r="O63" s="1" t="s">
        <v>169</v>
      </c>
      <c r="P63" s="1" t="s">
        <v>169</v>
      </c>
      <c r="Q63" s="2" t="s">
        <v>23</v>
      </c>
      <c r="R63" s="1" t="s">
        <v>172</v>
      </c>
    </row>
    <row r="64" spans="1:18" s="3" customFormat="1" ht="15" customHeight="1" x14ac:dyDescent="0.45">
      <c r="A64" s="1" t="s">
        <v>116</v>
      </c>
      <c r="B64" s="1"/>
      <c r="C64" s="1" t="s">
        <v>145</v>
      </c>
      <c r="D64" s="1" t="s">
        <v>166</v>
      </c>
      <c r="E64" s="23" t="s">
        <v>180</v>
      </c>
      <c r="F64" s="1" t="s">
        <v>181</v>
      </c>
      <c r="G64" s="28" t="s">
        <v>23</v>
      </c>
      <c r="H64" s="22" t="str">
        <f>IF(ISBLANK(N64),"Not researched",IF(ISTEXT(N64),"Hand-enter",N64=M64))</f>
        <v>Not researched</v>
      </c>
      <c r="I64" s="4">
        <v>0</v>
      </c>
      <c r="J64" s="4">
        <v>0.03</v>
      </c>
      <c r="K64" s="4"/>
      <c r="L64" s="4"/>
      <c r="M64" s="4">
        <v>1.03</v>
      </c>
      <c r="N64" s="4"/>
      <c r="O64" s="25" t="s">
        <v>175</v>
      </c>
      <c r="P64" s="25" t="s">
        <v>135</v>
      </c>
      <c r="Q64" s="28" t="s">
        <v>25</v>
      </c>
      <c r="R64" s="28"/>
    </row>
    <row r="65" spans="1:18" s="3" customFormat="1" ht="15" customHeight="1" x14ac:dyDescent="0.45">
      <c r="A65" s="1" t="s">
        <v>116</v>
      </c>
      <c r="B65" s="1"/>
      <c r="C65" s="1" t="s">
        <v>145</v>
      </c>
      <c r="D65" s="1" t="s">
        <v>166</v>
      </c>
      <c r="E65" s="1" t="s">
        <v>74</v>
      </c>
      <c r="F65" s="1" t="s">
        <v>168</v>
      </c>
      <c r="G65" s="2" t="s">
        <v>23</v>
      </c>
      <c r="H65" s="22" t="b">
        <f t="shared" si="2"/>
        <v>1</v>
      </c>
      <c r="I65" s="4">
        <v>0.2</v>
      </c>
      <c r="J65" s="4">
        <v>0.03</v>
      </c>
      <c r="K65" s="4"/>
      <c r="L65" s="4"/>
      <c r="M65" s="4">
        <v>0.83</v>
      </c>
      <c r="N65" s="4">
        <v>0.83</v>
      </c>
      <c r="O65" s="1" t="s">
        <v>169</v>
      </c>
      <c r="P65" s="1" t="s">
        <v>169</v>
      </c>
      <c r="Q65" s="2" t="s">
        <v>23</v>
      </c>
      <c r="R65" s="1" t="s">
        <v>172</v>
      </c>
    </row>
    <row r="66" spans="1:18" s="3" customFormat="1" ht="15" customHeight="1" x14ac:dyDescent="0.45">
      <c r="A66" s="1" t="s">
        <v>116</v>
      </c>
      <c r="B66" s="1"/>
      <c r="C66" s="1" t="s">
        <v>145</v>
      </c>
      <c r="D66" s="1" t="s">
        <v>166</v>
      </c>
      <c r="E66" s="1" t="s">
        <v>182</v>
      </c>
      <c r="F66" s="1" t="s">
        <v>168</v>
      </c>
      <c r="G66" s="2" t="s">
        <v>23</v>
      </c>
      <c r="H66" s="22" t="b">
        <f t="shared" ref="H66:H110" si="5">IF(ISBLANK(N66),"",IF(ISTEXT(N66),"Hand-enter",N66=M66))</f>
        <v>0</v>
      </c>
      <c r="I66" s="4">
        <v>0.15</v>
      </c>
      <c r="J66" s="4">
        <v>0.03</v>
      </c>
      <c r="K66" s="4"/>
      <c r="L66" s="4"/>
      <c r="M66" s="4">
        <v>0.88</v>
      </c>
      <c r="N66" s="4">
        <v>0.96</v>
      </c>
      <c r="O66" s="1" t="s">
        <v>169</v>
      </c>
      <c r="P66" s="1" t="s">
        <v>169</v>
      </c>
      <c r="Q66" s="2" t="s">
        <v>23</v>
      </c>
      <c r="R66" s="1" t="s">
        <v>170</v>
      </c>
    </row>
    <row r="67" spans="1:18" s="3" customFormat="1" ht="15" customHeight="1" x14ac:dyDescent="0.45">
      <c r="A67" s="1" t="s">
        <v>116</v>
      </c>
      <c r="B67" s="1"/>
      <c r="C67" s="1" t="s">
        <v>145</v>
      </c>
      <c r="D67" s="1" t="s">
        <v>166</v>
      </c>
      <c r="E67" s="1" t="s">
        <v>183</v>
      </c>
      <c r="F67" s="1" t="s">
        <v>168</v>
      </c>
      <c r="G67" s="2" t="s">
        <v>23</v>
      </c>
      <c r="H67" s="22" t="b">
        <f t="shared" si="5"/>
        <v>0</v>
      </c>
      <c r="I67" s="4">
        <v>0.31</v>
      </c>
      <c r="J67" s="4">
        <v>0.03</v>
      </c>
      <c r="K67" s="4"/>
      <c r="L67" s="4"/>
      <c r="M67" s="4">
        <v>0.72</v>
      </c>
      <c r="N67" s="34">
        <v>0.67</v>
      </c>
      <c r="O67" s="24" t="s">
        <v>169</v>
      </c>
      <c r="P67" s="31" t="s">
        <v>169</v>
      </c>
      <c r="Q67" s="2" t="s">
        <v>23</v>
      </c>
      <c r="R67" s="1" t="s">
        <v>170</v>
      </c>
    </row>
    <row r="68" spans="1:18" s="3" customFormat="1" ht="15" customHeight="1" x14ac:dyDescent="0.45">
      <c r="A68" s="1" t="s">
        <v>116</v>
      </c>
      <c r="B68" s="1"/>
      <c r="C68" s="1" t="s">
        <v>145</v>
      </c>
      <c r="D68" s="1" t="s">
        <v>166</v>
      </c>
      <c r="E68" s="1" t="s">
        <v>184</v>
      </c>
      <c r="F68" s="1" t="s">
        <v>168</v>
      </c>
      <c r="G68" s="2" t="s">
        <v>23</v>
      </c>
      <c r="H68" s="22" t="b">
        <f t="shared" si="5"/>
        <v>1</v>
      </c>
      <c r="I68" s="4">
        <v>0.21</v>
      </c>
      <c r="J68" s="4">
        <v>0.03</v>
      </c>
      <c r="K68" s="4"/>
      <c r="L68" s="4"/>
      <c r="M68" s="4">
        <v>0.82000000000000006</v>
      </c>
      <c r="N68" s="4">
        <v>0.82</v>
      </c>
      <c r="O68" s="1" t="s">
        <v>169</v>
      </c>
      <c r="P68" s="1" t="s">
        <v>169</v>
      </c>
      <c r="Q68" s="2" t="s">
        <v>23</v>
      </c>
      <c r="R68" s="1" t="s">
        <v>172</v>
      </c>
    </row>
    <row r="69" spans="1:18" s="3" customFormat="1" ht="15" customHeight="1" x14ac:dyDescent="0.45">
      <c r="A69" s="1" t="s">
        <v>116</v>
      </c>
      <c r="B69" s="1"/>
      <c r="C69" s="1" t="s">
        <v>145</v>
      </c>
      <c r="D69" s="1" t="s">
        <v>166</v>
      </c>
      <c r="E69" s="1" t="s">
        <v>185</v>
      </c>
      <c r="F69" s="1" t="s">
        <v>168</v>
      </c>
      <c r="G69" s="2" t="s">
        <v>23</v>
      </c>
      <c r="H69" s="22" t="b">
        <f t="shared" si="5"/>
        <v>1</v>
      </c>
      <c r="I69" s="4">
        <v>0.2</v>
      </c>
      <c r="J69" s="4">
        <v>0.03</v>
      </c>
      <c r="K69" s="4"/>
      <c r="L69" s="4"/>
      <c r="M69" s="4">
        <v>0.83</v>
      </c>
      <c r="N69" s="4">
        <v>0.83</v>
      </c>
      <c r="O69" s="1" t="s">
        <v>169</v>
      </c>
      <c r="P69" s="1" t="s">
        <v>169</v>
      </c>
      <c r="Q69" s="2" t="s">
        <v>23</v>
      </c>
      <c r="R69" s="1" t="s">
        <v>172</v>
      </c>
    </row>
    <row r="70" spans="1:18" s="3" customFormat="1" ht="15" customHeight="1" x14ac:dyDescent="0.45">
      <c r="A70" s="1" t="s">
        <v>116</v>
      </c>
      <c r="B70" s="1"/>
      <c r="C70" s="1" t="s">
        <v>145</v>
      </c>
      <c r="D70" s="1" t="s">
        <v>166</v>
      </c>
      <c r="E70" s="1" t="s">
        <v>186</v>
      </c>
      <c r="F70" s="1" t="s">
        <v>168</v>
      </c>
      <c r="G70" s="2" t="s">
        <v>23</v>
      </c>
      <c r="H70" s="22" t="b">
        <f t="shared" si="5"/>
        <v>1</v>
      </c>
      <c r="I70" s="4">
        <v>0.2</v>
      </c>
      <c r="J70" s="4">
        <v>0.03</v>
      </c>
      <c r="K70" s="4"/>
      <c r="L70" s="4"/>
      <c r="M70" s="4">
        <v>0.83</v>
      </c>
      <c r="N70" s="4">
        <v>0.83</v>
      </c>
      <c r="O70" s="1" t="s">
        <v>169</v>
      </c>
      <c r="P70" s="1" t="s">
        <v>169</v>
      </c>
      <c r="Q70" s="2" t="s">
        <v>23</v>
      </c>
      <c r="R70" s="1" t="s">
        <v>172</v>
      </c>
    </row>
    <row r="71" spans="1:18" s="3" customFormat="1" ht="15" customHeight="1" x14ac:dyDescent="0.45">
      <c r="A71" s="1" t="s">
        <v>116</v>
      </c>
      <c r="B71" s="1"/>
      <c r="C71" s="1" t="s">
        <v>145</v>
      </c>
      <c r="D71" s="1" t="s">
        <v>166</v>
      </c>
      <c r="E71" s="1" t="s">
        <v>187</v>
      </c>
      <c r="F71" s="1" t="s">
        <v>168</v>
      </c>
      <c r="G71" s="2" t="s">
        <v>23</v>
      </c>
      <c r="H71" s="22" t="b">
        <f t="shared" si="5"/>
        <v>1</v>
      </c>
      <c r="I71" s="4">
        <v>0.2</v>
      </c>
      <c r="J71" s="4">
        <v>0.03</v>
      </c>
      <c r="K71" s="4"/>
      <c r="L71" s="4"/>
      <c r="M71" s="4">
        <v>0.83</v>
      </c>
      <c r="N71" s="4">
        <v>0.83</v>
      </c>
      <c r="O71" s="1" t="s">
        <v>169</v>
      </c>
      <c r="P71" s="1" t="s">
        <v>169</v>
      </c>
      <c r="Q71" s="2" t="s">
        <v>23</v>
      </c>
      <c r="R71" s="1" t="s">
        <v>172</v>
      </c>
    </row>
    <row r="72" spans="1:18" s="3" customFormat="1" ht="15" customHeight="1" x14ac:dyDescent="0.45">
      <c r="A72" s="1" t="s">
        <v>116</v>
      </c>
      <c r="B72" s="1"/>
      <c r="C72" s="1" t="s">
        <v>145</v>
      </c>
      <c r="D72" s="1" t="s">
        <v>166</v>
      </c>
      <c r="E72" s="1" t="s">
        <v>188</v>
      </c>
      <c r="F72" s="1" t="s">
        <v>168</v>
      </c>
      <c r="G72" s="2" t="s">
        <v>23</v>
      </c>
      <c r="H72" s="22" t="b">
        <f t="shared" si="5"/>
        <v>0</v>
      </c>
      <c r="I72" s="4">
        <v>0.19</v>
      </c>
      <c r="J72" s="4">
        <v>0.03</v>
      </c>
      <c r="K72" s="4"/>
      <c r="L72" s="4"/>
      <c r="M72" s="4">
        <v>0.84</v>
      </c>
      <c r="N72" s="4">
        <v>0.85</v>
      </c>
      <c r="O72" s="1" t="s">
        <v>169</v>
      </c>
      <c r="P72" s="1" t="s">
        <v>169</v>
      </c>
      <c r="Q72" s="2" t="s">
        <v>23</v>
      </c>
      <c r="R72" s="1" t="s">
        <v>170</v>
      </c>
    </row>
    <row r="73" spans="1:18" s="3" customFormat="1" ht="15" customHeight="1" x14ac:dyDescent="0.45">
      <c r="A73" s="1" t="s">
        <v>116</v>
      </c>
      <c r="B73" s="1"/>
      <c r="C73" s="1" t="s">
        <v>145</v>
      </c>
      <c r="D73" s="1" t="s">
        <v>166</v>
      </c>
      <c r="E73" s="1" t="s">
        <v>189</v>
      </c>
      <c r="F73" s="1" t="s">
        <v>168</v>
      </c>
      <c r="G73" s="2" t="s">
        <v>23</v>
      </c>
      <c r="H73" s="22" t="b">
        <f t="shared" si="5"/>
        <v>0</v>
      </c>
      <c r="I73" s="4">
        <v>0.19</v>
      </c>
      <c r="J73" s="4">
        <v>0.03</v>
      </c>
      <c r="K73" s="4"/>
      <c r="L73" s="4"/>
      <c r="M73" s="4">
        <v>0.84</v>
      </c>
      <c r="N73" s="4">
        <v>0.86</v>
      </c>
      <c r="O73" s="1" t="s">
        <v>169</v>
      </c>
      <c r="P73" s="1" t="s">
        <v>169</v>
      </c>
      <c r="Q73" s="2" t="s">
        <v>23</v>
      </c>
      <c r="R73" s="1" t="s">
        <v>170</v>
      </c>
    </row>
    <row r="74" spans="1:18" s="3" customFormat="1" ht="15" customHeight="1" x14ac:dyDescent="0.45">
      <c r="A74" s="1" t="s">
        <v>116</v>
      </c>
      <c r="B74" s="1"/>
      <c r="C74" s="1" t="s">
        <v>145</v>
      </c>
      <c r="D74" s="1" t="s">
        <v>166</v>
      </c>
      <c r="E74" s="1" t="s">
        <v>190</v>
      </c>
      <c r="F74" s="1" t="s">
        <v>168</v>
      </c>
      <c r="G74" s="2" t="s">
        <v>23</v>
      </c>
      <c r="H74" s="22" t="b">
        <f t="shared" si="5"/>
        <v>0</v>
      </c>
      <c r="I74" s="4">
        <v>0.19</v>
      </c>
      <c r="J74" s="4">
        <v>0.03</v>
      </c>
      <c r="K74" s="4"/>
      <c r="L74" s="4"/>
      <c r="M74" s="4">
        <v>0.84</v>
      </c>
      <c r="N74" s="4">
        <v>0.86</v>
      </c>
      <c r="O74" s="1" t="s">
        <v>169</v>
      </c>
      <c r="P74" s="1" t="s">
        <v>169</v>
      </c>
      <c r="Q74" s="2" t="s">
        <v>23</v>
      </c>
      <c r="R74" s="1" t="s">
        <v>170</v>
      </c>
    </row>
    <row r="75" spans="1:18" s="3" customFormat="1" ht="15" customHeight="1" x14ac:dyDescent="0.45">
      <c r="A75" s="1" t="s">
        <v>116</v>
      </c>
      <c r="B75" s="1"/>
      <c r="C75" s="1" t="s">
        <v>145</v>
      </c>
      <c r="D75" s="1" t="s">
        <v>166</v>
      </c>
      <c r="E75" s="1" t="s">
        <v>191</v>
      </c>
      <c r="F75" s="1" t="s">
        <v>168</v>
      </c>
      <c r="G75" s="2" t="s">
        <v>23</v>
      </c>
      <c r="H75" s="22" t="b">
        <f t="shared" ref="H75:H101" si="6">IF(ISBLANK(N75),"Not researched",IF(ISTEXT(N75),"Hand-enter",N75=M75))</f>
        <v>1</v>
      </c>
      <c r="I75" s="4">
        <v>0</v>
      </c>
      <c r="J75" s="4">
        <v>0.03</v>
      </c>
      <c r="K75" s="4"/>
      <c r="L75" s="4"/>
      <c r="M75" s="4">
        <v>1.03</v>
      </c>
      <c r="N75" s="4">
        <v>1.03</v>
      </c>
      <c r="O75" s="25" t="s">
        <v>175</v>
      </c>
      <c r="P75" s="1" t="s">
        <v>169</v>
      </c>
      <c r="Q75" s="2" t="s">
        <v>23</v>
      </c>
      <c r="R75" s="1" t="s">
        <v>172</v>
      </c>
    </row>
    <row r="76" spans="1:18" s="3" customFormat="1" ht="15" customHeight="1" x14ac:dyDescent="0.45">
      <c r="A76" s="1" t="s">
        <v>116</v>
      </c>
      <c r="B76" s="1" t="b">
        <v>1</v>
      </c>
      <c r="C76" s="1" t="s">
        <v>145</v>
      </c>
      <c r="D76" s="1" t="s">
        <v>27</v>
      </c>
      <c r="E76" s="7"/>
      <c r="F76" s="27"/>
      <c r="G76" s="28" t="s">
        <v>23</v>
      </c>
      <c r="H76" s="22" t="str">
        <f t="shared" si="6"/>
        <v>Not researched</v>
      </c>
      <c r="I76" s="28"/>
      <c r="J76" s="28"/>
      <c r="K76" s="7"/>
      <c r="L76" s="7"/>
      <c r="M76" s="30">
        <v>1</v>
      </c>
      <c r="N76" s="30"/>
      <c r="O76" s="1" t="s">
        <v>149</v>
      </c>
      <c r="P76" s="7"/>
      <c r="Q76" s="28" t="s">
        <v>25</v>
      </c>
      <c r="R76" s="7" t="s">
        <v>192</v>
      </c>
    </row>
    <row r="77" spans="1:18" s="3" customFormat="1" ht="15" customHeight="1" x14ac:dyDescent="0.45">
      <c r="A77" s="1" t="s">
        <v>116</v>
      </c>
      <c r="B77" s="1" t="b">
        <v>1</v>
      </c>
      <c r="C77" s="1" t="s">
        <v>193</v>
      </c>
      <c r="D77" s="1" t="s">
        <v>194</v>
      </c>
      <c r="E77" s="7"/>
      <c r="F77" s="1" t="s">
        <v>195</v>
      </c>
      <c r="G77" s="2" t="s">
        <v>23</v>
      </c>
      <c r="H77" s="22" t="str">
        <f t="shared" si="6"/>
        <v>Not researched</v>
      </c>
      <c r="I77" s="4"/>
      <c r="J77" s="4"/>
      <c r="K77" s="4"/>
      <c r="L77" s="4"/>
      <c r="M77" s="4">
        <v>1</v>
      </c>
      <c r="N77" s="4"/>
      <c r="O77" s="1" t="s">
        <v>149</v>
      </c>
      <c r="P77" s="1"/>
      <c r="Q77" s="2" t="s">
        <v>25</v>
      </c>
      <c r="R77" s="1"/>
    </row>
    <row r="78" spans="1:18" s="3" customFormat="1" ht="15" customHeight="1" x14ac:dyDescent="0.45">
      <c r="A78" s="1" t="s">
        <v>116</v>
      </c>
      <c r="B78" s="1" t="b">
        <v>1</v>
      </c>
      <c r="C78" s="1" t="s">
        <v>196</v>
      </c>
      <c r="D78" s="1" t="s">
        <v>197</v>
      </c>
      <c r="E78" s="12" t="s">
        <v>198</v>
      </c>
      <c r="F78" s="1" t="s">
        <v>199</v>
      </c>
      <c r="G78" s="2" t="s">
        <v>23</v>
      </c>
      <c r="H78" s="22" t="str">
        <f t="shared" si="6"/>
        <v>Not researched</v>
      </c>
      <c r="I78" s="4"/>
      <c r="J78" s="4"/>
      <c r="K78" s="4"/>
      <c r="L78" s="4"/>
      <c r="M78" s="4">
        <v>1</v>
      </c>
      <c r="N78" s="34"/>
      <c r="O78" s="24" t="s">
        <v>149</v>
      </c>
      <c r="P78" s="1"/>
      <c r="Q78" s="2" t="s">
        <v>25</v>
      </c>
      <c r="R78" s="1"/>
    </row>
    <row r="79" spans="1:18" s="3" customFormat="1" ht="15" customHeight="1" x14ac:dyDescent="0.45">
      <c r="A79" s="1" t="s">
        <v>116</v>
      </c>
      <c r="B79" s="1" t="b">
        <v>1</v>
      </c>
      <c r="C79" s="1" t="s">
        <v>196</v>
      </c>
      <c r="D79" s="1" t="s">
        <v>197</v>
      </c>
      <c r="E79" s="12" t="s">
        <v>200</v>
      </c>
      <c r="F79" s="1" t="s">
        <v>199</v>
      </c>
      <c r="G79" s="2" t="s">
        <v>23</v>
      </c>
      <c r="H79" s="22" t="str">
        <f t="shared" si="6"/>
        <v>Not researched</v>
      </c>
      <c r="I79" s="4"/>
      <c r="J79" s="4"/>
      <c r="K79" s="4"/>
      <c r="L79" s="4"/>
      <c r="M79" s="4">
        <v>1</v>
      </c>
      <c r="N79" s="4"/>
      <c r="O79" s="1" t="s">
        <v>149</v>
      </c>
      <c r="P79" s="1"/>
      <c r="Q79" s="2" t="s">
        <v>25</v>
      </c>
      <c r="R79" s="1"/>
    </row>
    <row r="80" spans="1:18" s="3" customFormat="1" ht="15" customHeight="1" x14ac:dyDescent="0.45">
      <c r="A80" s="1" t="s">
        <v>116</v>
      </c>
      <c r="B80" s="1" t="b">
        <v>1</v>
      </c>
      <c r="C80" s="1" t="s">
        <v>196</v>
      </c>
      <c r="D80" s="1" t="s">
        <v>197</v>
      </c>
      <c r="E80" s="12" t="s">
        <v>201</v>
      </c>
      <c r="F80" s="1" t="s">
        <v>199</v>
      </c>
      <c r="G80" s="2" t="s">
        <v>23</v>
      </c>
      <c r="H80" s="22" t="str">
        <f t="shared" si="6"/>
        <v>Not researched</v>
      </c>
      <c r="I80" s="4"/>
      <c r="J80" s="4"/>
      <c r="K80" s="4"/>
      <c r="L80" s="4"/>
      <c r="M80" s="4">
        <v>1</v>
      </c>
      <c r="N80" s="4"/>
      <c r="O80" s="1" t="s">
        <v>149</v>
      </c>
      <c r="P80" s="1"/>
      <c r="Q80" s="2" t="s">
        <v>25</v>
      </c>
      <c r="R80" s="1"/>
    </row>
    <row r="81" spans="1:18" s="3" customFormat="1" ht="15" customHeight="1" x14ac:dyDescent="0.45">
      <c r="A81" s="1" t="s">
        <v>116</v>
      </c>
      <c r="B81" s="1" t="b">
        <v>1</v>
      </c>
      <c r="C81" s="1" t="s">
        <v>196</v>
      </c>
      <c r="D81" s="1" t="s">
        <v>197</v>
      </c>
      <c r="E81" s="12" t="s">
        <v>202</v>
      </c>
      <c r="F81" s="1" t="s">
        <v>199</v>
      </c>
      <c r="G81" s="2" t="s">
        <v>23</v>
      </c>
      <c r="H81" s="22" t="str">
        <f t="shared" si="6"/>
        <v>Not researched</v>
      </c>
      <c r="I81" s="4"/>
      <c r="J81" s="4"/>
      <c r="K81" s="4"/>
      <c r="L81" s="4"/>
      <c r="M81" s="4">
        <v>1</v>
      </c>
      <c r="N81" s="4"/>
      <c r="O81" s="1" t="s">
        <v>149</v>
      </c>
      <c r="P81" s="1"/>
      <c r="Q81" s="2" t="s">
        <v>25</v>
      </c>
      <c r="R81" s="1"/>
    </row>
    <row r="82" spans="1:18" s="3" customFormat="1" ht="15" customHeight="1" x14ac:dyDescent="0.45">
      <c r="A82" s="1" t="s">
        <v>116</v>
      </c>
      <c r="B82" s="1" t="b">
        <v>1</v>
      </c>
      <c r="C82" s="1" t="s">
        <v>196</v>
      </c>
      <c r="D82" s="1" t="s">
        <v>203</v>
      </c>
      <c r="E82" s="1" t="s">
        <v>198</v>
      </c>
      <c r="F82" s="1" t="s">
        <v>204</v>
      </c>
      <c r="G82" s="2" t="s">
        <v>23</v>
      </c>
      <c r="H82" s="22" t="str">
        <f t="shared" si="6"/>
        <v>Not researched</v>
      </c>
      <c r="I82" s="4"/>
      <c r="J82" s="4"/>
      <c r="K82" s="4"/>
      <c r="L82" s="4"/>
      <c r="M82" s="4">
        <v>1</v>
      </c>
      <c r="N82" s="4"/>
      <c r="O82" s="1" t="s">
        <v>149</v>
      </c>
      <c r="P82" s="1"/>
      <c r="Q82" s="2" t="s">
        <v>25</v>
      </c>
      <c r="R82" s="1"/>
    </row>
    <row r="83" spans="1:18" s="3" customFormat="1" ht="15" customHeight="1" x14ac:dyDescent="0.45">
      <c r="A83" s="1" t="s">
        <v>116</v>
      </c>
      <c r="B83" s="1" t="b">
        <v>1</v>
      </c>
      <c r="C83" s="1" t="s">
        <v>196</v>
      </c>
      <c r="D83" s="1" t="s">
        <v>203</v>
      </c>
      <c r="E83" s="1" t="s">
        <v>174</v>
      </c>
      <c r="F83" s="1" t="s">
        <v>204</v>
      </c>
      <c r="G83" s="2" t="s">
        <v>23</v>
      </c>
      <c r="H83" s="22" t="str">
        <f t="shared" si="6"/>
        <v>Not researched</v>
      </c>
      <c r="I83" s="4"/>
      <c r="J83" s="4"/>
      <c r="K83" s="4"/>
      <c r="L83" s="4"/>
      <c r="M83" s="4">
        <v>1</v>
      </c>
      <c r="N83" s="4"/>
      <c r="O83" s="1" t="s">
        <v>149</v>
      </c>
      <c r="P83" s="1"/>
      <c r="Q83" s="2" t="s">
        <v>25</v>
      </c>
      <c r="R83" s="1"/>
    </row>
    <row r="84" spans="1:18" s="3" customFormat="1" ht="15" customHeight="1" x14ac:dyDescent="0.45">
      <c r="A84" s="1" t="s">
        <v>116</v>
      </c>
      <c r="B84" s="1" t="b">
        <v>1</v>
      </c>
      <c r="C84" s="1" t="s">
        <v>196</v>
      </c>
      <c r="D84" s="1" t="s">
        <v>203</v>
      </c>
      <c r="E84" s="1" t="s">
        <v>180</v>
      </c>
      <c r="F84" s="1" t="s">
        <v>204</v>
      </c>
      <c r="G84" s="2" t="s">
        <v>23</v>
      </c>
      <c r="H84" s="22" t="str">
        <f t="shared" si="6"/>
        <v>Not researched</v>
      </c>
      <c r="I84" s="4"/>
      <c r="J84" s="4"/>
      <c r="K84" s="4"/>
      <c r="L84" s="4"/>
      <c r="M84" s="4">
        <v>1</v>
      </c>
      <c r="N84" s="4"/>
      <c r="O84" s="1" t="s">
        <v>149</v>
      </c>
      <c r="P84" s="1"/>
      <c r="Q84" s="2" t="s">
        <v>25</v>
      </c>
      <c r="R84" s="1"/>
    </row>
    <row r="85" spans="1:18" s="3" customFormat="1" ht="15" customHeight="1" x14ac:dyDescent="0.45">
      <c r="A85" s="1" t="s">
        <v>116</v>
      </c>
      <c r="B85" s="1" t="b">
        <v>1</v>
      </c>
      <c r="C85" s="1" t="s">
        <v>196</v>
      </c>
      <c r="D85" s="1" t="s">
        <v>203</v>
      </c>
      <c r="E85" s="1" t="s">
        <v>155</v>
      </c>
      <c r="F85" s="1" t="s">
        <v>204</v>
      </c>
      <c r="G85" s="2" t="s">
        <v>23</v>
      </c>
      <c r="H85" s="22" t="str">
        <f t="shared" si="6"/>
        <v>Not researched</v>
      </c>
      <c r="I85" s="4"/>
      <c r="J85" s="4"/>
      <c r="K85" s="4"/>
      <c r="L85" s="4"/>
      <c r="M85" s="4">
        <v>1</v>
      </c>
      <c r="N85" s="4"/>
      <c r="O85" s="1" t="s">
        <v>149</v>
      </c>
      <c r="P85" s="1"/>
      <c r="Q85" s="2" t="s">
        <v>25</v>
      </c>
      <c r="R85" s="1"/>
    </row>
    <row r="86" spans="1:18" s="3" customFormat="1" ht="15" customHeight="1" x14ac:dyDescent="0.45">
      <c r="A86" s="1" t="s">
        <v>116</v>
      </c>
      <c r="B86" s="1" t="b">
        <v>1</v>
      </c>
      <c r="C86" s="1" t="s">
        <v>196</v>
      </c>
      <c r="D86" s="1" t="s">
        <v>203</v>
      </c>
      <c r="E86" s="1" t="s">
        <v>205</v>
      </c>
      <c r="F86" s="1" t="s">
        <v>204</v>
      </c>
      <c r="G86" s="2" t="s">
        <v>23</v>
      </c>
      <c r="H86" s="22" t="str">
        <f t="shared" si="6"/>
        <v>Not researched</v>
      </c>
      <c r="I86" s="4"/>
      <c r="J86" s="4"/>
      <c r="K86" s="4"/>
      <c r="L86" s="4"/>
      <c r="M86" s="4">
        <v>1</v>
      </c>
      <c r="N86" s="4"/>
      <c r="O86" s="1" t="s">
        <v>149</v>
      </c>
      <c r="P86" s="1"/>
      <c r="Q86" s="2" t="s">
        <v>25</v>
      </c>
      <c r="R86" s="1"/>
    </row>
    <row r="87" spans="1:18" s="3" customFormat="1" ht="15" customHeight="1" x14ac:dyDescent="0.45">
      <c r="A87" s="1" t="s">
        <v>116</v>
      </c>
      <c r="B87" s="1" t="b">
        <v>1</v>
      </c>
      <c r="C87" s="1" t="s">
        <v>196</v>
      </c>
      <c r="D87" s="1" t="s">
        <v>203</v>
      </c>
      <c r="E87" s="1" t="s">
        <v>206</v>
      </c>
      <c r="F87" s="1" t="s">
        <v>204</v>
      </c>
      <c r="G87" s="2" t="s">
        <v>23</v>
      </c>
      <c r="H87" s="22" t="str">
        <f t="shared" si="6"/>
        <v>Not researched</v>
      </c>
      <c r="I87" s="4"/>
      <c r="J87" s="4"/>
      <c r="K87" s="4"/>
      <c r="L87" s="4"/>
      <c r="M87" s="4">
        <v>1</v>
      </c>
      <c r="N87" s="4"/>
      <c r="O87" s="1" t="s">
        <v>149</v>
      </c>
      <c r="P87" s="1"/>
      <c r="Q87" s="2" t="s">
        <v>25</v>
      </c>
      <c r="R87" s="1"/>
    </row>
    <row r="88" spans="1:18" s="3" customFormat="1" ht="15" customHeight="1" x14ac:dyDescent="0.45">
      <c r="A88" s="1" t="s">
        <v>116</v>
      </c>
      <c r="B88" s="1"/>
      <c r="C88" s="1" t="s">
        <v>196</v>
      </c>
      <c r="D88" s="1" t="s">
        <v>207</v>
      </c>
      <c r="E88" s="1" t="s">
        <v>208</v>
      </c>
      <c r="F88" s="1" t="s">
        <v>209</v>
      </c>
      <c r="G88" s="2" t="s">
        <v>23</v>
      </c>
      <c r="H88" s="22" t="str">
        <f t="shared" si="6"/>
        <v>Not researched</v>
      </c>
      <c r="I88" s="4"/>
      <c r="J88" s="4"/>
      <c r="K88" s="4"/>
      <c r="L88" s="4"/>
      <c r="M88" s="4">
        <v>1</v>
      </c>
      <c r="N88" s="4"/>
      <c r="O88" s="1" t="s">
        <v>54</v>
      </c>
      <c r="P88" s="1" t="s">
        <v>54</v>
      </c>
      <c r="Q88" s="2" t="s">
        <v>25</v>
      </c>
      <c r="R88" s="8"/>
    </row>
    <row r="89" spans="1:18" s="3" customFormat="1" ht="15" customHeight="1" x14ac:dyDescent="0.45">
      <c r="A89" s="1" t="s">
        <v>116</v>
      </c>
      <c r="B89" s="1"/>
      <c r="C89" s="1" t="s">
        <v>196</v>
      </c>
      <c r="D89" s="1" t="s">
        <v>207</v>
      </c>
      <c r="E89" s="1" t="s">
        <v>210</v>
      </c>
      <c r="F89" s="1" t="s">
        <v>209</v>
      </c>
      <c r="G89" s="2" t="s">
        <v>23</v>
      </c>
      <c r="H89" s="22" t="str">
        <f t="shared" si="6"/>
        <v>Not researched</v>
      </c>
      <c r="I89" s="13"/>
      <c r="J89" s="4"/>
      <c r="K89" s="4"/>
      <c r="L89" s="4"/>
      <c r="M89" s="4">
        <v>1</v>
      </c>
      <c r="N89" s="4"/>
      <c r="O89" s="1" t="s">
        <v>54</v>
      </c>
      <c r="P89" s="1" t="s">
        <v>54</v>
      </c>
      <c r="Q89" s="2" t="s">
        <v>25</v>
      </c>
      <c r="R89" s="1"/>
    </row>
    <row r="90" spans="1:18" s="3" customFormat="1" ht="15" customHeight="1" x14ac:dyDescent="0.45">
      <c r="A90" s="1" t="s">
        <v>116</v>
      </c>
      <c r="B90" s="1"/>
      <c r="C90" s="1" t="s">
        <v>196</v>
      </c>
      <c r="D90" s="1" t="s">
        <v>207</v>
      </c>
      <c r="E90" s="1" t="s">
        <v>211</v>
      </c>
      <c r="F90" s="1" t="s">
        <v>209</v>
      </c>
      <c r="G90" s="2" t="s">
        <v>23</v>
      </c>
      <c r="H90" s="22" t="str">
        <f t="shared" si="6"/>
        <v>Not researched</v>
      </c>
      <c r="I90" s="4">
        <v>0.41</v>
      </c>
      <c r="J90" s="4">
        <v>0.02</v>
      </c>
      <c r="K90" s="4"/>
      <c r="L90" s="4"/>
      <c r="M90" s="4">
        <v>0.61</v>
      </c>
      <c r="N90" s="4"/>
      <c r="O90" s="1" t="s">
        <v>212</v>
      </c>
      <c r="P90" s="1" t="s">
        <v>213</v>
      </c>
      <c r="Q90" s="2" t="s">
        <v>25</v>
      </c>
      <c r="R90" s="1" t="s">
        <v>214</v>
      </c>
    </row>
    <row r="91" spans="1:18" s="3" customFormat="1" ht="15" customHeight="1" x14ac:dyDescent="0.45">
      <c r="A91" s="1" t="s">
        <v>116</v>
      </c>
      <c r="B91" s="1"/>
      <c r="C91" s="1" t="s">
        <v>196</v>
      </c>
      <c r="D91" s="1" t="s">
        <v>207</v>
      </c>
      <c r="E91" s="1" t="s">
        <v>215</v>
      </c>
      <c r="F91" s="1" t="s">
        <v>209</v>
      </c>
      <c r="G91" s="2" t="s">
        <v>23</v>
      </c>
      <c r="H91" s="22" t="str">
        <f t="shared" si="6"/>
        <v>Not researched</v>
      </c>
      <c r="I91" s="4">
        <v>0.41</v>
      </c>
      <c r="J91" s="4">
        <v>0.02</v>
      </c>
      <c r="K91" s="4"/>
      <c r="L91" s="4"/>
      <c r="M91" s="4">
        <v>0.61</v>
      </c>
      <c r="N91" s="4"/>
      <c r="O91" s="1" t="s">
        <v>212</v>
      </c>
      <c r="P91" s="1" t="s">
        <v>213</v>
      </c>
      <c r="Q91" s="2" t="s">
        <v>25</v>
      </c>
      <c r="R91" s="1" t="s">
        <v>214</v>
      </c>
    </row>
    <row r="92" spans="1:18" s="3" customFormat="1" ht="15" customHeight="1" x14ac:dyDescent="0.45">
      <c r="A92" s="1" t="s">
        <v>116</v>
      </c>
      <c r="B92" s="1"/>
      <c r="C92" s="1" t="s">
        <v>196</v>
      </c>
      <c r="D92" s="1" t="s">
        <v>207</v>
      </c>
      <c r="E92" s="1" t="s">
        <v>216</v>
      </c>
      <c r="F92" s="1" t="s">
        <v>209</v>
      </c>
      <c r="G92" s="2" t="s">
        <v>23</v>
      </c>
      <c r="H92" s="22" t="str">
        <f t="shared" si="6"/>
        <v>Not researched</v>
      </c>
      <c r="I92" s="4"/>
      <c r="J92" s="4"/>
      <c r="K92" s="4"/>
      <c r="L92" s="4"/>
      <c r="M92" s="4">
        <v>0.8</v>
      </c>
      <c r="N92" s="4"/>
      <c r="O92" s="1" t="s">
        <v>217</v>
      </c>
      <c r="P92" s="1" t="s">
        <v>217</v>
      </c>
      <c r="Q92" s="2" t="s">
        <v>25</v>
      </c>
      <c r="R92" s="1"/>
    </row>
    <row r="93" spans="1:18" s="3" customFormat="1" ht="15" customHeight="1" x14ac:dyDescent="0.45">
      <c r="A93" s="1" t="s">
        <v>116</v>
      </c>
      <c r="B93" s="1"/>
      <c r="C93" s="1" t="s">
        <v>196</v>
      </c>
      <c r="D93" s="1" t="s">
        <v>207</v>
      </c>
      <c r="E93" s="1" t="s">
        <v>191</v>
      </c>
      <c r="F93" s="1" t="s">
        <v>209</v>
      </c>
      <c r="G93" s="2" t="s">
        <v>23</v>
      </c>
      <c r="H93" s="22" t="str">
        <f t="shared" si="6"/>
        <v>Not researched</v>
      </c>
      <c r="I93" s="4"/>
      <c r="J93" s="4"/>
      <c r="K93" s="4"/>
      <c r="L93" s="4"/>
      <c r="M93" s="4">
        <v>1</v>
      </c>
      <c r="N93" s="4"/>
      <c r="O93" s="1" t="s">
        <v>54</v>
      </c>
      <c r="P93" s="1" t="s">
        <v>54</v>
      </c>
      <c r="Q93" s="2" t="s">
        <v>25</v>
      </c>
      <c r="R93" s="1"/>
    </row>
    <row r="94" spans="1:18" s="3" customFormat="1" ht="15" customHeight="1" x14ac:dyDescent="0.45">
      <c r="A94" s="1" t="s">
        <v>116</v>
      </c>
      <c r="B94" s="1"/>
      <c r="C94" s="1" t="s">
        <v>196</v>
      </c>
      <c r="D94" s="1" t="s">
        <v>207</v>
      </c>
      <c r="E94" s="1" t="s">
        <v>218</v>
      </c>
      <c r="F94" s="1" t="s">
        <v>209</v>
      </c>
      <c r="G94" s="2" t="s">
        <v>23</v>
      </c>
      <c r="H94" s="22" t="str">
        <f t="shared" si="6"/>
        <v>Not researched</v>
      </c>
      <c r="I94" s="4"/>
      <c r="J94" s="4"/>
      <c r="K94" s="4"/>
      <c r="L94" s="4"/>
      <c r="M94" s="4">
        <v>1</v>
      </c>
      <c r="N94" s="4"/>
      <c r="O94" s="1" t="s">
        <v>54</v>
      </c>
      <c r="P94" s="1" t="s">
        <v>54</v>
      </c>
      <c r="Q94" s="2" t="s">
        <v>25</v>
      </c>
      <c r="R94" s="1"/>
    </row>
    <row r="95" spans="1:18" s="3" customFormat="1" ht="15" customHeight="1" x14ac:dyDescent="0.45">
      <c r="A95" s="1" t="s">
        <v>116</v>
      </c>
      <c r="B95" s="1"/>
      <c r="C95" s="1" t="s">
        <v>196</v>
      </c>
      <c r="D95" s="1" t="s">
        <v>207</v>
      </c>
      <c r="E95" s="1" t="s">
        <v>219</v>
      </c>
      <c r="F95" s="1" t="s">
        <v>209</v>
      </c>
      <c r="G95" s="2" t="s">
        <v>23</v>
      </c>
      <c r="H95" s="22" t="str">
        <f t="shared" si="6"/>
        <v>Not researched</v>
      </c>
      <c r="I95" s="4"/>
      <c r="J95" s="4"/>
      <c r="K95" s="4"/>
      <c r="L95" s="4"/>
      <c r="M95" s="4">
        <v>1</v>
      </c>
      <c r="N95" s="4"/>
      <c r="O95" s="1" t="s">
        <v>54</v>
      </c>
      <c r="P95" s="1" t="s">
        <v>54</v>
      </c>
      <c r="Q95" s="2" t="s">
        <v>25</v>
      </c>
      <c r="R95" s="1"/>
    </row>
    <row r="96" spans="1:18" s="3" customFormat="1" ht="15" customHeight="1" x14ac:dyDescent="0.45">
      <c r="A96" s="1" t="s">
        <v>116</v>
      </c>
      <c r="B96" s="1" t="b">
        <v>1</v>
      </c>
      <c r="C96" s="1" t="s">
        <v>220</v>
      </c>
      <c r="D96" s="26" t="s">
        <v>221</v>
      </c>
      <c r="E96" s="1" t="s">
        <v>147</v>
      </c>
      <c r="F96" s="12" t="s">
        <v>222</v>
      </c>
      <c r="G96" s="2" t="s">
        <v>23</v>
      </c>
      <c r="H96" s="22" t="str">
        <f t="shared" si="6"/>
        <v>Not researched</v>
      </c>
      <c r="I96" s="4"/>
      <c r="J96" s="4"/>
      <c r="K96" s="4"/>
      <c r="L96" s="4"/>
      <c r="M96" s="4">
        <v>1</v>
      </c>
      <c r="N96" s="4"/>
      <c r="O96" s="1" t="s">
        <v>149</v>
      </c>
      <c r="P96" s="1"/>
      <c r="Q96" s="2" t="s">
        <v>25</v>
      </c>
      <c r="R96" s="1"/>
    </row>
    <row r="97" spans="1:18" s="3" customFormat="1" ht="15" customHeight="1" x14ac:dyDescent="0.45">
      <c r="A97" s="1" t="s">
        <v>116</v>
      </c>
      <c r="B97" s="1" t="b">
        <v>1</v>
      </c>
      <c r="C97" s="1" t="s">
        <v>220</v>
      </c>
      <c r="D97" s="26" t="s">
        <v>221</v>
      </c>
      <c r="E97" s="1" t="s">
        <v>223</v>
      </c>
      <c r="F97" s="12" t="s">
        <v>222</v>
      </c>
      <c r="G97" s="2" t="s">
        <v>23</v>
      </c>
      <c r="H97" s="22" t="str">
        <f t="shared" si="6"/>
        <v>Not researched</v>
      </c>
      <c r="I97" s="4"/>
      <c r="J97" s="4"/>
      <c r="K97" s="4"/>
      <c r="L97" s="4"/>
      <c r="M97" s="4">
        <v>1</v>
      </c>
      <c r="N97" s="4"/>
      <c r="O97" s="1" t="s">
        <v>149</v>
      </c>
      <c r="P97" s="1"/>
      <c r="Q97" s="2" t="s">
        <v>25</v>
      </c>
      <c r="R97" s="1"/>
    </row>
    <row r="98" spans="1:18" s="3" customFormat="1" ht="15" customHeight="1" x14ac:dyDescent="0.45">
      <c r="A98" s="1" t="s">
        <v>116</v>
      </c>
      <c r="B98" s="1" t="b">
        <v>1</v>
      </c>
      <c r="C98" s="1" t="s">
        <v>220</v>
      </c>
      <c r="D98" s="26" t="s">
        <v>221</v>
      </c>
      <c r="E98" s="1" t="s">
        <v>224</v>
      </c>
      <c r="F98" s="12" t="s">
        <v>222</v>
      </c>
      <c r="G98" s="2" t="s">
        <v>23</v>
      </c>
      <c r="H98" s="22" t="str">
        <f t="shared" si="6"/>
        <v>Not researched</v>
      </c>
      <c r="I98" s="4"/>
      <c r="J98" s="4"/>
      <c r="K98" s="4"/>
      <c r="L98" s="4"/>
      <c r="M98" s="4">
        <v>1</v>
      </c>
      <c r="N98" s="4"/>
      <c r="O98" s="1" t="s">
        <v>149</v>
      </c>
      <c r="P98" s="1"/>
      <c r="Q98" s="2" t="s">
        <v>25</v>
      </c>
      <c r="R98" s="1"/>
    </row>
    <row r="99" spans="1:18" s="3" customFormat="1" ht="15" customHeight="1" x14ac:dyDescent="0.45">
      <c r="A99" s="1" t="s">
        <v>116</v>
      </c>
      <c r="B99" s="1" t="b">
        <v>1</v>
      </c>
      <c r="C99" s="1" t="s">
        <v>220</v>
      </c>
      <c r="D99" s="26" t="s">
        <v>221</v>
      </c>
      <c r="E99" s="1" t="s">
        <v>225</v>
      </c>
      <c r="F99" s="12" t="s">
        <v>222</v>
      </c>
      <c r="G99" s="2" t="s">
        <v>23</v>
      </c>
      <c r="H99" s="22" t="str">
        <f t="shared" si="6"/>
        <v>Not researched</v>
      </c>
      <c r="I99" s="4">
        <v>0.45</v>
      </c>
      <c r="J99" s="4">
        <v>0.02</v>
      </c>
      <c r="K99" s="4">
        <v>0.05</v>
      </c>
      <c r="L99" s="4"/>
      <c r="M99" s="4">
        <v>0.62</v>
      </c>
      <c r="N99" s="4"/>
      <c r="O99" s="1" t="s">
        <v>226</v>
      </c>
      <c r="P99" s="7"/>
      <c r="Q99" s="2" t="s">
        <v>25</v>
      </c>
      <c r="R99" s="1"/>
    </row>
    <row r="100" spans="1:18" s="3" customFormat="1" ht="15" customHeight="1" x14ac:dyDescent="0.45">
      <c r="A100" s="1" t="s">
        <v>116</v>
      </c>
      <c r="B100" s="1" t="b">
        <v>1</v>
      </c>
      <c r="C100" s="1" t="s">
        <v>220</v>
      </c>
      <c r="D100" s="26" t="s">
        <v>221</v>
      </c>
      <c r="E100" s="1" t="s">
        <v>227</v>
      </c>
      <c r="F100" s="12" t="s">
        <v>228</v>
      </c>
      <c r="G100" s="2" t="s">
        <v>23</v>
      </c>
      <c r="H100" s="22" t="str">
        <f t="shared" si="6"/>
        <v>Not researched</v>
      </c>
      <c r="I100" s="4"/>
      <c r="J100" s="4"/>
      <c r="K100" s="4"/>
      <c r="L100" s="4"/>
      <c r="M100" s="4">
        <v>1</v>
      </c>
      <c r="N100" s="4"/>
      <c r="O100" s="1" t="s">
        <v>149</v>
      </c>
      <c r="P100" s="1"/>
      <c r="Q100" s="2" t="s">
        <v>25</v>
      </c>
      <c r="R100" s="1"/>
    </row>
    <row r="101" spans="1:18" s="3" customFormat="1" ht="15" customHeight="1" x14ac:dyDescent="0.45">
      <c r="A101" s="1" t="s">
        <v>116</v>
      </c>
      <c r="B101" s="1" t="b">
        <v>1</v>
      </c>
      <c r="C101" s="1" t="s">
        <v>220</v>
      </c>
      <c r="D101" s="26" t="s">
        <v>221</v>
      </c>
      <c r="E101" s="1" t="s">
        <v>161</v>
      </c>
      <c r="F101" s="12" t="s">
        <v>228</v>
      </c>
      <c r="G101" s="2" t="s">
        <v>23</v>
      </c>
      <c r="H101" s="22" t="str">
        <f t="shared" si="6"/>
        <v>Not researched</v>
      </c>
      <c r="I101" s="4"/>
      <c r="J101" s="4"/>
      <c r="K101" s="4"/>
      <c r="L101" s="4"/>
      <c r="M101" s="4">
        <v>1</v>
      </c>
      <c r="N101" s="4"/>
      <c r="O101" s="1" t="s">
        <v>149</v>
      </c>
      <c r="P101" s="1"/>
      <c r="Q101" s="2" t="s">
        <v>25</v>
      </c>
      <c r="R101" s="1"/>
    </row>
    <row r="102" spans="1:18" s="3" customFormat="1" ht="15" customHeight="1" x14ac:dyDescent="0.45">
      <c r="A102" s="1" t="s">
        <v>116</v>
      </c>
      <c r="B102" s="1"/>
      <c r="C102" s="1" t="s">
        <v>220</v>
      </c>
      <c r="D102" s="1" t="s">
        <v>229</v>
      </c>
      <c r="E102" s="7" t="s">
        <v>124</v>
      </c>
      <c r="F102" s="1" t="s">
        <v>230</v>
      </c>
      <c r="G102" s="2" t="s">
        <v>23</v>
      </c>
      <c r="H102" s="22" t="b">
        <v>0</v>
      </c>
      <c r="I102" s="28">
        <v>0.14000000000000001</v>
      </c>
      <c r="J102" s="28" t="s">
        <v>100</v>
      </c>
      <c r="K102" s="7"/>
      <c r="L102" s="7"/>
      <c r="M102" s="28">
        <v>0.93</v>
      </c>
      <c r="N102" s="35" t="s">
        <v>126</v>
      </c>
      <c r="O102" s="1" t="s">
        <v>96</v>
      </c>
      <c r="P102" s="1"/>
      <c r="Q102" s="28" t="s">
        <v>23</v>
      </c>
      <c r="R102" s="7" t="s">
        <v>231</v>
      </c>
    </row>
    <row r="103" spans="1:18" s="3" customFormat="1" ht="15" customHeight="1" x14ac:dyDescent="0.45">
      <c r="A103" s="1" t="s">
        <v>116</v>
      </c>
      <c r="B103" s="1"/>
      <c r="C103" s="1" t="s">
        <v>220</v>
      </c>
      <c r="D103" s="1" t="s">
        <v>229</v>
      </c>
      <c r="E103" s="23" t="s">
        <v>167</v>
      </c>
      <c r="F103" s="1" t="s">
        <v>230</v>
      </c>
      <c r="G103" s="2" t="s">
        <v>23</v>
      </c>
      <c r="H103" s="22" t="b">
        <f t="shared" si="5"/>
        <v>0</v>
      </c>
      <c r="I103" s="4">
        <v>0.24</v>
      </c>
      <c r="J103" s="4">
        <v>0.06</v>
      </c>
      <c r="K103" s="4"/>
      <c r="L103" s="4"/>
      <c r="M103" s="4">
        <v>0.82</v>
      </c>
      <c r="N103" s="4">
        <v>0.76</v>
      </c>
      <c r="O103" s="1" t="s">
        <v>232</v>
      </c>
      <c r="P103" s="1" t="s">
        <v>232</v>
      </c>
      <c r="Q103" s="2" t="s">
        <v>23</v>
      </c>
      <c r="R103" s="1"/>
    </row>
    <row r="104" spans="1:18" s="3" customFormat="1" ht="15" customHeight="1" x14ac:dyDescent="0.45">
      <c r="A104" s="1" t="s">
        <v>116</v>
      </c>
      <c r="B104" s="1"/>
      <c r="C104" s="1" t="s">
        <v>220</v>
      </c>
      <c r="D104" s="1" t="s">
        <v>229</v>
      </c>
      <c r="E104" s="7" t="s">
        <v>223</v>
      </c>
      <c r="F104" s="1" t="s">
        <v>230</v>
      </c>
      <c r="G104" s="2" t="s">
        <v>23</v>
      </c>
      <c r="H104" s="22" t="b">
        <f t="shared" si="5"/>
        <v>0</v>
      </c>
      <c r="I104" s="4">
        <v>0.23</v>
      </c>
      <c r="J104" s="4">
        <v>0.06</v>
      </c>
      <c r="K104" s="4"/>
      <c r="L104" s="4"/>
      <c r="M104" s="4">
        <v>0.83</v>
      </c>
      <c r="N104" s="4">
        <v>0.79</v>
      </c>
      <c r="O104" s="1" t="s">
        <v>232</v>
      </c>
      <c r="P104" s="1" t="s">
        <v>232</v>
      </c>
      <c r="Q104" s="2" t="s">
        <v>23</v>
      </c>
      <c r="R104" s="1"/>
    </row>
    <row r="105" spans="1:18" s="3" customFormat="1" ht="15" customHeight="1" x14ac:dyDescent="0.45">
      <c r="A105" s="1" t="s">
        <v>116</v>
      </c>
      <c r="B105" s="1"/>
      <c r="C105" s="1" t="s">
        <v>220</v>
      </c>
      <c r="D105" s="1" t="s">
        <v>229</v>
      </c>
      <c r="E105" s="1" t="s">
        <v>233</v>
      </c>
      <c r="F105" s="1" t="s">
        <v>230</v>
      </c>
      <c r="G105" s="2" t="s">
        <v>23</v>
      </c>
      <c r="H105" s="22" t="b">
        <f t="shared" si="5"/>
        <v>0</v>
      </c>
      <c r="I105" s="4">
        <v>0.51</v>
      </c>
      <c r="J105" s="4">
        <v>0.06</v>
      </c>
      <c r="K105" s="4"/>
      <c r="L105" s="4"/>
      <c r="M105" s="4">
        <v>0.55000000000000004</v>
      </c>
      <c r="N105" s="4">
        <v>0.63</v>
      </c>
      <c r="O105" s="1" t="s">
        <v>232</v>
      </c>
      <c r="P105" s="1" t="s">
        <v>232</v>
      </c>
      <c r="Q105" s="2" t="s">
        <v>23</v>
      </c>
      <c r="R105" s="1"/>
    </row>
    <row r="106" spans="1:18" s="3" customFormat="1" ht="15" customHeight="1" x14ac:dyDescent="0.45">
      <c r="A106" s="1" t="s">
        <v>116</v>
      </c>
      <c r="B106" s="1"/>
      <c r="C106" s="1" t="s">
        <v>220</v>
      </c>
      <c r="D106" s="1" t="s">
        <v>229</v>
      </c>
      <c r="E106" s="1" t="s">
        <v>227</v>
      </c>
      <c r="F106" s="1" t="s">
        <v>230</v>
      </c>
      <c r="G106" s="2" t="s">
        <v>23</v>
      </c>
      <c r="H106" s="22" t="b">
        <f t="shared" si="5"/>
        <v>0</v>
      </c>
      <c r="I106" s="4">
        <v>0.41</v>
      </c>
      <c r="J106" s="4">
        <v>0.06</v>
      </c>
      <c r="K106" s="4"/>
      <c r="L106" s="4"/>
      <c r="M106" s="4">
        <v>0.65</v>
      </c>
      <c r="N106" s="4">
        <v>0.67</v>
      </c>
      <c r="O106" s="1" t="s">
        <v>232</v>
      </c>
      <c r="P106" s="1" t="s">
        <v>232</v>
      </c>
      <c r="Q106" s="2" t="s">
        <v>23</v>
      </c>
      <c r="R106" s="1"/>
    </row>
    <row r="107" spans="1:18" s="3" customFormat="1" ht="15" customHeight="1" x14ac:dyDescent="0.45">
      <c r="A107" s="1" t="s">
        <v>116</v>
      </c>
      <c r="B107" s="1"/>
      <c r="C107" s="1" t="s">
        <v>220</v>
      </c>
      <c r="D107" s="1" t="s">
        <v>229</v>
      </c>
      <c r="E107" s="1" t="s">
        <v>234</v>
      </c>
      <c r="F107" s="1" t="s">
        <v>230</v>
      </c>
      <c r="G107" s="2" t="s">
        <v>23</v>
      </c>
      <c r="H107" s="22" t="b">
        <f t="shared" si="5"/>
        <v>0</v>
      </c>
      <c r="I107" s="4">
        <v>0.5</v>
      </c>
      <c r="J107" s="4">
        <v>0.06</v>
      </c>
      <c r="K107" s="4"/>
      <c r="L107" s="4"/>
      <c r="M107" s="4">
        <v>0.56000000000000005</v>
      </c>
      <c r="N107" s="4">
        <v>0.67</v>
      </c>
      <c r="O107" s="1" t="s">
        <v>232</v>
      </c>
      <c r="P107" s="1" t="s">
        <v>232</v>
      </c>
      <c r="Q107" s="2" t="s">
        <v>23</v>
      </c>
      <c r="R107" s="1" t="s">
        <v>235</v>
      </c>
    </row>
    <row r="108" spans="1:18" s="3" customFormat="1" ht="15" customHeight="1" x14ac:dyDescent="0.45">
      <c r="A108" s="1" t="s">
        <v>116</v>
      </c>
      <c r="B108" s="1"/>
      <c r="C108" s="1" t="s">
        <v>220</v>
      </c>
      <c r="D108" s="1" t="s">
        <v>229</v>
      </c>
      <c r="E108" s="1" t="s">
        <v>160</v>
      </c>
      <c r="F108" s="1" t="s">
        <v>230</v>
      </c>
      <c r="G108" s="2" t="s">
        <v>23</v>
      </c>
      <c r="H108" s="22" t="b">
        <f t="shared" si="5"/>
        <v>0</v>
      </c>
      <c r="I108" s="4">
        <v>0.51</v>
      </c>
      <c r="J108" s="4">
        <v>0.06</v>
      </c>
      <c r="K108" s="4"/>
      <c r="L108" s="4"/>
      <c r="M108" s="4">
        <v>0.55000000000000004</v>
      </c>
      <c r="N108" s="4">
        <v>0.65</v>
      </c>
      <c r="O108" s="1" t="s">
        <v>232</v>
      </c>
      <c r="P108" s="1" t="s">
        <v>232</v>
      </c>
      <c r="Q108" s="2" t="s">
        <v>23</v>
      </c>
      <c r="R108" s="1"/>
    </row>
    <row r="109" spans="1:18" s="3" customFormat="1" ht="15" customHeight="1" x14ac:dyDescent="0.45">
      <c r="A109" s="1" t="s">
        <v>116</v>
      </c>
      <c r="B109" s="1"/>
      <c r="C109" s="1" t="s">
        <v>220</v>
      </c>
      <c r="D109" s="1" t="s">
        <v>229</v>
      </c>
      <c r="E109" s="7" t="s">
        <v>236</v>
      </c>
      <c r="F109" s="1" t="s">
        <v>230</v>
      </c>
      <c r="G109" s="2" t="s">
        <v>23</v>
      </c>
      <c r="H109" s="22" t="b">
        <f t="shared" si="5"/>
        <v>1</v>
      </c>
      <c r="I109" s="28">
        <v>0.4</v>
      </c>
      <c r="J109" s="28">
        <v>0.06</v>
      </c>
      <c r="K109" s="7"/>
      <c r="L109" s="7"/>
      <c r="M109" s="28">
        <v>0.66</v>
      </c>
      <c r="N109" s="28">
        <v>0.66</v>
      </c>
      <c r="O109" s="1" t="s">
        <v>232</v>
      </c>
      <c r="P109" s="1" t="s">
        <v>232</v>
      </c>
      <c r="Q109" s="28"/>
      <c r="R109" s="7" t="s">
        <v>237</v>
      </c>
    </row>
    <row r="110" spans="1:18" s="3" customFormat="1" ht="15" customHeight="1" x14ac:dyDescent="0.45">
      <c r="A110" s="1" t="s">
        <v>116</v>
      </c>
      <c r="B110" s="1"/>
      <c r="C110" s="1" t="s">
        <v>220</v>
      </c>
      <c r="D110" s="1" t="s">
        <v>229</v>
      </c>
      <c r="E110" s="38" t="s">
        <v>238</v>
      </c>
      <c r="F110" s="1" t="s">
        <v>230</v>
      </c>
      <c r="G110" s="2" t="s">
        <v>23</v>
      </c>
      <c r="H110" s="22" t="b">
        <f t="shared" si="5"/>
        <v>0</v>
      </c>
      <c r="I110" s="4">
        <v>0.37</v>
      </c>
      <c r="J110" s="4">
        <v>0.06</v>
      </c>
      <c r="K110" s="4"/>
      <c r="L110" s="4"/>
      <c r="M110" s="4">
        <v>0.69</v>
      </c>
      <c r="N110" s="4">
        <v>0.67</v>
      </c>
      <c r="O110" s="1" t="s">
        <v>239</v>
      </c>
      <c r="P110" s="1" t="s">
        <v>232</v>
      </c>
      <c r="Q110" s="2" t="s">
        <v>23</v>
      </c>
      <c r="R110" s="1" t="s">
        <v>240</v>
      </c>
    </row>
    <row r="111" spans="1:18" s="3" customFormat="1" ht="15" customHeight="1" x14ac:dyDescent="0.45">
      <c r="A111" s="1" t="s">
        <v>116</v>
      </c>
      <c r="B111" s="1"/>
      <c r="C111" s="1" t="s">
        <v>220</v>
      </c>
      <c r="D111" s="36" t="s">
        <v>229</v>
      </c>
      <c r="E111" s="23" t="s">
        <v>161</v>
      </c>
      <c r="F111" s="37" t="s">
        <v>230</v>
      </c>
      <c r="G111" s="2" t="s">
        <v>23</v>
      </c>
      <c r="H111" s="22" t="str">
        <f t="shared" ref="H111:H152" si="7">IF(ISBLANK(N111),"Not researched",IF(ISTEXT(N111),"Hand-enter",N111=M111))</f>
        <v>Not researched</v>
      </c>
      <c r="I111" s="4">
        <v>0.32</v>
      </c>
      <c r="J111" s="4">
        <v>0.04</v>
      </c>
      <c r="K111" s="4"/>
      <c r="L111" s="4"/>
      <c r="M111" s="4">
        <v>0.72</v>
      </c>
      <c r="N111" s="4"/>
      <c r="O111" s="1" t="s">
        <v>138</v>
      </c>
      <c r="P111" s="1" t="s">
        <v>139</v>
      </c>
      <c r="Q111" s="2" t="s">
        <v>25</v>
      </c>
      <c r="R111" s="1"/>
    </row>
    <row r="112" spans="1:18" s="3" customFormat="1" ht="15" customHeight="1" x14ac:dyDescent="0.45">
      <c r="A112" s="1" t="s">
        <v>116</v>
      </c>
      <c r="B112" s="1"/>
      <c r="C112" s="1" t="s">
        <v>220</v>
      </c>
      <c r="D112" s="36" t="s">
        <v>229</v>
      </c>
      <c r="E112" s="23" t="s">
        <v>241</v>
      </c>
      <c r="F112" s="37" t="s">
        <v>230</v>
      </c>
      <c r="G112" s="2" t="s">
        <v>23</v>
      </c>
      <c r="H112" s="22" t="str">
        <f t="shared" si="7"/>
        <v>Not researched</v>
      </c>
      <c r="I112" s="4"/>
      <c r="J112" s="4"/>
      <c r="K112" s="4"/>
      <c r="L112" s="4"/>
      <c r="M112" s="4">
        <v>0.8</v>
      </c>
      <c r="N112" s="4"/>
      <c r="O112" s="1" t="s">
        <v>54</v>
      </c>
      <c r="P112" s="1"/>
      <c r="Q112" s="2" t="s">
        <v>25</v>
      </c>
      <c r="R112" s="1" t="s">
        <v>242</v>
      </c>
    </row>
    <row r="113" spans="1:18" s="3" customFormat="1" ht="15" customHeight="1" x14ac:dyDescent="0.45">
      <c r="A113" s="1" t="s">
        <v>116</v>
      </c>
      <c r="B113" s="1"/>
      <c r="C113" s="1" t="s">
        <v>220</v>
      </c>
      <c r="D113" s="1" t="s">
        <v>57</v>
      </c>
      <c r="E113" s="21" t="s">
        <v>243</v>
      </c>
      <c r="F113" s="1" t="s">
        <v>244</v>
      </c>
      <c r="G113" s="2" t="s">
        <v>23</v>
      </c>
      <c r="H113" s="22" t="str">
        <f t="shared" si="7"/>
        <v>Not researched</v>
      </c>
      <c r="I113" s="4"/>
      <c r="J113" s="4"/>
      <c r="K113" s="4"/>
      <c r="L113" s="4"/>
      <c r="M113" s="4">
        <v>0.8</v>
      </c>
      <c r="N113" s="4"/>
      <c r="O113" s="1" t="s">
        <v>245</v>
      </c>
      <c r="P113" s="1" t="s">
        <v>245</v>
      </c>
      <c r="Q113" s="2" t="s">
        <v>25</v>
      </c>
      <c r="R113" s="1"/>
    </row>
    <row r="114" spans="1:18" s="3" customFormat="1" ht="15" customHeight="1" x14ac:dyDescent="0.45">
      <c r="A114" s="1" t="s">
        <v>116</v>
      </c>
      <c r="B114" s="1"/>
      <c r="C114" s="1" t="s">
        <v>220</v>
      </c>
      <c r="D114" s="1" t="s">
        <v>57</v>
      </c>
      <c r="E114" s="1" t="s">
        <v>155</v>
      </c>
      <c r="F114" s="1" t="s">
        <v>244</v>
      </c>
      <c r="G114" s="2" t="s">
        <v>23</v>
      </c>
      <c r="H114" s="22" t="str">
        <f t="shared" si="7"/>
        <v>Not researched</v>
      </c>
      <c r="I114" s="4">
        <v>0.55000000000000004</v>
      </c>
      <c r="J114" s="4">
        <v>0.02</v>
      </c>
      <c r="K114" s="4">
        <v>0.05</v>
      </c>
      <c r="L114" s="4"/>
      <c r="M114" s="4">
        <v>0.52</v>
      </c>
      <c r="N114" s="4"/>
      <c r="O114" s="1" t="s">
        <v>226</v>
      </c>
      <c r="P114" s="1"/>
      <c r="Q114" s="2" t="s">
        <v>25</v>
      </c>
      <c r="R114" s="1"/>
    </row>
    <row r="115" spans="1:18" s="3" customFormat="1" ht="15" customHeight="1" x14ac:dyDescent="0.45">
      <c r="A115" s="1" t="s">
        <v>116</v>
      </c>
      <c r="B115" s="1"/>
      <c r="C115" s="1" t="s">
        <v>220</v>
      </c>
      <c r="D115" s="1" t="s">
        <v>57</v>
      </c>
      <c r="E115" s="1" t="s">
        <v>183</v>
      </c>
      <c r="F115" s="1" t="s">
        <v>244</v>
      </c>
      <c r="G115" s="2" t="s">
        <v>23</v>
      </c>
      <c r="H115" s="22" t="str">
        <f t="shared" si="7"/>
        <v>Not researched</v>
      </c>
      <c r="I115" s="4">
        <v>0.55000000000000004</v>
      </c>
      <c r="J115" s="4">
        <v>0.02</v>
      </c>
      <c r="K115" s="4">
        <v>0.05</v>
      </c>
      <c r="L115" s="4"/>
      <c r="M115" s="4">
        <v>0.52</v>
      </c>
      <c r="N115" s="4"/>
      <c r="O115" s="1" t="s">
        <v>226</v>
      </c>
      <c r="P115" s="1"/>
      <c r="Q115" s="2" t="s">
        <v>25</v>
      </c>
      <c r="R115" s="1"/>
    </row>
    <row r="116" spans="1:18" s="3" customFormat="1" ht="15" customHeight="1" x14ac:dyDescent="0.45">
      <c r="A116" s="1" t="s">
        <v>116</v>
      </c>
      <c r="B116" s="1"/>
      <c r="C116" s="1" t="s">
        <v>220</v>
      </c>
      <c r="D116" s="1" t="s">
        <v>57</v>
      </c>
      <c r="E116" s="1" t="s">
        <v>184</v>
      </c>
      <c r="F116" s="1" t="s">
        <v>244</v>
      </c>
      <c r="G116" s="2" t="s">
        <v>23</v>
      </c>
      <c r="H116" s="22" t="str">
        <f t="shared" si="7"/>
        <v>Not researched</v>
      </c>
      <c r="I116" s="4">
        <v>0.48</v>
      </c>
      <c r="J116" s="4">
        <v>0.02</v>
      </c>
      <c r="K116" s="4">
        <v>0.05</v>
      </c>
      <c r="L116" s="4"/>
      <c r="M116" s="4">
        <v>0.59</v>
      </c>
      <c r="N116" s="4"/>
      <c r="O116" s="1" t="s">
        <v>226</v>
      </c>
      <c r="P116" s="1"/>
      <c r="Q116" s="2" t="s">
        <v>25</v>
      </c>
      <c r="R116" s="1"/>
    </row>
    <row r="117" spans="1:18" s="3" customFormat="1" ht="15" customHeight="1" x14ac:dyDescent="0.45">
      <c r="A117" s="1" t="s">
        <v>116</v>
      </c>
      <c r="B117" s="1" t="b">
        <v>1</v>
      </c>
      <c r="C117" s="1" t="s">
        <v>246</v>
      </c>
      <c r="D117" s="23" t="s">
        <v>247</v>
      </c>
      <c r="E117" s="1" t="s">
        <v>171</v>
      </c>
      <c r="F117" s="12" t="s">
        <v>248</v>
      </c>
      <c r="G117" s="2" t="s">
        <v>23</v>
      </c>
      <c r="H117" s="22" t="str">
        <f t="shared" si="7"/>
        <v>Not researched</v>
      </c>
      <c r="I117" s="14"/>
      <c r="J117" s="14"/>
      <c r="K117" s="14"/>
      <c r="L117" s="14"/>
      <c r="M117" s="4">
        <v>1</v>
      </c>
      <c r="N117" s="4"/>
      <c r="O117" s="1" t="s">
        <v>149</v>
      </c>
      <c r="P117" s="1"/>
      <c r="Q117" s="2" t="s">
        <v>25</v>
      </c>
      <c r="R117" s="1"/>
    </row>
    <row r="118" spans="1:18" s="3" customFormat="1" ht="15" customHeight="1" x14ac:dyDescent="0.45">
      <c r="A118" s="1" t="s">
        <v>116</v>
      </c>
      <c r="B118" s="1" t="b">
        <v>1</v>
      </c>
      <c r="C118" s="1" t="s">
        <v>246</v>
      </c>
      <c r="D118" s="23" t="s">
        <v>247</v>
      </c>
      <c r="E118" s="7" t="s">
        <v>124</v>
      </c>
      <c r="F118" s="12" t="s">
        <v>248</v>
      </c>
      <c r="G118" s="2" t="s">
        <v>23</v>
      </c>
      <c r="H118" s="22" t="str">
        <f t="shared" si="7"/>
        <v>Not researched</v>
      </c>
      <c r="I118" s="4"/>
      <c r="J118" s="4"/>
      <c r="K118" s="4"/>
      <c r="L118" s="4"/>
      <c r="M118" s="4">
        <v>1</v>
      </c>
      <c r="N118" s="4"/>
      <c r="O118" s="1" t="s">
        <v>149</v>
      </c>
      <c r="P118" s="1"/>
      <c r="Q118" s="2" t="s">
        <v>25</v>
      </c>
      <c r="R118" s="1"/>
    </row>
    <row r="119" spans="1:18" s="3" customFormat="1" ht="15" customHeight="1" x14ac:dyDescent="0.45">
      <c r="A119" s="1" t="s">
        <v>116</v>
      </c>
      <c r="B119" s="1" t="b">
        <v>1</v>
      </c>
      <c r="C119" s="1" t="s">
        <v>246</v>
      </c>
      <c r="D119" s="23" t="s">
        <v>247</v>
      </c>
      <c r="E119" s="7" t="s">
        <v>150</v>
      </c>
      <c r="F119" s="12" t="s">
        <v>248</v>
      </c>
      <c r="G119" s="2" t="s">
        <v>23</v>
      </c>
      <c r="H119" s="22" t="str">
        <f t="shared" si="7"/>
        <v>Not researched</v>
      </c>
      <c r="I119" s="4"/>
      <c r="J119" s="4"/>
      <c r="K119" s="4"/>
      <c r="L119" s="4"/>
      <c r="M119" s="4">
        <v>1</v>
      </c>
      <c r="N119" s="4"/>
      <c r="O119" s="1" t="s">
        <v>149</v>
      </c>
      <c r="P119" s="1"/>
      <c r="Q119" s="2" t="s">
        <v>25</v>
      </c>
      <c r="R119" s="1"/>
    </row>
    <row r="120" spans="1:18" s="3" customFormat="1" ht="15" customHeight="1" x14ac:dyDescent="0.45">
      <c r="A120" s="1" t="s">
        <v>116</v>
      </c>
      <c r="B120" s="1" t="b">
        <v>1</v>
      </c>
      <c r="C120" s="1" t="s">
        <v>246</v>
      </c>
      <c r="D120" s="23" t="s">
        <v>247</v>
      </c>
      <c r="E120" s="7" t="s">
        <v>249</v>
      </c>
      <c r="F120" s="12" t="s">
        <v>248</v>
      </c>
      <c r="G120" s="2" t="s">
        <v>23</v>
      </c>
      <c r="H120" s="22" t="str">
        <f t="shared" si="7"/>
        <v>Not researched</v>
      </c>
      <c r="I120" s="4"/>
      <c r="J120" s="4"/>
      <c r="K120" s="4"/>
      <c r="L120" s="4"/>
      <c r="M120" s="4">
        <v>1</v>
      </c>
      <c r="N120" s="4"/>
      <c r="O120" s="1" t="s">
        <v>149</v>
      </c>
      <c r="P120" s="1"/>
      <c r="Q120" s="2" t="s">
        <v>25</v>
      </c>
      <c r="R120" s="1"/>
    </row>
    <row r="121" spans="1:18" s="3" customFormat="1" ht="15" customHeight="1" x14ac:dyDescent="0.45">
      <c r="A121" s="1" t="s">
        <v>116</v>
      </c>
      <c r="B121" s="1" t="b">
        <v>1</v>
      </c>
      <c r="C121" s="1" t="s">
        <v>246</v>
      </c>
      <c r="D121" s="23" t="s">
        <v>247</v>
      </c>
      <c r="E121" s="12" t="s">
        <v>151</v>
      </c>
      <c r="F121" s="12" t="s">
        <v>248</v>
      </c>
      <c r="G121" s="2" t="s">
        <v>23</v>
      </c>
      <c r="H121" s="22" t="str">
        <f t="shared" si="7"/>
        <v>Not researched</v>
      </c>
      <c r="I121" s="4"/>
      <c r="J121" s="4"/>
      <c r="K121" s="4"/>
      <c r="L121" s="4"/>
      <c r="M121" s="4">
        <v>1</v>
      </c>
      <c r="N121" s="4"/>
      <c r="O121" s="1" t="s">
        <v>149</v>
      </c>
      <c r="P121" s="1"/>
      <c r="Q121" s="2" t="s">
        <v>25</v>
      </c>
      <c r="R121" s="1"/>
    </row>
    <row r="122" spans="1:18" s="3" customFormat="1" ht="15" customHeight="1" x14ac:dyDescent="0.45">
      <c r="A122" s="1" t="s">
        <v>116</v>
      </c>
      <c r="B122" s="1" t="b">
        <v>1</v>
      </c>
      <c r="C122" s="1" t="s">
        <v>246</v>
      </c>
      <c r="D122" s="23" t="s">
        <v>247</v>
      </c>
      <c r="E122" s="12" t="s">
        <v>250</v>
      </c>
      <c r="F122" s="12" t="s">
        <v>248</v>
      </c>
      <c r="G122" s="2" t="s">
        <v>23</v>
      </c>
      <c r="H122" s="22" t="str">
        <f t="shared" si="7"/>
        <v>Not researched</v>
      </c>
      <c r="I122" s="4"/>
      <c r="J122" s="4"/>
      <c r="K122" s="4"/>
      <c r="L122" s="4"/>
      <c r="M122" s="4">
        <v>1</v>
      </c>
      <c r="N122" s="4"/>
      <c r="O122" s="1" t="s">
        <v>149</v>
      </c>
      <c r="P122" s="1"/>
      <c r="Q122" s="2" t="s">
        <v>25</v>
      </c>
      <c r="R122" s="1"/>
    </row>
    <row r="123" spans="1:18" s="3" customFormat="1" ht="15" customHeight="1" x14ac:dyDescent="0.45">
      <c r="A123" s="1" t="s">
        <v>116</v>
      </c>
      <c r="B123" s="1" t="b">
        <v>1</v>
      </c>
      <c r="C123" s="1" t="s">
        <v>246</v>
      </c>
      <c r="D123" s="1" t="s">
        <v>247</v>
      </c>
      <c r="E123" s="12" t="s">
        <v>251</v>
      </c>
      <c r="F123" s="12" t="s">
        <v>248</v>
      </c>
      <c r="G123" s="2" t="s">
        <v>23</v>
      </c>
      <c r="H123" s="22" t="str">
        <f t="shared" si="7"/>
        <v>Not researched</v>
      </c>
      <c r="I123" s="4"/>
      <c r="J123" s="4"/>
      <c r="K123" s="4"/>
      <c r="L123" s="4"/>
      <c r="M123" s="4">
        <v>1</v>
      </c>
      <c r="N123" s="4"/>
      <c r="O123" s="1" t="s">
        <v>149</v>
      </c>
      <c r="P123" s="1"/>
      <c r="Q123" s="2" t="s">
        <v>25</v>
      </c>
      <c r="R123" s="1"/>
    </row>
    <row r="124" spans="1:18" s="3" customFormat="1" ht="15" customHeight="1" x14ac:dyDescent="0.45">
      <c r="A124" s="1" t="s">
        <v>116</v>
      </c>
      <c r="B124" s="1" t="b">
        <v>1</v>
      </c>
      <c r="C124" s="1" t="s">
        <v>246</v>
      </c>
      <c r="D124" s="1" t="s">
        <v>247</v>
      </c>
      <c r="E124" s="12" t="s">
        <v>252</v>
      </c>
      <c r="F124" s="12" t="s">
        <v>248</v>
      </c>
      <c r="G124" s="2" t="s">
        <v>23</v>
      </c>
      <c r="H124" s="22" t="str">
        <f t="shared" si="7"/>
        <v>Not researched</v>
      </c>
      <c r="I124" s="4"/>
      <c r="J124" s="4"/>
      <c r="K124" s="4"/>
      <c r="L124" s="4"/>
      <c r="M124" s="4">
        <v>1</v>
      </c>
      <c r="N124" s="4"/>
      <c r="O124" s="1" t="s">
        <v>149</v>
      </c>
      <c r="P124" s="1"/>
      <c r="Q124" s="2" t="s">
        <v>25</v>
      </c>
      <c r="R124" s="1"/>
    </row>
    <row r="125" spans="1:18" s="3" customFormat="1" ht="15" customHeight="1" x14ac:dyDescent="0.45">
      <c r="A125" s="1" t="s">
        <v>116</v>
      </c>
      <c r="B125" s="1" t="b">
        <v>1</v>
      </c>
      <c r="C125" s="1" t="s">
        <v>246</v>
      </c>
      <c r="D125" s="1" t="s">
        <v>247</v>
      </c>
      <c r="E125" s="12" t="s">
        <v>152</v>
      </c>
      <c r="F125" s="12" t="s">
        <v>248</v>
      </c>
      <c r="G125" s="2" t="s">
        <v>23</v>
      </c>
      <c r="H125" s="22" t="str">
        <f t="shared" si="7"/>
        <v>Not researched</v>
      </c>
      <c r="I125" s="4"/>
      <c r="J125" s="4"/>
      <c r="K125" s="4"/>
      <c r="L125" s="4"/>
      <c r="M125" s="4">
        <v>1</v>
      </c>
      <c r="N125" s="4"/>
      <c r="O125" s="1" t="s">
        <v>149</v>
      </c>
      <c r="P125" s="1"/>
      <c r="Q125" s="2" t="s">
        <v>25</v>
      </c>
      <c r="R125" s="1"/>
    </row>
    <row r="126" spans="1:18" s="3" customFormat="1" ht="15" customHeight="1" x14ac:dyDescent="0.45">
      <c r="A126" s="1" t="s">
        <v>116</v>
      </c>
      <c r="B126" s="1" t="b">
        <v>1</v>
      </c>
      <c r="C126" s="1" t="s">
        <v>246</v>
      </c>
      <c r="D126" s="1" t="s">
        <v>247</v>
      </c>
      <c r="E126" s="12" t="s">
        <v>253</v>
      </c>
      <c r="F126" s="12" t="s">
        <v>248</v>
      </c>
      <c r="G126" s="2" t="s">
        <v>23</v>
      </c>
      <c r="H126" s="22" t="str">
        <f t="shared" si="7"/>
        <v>Not researched</v>
      </c>
      <c r="I126" s="4"/>
      <c r="J126" s="4"/>
      <c r="K126" s="4"/>
      <c r="L126" s="4"/>
      <c r="M126" s="4">
        <v>1</v>
      </c>
      <c r="N126" s="4"/>
      <c r="O126" s="1" t="s">
        <v>149</v>
      </c>
      <c r="P126" s="1"/>
      <c r="Q126" s="2" t="s">
        <v>25</v>
      </c>
      <c r="R126" s="1"/>
    </row>
    <row r="127" spans="1:18" s="3" customFormat="1" ht="15" customHeight="1" x14ac:dyDescent="0.45">
      <c r="A127" s="1" t="s">
        <v>116</v>
      </c>
      <c r="B127" s="1" t="b">
        <v>1</v>
      </c>
      <c r="C127" s="1" t="s">
        <v>246</v>
      </c>
      <c r="D127" s="1" t="s">
        <v>247</v>
      </c>
      <c r="E127" s="12" t="s">
        <v>254</v>
      </c>
      <c r="F127" s="12" t="s">
        <v>248</v>
      </c>
      <c r="G127" s="2" t="s">
        <v>23</v>
      </c>
      <c r="H127" s="22" t="str">
        <f t="shared" si="7"/>
        <v>Not researched</v>
      </c>
      <c r="I127" s="4"/>
      <c r="J127" s="4"/>
      <c r="K127" s="4"/>
      <c r="L127" s="4"/>
      <c r="M127" s="4">
        <v>1</v>
      </c>
      <c r="N127" s="4"/>
      <c r="O127" s="1" t="s">
        <v>149</v>
      </c>
      <c r="P127" s="1"/>
      <c r="Q127" s="2" t="s">
        <v>25</v>
      </c>
      <c r="R127" s="1"/>
    </row>
    <row r="128" spans="1:18" s="3" customFormat="1" ht="15" customHeight="1" x14ac:dyDescent="0.45">
      <c r="A128" s="1" t="s">
        <v>116</v>
      </c>
      <c r="B128" s="1" t="b">
        <v>1</v>
      </c>
      <c r="C128" s="1" t="s">
        <v>246</v>
      </c>
      <c r="D128" s="1" t="s">
        <v>247</v>
      </c>
      <c r="E128" s="12" t="s">
        <v>255</v>
      </c>
      <c r="F128" s="12" t="s">
        <v>248</v>
      </c>
      <c r="G128" s="2" t="s">
        <v>23</v>
      </c>
      <c r="H128" s="22" t="str">
        <f t="shared" si="7"/>
        <v>Not researched</v>
      </c>
      <c r="I128" s="4"/>
      <c r="J128" s="4"/>
      <c r="K128" s="4"/>
      <c r="L128" s="4"/>
      <c r="M128" s="4">
        <v>1</v>
      </c>
      <c r="N128" s="4"/>
      <c r="O128" s="1" t="s">
        <v>149</v>
      </c>
      <c r="P128" s="1"/>
      <c r="Q128" s="2" t="s">
        <v>25</v>
      </c>
      <c r="R128" s="1"/>
    </row>
    <row r="129" spans="1:18" s="3" customFormat="1" ht="15" customHeight="1" x14ac:dyDescent="0.45">
      <c r="A129" s="1" t="s">
        <v>116</v>
      </c>
      <c r="B129" s="1" t="b">
        <v>1</v>
      </c>
      <c r="C129" s="1" t="s">
        <v>246</v>
      </c>
      <c r="D129" s="1" t="s">
        <v>247</v>
      </c>
      <c r="E129" s="12" t="s">
        <v>256</v>
      </c>
      <c r="F129" s="12" t="s">
        <v>248</v>
      </c>
      <c r="G129" s="2" t="s">
        <v>23</v>
      </c>
      <c r="H129" s="22" t="str">
        <f t="shared" si="7"/>
        <v>Not researched</v>
      </c>
      <c r="I129" s="4"/>
      <c r="J129" s="4"/>
      <c r="K129" s="4"/>
      <c r="L129" s="4"/>
      <c r="M129" s="4">
        <v>1</v>
      </c>
      <c r="N129" s="4"/>
      <c r="O129" s="1" t="s">
        <v>149</v>
      </c>
      <c r="P129" s="1"/>
      <c r="Q129" s="2" t="s">
        <v>25</v>
      </c>
      <c r="R129" s="1"/>
    </row>
    <row r="130" spans="1:18" s="3" customFormat="1" ht="15" customHeight="1" x14ac:dyDescent="0.45">
      <c r="A130" s="1" t="s">
        <v>116</v>
      </c>
      <c r="B130" s="1" t="b">
        <v>1</v>
      </c>
      <c r="C130" s="1" t="s">
        <v>246</v>
      </c>
      <c r="D130" s="1" t="s">
        <v>247</v>
      </c>
      <c r="E130" s="12" t="s">
        <v>257</v>
      </c>
      <c r="F130" s="12" t="s">
        <v>248</v>
      </c>
      <c r="G130" s="2" t="s">
        <v>23</v>
      </c>
      <c r="H130" s="22" t="str">
        <f t="shared" si="7"/>
        <v>Not researched</v>
      </c>
      <c r="I130" s="4"/>
      <c r="J130" s="4"/>
      <c r="K130" s="4"/>
      <c r="L130" s="4"/>
      <c r="M130" s="4">
        <v>1</v>
      </c>
      <c r="N130" s="4"/>
      <c r="O130" s="1" t="s">
        <v>149</v>
      </c>
      <c r="P130" s="1"/>
      <c r="Q130" s="2" t="s">
        <v>25</v>
      </c>
      <c r="R130" s="1"/>
    </row>
    <row r="131" spans="1:18" s="3" customFormat="1" ht="15" customHeight="1" x14ac:dyDescent="0.45">
      <c r="A131" s="1" t="s">
        <v>116</v>
      </c>
      <c r="B131" s="1" t="b">
        <v>1</v>
      </c>
      <c r="C131" s="1" t="s">
        <v>246</v>
      </c>
      <c r="D131" s="1" t="s">
        <v>247</v>
      </c>
      <c r="E131" s="12" t="s">
        <v>258</v>
      </c>
      <c r="F131" s="12" t="s">
        <v>248</v>
      </c>
      <c r="G131" s="2" t="s">
        <v>23</v>
      </c>
      <c r="H131" s="22" t="str">
        <f t="shared" si="7"/>
        <v>Not researched</v>
      </c>
      <c r="I131" s="4"/>
      <c r="J131" s="4"/>
      <c r="K131" s="4"/>
      <c r="L131" s="4"/>
      <c r="M131" s="4">
        <v>1</v>
      </c>
      <c r="N131" s="4"/>
      <c r="O131" s="1" t="s">
        <v>149</v>
      </c>
      <c r="P131" s="1"/>
      <c r="Q131" s="2" t="s">
        <v>25</v>
      </c>
      <c r="R131" s="1"/>
    </row>
    <row r="132" spans="1:18" s="3" customFormat="1" ht="15" customHeight="1" x14ac:dyDescent="0.45">
      <c r="A132" s="1" t="s">
        <v>116</v>
      </c>
      <c r="B132" s="1" t="b">
        <v>1</v>
      </c>
      <c r="C132" s="1" t="s">
        <v>246</v>
      </c>
      <c r="D132" s="1" t="s">
        <v>247</v>
      </c>
      <c r="E132" s="12" t="s">
        <v>259</v>
      </c>
      <c r="F132" s="12" t="s">
        <v>248</v>
      </c>
      <c r="G132" s="2" t="s">
        <v>23</v>
      </c>
      <c r="H132" s="22" t="str">
        <f t="shared" si="7"/>
        <v>Not researched</v>
      </c>
      <c r="I132" s="4"/>
      <c r="J132" s="4"/>
      <c r="K132" s="4"/>
      <c r="L132" s="4"/>
      <c r="M132" s="4">
        <v>1</v>
      </c>
      <c r="N132" s="4"/>
      <c r="O132" s="1" t="s">
        <v>149</v>
      </c>
      <c r="P132" s="1"/>
      <c r="Q132" s="2" t="s">
        <v>25</v>
      </c>
      <c r="R132" s="1"/>
    </row>
    <row r="133" spans="1:18" s="3" customFormat="1" ht="15" customHeight="1" x14ac:dyDescent="0.45">
      <c r="A133" s="1" t="s">
        <v>116</v>
      </c>
      <c r="B133" s="1" t="b">
        <v>1</v>
      </c>
      <c r="C133" s="1" t="s">
        <v>246</v>
      </c>
      <c r="D133" s="1" t="s">
        <v>247</v>
      </c>
      <c r="E133" s="12" t="s">
        <v>260</v>
      </c>
      <c r="F133" s="12" t="s">
        <v>248</v>
      </c>
      <c r="G133" s="2" t="s">
        <v>23</v>
      </c>
      <c r="H133" s="22" t="str">
        <f t="shared" si="7"/>
        <v>Not researched</v>
      </c>
      <c r="I133" s="4"/>
      <c r="J133" s="4"/>
      <c r="K133" s="4"/>
      <c r="L133" s="4"/>
      <c r="M133" s="4">
        <v>1</v>
      </c>
      <c r="N133" s="4"/>
      <c r="O133" s="1" t="s">
        <v>149</v>
      </c>
      <c r="P133" s="1"/>
      <c r="Q133" s="2" t="s">
        <v>25</v>
      </c>
      <c r="R133" s="1"/>
    </row>
    <row r="134" spans="1:18" s="3" customFormat="1" ht="15" customHeight="1" x14ac:dyDescent="0.45">
      <c r="A134" s="1" t="s">
        <v>116</v>
      </c>
      <c r="B134" s="1" t="b">
        <v>1</v>
      </c>
      <c r="C134" s="1" t="s">
        <v>246</v>
      </c>
      <c r="D134" s="1" t="s">
        <v>247</v>
      </c>
      <c r="E134" s="12" t="s">
        <v>261</v>
      </c>
      <c r="F134" s="12" t="s">
        <v>248</v>
      </c>
      <c r="G134" s="2" t="s">
        <v>23</v>
      </c>
      <c r="H134" s="22" t="str">
        <f t="shared" si="7"/>
        <v>Not researched</v>
      </c>
      <c r="I134" s="4"/>
      <c r="J134" s="4"/>
      <c r="K134" s="4"/>
      <c r="L134" s="4"/>
      <c r="M134" s="4">
        <v>1</v>
      </c>
      <c r="N134" s="4"/>
      <c r="O134" s="1" t="s">
        <v>149</v>
      </c>
      <c r="P134" s="1"/>
      <c r="Q134" s="2" t="s">
        <v>25</v>
      </c>
      <c r="R134" s="1"/>
    </row>
    <row r="135" spans="1:18" s="3" customFormat="1" ht="15" customHeight="1" x14ac:dyDescent="0.45">
      <c r="A135" s="1" t="s">
        <v>116</v>
      </c>
      <c r="B135" s="1" t="b">
        <v>1</v>
      </c>
      <c r="C135" s="1" t="s">
        <v>246</v>
      </c>
      <c r="D135" s="1" t="s">
        <v>247</v>
      </c>
      <c r="E135" s="12" t="s">
        <v>262</v>
      </c>
      <c r="F135" s="12" t="s">
        <v>248</v>
      </c>
      <c r="G135" s="2" t="s">
        <v>23</v>
      </c>
      <c r="H135" s="22" t="str">
        <f t="shared" si="7"/>
        <v>Not researched</v>
      </c>
      <c r="I135" s="4"/>
      <c r="J135" s="4"/>
      <c r="K135" s="4"/>
      <c r="L135" s="4"/>
      <c r="M135" s="4">
        <v>1</v>
      </c>
      <c r="N135" s="4"/>
      <c r="O135" s="1" t="s">
        <v>149</v>
      </c>
      <c r="P135" s="1"/>
      <c r="Q135" s="2" t="s">
        <v>25</v>
      </c>
      <c r="R135" s="1"/>
    </row>
    <row r="136" spans="1:18" s="3" customFormat="1" ht="15" customHeight="1" x14ac:dyDescent="0.45">
      <c r="A136" s="1" t="s">
        <v>116</v>
      </c>
      <c r="B136" s="1" t="b">
        <v>1</v>
      </c>
      <c r="C136" s="1" t="s">
        <v>246</v>
      </c>
      <c r="D136" s="1" t="s">
        <v>247</v>
      </c>
      <c r="E136" s="12" t="s">
        <v>263</v>
      </c>
      <c r="F136" s="12" t="s">
        <v>248</v>
      </c>
      <c r="G136" s="2" t="s">
        <v>23</v>
      </c>
      <c r="H136" s="22" t="str">
        <f t="shared" si="7"/>
        <v>Not researched</v>
      </c>
      <c r="I136" s="4"/>
      <c r="J136" s="4"/>
      <c r="K136" s="4"/>
      <c r="L136" s="4"/>
      <c r="M136" s="4">
        <v>1</v>
      </c>
      <c r="N136" s="4"/>
      <c r="O136" s="1" t="s">
        <v>149</v>
      </c>
      <c r="P136" s="1"/>
      <c r="Q136" s="2" t="s">
        <v>25</v>
      </c>
      <c r="R136" s="1"/>
    </row>
    <row r="137" spans="1:18" s="3" customFormat="1" ht="15" customHeight="1" x14ac:dyDescent="0.45">
      <c r="A137" s="1" t="s">
        <v>116</v>
      </c>
      <c r="B137" s="1" t="b">
        <v>1</v>
      </c>
      <c r="C137" s="1" t="s">
        <v>246</v>
      </c>
      <c r="D137" s="1" t="s">
        <v>247</v>
      </c>
      <c r="E137" s="12" t="s">
        <v>159</v>
      </c>
      <c r="F137" s="12" t="s">
        <v>248</v>
      </c>
      <c r="G137" s="2" t="s">
        <v>23</v>
      </c>
      <c r="H137" s="22" t="str">
        <f t="shared" si="7"/>
        <v>Not researched</v>
      </c>
      <c r="I137" s="4"/>
      <c r="J137" s="4"/>
      <c r="K137" s="4"/>
      <c r="L137" s="4"/>
      <c r="M137" s="4">
        <v>1</v>
      </c>
      <c r="N137" s="4"/>
      <c r="O137" s="1" t="s">
        <v>149</v>
      </c>
      <c r="P137" s="1"/>
      <c r="Q137" s="2" t="s">
        <v>25</v>
      </c>
      <c r="R137" s="1"/>
    </row>
    <row r="138" spans="1:18" s="3" customFormat="1" ht="15" customHeight="1" x14ac:dyDescent="0.45">
      <c r="A138" s="1" t="s">
        <v>116</v>
      </c>
      <c r="B138" s="1" t="b">
        <v>1</v>
      </c>
      <c r="C138" s="1" t="s">
        <v>246</v>
      </c>
      <c r="D138" s="1" t="s">
        <v>247</v>
      </c>
      <c r="E138" s="12" t="s">
        <v>160</v>
      </c>
      <c r="F138" s="12" t="s">
        <v>248</v>
      </c>
      <c r="G138" s="2" t="s">
        <v>23</v>
      </c>
      <c r="H138" s="22" t="str">
        <f t="shared" si="7"/>
        <v>Not researched</v>
      </c>
      <c r="I138" s="4"/>
      <c r="J138" s="4"/>
      <c r="K138" s="4"/>
      <c r="L138" s="4"/>
      <c r="M138" s="4">
        <v>1</v>
      </c>
      <c r="N138" s="4"/>
      <c r="O138" s="1" t="s">
        <v>149</v>
      </c>
      <c r="P138" s="1"/>
      <c r="Q138" s="2" t="s">
        <v>25</v>
      </c>
      <c r="R138" s="1"/>
    </row>
    <row r="139" spans="1:18" s="3" customFormat="1" ht="15" customHeight="1" x14ac:dyDescent="0.45">
      <c r="A139" s="1" t="s">
        <v>116</v>
      </c>
      <c r="B139" s="1" t="b">
        <v>1</v>
      </c>
      <c r="C139" s="1" t="s">
        <v>246</v>
      </c>
      <c r="D139" s="1" t="s">
        <v>247</v>
      </c>
      <c r="E139" s="12" t="s">
        <v>161</v>
      </c>
      <c r="F139" s="12" t="s">
        <v>248</v>
      </c>
      <c r="G139" s="2" t="s">
        <v>23</v>
      </c>
      <c r="H139" s="22" t="str">
        <f t="shared" si="7"/>
        <v>Not researched</v>
      </c>
      <c r="I139" s="4"/>
      <c r="J139" s="4"/>
      <c r="K139" s="4"/>
      <c r="L139" s="4"/>
      <c r="M139" s="4">
        <v>1</v>
      </c>
      <c r="N139" s="4"/>
      <c r="O139" s="1" t="s">
        <v>149</v>
      </c>
      <c r="P139" s="1"/>
      <c r="Q139" s="2" t="s">
        <v>25</v>
      </c>
      <c r="R139" s="1"/>
    </row>
    <row r="140" spans="1:18" s="3" customFormat="1" ht="15" customHeight="1" x14ac:dyDescent="0.45">
      <c r="A140" s="1" t="s">
        <v>116</v>
      </c>
      <c r="B140" s="1" t="b">
        <v>1</v>
      </c>
      <c r="C140" s="1" t="s">
        <v>246</v>
      </c>
      <c r="D140" s="1" t="s">
        <v>247</v>
      </c>
      <c r="E140" s="12" t="s">
        <v>191</v>
      </c>
      <c r="F140" s="12" t="s">
        <v>248</v>
      </c>
      <c r="G140" s="2" t="s">
        <v>23</v>
      </c>
      <c r="H140" s="22" t="str">
        <f t="shared" si="7"/>
        <v>Not researched</v>
      </c>
      <c r="I140" s="4"/>
      <c r="J140" s="4"/>
      <c r="K140" s="4"/>
      <c r="L140" s="4"/>
      <c r="M140" s="4">
        <v>1</v>
      </c>
      <c r="N140" s="4"/>
      <c r="O140" s="1" t="s">
        <v>149</v>
      </c>
      <c r="P140" s="1"/>
      <c r="Q140" s="2" t="s">
        <v>25</v>
      </c>
      <c r="R140" s="1"/>
    </row>
    <row r="141" spans="1:18" s="3" customFormat="1" ht="15" customHeight="1" x14ac:dyDescent="0.45">
      <c r="A141" s="1" t="s">
        <v>116</v>
      </c>
      <c r="B141" s="1" t="b">
        <v>1</v>
      </c>
      <c r="C141" s="1" t="s">
        <v>246</v>
      </c>
      <c r="D141" s="1" t="s">
        <v>247</v>
      </c>
      <c r="E141" s="12" t="s">
        <v>264</v>
      </c>
      <c r="F141" s="12" t="s">
        <v>248</v>
      </c>
      <c r="G141" s="2" t="s">
        <v>23</v>
      </c>
      <c r="H141" s="22" t="str">
        <f t="shared" si="7"/>
        <v>Not researched</v>
      </c>
      <c r="I141" s="4"/>
      <c r="J141" s="4"/>
      <c r="K141" s="4"/>
      <c r="L141" s="4"/>
      <c r="M141" s="4">
        <v>1</v>
      </c>
      <c r="N141" s="4"/>
      <c r="O141" s="1" t="s">
        <v>149</v>
      </c>
      <c r="P141" s="1"/>
      <c r="Q141" s="2" t="s">
        <v>25</v>
      </c>
      <c r="R141" s="1"/>
    </row>
    <row r="142" spans="1:18" s="3" customFormat="1" ht="15" customHeight="1" x14ac:dyDescent="0.45">
      <c r="A142" s="1" t="s">
        <v>116</v>
      </c>
      <c r="B142" s="1" t="b">
        <v>1</v>
      </c>
      <c r="C142" s="1" t="s">
        <v>246</v>
      </c>
      <c r="D142" s="1" t="s">
        <v>247</v>
      </c>
      <c r="E142" s="12" t="s">
        <v>265</v>
      </c>
      <c r="F142" s="12" t="s">
        <v>248</v>
      </c>
      <c r="G142" s="2" t="s">
        <v>23</v>
      </c>
      <c r="H142" s="22" t="str">
        <f t="shared" si="7"/>
        <v>Not researched</v>
      </c>
      <c r="I142" s="4"/>
      <c r="J142" s="4"/>
      <c r="K142" s="4"/>
      <c r="L142" s="4"/>
      <c r="M142" s="4">
        <v>1</v>
      </c>
      <c r="N142" s="4"/>
      <c r="O142" s="1" t="s">
        <v>149</v>
      </c>
      <c r="P142" s="1"/>
      <c r="Q142" s="2" t="s">
        <v>25</v>
      </c>
      <c r="R142" s="1"/>
    </row>
    <row r="143" spans="1:18" s="3" customFormat="1" ht="15" customHeight="1" x14ac:dyDescent="0.45">
      <c r="A143" s="1" t="s">
        <v>116</v>
      </c>
      <c r="B143" s="1" t="b">
        <v>1</v>
      </c>
      <c r="C143" s="1" t="s">
        <v>246</v>
      </c>
      <c r="D143" s="1" t="s">
        <v>266</v>
      </c>
      <c r="E143" s="7"/>
      <c r="F143" s="27"/>
      <c r="G143" s="28" t="s">
        <v>23</v>
      </c>
      <c r="H143" s="22" t="str">
        <f t="shared" si="7"/>
        <v>Not researched</v>
      </c>
      <c r="I143" s="7"/>
      <c r="J143" s="7"/>
      <c r="K143" s="7"/>
      <c r="L143" s="7"/>
      <c r="M143" s="4">
        <v>1</v>
      </c>
      <c r="N143" s="4"/>
      <c r="O143" s="1" t="s">
        <v>149</v>
      </c>
      <c r="P143" s="7"/>
      <c r="Q143" s="28" t="s">
        <v>25</v>
      </c>
      <c r="R143" s="7" t="s">
        <v>165</v>
      </c>
    </row>
    <row r="144" spans="1:18" s="3" customFormat="1" ht="15" customHeight="1" x14ac:dyDescent="0.45">
      <c r="A144" s="1" t="s">
        <v>116</v>
      </c>
      <c r="B144" s="1"/>
      <c r="C144" s="1" t="s">
        <v>246</v>
      </c>
      <c r="D144" s="1" t="s">
        <v>267</v>
      </c>
      <c r="E144" s="1" t="s">
        <v>167</v>
      </c>
      <c r="F144" s="1" t="s">
        <v>268</v>
      </c>
      <c r="G144" s="2" t="s">
        <v>23</v>
      </c>
      <c r="H144" s="22" t="str">
        <f t="shared" si="7"/>
        <v>Not researched</v>
      </c>
      <c r="I144" s="4">
        <v>0.19</v>
      </c>
      <c r="J144" s="4">
        <v>0.03</v>
      </c>
      <c r="K144" s="4"/>
      <c r="L144" s="4"/>
      <c r="M144" s="4">
        <v>0.84000000000000008</v>
      </c>
      <c r="N144" s="4"/>
      <c r="O144" s="1" t="s">
        <v>136</v>
      </c>
      <c r="P144" s="1" t="s">
        <v>269</v>
      </c>
      <c r="Q144" s="2" t="s">
        <v>25</v>
      </c>
      <c r="R144" s="1" t="s">
        <v>270</v>
      </c>
    </row>
    <row r="145" spans="1:18" s="3" customFormat="1" ht="57" x14ac:dyDescent="0.45">
      <c r="A145" s="1" t="s">
        <v>116</v>
      </c>
      <c r="B145" s="1"/>
      <c r="C145" s="1" t="s">
        <v>246</v>
      </c>
      <c r="D145" s="1" t="s">
        <v>267</v>
      </c>
      <c r="E145" s="7" t="s">
        <v>124</v>
      </c>
      <c r="F145" s="1" t="s">
        <v>271</v>
      </c>
      <c r="G145" s="2" t="s">
        <v>23</v>
      </c>
      <c r="H145" s="22" t="str">
        <f t="shared" si="7"/>
        <v>Not researched</v>
      </c>
      <c r="I145" s="9"/>
      <c r="J145" s="4"/>
      <c r="K145" s="4"/>
      <c r="L145" s="4"/>
      <c r="M145" s="10" t="s">
        <v>272</v>
      </c>
      <c r="N145" s="5"/>
      <c r="O145" s="11" t="s">
        <v>273</v>
      </c>
      <c r="P145" s="1"/>
      <c r="Q145" s="2" t="s">
        <v>25</v>
      </c>
      <c r="R145" s="1"/>
    </row>
    <row r="146" spans="1:18" s="3" customFormat="1" ht="15" customHeight="1" x14ac:dyDescent="0.45">
      <c r="A146" s="1" t="s">
        <v>116</v>
      </c>
      <c r="B146" s="1"/>
      <c r="C146" s="1" t="s">
        <v>246</v>
      </c>
      <c r="D146" s="1" t="s">
        <v>267</v>
      </c>
      <c r="E146" s="1" t="s">
        <v>174</v>
      </c>
      <c r="F146" s="1" t="s">
        <v>271</v>
      </c>
      <c r="G146" s="2" t="s">
        <v>23</v>
      </c>
      <c r="H146" s="22" t="str">
        <f t="shared" si="7"/>
        <v>Not researched</v>
      </c>
      <c r="I146" s="4">
        <v>0</v>
      </c>
      <c r="J146" s="4">
        <v>0.03</v>
      </c>
      <c r="K146" s="4"/>
      <c r="L146" s="4"/>
      <c r="M146" s="4">
        <v>1.03</v>
      </c>
      <c r="N146" s="4"/>
      <c r="O146" s="1" t="s">
        <v>274</v>
      </c>
      <c r="P146" s="1" t="s">
        <v>269</v>
      </c>
      <c r="Q146" s="2" t="s">
        <v>25</v>
      </c>
      <c r="R146" s="1" t="s">
        <v>270</v>
      </c>
    </row>
    <row r="147" spans="1:18" s="3" customFormat="1" ht="15" customHeight="1" x14ac:dyDescent="0.45">
      <c r="A147" s="1" t="s">
        <v>116</v>
      </c>
      <c r="B147" s="1"/>
      <c r="C147" s="1" t="s">
        <v>246</v>
      </c>
      <c r="D147" s="1" t="s">
        <v>267</v>
      </c>
      <c r="E147" s="1" t="s">
        <v>275</v>
      </c>
      <c r="F147" s="1" t="s">
        <v>271</v>
      </c>
      <c r="G147" s="2" t="s">
        <v>23</v>
      </c>
      <c r="H147" s="22" t="str">
        <f t="shared" si="7"/>
        <v>Not researched</v>
      </c>
      <c r="I147" s="4"/>
      <c r="J147" s="4"/>
      <c r="K147" s="4"/>
      <c r="L147" s="4"/>
      <c r="M147" s="4">
        <v>0.8</v>
      </c>
      <c r="N147" s="4"/>
      <c r="O147" s="1" t="s">
        <v>54</v>
      </c>
      <c r="P147" s="1" t="s">
        <v>54</v>
      </c>
      <c r="Q147" s="2" t="s">
        <v>25</v>
      </c>
      <c r="R147" s="1"/>
    </row>
    <row r="148" spans="1:18" s="3" customFormat="1" ht="15" customHeight="1" x14ac:dyDescent="0.45">
      <c r="A148" s="1" t="s">
        <v>116</v>
      </c>
      <c r="B148" s="1"/>
      <c r="C148" s="1" t="s">
        <v>246</v>
      </c>
      <c r="D148" s="1" t="s">
        <v>267</v>
      </c>
      <c r="E148" s="1" t="s">
        <v>180</v>
      </c>
      <c r="F148" s="1" t="s">
        <v>271</v>
      </c>
      <c r="G148" s="2" t="s">
        <v>23</v>
      </c>
      <c r="H148" s="22" t="str">
        <f t="shared" si="7"/>
        <v>Not researched</v>
      </c>
      <c r="I148" s="4">
        <v>0</v>
      </c>
      <c r="J148" s="4">
        <v>0.03</v>
      </c>
      <c r="K148" s="4"/>
      <c r="L148" s="4"/>
      <c r="M148" s="4">
        <v>1.03</v>
      </c>
      <c r="N148" s="4"/>
      <c r="O148" s="1" t="s">
        <v>274</v>
      </c>
      <c r="P148" s="1" t="s">
        <v>269</v>
      </c>
      <c r="Q148" s="2" t="s">
        <v>25</v>
      </c>
      <c r="R148" s="1" t="s">
        <v>270</v>
      </c>
    </row>
    <row r="149" spans="1:18" s="3" customFormat="1" ht="15" customHeight="1" x14ac:dyDescent="0.45">
      <c r="A149" s="1" t="s">
        <v>116</v>
      </c>
      <c r="B149" s="1"/>
      <c r="C149" s="1" t="s">
        <v>246</v>
      </c>
      <c r="D149" s="1" t="s">
        <v>267</v>
      </c>
      <c r="E149" s="1" t="s">
        <v>155</v>
      </c>
      <c r="F149" s="1" t="s">
        <v>276</v>
      </c>
      <c r="G149" s="2" t="s">
        <v>23</v>
      </c>
      <c r="H149" s="22" t="str">
        <f t="shared" si="7"/>
        <v>Not researched</v>
      </c>
      <c r="I149" s="4">
        <v>0.26</v>
      </c>
      <c r="J149" s="4">
        <v>0.03</v>
      </c>
      <c r="K149" s="4"/>
      <c r="L149" s="4"/>
      <c r="M149" s="4">
        <v>0.77</v>
      </c>
      <c r="N149" s="4"/>
      <c r="O149" s="1" t="s">
        <v>277</v>
      </c>
      <c r="P149" s="1" t="s">
        <v>269</v>
      </c>
      <c r="Q149" s="2" t="s">
        <v>25</v>
      </c>
      <c r="R149" s="1" t="s">
        <v>270</v>
      </c>
    </row>
    <row r="150" spans="1:18" s="3" customFormat="1" ht="15" customHeight="1" x14ac:dyDescent="0.45">
      <c r="A150" s="1" t="s">
        <v>116</v>
      </c>
      <c r="B150" s="1"/>
      <c r="C150" s="1" t="s">
        <v>246</v>
      </c>
      <c r="D150" s="1" t="s">
        <v>267</v>
      </c>
      <c r="E150" s="1" t="s">
        <v>278</v>
      </c>
      <c r="F150" s="1" t="s">
        <v>271</v>
      </c>
      <c r="G150" s="2" t="s">
        <v>23</v>
      </c>
      <c r="H150" s="22" t="str">
        <f t="shared" si="7"/>
        <v>Not researched</v>
      </c>
      <c r="I150" s="4">
        <v>0.23</v>
      </c>
      <c r="J150" s="4">
        <v>0.04</v>
      </c>
      <c r="K150" s="4"/>
      <c r="L150" s="4"/>
      <c r="M150" s="4">
        <v>0.81</v>
      </c>
      <c r="N150" s="4"/>
      <c r="O150" s="1" t="s">
        <v>54</v>
      </c>
      <c r="P150" s="1" t="s">
        <v>139</v>
      </c>
      <c r="Q150" s="2" t="s">
        <v>25</v>
      </c>
      <c r="R150" s="1"/>
    </row>
    <row r="151" spans="1:18" s="3" customFormat="1" ht="15" customHeight="1" x14ac:dyDescent="0.45">
      <c r="A151" s="1" t="s">
        <v>116</v>
      </c>
      <c r="B151" s="1"/>
      <c r="C151" s="1" t="s">
        <v>246</v>
      </c>
      <c r="D151" s="1" t="s">
        <v>267</v>
      </c>
      <c r="E151" s="1" t="s">
        <v>279</v>
      </c>
      <c r="F151" s="1" t="s">
        <v>271</v>
      </c>
      <c r="G151" s="2" t="s">
        <v>23</v>
      </c>
      <c r="H151" s="22" t="str">
        <f t="shared" si="7"/>
        <v>Not researched</v>
      </c>
      <c r="I151" s="4"/>
      <c r="J151" s="4"/>
      <c r="K151" s="4"/>
      <c r="L151" s="4"/>
      <c r="M151" s="4">
        <v>0.9</v>
      </c>
      <c r="N151" s="4"/>
      <c r="O151" s="1" t="s">
        <v>280</v>
      </c>
      <c r="P151" s="1"/>
      <c r="Q151" s="2" t="s">
        <v>25</v>
      </c>
      <c r="R151" s="1"/>
    </row>
    <row r="152" spans="1:18" s="3" customFormat="1" ht="15" customHeight="1" x14ac:dyDescent="0.45">
      <c r="A152" s="1" t="s">
        <v>116</v>
      </c>
      <c r="B152" s="1"/>
      <c r="C152" s="1" t="s">
        <v>246</v>
      </c>
      <c r="D152" s="1" t="s">
        <v>267</v>
      </c>
      <c r="E152" s="1" t="s">
        <v>191</v>
      </c>
      <c r="F152" s="1" t="s">
        <v>271</v>
      </c>
      <c r="G152" s="2" t="s">
        <v>23</v>
      </c>
      <c r="H152" s="22" t="str">
        <f t="shared" si="7"/>
        <v>Not researched</v>
      </c>
      <c r="I152" s="4">
        <v>0</v>
      </c>
      <c r="J152" s="4">
        <v>0.03</v>
      </c>
      <c r="K152" s="4"/>
      <c r="L152" s="4"/>
      <c r="M152" s="4">
        <v>1.03</v>
      </c>
      <c r="N152" s="4"/>
      <c r="O152" s="1" t="s">
        <v>274</v>
      </c>
      <c r="P152" s="1" t="s">
        <v>269</v>
      </c>
      <c r="Q152" s="2" t="s">
        <v>25</v>
      </c>
      <c r="R152" s="1" t="s">
        <v>270</v>
      </c>
    </row>
    <row r="155" spans="1:18" ht="15" customHeight="1" x14ac:dyDescent="0.45">
      <c r="I155" s="44"/>
    </row>
    <row r="156" spans="1:18" ht="15" customHeight="1" x14ac:dyDescent="0.45">
      <c r="I156" s="44"/>
    </row>
    <row r="157" spans="1:18" ht="15" customHeight="1" x14ac:dyDescent="0.45">
      <c r="I157" s="44"/>
    </row>
    <row r="158" spans="1:18" ht="15" customHeight="1" x14ac:dyDescent="0.45">
      <c r="I158" s="44"/>
    </row>
    <row r="159" spans="1:18" ht="15" customHeight="1" x14ac:dyDescent="0.45">
      <c r="I159" s="44"/>
    </row>
    <row r="160" spans="1:18" ht="15" customHeight="1" x14ac:dyDescent="0.45">
      <c r="I160" s="44"/>
    </row>
  </sheetData>
  <autoFilter ref="A1:R152" xr:uid="{B31419A0-B140-4856-9A7B-D65CAF7DEDCE}"/>
  <conditionalFormatting sqref="G2:G152">
    <cfRule type="cellIs" dxfId="1" priority="2" operator="equal">
      <formula>"No"</formula>
    </cfRule>
  </conditionalFormatting>
  <conditionalFormatting sqref="H2:H152">
    <cfRule type="cellIs" dxfId="0" priority="1" operator="equal">
      <formula>FALSE</formula>
    </cfRule>
  </conditionalFormatting>
  <pageMargins left="0.2" right="0.15" top="0.39" bottom="0.33" header="0.24" footer="0.17"/>
  <pageSetup paperSize="5" scale="24"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d755eef-71ec-496f-ab18-a3e771bfb4a9">
      <Terms xmlns="http://schemas.microsoft.com/office/infopath/2007/PartnerControls"/>
    </lcf76f155ced4ddcb4097134ff3c332f>
    <TaxCatchAll xmlns="dd860c49-519f-4fad-a9e7-096243cb3a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8" ma:contentTypeDescription="Create a new document." ma:contentTypeScope="" ma:versionID="967f1b68f5e3ab80cf840f70ac74ee22">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02d4f5a0ee28515d2762b287c354b752"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1EFBAB-C3D4-4F49-B784-1009284ADBA3}">
  <ds:schemaRefs>
    <ds:schemaRef ds:uri="http://schemas.microsoft.com/sharepoint/v3/contenttype/forms"/>
  </ds:schemaRefs>
</ds:datastoreItem>
</file>

<file path=customXml/itemProps2.xml><?xml version="1.0" encoding="utf-8"?>
<ds:datastoreItem xmlns:ds="http://schemas.openxmlformats.org/officeDocument/2006/customXml" ds:itemID="{87B25080-97E5-4FA5-8028-9B28C49E7584}">
  <ds:schemaRefs>
    <ds:schemaRef ds:uri="http://schemas.microsoft.com/office/2006/metadata/properties"/>
    <ds:schemaRef ds:uri="http://schemas.microsoft.com/office/infopath/2007/PartnerControls"/>
    <ds:schemaRef ds:uri="http://schemas.microsoft.com/sharepoint/v3"/>
    <ds:schemaRef ds:uri="ad755eef-71ec-496f-ab18-a3e771bfb4a9"/>
    <ds:schemaRef ds:uri="dd860c49-519f-4fad-a9e7-096243cb3a9a"/>
  </ds:schemaRefs>
</ds:datastoreItem>
</file>

<file path=customXml/itemProps3.xml><?xml version="1.0" encoding="utf-8"?>
<ds:datastoreItem xmlns:ds="http://schemas.openxmlformats.org/officeDocument/2006/customXml" ds:itemID="{D4F702DA-C31E-4E0E-B319-8E80BC403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Agapay-Read</dc:creator>
  <cp:keywords/>
  <dc:description/>
  <cp:lastModifiedBy>Jeff Erickson</cp:lastModifiedBy>
  <cp:revision/>
  <dcterms:created xsi:type="dcterms:W3CDTF">2018-08-29T22:52:44Z</dcterms:created>
  <dcterms:modified xsi:type="dcterms:W3CDTF">2023-09-28T21:59:51Z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0x01010087588F1E73A3DF4E9DE46ACDFEFCEA5B</vt:lpwstr>
  </property>
  <property fmtid="{D5CDD505-2E9C-101B-9397-08002B2CF9AE}" pid="3" name="{A44787D4-0540-4523-9961-78E4036D8C6D}">
    <vt:lpwstr>{FCEA6F53-B4BB-40A9-9C1F-FEC0289DD28E}</vt:lpwstr>
  </property>
  <property fmtid="{D5CDD505-2E9C-101B-9397-08002B2CF9AE}" pid="4" name="MSIP_Label_303e25a3-56e7-4f07-9acc-ed14a1e5b460_Enabled">
    <vt:lpwstr>true</vt:lpwstr>
  </property>
  <property fmtid="{D5CDD505-2E9C-101B-9397-08002B2CF9AE}" pid="5" name="MSIP_Label_303e25a3-56e7-4f07-9acc-ed14a1e5b460_SetDate">
    <vt:lpwstr>2022-08-17T21:15:24Z</vt:lpwstr>
  </property>
  <property fmtid="{D5CDD505-2E9C-101B-9397-08002B2CF9AE}" pid="6" name="MSIP_Label_303e25a3-56e7-4f07-9acc-ed14a1e5b460_Method">
    <vt:lpwstr>Privileged</vt:lpwstr>
  </property>
  <property fmtid="{D5CDD505-2E9C-101B-9397-08002B2CF9AE}" pid="7" name="MSIP_Label_303e25a3-56e7-4f07-9acc-ed14a1e5b460_Name">
    <vt:lpwstr>Public External</vt:lpwstr>
  </property>
  <property fmtid="{D5CDD505-2E9C-101B-9397-08002B2CF9AE}" pid="8" name="MSIP_Label_303e25a3-56e7-4f07-9acc-ed14a1e5b460_SiteId">
    <vt:lpwstr>4ee48f43-e15d-4f4a-ad55-d0990aac660e</vt:lpwstr>
  </property>
  <property fmtid="{D5CDD505-2E9C-101B-9397-08002B2CF9AE}" pid="9" name="MSIP_Label_303e25a3-56e7-4f07-9acc-ed14a1e5b460_ActionId">
    <vt:lpwstr>352084b9-9fa3-4069-956e-d30f84beea43</vt:lpwstr>
  </property>
  <property fmtid="{D5CDD505-2E9C-101B-9397-08002B2CF9AE}" pid="10" name="MSIP_Label_303e25a3-56e7-4f07-9acc-ed14a1e5b460_ContentBits">
    <vt:lpwstr>0</vt:lpwstr>
  </property>
  <property fmtid="{D5CDD505-2E9C-101B-9397-08002B2CF9AE}" pid="11" name="MediaServiceImageTags">
    <vt:lpwstr/>
  </property>
</Properties>
</file>