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3.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7.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accesshub.sharepoint.com/sites/ComEdEMVSubcontractors/Shared Documents/General/Impact Crosscutting/CY2025 Impact Report/Program Report Files/Final Draft/All Documents/To Review/Final/"/>
    </mc:Choice>
  </mc:AlternateContent>
  <xr:revisionPtr revIDLastSave="2" documentId="8_{40D5D007-1601-406D-81A4-F431F0827449}" xr6:coauthVersionLast="47" xr6:coauthVersionMax="47" xr10:uidLastSave="{EC4C73D9-86D3-40BF-AE12-12EDF16DDB51}"/>
  <bookViews>
    <workbookView xWindow="-120" yWindow="-16320" windowWidth="29040" windowHeight="15720" tabRatio="787" activeTab="9" xr2:uid="{CE2FB167-A2F9-41DE-8BE6-504A912A5B7C}"/>
  </bookViews>
  <sheets>
    <sheet name="Table 1-1" sheetId="48" r:id="rId1"/>
    <sheet name="Table 2-1" sheetId="49" r:id="rId2"/>
    <sheet name="Table 2-2" sheetId="50" r:id="rId3"/>
    <sheet name="Table 3-1" sheetId="51" r:id="rId4"/>
    <sheet name="Table 3-2" sheetId="52" r:id="rId5"/>
    <sheet name="Table 3-3" sheetId="53" r:id="rId6"/>
    <sheet name="Table 3-4" sheetId="54" r:id="rId7"/>
    <sheet name="Table 3-5" sheetId="55" r:id="rId8"/>
    <sheet name="Table 3-6" sheetId="56" r:id="rId9"/>
    <sheet name="Table 3-7" sheetId="57" r:id="rId10"/>
    <sheet name="README" sheetId="36" state="hidden" r:id="rId11"/>
    <sheet name="Table of Contents" sheetId="4" state="hidden" r:id="rId12"/>
    <sheet name="Change Log" sheetId="32" state="hidden" r:id="rId13"/>
    <sheet name="Basic Tables" sheetId="33" state="hidden" r:id="rId14"/>
    <sheet name="Additional Tables" sheetId="37" state="hidden" r:id="rId15"/>
    <sheet name="Text Boxes" sheetId="31" state="hidden" r:id="rId16"/>
    <sheet name="Charts" sheetId="34" state="hidden" r:id="rId17"/>
  </sheets>
  <definedNames>
    <definedName name="Fuel_Oil_Conversion_Rate">#REF!</definedName>
    <definedName name="Program_Lookup">#REF!</definedName>
    <definedName name="Propane_Conversion_Rate">#REF!</definedName>
    <definedName name="Therm_Conversion_R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tc={5F90C903-88E9-4410-A3E5-5DFC0C7E5BAC}</author>
    <author>tc={981A8866-B839-46AD-94D1-BEB168B36C0F}</author>
  </authors>
  <commentList>
    <comment ref="A1" authorId="0" shapeId="0" xr:uid="{5F90C903-88E9-4410-A3E5-5DFC0C7E5BAC}">
      <text>
        <t>[Threaded comment]
Your version of Excel allows you to read this threaded comment; however, any edits to it will get removed if the file is opened in a newer version of Excel. Learn more: https://go.microsoft.com/fwlink/?linkid=870924
Comment:
    Resize the Excel table so it does not include blank lines. Excel tables automatically expand to include new rows so we don’t need those extra rows included. This also means “blank” won’t show up in the filter choices (which is a good thing).</t>
      </text>
    </comment>
    <comment ref="D2" authorId="1" shapeId="0" xr:uid="{981A8866-B839-46AD-94D1-BEB168B36C0F}">
      <text>
        <t>[Threaded comment]
Your version of Excel allows you to read this threaded comment; however, any edits to it will get removed if the file is opened in a newer version of Excel. Learn more: https://go.microsoft.com/fwlink/?linkid=870924
Comment:
    INSTRUCTIONS: Links are automatically populated using a formula in Column D – in order to correctly populate, all Tab Names being used need to be included in this Workbook as separate tabs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tc={AD723AD7-7D11-4615-9903-DDA1ED3FBE47}</author>
  </authors>
  <commentList>
    <comment ref="C2" authorId="0" shapeId="0" xr:uid="{AD723AD7-7D11-4615-9903-DDA1ED3FBE47}">
      <text>
        <t>[Threaded comment]
Your version of Excel allows you to read this threaded comment; however, any edits to it will get removed if the file is opened in a newer version of Excel. Learn more: https://go.microsoft.com/fwlink/?linkid=870924
Comment:
    See my comment on the Table of Contents about the table size. The same applies here.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tc={CD97BE03-6C4F-4B24-A919-EAC11573FE10}</author>
  </authors>
  <commentList>
    <comment ref="B1" authorId="0" shapeId="0" xr:uid="{CD97BE03-6C4F-4B24-A919-EAC11573FE10}">
      <text>
        <t>[Threaded comment]
Your version of Excel allows you to read this threaded comment; however, any edits to it will get removed if the file is opened in a newer version of Excel. Learn more: https://go.microsoft.com/fwlink/?linkid=870924
Comment:
    These options are formatted as Excel tables. The format is then governed and enforced by the Excel table format. I prefer this approach.
The Additional Tables sheet has tables that are not “Excel tables” but may be useful none-the-less. I suggest you add a note to this sheet and the next to emphasize the distinction.</t>
      </text>
    </comment>
  </commentList>
</comments>
</file>

<file path=xl/sharedStrings.xml><?xml version="1.0" encoding="utf-8"?>
<sst xmlns="http://schemas.openxmlformats.org/spreadsheetml/2006/main" count="959" uniqueCount="329">
  <si>
    <t>Program</t>
  </si>
  <si>
    <t>Illinois TRC Test</t>
  </si>
  <si>
    <r>
      <t>UCT</t>
    </r>
    <r>
      <rPr>
        <sz val="8"/>
        <color rgb="FF000000"/>
        <rFont val="Aptos Narrow"/>
        <family val="2"/>
        <scheme val="minor"/>
      </rPr>
      <t> </t>
    </r>
  </si>
  <si>
    <t>(With Societal NEIs)</t>
  </si>
  <si>
    <t>(Without</t>
  </si>
  <si>
    <t>Societal NEIs)</t>
  </si>
  <si>
    <t>ASI kWh Purchase**</t>
  </si>
  <si>
    <t>Behavior - Res/IE</t>
  </si>
  <si>
    <t>Contractor/Midstream Rebates</t>
  </si>
  <si>
    <t>Electric Homes New Construction</t>
  </si>
  <si>
    <t>Multifamily Upgrades</t>
  </si>
  <si>
    <t>New Construction - IE</t>
  </si>
  <si>
    <t>Product Distribution</t>
  </si>
  <si>
    <t>Retail/Online</t>
  </si>
  <si>
    <t>Single-Family Upgrades</t>
  </si>
  <si>
    <t>Whole Home Electric</t>
  </si>
  <si>
    <t>Residential &amp; Income Eligible Total*</t>
  </si>
  <si>
    <t>Behavior Bus/Pub</t>
  </si>
  <si>
    <t>Business Energy Analyzer (BEA)</t>
  </si>
  <si>
    <t>Incentives</t>
  </si>
  <si>
    <t>Midstream/Upstream</t>
  </si>
  <si>
    <t>New Construction - Bus/Pub</t>
  </si>
  <si>
    <t>Small Business</t>
  </si>
  <si>
    <t>Targeted Systems</t>
  </si>
  <si>
    <t>Business &amp; Public Sector Total*</t>
  </si>
  <si>
    <t>Automated System Optimization</t>
  </si>
  <si>
    <t>Virtual Energy Coach</t>
  </si>
  <si>
    <t>Pilots</t>
  </si>
  <si>
    <t>Voltage Optimization</t>
  </si>
  <si>
    <t>Portfolio Total without IE &amp; with VO*</t>
  </si>
  <si>
    <t>Portfolio Total with IE &amp; without VO* </t>
  </si>
  <si>
    <t>Portfolio Total without IE, VO, &amp; Pilots</t>
  </si>
  <si>
    <t>Portfolio Total with IE &amp; VO*</t>
  </si>
  <si>
    <t xml:space="preserve">†Portfolio Total rows include Pilots &amp; Market Transformation. </t>
  </si>
  <si>
    <t>Data Point</t>
  </si>
  <si>
    <t>UCT</t>
  </si>
  <si>
    <t>UCT Benefits</t>
  </si>
  <si>
    <t>UCT Costs</t>
  </si>
  <si>
    <t>Illinois TRC Benefits</t>
  </si>
  <si>
    <t>Illinois TRC Costs</t>
  </si>
  <si>
    <t xml:space="preserve">Electricity Cost Changes </t>
  </si>
  <si>
    <t>Fossil Fuel Cost Changes</t>
  </si>
  <si>
    <t>Water Cost Changes</t>
  </si>
  <si>
    <t>N/A</t>
  </si>
  <si>
    <t>Environmental Adder (GHGs)</t>
  </si>
  <si>
    <t>Societal NEI Benefit</t>
  </si>
  <si>
    <t>NPV Replacement costs</t>
  </si>
  <si>
    <t>Non-Incentive Costs</t>
  </si>
  <si>
    <t>Incentive Costs</t>
  </si>
  <si>
    <t xml:space="preserve">Net Participant Costs </t>
  </si>
  <si>
    <t>Present Value Totals (with Societal NEI)</t>
  </si>
  <si>
    <t>Present Value Totals (without Societal NEI)</t>
  </si>
  <si>
    <t>Ratio (with Societal NEI)</t>
  </si>
  <si>
    <t>Ratio (without Societal NEI)</t>
  </si>
  <si>
    <t>Note: All categories exclude income eligible, pilots and market transformation, and voltage optimization.</t>
  </si>
  <si>
    <t>Source: Guidehouse analysis</t>
  </si>
  <si>
    <r>
      <t>Table 2‑2. Breakdown of Portfolio-Level Costs</t>
    </r>
    <r>
      <rPr>
        <sz val="9"/>
        <color rgb="FFFFFFFF"/>
        <rFont val="Arial"/>
        <family val="2"/>
      </rPr>
      <t> </t>
    </r>
  </si>
  <si>
    <t>Portfolio-Level Cost Component</t>
  </si>
  <si>
    <t>Value ($)</t>
  </si>
  <si>
    <t>Measurement &amp; Verification (M&amp;V)</t>
  </si>
  <si>
    <t xml:space="preserve">R&amp;D/Emerging Tech </t>
  </si>
  <si>
    <t>Market Development</t>
  </si>
  <si>
    <t>Legal</t>
  </si>
  <si>
    <t>Tracking System</t>
  </si>
  <si>
    <t>Labor (Non-Program Specific)</t>
  </si>
  <si>
    <t>General Program Costs</t>
  </si>
  <si>
    <t>General Education &amp; Awareness</t>
  </si>
  <si>
    <t>Total</t>
  </si>
  <si>
    <t>Source: Guidehouse analysis of ComEd data</t>
  </si>
  <si>
    <t>Table 3‑1. ComEd Program-Level Benefits, Costs, and Illinois TRC without Gas Data from Joint Programs ($ Thousands)</t>
  </si>
  <si>
    <t>Benefits</t>
  </si>
  <si>
    <t>Costs</t>
  </si>
  <si>
    <t>IL Total Resource Cost (TRC) Test (NPV replacement cost as benefit)</t>
  </si>
  <si>
    <t>Electricity Cost Changes</t>
  </si>
  <si>
    <t>Societal NEI</t>
  </si>
  <si>
    <t>Incremental Costs (Net)</t>
  </si>
  <si>
    <t>IL TRC Benefits (w/o NEI)</t>
  </si>
  <si>
    <t>IL TRC Costs (w/o NEI)</t>
  </si>
  <si>
    <t>IL TRC Test Net Benefits (w/o NEI)</t>
  </si>
  <si>
    <t>IL TRC Test (w/NEI)</t>
  </si>
  <si>
    <t>IL TRC Test (w/o NEI)</t>
  </si>
  <si>
    <t>a</t>
  </si>
  <si>
    <t>b</t>
  </si>
  <si>
    <t>c</t>
  </si>
  <si>
    <t>d</t>
  </si>
  <si>
    <t>e</t>
  </si>
  <si>
    <t>f</t>
  </si>
  <si>
    <t>g</t>
  </si>
  <si>
    <t>h</t>
  </si>
  <si>
    <t>i</t>
  </si>
  <si>
    <t>j</t>
  </si>
  <si>
    <t>k</t>
  </si>
  <si>
    <t>l</t>
  </si>
  <si>
    <t>m</t>
  </si>
  <si>
    <t>n</t>
  </si>
  <si>
    <t>o</t>
  </si>
  <si>
    <t>p</t>
  </si>
  <si>
    <t>(q )=a+b+c+d+f+g</t>
  </si>
  <si>
    <t>(r) = h+i+j+k+m+n+p</t>
  </si>
  <si>
    <t>(s) = q-r</t>
  </si>
  <si>
    <t>(t) = (q+e)/(r+l)</t>
  </si>
  <si>
    <t>(u) = q / r</t>
  </si>
  <si>
    <t>Res &amp; IE Sector Admin Cost</t>
  </si>
  <si>
    <t>Res &amp; IE Total</t>
  </si>
  <si>
    <t>Business &amp; Public Sector Admin Costs</t>
  </si>
  <si>
    <t>Business &amp; Public Sector Total</t>
  </si>
  <si>
    <t>Pilot and Market Transformation Total</t>
  </si>
  <si>
    <t>Portfolio Admin Costs</t>
  </si>
  <si>
    <t>Portfolio Total without IE &amp; with VO</t>
  </si>
  <si>
    <t>Portfolio Total with IE &amp; without VO</t>
  </si>
  <si>
    <t>Portfolio Total with IE &amp; VO</t>
  </si>
  <si>
    <t>Table 3‑2. ComEd Program-Level Benefits, Costs, and UCT without Gas Data from Joint Programs ($ Thousands)</t>
  </si>
  <si>
    <t>IL Utility Cost Test (UCT)</t>
  </si>
  <si>
    <t>IL UCT Benefits</t>
  </si>
  <si>
    <t>IL UCT Costs</t>
  </si>
  <si>
    <t>IL UCT Test Net Benefits</t>
  </si>
  <si>
    <t>IL UCT Test</t>
  </si>
  <si>
    <t>Updated 4/22, 2:20</t>
  </si>
  <si>
    <t>(v) = a+b+c</t>
  </si>
  <si>
    <t>(w)  = h+i+n+o</t>
  </si>
  <si>
    <t>(x) = v-w</t>
  </si>
  <si>
    <t>(y) = v/w</t>
  </si>
  <si>
    <t>Table 3‑3. ComEd Electrification Measure Costs</t>
  </si>
  <si>
    <t>Component</t>
  </si>
  <si>
    <t>IE</t>
  </si>
  <si>
    <t>End Use Type</t>
  </si>
  <si>
    <t>Savings Category</t>
  </si>
  <si>
    <t>Quantity</t>
  </si>
  <si>
    <t>Increase in Electricity Consumption (kWh)</t>
  </si>
  <si>
    <t>Average Increase in Electricity Consumption (kWh)</t>
  </si>
  <si>
    <t>Decrease in Gas Consumption (therms)</t>
  </si>
  <si>
    <t>Average Decrease in Gas Consumption (therms)</t>
  </si>
  <si>
    <t>Decrease in Gas Consumption (kWh)</t>
  </si>
  <si>
    <t>Net Change in Electricity Consumption (kWh)</t>
  </si>
  <si>
    <t>Ex Ante Gross Savings (kWh)</t>
  </si>
  <si>
    <t>Program Gross Realization Rate</t>
  </si>
  <si>
    <t>Verified Gross Savings (kWh)</t>
  </si>
  <si>
    <t>Program Net-to-Gross Ratio (NTG)</t>
  </si>
  <si>
    <t>Verified Net Savings (kWh)</t>
  </si>
  <si>
    <t>EUL</t>
  </si>
  <si>
    <t>Total Cost</t>
  </si>
  <si>
    <t>Total Utility Cost</t>
  </si>
  <si>
    <t>Average Cost</t>
  </si>
  <si>
    <t>Average Utility Cost</t>
  </si>
  <si>
    <t>Midstream</t>
  </si>
  <si>
    <t>HVAC</t>
  </si>
  <si>
    <t>Ground Source Heat Pump - Electrification (Income Eligible)</t>
  </si>
  <si>
    <t>Ground Source Heat Pump - Electrification - DAC (Income Eligible)</t>
  </si>
  <si>
    <t>Midstream ASHP - Electrification (Income Eligible)</t>
  </si>
  <si>
    <t>Midstream ASHP - Electrification - DAC (Income Eligible)</t>
  </si>
  <si>
    <t>Affordable Housing New Construction</t>
  </si>
  <si>
    <t>VRF</t>
  </si>
  <si>
    <t>Appliances</t>
  </si>
  <si>
    <t>Electric Dryers</t>
  </si>
  <si>
    <t>APR - IE</t>
  </si>
  <si>
    <t>Electric Clothes Dryer EEE DAC IE</t>
  </si>
  <si>
    <t>Electric Clothes Dryer EEE IE</t>
  </si>
  <si>
    <t>Heat Pump Dryer EEE IE</t>
  </si>
  <si>
    <t>Induction Cooktop EEE DAC IE</t>
  </si>
  <si>
    <t>Induction Cooktop EEE IE</t>
  </si>
  <si>
    <t>MFU</t>
  </si>
  <si>
    <t>Air Source Heat Pump - WHE - Electrification</t>
  </si>
  <si>
    <t>Air Source Heat Pump - WHE - Electrification  - DAC</t>
  </si>
  <si>
    <t>Electric Dryer - Electrification</t>
  </si>
  <si>
    <t>Electric Induction Stove Top - Electrification</t>
  </si>
  <si>
    <t>Electric Induction Stove Top - Electrification  - DAC</t>
  </si>
  <si>
    <t>SFHU</t>
  </si>
  <si>
    <t>Ductless Heat Pump - Electrification</t>
  </si>
  <si>
    <t>Ductless Heat Pump - Electrification  - DAC</t>
  </si>
  <si>
    <t>Electric Dryer - Electrification  - DAC</t>
  </si>
  <si>
    <t>Ducted Heat Pump</t>
  </si>
  <si>
    <t>Midstream DMSHP - Electrification (Income Eligible)</t>
  </si>
  <si>
    <t>Midstream DMSHP - Electrification - DAC (Income Eligible)</t>
  </si>
  <si>
    <t>Instant Discounts</t>
  </si>
  <si>
    <t>Other</t>
  </si>
  <si>
    <t>Fork Truck EEE IE</t>
  </si>
  <si>
    <t>Fork Truck DAC EEE IE</t>
  </si>
  <si>
    <t>ASHP HVAC EEE IE</t>
  </si>
  <si>
    <t>ASHP HVAC DAC EEE IE</t>
  </si>
  <si>
    <t>MSHP HVAC EEE IE</t>
  </si>
  <si>
    <t>MSHP HVAC DAC EEE IE</t>
  </si>
  <si>
    <t>VRF HVAC EEE IE</t>
  </si>
  <si>
    <t>VRF HVAC DAC EEE IE</t>
  </si>
  <si>
    <t>Ductless Heat Pump</t>
  </si>
  <si>
    <t>Hot Water</t>
  </si>
  <si>
    <t>Heat Pump Water Heaters</t>
  </si>
  <si>
    <t>Heat Pump Water Heater - Electrification</t>
  </si>
  <si>
    <t>Heat Pump Water Heater - Electrification  - DAC</t>
  </si>
  <si>
    <t>All-in-One Washer Elec Dryer EEE DAC IE</t>
  </si>
  <si>
    <t>All-in-One Washer Elec Dryer EEE IE</t>
  </si>
  <si>
    <t>All-in-One Washer HP Dryer EEE DAC IE</t>
  </si>
  <si>
    <t>All-in-One Washer HP Dryer EEE IE</t>
  </si>
  <si>
    <t>All in One Clothes Washer Dryer WHE - Electrification</t>
  </si>
  <si>
    <t>All in One Clothes Washer Dryer WHE - Electrification  - DAC</t>
  </si>
  <si>
    <t>PTHP</t>
  </si>
  <si>
    <t>Ground Source Heat Pump - Electrification (Non - Income Eligible)</t>
  </si>
  <si>
    <t>Ground Source Heat Pump - Electrification - DAC (Non - Income Eligible)</t>
  </si>
  <si>
    <t>Non-Residential New Construction</t>
  </si>
  <si>
    <t>DAC Ineligible Projects - Electrification</t>
  </si>
  <si>
    <t xml:space="preserve"> -   </t>
  </si>
  <si>
    <t>Midstream ASHP - Electrification (Non - Income Eligible)</t>
  </si>
  <si>
    <t>Midstream ASHP - Electrification - DAC (Non - Income Eligible)</t>
  </si>
  <si>
    <t>EHNC</t>
  </si>
  <si>
    <t>Ductless Mini Split Heat Pumps (DAC)</t>
  </si>
  <si>
    <t>Ductless Mini Split Heat Pumps</t>
  </si>
  <si>
    <t>Central Air Source Heat Pumps (DAC)</t>
  </si>
  <si>
    <t>Central Air Source Heat Pumps</t>
  </si>
  <si>
    <t>Efficient Appliances-Dryer- Electrification (DAC)</t>
  </si>
  <si>
    <t>Efficient Appliances-Dryer- Electrification</t>
  </si>
  <si>
    <t>Efficient Appliances-Residential Induction Stoves- Electrification (DAC)</t>
  </si>
  <si>
    <t>Efficient Appliances-Residential Induction Stoves-Electrification</t>
  </si>
  <si>
    <t>APR - MR</t>
  </si>
  <si>
    <t>Electric Clothes Dryer EEE DAC MR</t>
  </si>
  <si>
    <t>Electric Clothes Dryer EEE MR</t>
  </si>
  <si>
    <t>Heat Pump Dryer EEE DAC MR</t>
  </si>
  <si>
    <t>Heat Pump Dryer EEE MR</t>
  </si>
  <si>
    <t>Induction Cooktop EEE DAC MR</t>
  </si>
  <si>
    <t>Induction Cooktop EEE MR</t>
  </si>
  <si>
    <t>ESRPP</t>
  </si>
  <si>
    <t>Induction Cooktops-Gas Fuel Switch</t>
  </si>
  <si>
    <t>Midstream DMSHP - Electrification  (Non - Income Eligible)</t>
  </si>
  <si>
    <t>Midstream DMSHP - Electrification - DAC (Non - Income Eligible)</t>
  </si>
  <si>
    <t>High-Performance Water Heating Equipment-Electrification (DAC)</t>
  </si>
  <si>
    <t>High-Performance Water Heating Equipment-Electrification</t>
  </si>
  <si>
    <t>Fork Truck EEE</t>
  </si>
  <si>
    <t>Fork Truck DAC EEE</t>
  </si>
  <si>
    <t>ASHP HVAC EEE</t>
  </si>
  <si>
    <t>ASHP HVAC DAC EEE</t>
  </si>
  <si>
    <t>MSHP HVAC EEE</t>
  </si>
  <si>
    <t>MSHP HVAC DAC EEE</t>
  </si>
  <si>
    <t>VRF HVAC EEE</t>
  </si>
  <si>
    <t>VRF HVAC DAC EEE</t>
  </si>
  <si>
    <t>Water Heating</t>
  </si>
  <si>
    <t>Heat Pump Water Heaters-Gas Fuel Switch</t>
  </si>
  <si>
    <t>All-in-One Washer Elec Dryer EEE DAC MR</t>
  </si>
  <si>
    <t>All-in-One Washer Elec Dryer EEE MR</t>
  </si>
  <si>
    <t>All-in-One Washer HP Dryer EEE DAC MR</t>
  </si>
  <si>
    <t>All-in-One Washer HP Dryer EEE MR</t>
  </si>
  <si>
    <t xml:space="preserve"> Total </t>
  </si>
  <si>
    <t>Table 3‑4. ComEd Program-Level Electrification Benefits, Costs, and Illinois TRC without Gas Data from Joint Programs ($ Thousands)</t>
  </si>
  <si>
    <t>Portfolio Total</t>
  </si>
  <si>
    <t>*Sector and portfolio has been left out</t>
  </si>
  <si>
    <t>Table 3‑5. ComEd Program-Level Electrification Benefits, Costs, and UCT without Gas Data from Joint Programs ($ Thousands)</t>
  </si>
  <si>
    <t>Table 3‑6. ComEd Program-Level Income Eligible Benefits, Costs, and Illinois TRC without Gas Data from Joint Programs ($ Thousands)</t>
  </si>
  <si>
    <t>Admin Costs</t>
  </si>
  <si>
    <t>Table 3‑7. ComEd Program-Level Income Eligible Benefits, Costs, and UCT without Gas Data from Joint Programs ($ Thousands)</t>
  </si>
  <si>
    <t>Table of Contents</t>
  </si>
  <si>
    <t>Tab Name</t>
  </si>
  <si>
    <t>Table Names</t>
  </si>
  <si>
    <t>Purpose</t>
  </si>
  <si>
    <t>Link</t>
  </si>
  <si>
    <t>Change Log</t>
  </si>
  <si>
    <t>change_log</t>
  </si>
  <si>
    <t xml:space="preserve">Document changes made to the workbook. </t>
  </si>
  <si>
    <t>Basic Tables</t>
  </si>
  <si>
    <t>option_1_table, option_2_table, option_3_table, option_4_table</t>
  </si>
  <si>
    <t>Demonstrate four examples of acceptable table formatting.</t>
  </si>
  <si>
    <t>Additional Tables</t>
  </si>
  <si>
    <t xml:space="preserve">Demonstrate three more complicated examples of acceptable table formatting. </t>
  </si>
  <si>
    <t>Text Boxes</t>
  </si>
  <si>
    <t>Display three options for text boxes.</t>
  </si>
  <si>
    <t>Charts</t>
  </si>
  <si>
    <t>example_chart_table</t>
  </si>
  <si>
    <t xml:space="preserve">Illustrate three unique chart examples. </t>
  </si>
  <si>
    <t>Drop Downs</t>
  </si>
  <si>
    <t>Provide a space for dropdown options.</t>
  </si>
  <si>
    <t>Author</t>
  </si>
  <si>
    <t>Date</t>
  </si>
  <si>
    <t>Change</t>
  </si>
  <si>
    <t>Julia Kaplan</t>
  </si>
  <si>
    <t>Updated Table of Contents and table names.</t>
  </si>
  <si>
    <t>Option 1</t>
  </si>
  <si>
    <t>Column1</t>
  </si>
  <si>
    <t>Column2</t>
  </si>
  <si>
    <t>Column3</t>
  </si>
  <si>
    <t>Column4</t>
  </si>
  <si>
    <t>Column5</t>
  </si>
  <si>
    <t>Column6</t>
  </si>
  <si>
    <t>Column7</t>
  </si>
  <si>
    <t>Column8</t>
  </si>
  <si>
    <t xml:space="preserve">Note: note beneath table. </t>
  </si>
  <si>
    <t>Option 2</t>
  </si>
  <si>
    <t>Option 3</t>
  </si>
  <si>
    <t>Option 4</t>
  </si>
  <si>
    <r>
      <t xml:space="preserve">Reasons </t>
    </r>
    <r>
      <rPr>
        <b/>
        <sz val="11"/>
        <color rgb="FF6B9902"/>
        <rFont val="Aptos Narrow"/>
        <family val="2"/>
        <scheme val="minor"/>
      </rPr>
      <t>XXX</t>
    </r>
    <r>
      <rPr>
        <b/>
        <sz val="11"/>
        <color rgb="FF000000"/>
        <rFont val="Aptos Narrow"/>
        <family val="2"/>
        <scheme val="minor"/>
      </rPr>
      <t xml:space="preserve"> Measures Not Installed</t>
    </r>
  </si>
  <si>
    <t>Buildings</t>
  </si>
  <si>
    <t>Apartments</t>
  </si>
  <si>
    <t>Total X Served</t>
  </si>
  <si>
    <t>Total X Assessed</t>
  </si>
  <si>
    <t>Compontent Name</t>
  </si>
  <si>
    <t xml:space="preserve">Note: optional note. </t>
  </si>
  <si>
    <t>Installed X Measures</t>
  </si>
  <si>
    <t>Did Not Install X Measures</t>
  </si>
  <si>
    <t>A. Not qualified for measures</t>
  </si>
  <si>
    <t>1. Reasoning A</t>
  </si>
  <si>
    <t>2. Reasoning B</t>
  </si>
  <si>
    <t>3. Reasoning C</t>
  </si>
  <si>
    <t>4. Reasoning D</t>
  </si>
  <si>
    <t>5. Reasoning E</t>
  </si>
  <si>
    <t>B. Qualified and offered measure, but didn't install</t>
  </si>
  <si>
    <t>Total participants</t>
  </si>
  <si>
    <t>Total participants w/electric heat</t>
  </si>
  <si>
    <t>Number participants where measure is installed:</t>
  </si>
  <si>
    <t>Housing Type</t>
  </si>
  <si>
    <t>Option 5</t>
  </si>
  <si>
    <t>Option 6</t>
  </si>
  <si>
    <t>Option 7</t>
  </si>
  <si>
    <t>Option 8</t>
  </si>
  <si>
    <t>Option 9</t>
  </si>
  <si>
    <t>Option 10</t>
  </si>
  <si>
    <t>Option 11</t>
  </si>
  <si>
    <t>Metric</t>
  </si>
  <si>
    <t>Compotent Name</t>
  </si>
  <si>
    <t>Metric 1</t>
  </si>
  <si>
    <t>Metric 2</t>
  </si>
  <si>
    <t>Metric 3</t>
  </si>
  <si>
    <t>Metric 4</t>
  </si>
  <si>
    <t>Metric 5</t>
  </si>
  <si>
    <t>Metric 6</t>
  </si>
  <si>
    <t>Metric 7</t>
  </si>
  <si>
    <t>Column A</t>
  </si>
  <si>
    <t>Column B</t>
  </si>
  <si>
    <t>A</t>
  </si>
  <si>
    <t>B</t>
  </si>
  <si>
    <t>C</t>
  </si>
  <si>
    <t>D</t>
  </si>
  <si>
    <t>E</t>
  </si>
  <si>
    <t>Table 1‑1. Summary of CY2025 TRC and UCT Values for ComEd Programs</t>
  </si>
  <si>
    <t>Table 2‑1. Summary of ComEd CY2025 Residential and Business Sectors’ Cost-Effectiveness Test Values ($ Thousands)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</si>
</sst>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6" formatCode="&quot;$&quot;#,##0_);[Red]\(&quot;$&quot;#,##0\)"/>
    <numFmt numFmtId="44" formatCode="_(&quot;$&quot;* #,##0.00_);_(&quot;$&quot;* \(#,##0.00\);_(&quot;$&quot;* &quot;-&quot;??_);_(@_)"/>
    <numFmt numFmtId="43" formatCode="_(* #,##0.00_);_(* \(#,##0.00\);_(* &quot;-&quot;??_);_(@_)"/>
    <numFmt numFmtId="164" formatCode="[$-F800]dddd\,\ mmmm\ dd\,\ yyyy"/>
    <numFmt numFmtId="165" formatCode="&quot;$&quot;#,##0"/>
    <numFmt numFmtId="166" formatCode="_(* #,##0_);_(* \(#,##0\);_(* &quot;-&quot;??_);_(@_)"/>
    <numFmt numFmtId="167" formatCode="_(&quot;$&quot;* #,##0_);_(&quot;$&quot;* \(#,##0\);_(&quot;$&quot;* &quot;-&quot;??_);_(@_)"/>
  </numFmts>
  <fonts count="39" x14ac:knownFonts="1">
    <font>
      <sz val="11"/>
      <color theme="1"/>
      <name val="Aptos Narrow"/>
      <family val="2"/>
      <scheme val="minor"/>
    </font>
    <font>
      <b/>
      <sz val="11"/>
      <color theme="1"/>
      <name val="Aptos Narrow"/>
      <family val="2"/>
      <scheme val="minor"/>
    </font>
    <font>
      <b/>
      <sz val="20"/>
      <name val="Aptos Narrow"/>
      <family val="2"/>
      <scheme val="minor"/>
    </font>
    <font>
      <sz val="11"/>
      <color rgb="FF000000"/>
      <name val="Aptos Narrow"/>
      <family val="2"/>
      <scheme val="minor"/>
    </font>
    <font>
      <sz val="11"/>
      <name val="Aptos Narrow"/>
      <family val="2"/>
      <scheme val="minor"/>
    </font>
    <font>
      <u/>
      <sz val="11"/>
      <color theme="10"/>
      <name val="Aptos Narrow"/>
      <family val="2"/>
      <scheme val="minor"/>
    </font>
    <font>
      <sz val="8"/>
      <name val="Aptos Narrow"/>
      <family val="2"/>
      <scheme val="minor"/>
    </font>
    <font>
      <b/>
      <sz val="10"/>
      <color theme="0"/>
      <name val="Aptos Narrow"/>
      <family val="2"/>
      <scheme val="minor"/>
    </font>
    <font>
      <b/>
      <sz val="11"/>
      <color theme="0"/>
      <name val="Aptos Narrow"/>
      <family val="2"/>
      <scheme val="minor"/>
    </font>
    <font>
      <b/>
      <sz val="11"/>
      <name val="Aptos Narrow"/>
      <family val="2"/>
      <scheme val="minor"/>
    </font>
    <font>
      <i/>
      <sz val="9"/>
      <name val="Aptos Narrow"/>
      <family val="2"/>
      <scheme val="minor"/>
    </font>
    <font>
      <i/>
      <sz val="11"/>
      <color theme="1"/>
      <name val="Aptos Narrow"/>
      <family val="2"/>
      <scheme val="minor"/>
    </font>
    <font>
      <b/>
      <sz val="11"/>
      <color rgb="FF000000"/>
      <name val="Aptos Narrow"/>
      <family val="2"/>
      <scheme val="minor"/>
    </font>
    <font>
      <b/>
      <sz val="11"/>
      <color rgb="FF6B9902"/>
      <name val="Aptos Narrow"/>
      <family val="2"/>
      <scheme val="minor"/>
    </font>
    <font>
      <b/>
      <sz val="11"/>
      <color rgb="FF036479"/>
      <name val="Arial"/>
      <family val="2"/>
    </font>
    <font>
      <sz val="11"/>
      <color theme="1"/>
      <name val="Arial Narrow"/>
      <family val="2"/>
    </font>
    <font>
      <sz val="8"/>
      <color theme="1"/>
      <name val="Arial Narrow"/>
      <family val="2"/>
    </font>
    <font>
      <sz val="9"/>
      <color rgb="FFFFFFFF"/>
      <name val="Arial"/>
      <family val="2"/>
    </font>
    <font>
      <b/>
      <sz val="11"/>
      <color rgb="FF036479"/>
      <name val="Arial Narrow"/>
      <family val="2"/>
    </font>
    <font>
      <sz val="8"/>
      <name val="Arial"/>
      <family val="2"/>
    </font>
    <font>
      <sz val="8"/>
      <color theme="1"/>
      <name val="Aptos Narrow"/>
      <family val="2"/>
    </font>
    <font>
      <b/>
      <sz val="8"/>
      <color theme="1"/>
      <name val="Aptos Narrow"/>
      <family val="2"/>
    </font>
    <font>
      <sz val="11"/>
      <color theme="1"/>
      <name val="Aptos Narrow"/>
      <family val="2"/>
    </font>
    <font>
      <sz val="8"/>
      <color theme="1"/>
      <name val="Aptos"/>
      <family val="2"/>
    </font>
    <font>
      <sz val="11"/>
      <color theme="1"/>
      <name val="Aptos"/>
      <family val="2"/>
    </font>
    <font>
      <sz val="11"/>
      <color theme="1"/>
      <name val="Aptos Narrow"/>
      <family val="2"/>
      <scheme val="minor"/>
    </font>
    <font>
      <b/>
      <sz val="9"/>
      <color rgb="FFFFFFFF"/>
      <name val="Aptos"/>
      <family val="2"/>
    </font>
    <font>
      <sz val="8"/>
      <color rgb="FF000000"/>
      <name val="Aptos Narrow"/>
      <family val="2"/>
      <scheme val="minor"/>
    </font>
    <font>
      <b/>
      <sz val="9"/>
      <color rgb="FF000000"/>
      <name val="Aptos Narrow"/>
      <family val="2"/>
      <scheme val="minor"/>
    </font>
    <font>
      <sz val="9"/>
      <color rgb="FF000000"/>
      <name val="Aptos Narrow"/>
      <family val="2"/>
      <scheme val="minor"/>
    </font>
    <font>
      <sz val="9"/>
      <color rgb="FF000000"/>
      <name val="Aptos"/>
      <family val="2"/>
    </font>
    <font>
      <sz val="9"/>
      <color theme="1"/>
      <name val="Aptos"/>
      <family val="2"/>
    </font>
    <font>
      <b/>
      <sz val="9"/>
      <color rgb="FF000000"/>
      <name val="Aptos"/>
      <family val="2"/>
    </font>
    <font>
      <b/>
      <sz val="9"/>
      <color theme="1"/>
      <name val="Aptos"/>
      <family val="2"/>
    </font>
    <font>
      <b/>
      <sz val="7.5"/>
      <color rgb="FFFFFFFF"/>
      <name val="Aptos"/>
      <family val="2"/>
    </font>
    <font>
      <sz val="7.5"/>
      <color rgb="FF000000"/>
      <name val="Aptos"/>
      <family val="2"/>
    </font>
    <font>
      <b/>
      <sz val="7.5"/>
      <color rgb="FF000000"/>
      <name val="Aptos"/>
      <family val="2"/>
    </font>
    <font>
      <b/>
      <sz val="8"/>
      <color theme="1"/>
      <name val="Arial"/>
      <family val="2"/>
    </font>
    <font>
      <sz val="7.5"/>
      <color rgb="FF000000"/>
      <name val="Aptos"/>
      <family val="2"/>
    </font>
  </fonts>
  <fills count="12">
    <fill>
      <patternFill patternType="none"/>
    </fill>
    <fill>
      <patternFill patternType="gray125"/>
    </fill>
    <fill>
      <patternFill patternType="solid">
        <fgColor rgb="FF036479"/>
        <bgColor indexed="64"/>
      </patternFill>
    </fill>
    <fill>
      <patternFill patternType="solid">
        <fgColor theme="4"/>
        <bgColor indexed="64"/>
      </patternFill>
    </fill>
    <fill>
      <patternFill patternType="solid">
        <fgColor rgb="FF93D500"/>
        <bgColor rgb="FF000000"/>
      </patternFill>
    </fill>
    <fill>
      <patternFill patternType="solid">
        <fgColor theme="4"/>
        <bgColor rgb="FF000000"/>
      </patternFill>
    </fill>
    <fill>
      <patternFill patternType="solid">
        <fgColor rgb="FF93D500"/>
        <bgColor indexed="64"/>
      </patternFill>
    </fill>
    <fill>
      <patternFill patternType="solid">
        <fgColor theme="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03647A"/>
        <bgColor indexed="64"/>
      </patternFill>
    </fill>
    <fill>
      <patternFill patternType="solid">
        <fgColor rgb="FFD9D9D9"/>
        <bgColor indexed="64"/>
      </patternFill>
    </fill>
  </fills>
  <borders count="40">
    <border>
      <left/>
      <right/>
      <top/>
      <bottom/>
      <diagonal/>
    </border>
    <border>
      <left/>
      <right/>
      <top/>
      <bottom style="thick">
        <color rgb="FF93D5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ck">
        <color theme="1"/>
      </bottom>
      <diagonal/>
    </border>
    <border>
      <left style="hair">
        <color theme="2" tint="-0.24994659260841701"/>
      </left>
      <right style="hair">
        <color theme="2" tint="-0.24994659260841701"/>
      </right>
      <top style="hair">
        <color theme="2" tint="-0.24994659260841701"/>
      </top>
      <bottom style="hair">
        <color theme="2" tint="-0.24994659260841701"/>
      </bottom>
      <diagonal/>
    </border>
    <border>
      <left/>
      <right/>
      <top/>
      <bottom style="medium">
        <color rgb="FF93D500"/>
      </bottom>
      <diagonal/>
    </border>
    <border>
      <left/>
      <right/>
      <top/>
      <bottom style="dotted">
        <color rgb="FF00BAD6"/>
      </bottom>
      <diagonal/>
    </border>
    <border>
      <left/>
      <right style="medium">
        <color rgb="FFFFFFFF"/>
      </right>
      <top/>
      <bottom style="thick">
        <color rgb="FF93D500"/>
      </bottom>
      <diagonal/>
    </border>
    <border>
      <left/>
      <right style="medium">
        <color rgb="FFFFFFFF"/>
      </right>
      <top/>
      <bottom/>
      <diagonal/>
    </border>
    <border>
      <left/>
      <right style="medium">
        <color rgb="FFFFFFFF"/>
      </right>
      <top style="medium">
        <color rgb="FFFFFFFF"/>
      </top>
      <bottom style="medium">
        <color rgb="FFFFFFFF"/>
      </bottom>
      <diagonal/>
    </border>
    <border>
      <left/>
      <right/>
      <top style="medium">
        <color rgb="FFFFFFFF"/>
      </top>
      <bottom style="medium">
        <color rgb="FFFFFFFF"/>
      </bottom>
      <diagonal/>
    </border>
    <border>
      <left/>
      <right style="medium">
        <color rgb="FFF2F2F2"/>
      </right>
      <top/>
      <bottom style="thick">
        <color rgb="FF93D500"/>
      </bottom>
      <diagonal/>
    </border>
    <border>
      <left/>
      <right/>
      <top/>
      <bottom style="medium">
        <color rgb="FF60B8CC"/>
      </bottom>
      <diagonal/>
    </border>
    <border>
      <left style="medium">
        <color rgb="FFFFFFFF"/>
      </left>
      <right/>
      <top style="medium">
        <color rgb="FFFFFFFF"/>
      </top>
      <bottom style="medium">
        <color rgb="FFFFFFFF"/>
      </bottom>
      <diagonal/>
    </border>
    <border>
      <left/>
      <right/>
      <top style="thin">
        <color rgb="FF555759"/>
      </top>
      <bottom style="medium">
        <color rgb="FF555759"/>
      </bottom>
      <diagonal/>
    </border>
    <border>
      <left/>
      <right/>
      <top style="dotted">
        <color rgb="FF00BAD6"/>
      </top>
      <bottom style="dotted">
        <color rgb="FF00BAD6"/>
      </bottom>
      <diagonal/>
    </border>
  </borders>
  <cellStyleXfs count="7">
    <xf numFmtId="0" fontId="0" fillId="0" borderId="0"/>
    <xf numFmtId="0" fontId="3" fillId="0" borderId="0"/>
    <xf numFmtId="0" fontId="5" fillId="0" borderId="0" applyNumberFormat="0" applyFill="0" applyBorder="0" applyAlignment="0" applyProtection="0"/>
    <xf numFmtId="0" fontId="19" fillId="0" borderId="28" applyNumberFormat="0" applyFill="0"/>
    <xf numFmtId="43" fontId="25" fillId="0" borderId="0" applyFont="0" applyFill="0" applyBorder="0" applyAlignment="0" applyProtection="0"/>
    <xf numFmtId="0" fontId="37" fillId="0" borderId="38" applyNumberFormat="0" applyFill="0" applyAlignment="0" applyProtection="0"/>
    <xf numFmtId="44" fontId="25" fillId="0" borderId="0" applyFont="0" applyFill="0" applyBorder="0" applyAlignment="0" applyProtection="0"/>
  </cellStyleXfs>
  <cellXfs count="154">
    <xf numFmtId="0" fontId="0" fillId="0" borderId="0" xfId="0"/>
    <xf numFmtId="3" fontId="2" fillId="0" borderId="0" xfId="0" applyNumberFormat="1" applyFont="1" applyAlignment="1">
      <alignment horizontal="left" vertical="center"/>
    </xf>
    <xf numFmtId="0" fontId="1" fillId="0" borderId="0" xfId="0" applyFont="1"/>
    <xf numFmtId="0" fontId="7" fillId="2" borderId="1" xfId="0" applyFont="1" applyFill="1" applyBorder="1" applyAlignment="1">
      <alignment wrapText="1"/>
    </xf>
    <xf numFmtId="0" fontId="7" fillId="2" borderId="1" xfId="0" applyFont="1" applyFill="1" applyBorder="1" applyAlignment="1">
      <alignment horizontal="right" wrapText="1"/>
    </xf>
    <xf numFmtId="3" fontId="0" fillId="0" borderId="0" xfId="0" applyNumberFormat="1"/>
    <xf numFmtId="0" fontId="8" fillId="2" borderId="1" xfId="0" applyFont="1" applyFill="1" applyBorder="1" applyAlignment="1">
      <alignment vertical="center" wrapText="1"/>
    </xf>
    <xf numFmtId="164" fontId="0" fillId="0" borderId="0" xfId="0" applyNumberFormat="1"/>
    <xf numFmtId="0" fontId="9" fillId="4" borderId="6" xfId="0" applyFont="1" applyFill="1" applyBorder="1"/>
    <xf numFmtId="0" fontId="9" fillId="4" borderId="4" xfId="0" applyFont="1" applyFill="1" applyBorder="1"/>
    <xf numFmtId="0" fontId="4" fillId="0" borderId="8" xfId="0" applyFont="1" applyBorder="1"/>
    <xf numFmtId="0" fontId="11" fillId="0" borderId="0" xfId="0" applyFont="1"/>
    <xf numFmtId="0" fontId="9" fillId="4" borderId="14" xfId="0" applyFont="1" applyFill="1" applyBorder="1"/>
    <xf numFmtId="0" fontId="9" fillId="4" borderId="16" xfId="0" applyFont="1" applyFill="1" applyBorder="1"/>
    <xf numFmtId="0" fontId="4" fillId="0" borderId="16" xfId="0" applyFont="1" applyBorder="1"/>
    <xf numFmtId="0" fontId="4" fillId="0" borderId="21" xfId="0" applyFont="1" applyBorder="1"/>
    <xf numFmtId="0" fontId="4" fillId="0" borderId="22" xfId="0" applyFont="1" applyBorder="1"/>
    <xf numFmtId="0" fontId="9" fillId="5" borderId="23" xfId="0" applyFont="1" applyFill="1" applyBorder="1"/>
    <xf numFmtId="0" fontId="9" fillId="5" borderId="12" xfId="0" applyFont="1" applyFill="1" applyBorder="1"/>
    <xf numFmtId="0" fontId="4" fillId="5" borderId="9" xfId="0" applyFont="1" applyFill="1" applyBorder="1"/>
    <xf numFmtId="0" fontId="4" fillId="5" borderId="16" xfId="0" applyFont="1" applyFill="1" applyBorder="1"/>
    <xf numFmtId="0" fontId="4" fillId="0" borderId="8" xfId="0" applyFont="1" applyBorder="1" applyAlignment="1">
      <alignment horizontal="left" wrapText="1"/>
    </xf>
    <xf numFmtId="0" fontId="4" fillId="0" borderId="21" xfId="0" applyFont="1" applyBorder="1" applyAlignment="1">
      <alignment horizontal="left" wrapText="1"/>
    </xf>
    <xf numFmtId="0" fontId="12" fillId="3" borderId="25" xfId="0" applyFont="1" applyFill="1" applyBorder="1"/>
    <xf numFmtId="0" fontId="9" fillId="6" borderId="16" xfId="0" applyFont="1" applyFill="1" applyBorder="1"/>
    <xf numFmtId="0" fontId="9" fillId="7" borderId="6" xfId="0" applyFont="1" applyFill="1" applyBorder="1"/>
    <xf numFmtId="0" fontId="9" fillId="7" borderId="18" xfId="0" applyFont="1" applyFill="1" applyBorder="1"/>
    <xf numFmtId="0" fontId="9" fillId="7" borderId="6" xfId="0" applyFont="1" applyFill="1" applyBorder="1" applyAlignment="1">
      <alignment wrapText="1"/>
    </xf>
    <xf numFmtId="0" fontId="9" fillId="7" borderId="18" xfId="0" applyFont="1" applyFill="1" applyBorder="1" applyAlignment="1">
      <alignment wrapText="1"/>
    </xf>
    <xf numFmtId="0" fontId="4" fillId="7" borderId="9" xfId="0" applyFont="1" applyFill="1" applyBorder="1"/>
    <xf numFmtId="0" fontId="4" fillId="7" borderId="16" xfId="0" applyFont="1" applyFill="1" applyBorder="1"/>
    <xf numFmtId="0" fontId="4" fillId="7" borderId="27" xfId="0" applyFont="1" applyFill="1" applyBorder="1"/>
    <xf numFmtId="14" fontId="11" fillId="0" borderId="0" xfId="0" applyNumberFormat="1" applyFont="1"/>
    <xf numFmtId="0" fontId="0" fillId="0" borderId="0" xfId="0" quotePrefix="1"/>
    <xf numFmtId="0" fontId="0" fillId="0" borderId="0" xfId="0" applyAlignment="1">
      <alignment vertical="center" wrapText="1"/>
    </xf>
    <xf numFmtId="0" fontId="4" fillId="0" borderId="0" xfId="0" applyFont="1" applyAlignment="1">
      <alignment vertical="center" wrapText="1"/>
    </xf>
    <xf numFmtId="0" fontId="5" fillId="0" borderId="0" xfId="2" applyAlignment="1">
      <alignment vertical="center" wrapText="1"/>
    </xf>
    <xf numFmtId="0" fontId="1" fillId="0" borderId="0" xfId="0" applyFont="1" applyAlignment="1">
      <alignment horizontal="left" vertical="center" wrapText="1"/>
    </xf>
    <xf numFmtId="0" fontId="14" fillId="0" borderId="0" xfId="0" applyFont="1" applyAlignment="1">
      <alignment horizontal="left" vertical="center"/>
    </xf>
    <xf numFmtId="0" fontId="15" fillId="0" borderId="0" xfId="0" applyFont="1"/>
    <xf numFmtId="0" fontId="16" fillId="0" borderId="0" xfId="0" applyFont="1"/>
    <xf numFmtId="4" fontId="0" fillId="0" borderId="0" xfId="0" applyNumberFormat="1"/>
    <xf numFmtId="0" fontId="18" fillId="0" borderId="0" xfId="0" applyFont="1" applyAlignment="1">
      <alignment horizontal="left" vertical="center"/>
    </xf>
    <xf numFmtId="0" fontId="21" fillId="9" borderId="0" xfId="0" applyFont="1" applyFill="1" applyAlignment="1">
      <alignment horizontal="center"/>
    </xf>
    <xf numFmtId="0" fontId="22" fillId="0" borderId="0" xfId="0" applyFont="1"/>
    <xf numFmtId="0" fontId="23" fillId="0" borderId="0" xfId="0" applyFont="1"/>
    <xf numFmtId="0" fontId="24" fillId="0" borderId="0" xfId="0" applyFont="1"/>
    <xf numFmtId="0" fontId="20" fillId="0" borderId="0" xfId="0" applyFont="1"/>
    <xf numFmtId="0" fontId="26" fillId="10" borderId="0" xfId="0" applyFont="1" applyFill="1" applyAlignment="1">
      <alignment horizontal="center" vertical="center"/>
    </xf>
    <xf numFmtId="0" fontId="0" fillId="10" borderId="1" xfId="0" applyFill="1" applyBorder="1" applyAlignment="1">
      <alignment vertical="top"/>
    </xf>
    <xf numFmtId="0" fontId="26" fillId="10" borderId="1" xfId="0" applyFont="1" applyFill="1" applyBorder="1" applyAlignment="1">
      <alignment horizontal="center" vertical="center"/>
    </xf>
    <xf numFmtId="0" fontId="26" fillId="10" borderId="29" xfId="0" applyFont="1" applyFill="1" applyBorder="1" applyAlignment="1">
      <alignment horizontal="center" vertical="center" wrapText="1"/>
    </xf>
    <xf numFmtId="0" fontId="26" fillId="10" borderId="29" xfId="0" applyFont="1" applyFill="1" applyBorder="1" applyAlignment="1">
      <alignment horizontal="center" vertical="center"/>
    </xf>
    <xf numFmtId="0" fontId="23" fillId="0" borderId="30" xfId="0" applyFont="1" applyBorder="1" applyAlignment="1">
      <alignment vertical="center"/>
    </xf>
    <xf numFmtId="0" fontId="23" fillId="0" borderId="0" xfId="0" applyFont="1" applyAlignment="1">
      <alignment vertical="center"/>
    </xf>
    <xf numFmtId="6" fontId="23" fillId="0" borderId="30" xfId="0" applyNumberFormat="1" applyFont="1" applyBorder="1" applyAlignment="1">
      <alignment horizontal="center" vertical="center"/>
    </xf>
    <xf numFmtId="0" fontId="23" fillId="0" borderId="30" xfId="0" applyFont="1" applyBorder="1" applyAlignment="1">
      <alignment horizontal="center" vertical="center"/>
    </xf>
    <xf numFmtId="0" fontId="23" fillId="0" borderId="0" xfId="0" applyFont="1" applyAlignment="1">
      <alignment horizontal="center" vertical="center"/>
    </xf>
    <xf numFmtId="6" fontId="27" fillId="0" borderId="0" xfId="0" applyNumberFormat="1" applyFont="1" applyAlignment="1">
      <alignment horizontal="center" vertical="center"/>
    </xf>
    <xf numFmtId="0" fontId="29" fillId="0" borderId="30" xfId="0" applyFont="1" applyBorder="1" applyAlignment="1">
      <alignment vertical="center"/>
    </xf>
    <xf numFmtId="0" fontId="28" fillId="0" borderId="30" xfId="0" applyFont="1" applyBorder="1" applyAlignment="1">
      <alignment vertical="center"/>
    </xf>
    <xf numFmtId="0" fontId="26" fillId="10" borderId="1" xfId="0" applyFont="1" applyFill="1" applyBorder="1" applyAlignment="1">
      <alignment vertical="center" wrapText="1"/>
    </xf>
    <xf numFmtId="0" fontId="26" fillId="10" borderId="1" xfId="0" applyFont="1" applyFill="1" applyBorder="1" applyAlignment="1">
      <alignment horizontal="right" vertical="center" wrapText="1"/>
    </xf>
    <xf numFmtId="0" fontId="30" fillId="0" borderId="30" xfId="0" applyFont="1" applyBorder="1" applyAlignment="1">
      <alignment vertical="center" wrapText="1"/>
    </xf>
    <xf numFmtId="6" fontId="31" fillId="0" borderId="30" xfId="0" applyNumberFormat="1" applyFont="1" applyBorder="1" applyAlignment="1">
      <alignment horizontal="right" vertical="center"/>
    </xf>
    <xf numFmtId="0" fontId="32" fillId="0" borderId="30" xfId="0" applyFont="1" applyBorder="1" applyAlignment="1">
      <alignment vertical="center" wrapText="1"/>
    </xf>
    <xf numFmtId="6" fontId="33" fillId="0" borderId="30" xfId="0" applyNumberFormat="1" applyFont="1" applyBorder="1" applyAlignment="1">
      <alignment horizontal="right" vertical="center"/>
    </xf>
    <xf numFmtId="0" fontId="34" fillId="2" borderId="35" xfId="0" applyFont="1" applyFill="1" applyBorder="1" applyAlignment="1">
      <alignment horizontal="center" vertical="center" wrapText="1"/>
    </xf>
    <xf numFmtId="0" fontId="35" fillId="0" borderId="36" xfId="0" applyFont="1" applyBorder="1" applyAlignment="1">
      <alignment vertical="center"/>
    </xf>
    <xf numFmtId="6" fontId="35" fillId="0" borderId="36" xfId="0" applyNumberFormat="1" applyFont="1" applyBorder="1" applyAlignment="1">
      <alignment horizontal="right" vertical="center"/>
    </xf>
    <xf numFmtId="0" fontId="36" fillId="11" borderId="36" xfId="0" applyFont="1" applyFill="1" applyBorder="1" applyAlignment="1">
      <alignment vertical="center"/>
    </xf>
    <xf numFmtId="6" fontId="36" fillId="11" borderId="36" xfId="0" applyNumberFormat="1" applyFont="1" applyFill="1" applyBorder="1" applyAlignment="1">
      <alignment horizontal="right" vertical="center"/>
    </xf>
    <xf numFmtId="0" fontId="3" fillId="0" borderId="0" xfId="1"/>
    <xf numFmtId="4" fontId="29" fillId="0" borderId="30" xfId="0" applyNumberFormat="1" applyFont="1" applyBorder="1" applyAlignment="1">
      <alignment horizontal="center" vertical="center"/>
    </xf>
    <xf numFmtId="4" fontId="28" fillId="0" borderId="30" xfId="0" applyNumberFormat="1" applyFont="1" applyBorder="1" applyAlignment="1">
      <alignment horizontal="center" vertical="center"/>
    </xf>
    <xf numFmtId="2" fontId="35" fillId="0" borderId="36" xfId="4" applyNumberFormat="1" applyFont="1" applyBorder="1" applyAlignment="1">
      <alignment horizontal="right" vertical="center"/>
    </xf>
    <xf numFmtId="2" fontId="36" fillId="11" borderId="36" xfId="4" applyNumberFormat="1" applyFont="1" applyFill="1" applyBorder="1" applyAlignment="1">
      <alignment horizontal="right" vertical="center"/>
    </xf>
    <xf numFmtId="2" fontId="35" fillId="0" borderId="36" xfId="0" applyNumberFormat="1" applyFont="1" applyBorder="1" applyAlignment="1">
      <alignment horizontal="right" vertical="center"/>
    </xf>
    <xf numFmtId="2" fontId="36" fillId="11" borderId="36" xfId="0" applyNumberFormat="1" applyFont="1" applyFill="1" applyBorder="1" applyAlignment="1">
      <alignment horizontal="right" vertical="center"/>
    </xf>
    <xf numFmtId="6" fontId="36" fillId="0" borderId="36" xfId="0" applyNumberFormat="1" applyFont="1" applyBorder="1" applyAlignment="1">
      <alignment horizontal="right" vertical="center"/>
    </xf>
    <xf numFmtId="2" fontId="36" fillId="0" borderId="36" xfId="0" applyNumberFormat="1" applyFont="1" applyBorder="1" applyAlignment="1">
      <alignment horizontal="right" vertical="center"/>
    </xf>
    <xf numFmtId="165" fontId="35" fillId="0" borderId="36" xfId="6" applyNumberFormat="1" applyFont="1" applyBorder="1" applyAlignment="1">
      <alignment vertical="center"/>
    </xf>
    <xf numFmtId="165" fontId="35" fillId="0" borderId="36" xfId="0" applyNumberFormat="1" applyFont="1" applyBorder="1" applyAlignment="1">
      <alignment vertical="center"/>
    </xf>
    <xf numFmtId="0" fontId="35" fillId="0" borderId="36" xfId="0" applyFont="1" applyBorder="1" applyAlignment="1">
      <alignment horizontal="center" vertical="center"/>
    </xf>
    <xf numFmtId="6" fontId="35" fillId="0" borderId="36" xfId="0" applyNumberFormat="1" applyFont="1" applyBorder="1" applyAlignment="1">
      <alignment horizontal="center" vertical="center"/>
    </xf>
    <xf numFmtId="0" fontId="0" fillId="0" borderId="0" xfId="0" applyAlignment="1">
      <alignment horizontal="center"/>
    </xf>
    <xf numFmtId="0" fontId="15" fillId="0" borderId="0" xfId="0" applyFont="1" applyAlignment="1">
      <alignment horizontal="center"/>
    </xf>
    <xf numFmtId="165" fontId="21" fillId="9" borderId="0" xfId="0" applyNumberFormat="1" applyFont="1" applyFill="1" applyAlignment="1">
      <alignment horizontal="right"/>
    </xf>
    <xf numFmtId="43" fontId="0" fillId="0" borderId="0" xfId="4" applyFont="1"/>
    <xf numFmtId="43" fontId="34" fillId="2" borderId="35" xfId="4" applyFont="1" applyFill="1" applyBorder="1" applyAlignment="1">
      <alignment horizontal="center" vertical="center" wrapText="1"/>
    </xf>
    <xf numFmtId="43" fontId="35" fillId="0" borderId="36" xfId="4" applyFont="1" applyBorder="1" applyAlignment="1">
      <alignment horizontal="right" vertical="center"/>
    </xf>
    <xf numFmtId="43" fontId="21" fillId="9" borderId="0" xfId="4" applyFont="1" applyFill="1" applyAlignment="1">
      <alignment horizontal="right"/>
    </xf>
    <xf numFmtId="166" fontId="0" fillId="0" borderId="0" xfId="4" applyNumberFormat="1" applyFont="1"/>
    <xf numFmtId="166" fontId="34" fillId="2" borderId="35" xfId="4" applyNumberFormat="1" applyFont="1" applyFill="1" applyBorder="1" applyAlignment="1">
      <alignment horizontal="center" vertical="center" wrapText="1"/>
    </xf>
    <xf numFmtId="166" fontId="35" fillId="0" borderId="36" xfId="4" applyNumberFormat="1" applyFont="1" applyBorder="1" applyAlignment="1">
      <alignment horizontal="right" vertical="center"/>
    </xf>
    <xf numFmtId="166" fontId="21" fillId="9" borderId="0" xfId="4" applyNumberFormat="1" applyFont="1" applyFill="1" applyAlignment="1">
      <alignment horizontal="right"/>
    </xf>
    <xf numFmtId="166" fontId="35" fillId="0" borderId="36" xfId="4" applyNumberFormat="1" applyFont="1" applyBorder="1" applyAlignment="1">
      <alignment vertical="center"/>
    </xf>
    <xf numFmtId="167" fontId="21" fillId="9" borderId="0" xfId="6" applyNumberFormat="1" applyFont="1" applyFill="1" applyAlignment="1">
      <alignment horizontal="right"/>
    </xf>
    <xf numFmtId="165" fontId="36" fillId="11" borderId="36" xfId="0" applyNumberFormat="1" applyFont="1" applyFill="1" applyBorder="1" applyAlignment="1">
      <alignment horizontal="right" vertical="center"/>
    </xf>
    <xf numFmtId="167" fontId="35" fillId="0" borderId="36" xfId="6" applyNumberFormat="1" applyFont="1" applyBorder="1" applyAlignment="1">
      <alignment vertical="center"/>
    </xf>
    <xf numFmtId="6" fontId="23" fillId="0" borderId="0" xfId="0" applyNumberFormat="1" applyFont="1" applyAlignment="1">
      <alignment horizontal="center" vertical="center"/>
    </xf>
    <xf numFmtId="6" fontId="35" fillId="0" borderId="36" xfId="0" applyNumberFormat="1" applyFont="1" applyBorder="1" applyAlignment="1">
      <alignment vertical="center"/>
    </xf>
    <xf numFmtId="6" fontId="36" fillId="11" borderId="36" xfId="0" applyNumberFormat="1" applyFont="1" applyFill="1" applyBorder="1" applyAlignment="1">
      <alignment vertical="center"/>
    </xf>
    <xf numFmtId="0" fontId="34" fillId="2" borderId="35" xfId="0" applyFont="1" applyFill="1" applyBorder="1" applyAlignment="1">
      <alignment horizontal="right" vertical="center" wrapText="1"/>
    </xf>
    <xf numFmtId="6" fontId="15" fillId="0" borderId="0" xfId="0" applyNumberFormat="1" applyFont="1"/>
    <xf numFmtId="6" fontId="38" fillId="0" borderId="36" xfId="0" applyNumberFormat="1" applyFont="1" applyBorder="1" applyAlignment="1">
      <alignment horizontal="right" vertical="center"/>
    </xf>
    <xf numFmtId="165" fontId="35" fillId="0" borderId="36" xfId="0" applyNumberFormat="1" applyFont="1" applyBorder="1" applyAlignment="1">
      <alignment horizontal="right" vertical="center"/>
    </xf>
    <xf numFmtId="0" fontId="34" fillId="2" borderId="32" xfId="0" applyFont="1" applyFill="1" applyBorder="1" applyAlignment="1">
      <alignment vertical="center" wrapText="1"/>
    </xf>
    <xf numFmtId="0" fontId="34" fillId="2" borderId="31" xfId="0" applyFont="1" applyFill="1" applyBorder="1" applyAlignment="1">
      <alignment vertical="center" wrapText="1"/>
    </xf>
    <xf numFmtId="0" fontId="34" fillId="2" borderId="37" xfId="0" applyFont="1" applyFill="1" applyBorder="1" applyAlignment="1">
      <alignment horizontal="center" vertical="center" wrapText="1"/>
    </xf>
    <xf numFmtId="0" fontId="34" fillId="2" borderId="34" xfId="0" applyFont="1" applyFill="1" applyBorder="1" applyAlignment="1">
      <alignment horizontal="center" vertical="center" wrapText="1"/>
    </xf>
    <xf numFmtId="0" fontId="34" fillId="2" borderId="33" xfId="0" applyFont="1" applyFill="1" applyBorder="1" applyAlignment="1">
      <alignment horizontal="center" vertical="center" wrapText="1"/>
    </xf>
    <xf numFmtId="0" fontId="26" fillId="10" borderId="0" xfId="0" applyFont="1" applyFill="1" applyAlignment="1">
      <alignment vertical="center"/>
    </xf>
    <xf numFmtId="0" fontId="26" fillId="10" borderId="1" xfId="0" applyFont="1" applyFill="1" applyBorder="1" applyAlignment="1">
      <alignment vertical="center"/>
    </xf>
    <xf numFmtId="0" fontId="26" fillId="10" borderId="0" xfId="0" applyFont="1" applyFill="1" applyAlignment="1">
      <alignment horizontal="center" vertical="center" wrapText="1"/>
    </xf>
    <xf numFmtId="0" fontId="26" fillId="10" borderId="1" xfId="0" applyFont="1" applyFill="1" applyBorder="1" applyAlignment="1">
      <alignment horizontal="center" vertical="center" wrapText="1"/>
    </xf>
    <xf numFmtId="2" fontId="23" fillId="0" borderId="39" xfId="0" applyNumberFormat="1" applyFont="1" applyBorder="1" applyAlignment="1">
      <alignment horizontal="center" vertical="center"/>
    </xf>
    <xf numFmtId="0" fontId="26" fillId="10" borderId="29" xfId="0" applyFont="1" applyFill="1" applyBorder="1" applyAlignment="1">
      <alignment vertical="center"/>
    </xf>
    <xf numFmtId="0" fontId="26" fillId="10" borderId="1" xfId="0" applyFont="1" applyFill="1" applyBorder="1" applyAlignment="1">
      <alignment horizontal="center" vertical="center"/>
    </xf>
    <xf numFmtId="0" fontId="9" fillId="8" borderId="13" xfId="0" applyFont="1" applyFill="1" applyBorder="1" applyAlignment="1">
      <alignment horizontal="center" vertical="center" wrapText="1"/>
    </xf>
    <xf numFmtId="0" fontId="9" fillId="8" borderId="15" xfId="0" applyFont="1" applyFill="1" applyBorder="1" applyAlignment="1">
      <alignment horizontal="center" vertical="center" wrapText="1"/>
    </xf>
    <xf numFmtId="0" fontId="9" fillId="8" borderId="19" xfId="0" applyFont="1" applyFill="1" applyBorder="1" applyAlignment="1">
      <alignment horizontal="center" vertical="center" wrapText="1"/>
    </xf>
    <xf numFmtId="0" fontId="12" fillId="0" borderId="10" xfId="0" applyFont="1" applyBorder="1" applyAlignment="1">
      <alignment horizontal="center"/>
    </xf>
    <xf numFmtId="0" fontId="12" fillId="0" borderId="11" xfId="0" applyFont="1" applyBorder="1" applyAlignment="1">
      <alignment horizontal="center"/>
    </xf>
    <xf numFmtId="0" fontId="12" fillId="0" borderId="12" xfId="0" applyFont="1" applyBorder="1" applyAlignment="1">
      <alignment horizontal="center"/>
    </xf>
    <xf numFmtId="0" fontId="9" fillId="4" borderId="13" xfId="0" applyFont="1" applyFill="1" applyBorder="1" applyAlignment="1">
      <alignment horizontal="left"/>
    </xf>
    <xf numFmtId="0" fontId="9" fillId="4" borderId="15" xfId="0" applyFont="1" applyFill="1" applyBorder="1" applyAlignment="1">
      <alignment horizontal="left"/>
    </xf>
    <xf numFmtId="0" fontId="9" fillId="4" borderId="17" xfId="0" applyFont="1" applyFill="1" applyBorder="1" applyAlignment="1">
      <alignment horizontal="left"/>
    </xf>
    <xf numFmtId="0" fontId="9" fillId="4" borderId="4" xfId="0" applyFont="1" applyFill="1" applyBorder="1" applyAlignment="1">
      <alignment horizontal="center"/>
    </xf>
    <xf numFmtId="0" fontId="9" fillId="4" borderId="7" xfId="0" applyFont="1" applyFill="1" applyBorder="1" applyAlignment="1">
      <alignment horizontal="center"/>
    </xf>
    <xf numFmtId="0" fontId="9" fillId="4" borderId="4" xfId="0" applyFont="1" applyFill="1" applyBorder="1" applyAlignment="1">
      <alignment horizontal="left"/>
    </xf>
    <xf numFmtId="0" fontId="9" fillId="4" borderId="7" xfId="0" applyFont="1" applyFill="1" applyBorder="1" applyAlignment="1">
      <alignment horizontal="left"/>
    </xf>
    <xf numFmtId="0" fontId="10" fillId="0" borderId="4" xfId="0" applyFont="1" applyBorder="1" applyAlignment="1">
      <alignment horizontal="left"/>
    </xf>
    <xf numFmtId="0" fontId="10" fillId="0" borderId="5" xfId="0" applyFont="1" applyBorder="1" applyAlignment="1">
      <alignment horizontal="left"/>
    </xf>
    <xf numFmtId="0" fontId="10" fillId="0" borderId="14" xfId="0" applyFont="1" applyBorder="1" applyAlignment="1">
      <alignment horizontal="left"/>
    </xf>
    <xf numFmtId="0" fontId="9" fillId="7" borderId="4" xfId="0" applyFont="1" applyFill="1" applyBorder="1" applyAlignment="1">
      <alignment horizontal="left"/>
    </xf>
    <xf numFmtId="0" fontId="9" fillId="7" borderId="7" xfId="0" applyFont="1" applyFill="1" applyBorder="1" applyAlignment="1">
      <alignment horizontal="left"/>
    </xf>
    <xf numFmtId="0" fontId="9" fillId="0" borderId="2" xfId="0" applyFont="1" applyBorder="1"/>
    <xf numFmtId="0" fontId="9" fillId="0" borderId="3" xfId="0" applyFont="1" applyBorder="1"/>
    <xf numFmtId="0" fontId="9" fillId="0" borderId="9" xfId="0" applyFont="1" applyBorder="1"/>
    <xf numFmtId="0" fontId="9" fillId="0" borderId="2" xfId="0" applyFont="1" applyBorder="1" applyAlignment="1">
      <alignment horizontal="center"/>
    </xf>
    <xf numFmtId="0" fontId="9" fillId="0" borderId="3" xfId="0" applyFont="1" applyBorder="1" applyAlignment="1">
      <alignment horizontal="center"/>
    </xf>
    <xf numFmtId="0" fontId="9" fillId="0" borderId="20" xfId="0" applyFont="1" applyBorder="1" applyAlignment="1">
      <alignment horizontal="center"/>
    </xf>
    <xf numFmtId="0" fontId="9" fillId="8" borderId="13" xfId="0" applyFont="1" applyFill="1" applyBorder="1" applyAlignment="1">
      <alignment horizontal="center" vertical="center"/>
    </xf>
    <xf numFmtId="0" fontId="9" fillId="8" borderId="15" xfId="0" applyFont="1" applyFill="1" applyBorder="1" applyAlignment="1">
      <alignment horizontal="center" vertical="center"/>
    </xf>
    <xf numFmtId="0" fontId="9" fillId="8" borderId="19" xfId="0" applyFont="1" applyFill="1" applyBorder="1" applyAlignment="1">
      <alignment horizontal="center" vertical="center"/>
    </xf>
    <xf numFmtId="0" fontId="9" fillId="5" borderId="10" xfId="0" applyFont="1" applyFill="1" applyBorder="1"/>
    <xf numFmtId="0" fontId="9" fillId="5" borderId="11" xfId="0" applyFont="1" applyFill="1" applyBorder="1"/>
    <xf numFmtId="0" fontId="4" fillId="7" borderId="24" xfId="0" applyFont="1" applyFill="1" applyBorder="1" applyAlignment="1">
      <alignment horizontal="left"/>
    </xf>
    <xf numFmtId="0" fontId="4" fillId="7" borderId="7" xfId="0" applyFont="1" applyFill="1" applyBorder="1" applyAlignment="1">
      <alignment horizontal="left"/>
    </xf>
    <xf numFmtId="0" fontId="4" fillId="5" borderId="24" xfId="0" applyFont="1" applyFill="1" applyBorder="1" applyAlignment="1">
      <alignment horizontal="left"/>
    </xf>
    <xf numFmtId="0" fontId="4" fillId="5" borderId="7" xfId="0" applyFont="1" applyFill="1" applyBorder="1" applyAlignment="1">
      <alignment horizontal="left"/>
    </xf>
    <xf numFmtId="0" fontId="12" fillId="3" borderId="26" xfId="0" applyFont="1" applyFill="1" applyBorder="1" applyAlignment="1">
      <alignment horizontal="left"/>
    </xf>
    <xf numFmtId="0" fontId="12" fillId="3" borderId="12" xfId="0" applyFont="1" applyFill="1" applyBorder="1" applyAlignment="1">
      <alignment horizontal="left"/>
    </xf>
  </cellXfs>
  <cellStyles count="7">
    <cellStyle name="Comma" xfId="4" builtinId="3"/>
    <cellStyle name="Currency" xfId="6" builtinId="4"/>
    <cellStyle name="GH_Table0_Cell" xfId="3" xr:uid="{7790F144-B42A-4C95-8631-A98B739B5A52}"/>
    <cellStyle name="Hyperlink" xfId="2" builtinId="8"/>
    <cellStyle name="Normal" xfId="0" builtinId="0"/>
    <cellStyle name="Normal 2" xfId="1" xr:uid="{819EF328-CDE1-43C1-B2F5-C5A27E672910}"/>
    <cellStyle name="Total 2" xfId="5" xr:uid="{5EA31599-8C00-468D-8428-311EA61F8E65}"/>
  </cellStyles>
  <dxfs count="17">
    <dxf>
      <numFmt numFmtId="3" formatCode="#,##0"/>
    </dxf>
    <dxf>
      <border outline="0">
        <bottom style="thick">
          <color rgb="FF93D500"/>
        </bottom>
      </border>
    </dxf>
    <dxf>
      <font>
        <strike val="0"/>
        <outline val="0"/>
        <shadow val="0"/>
        <vertAlign val="baseline"/>
        <name val="Aptos Narrow"/>
        <family val="2"/>
        <scheme val="minor"/>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1"/>
        <color auto="1"/>
        <name val="Aptos Narrow"/>
        <family val="2"/>
        <scheme val="minor"/>
      </font>
      <alignment horizontal="general" vertical="center" textRotation="0" wrapText="1" indent="0" justifyLastLine="0" shrinkToFit="0" readingOrder="0"/>
    </dxf>
    <dxf>
      <font>
        <strike val="0"/>
        <outline val="0"/>
        <shadow val="0"/>
        <u val="none"/>
        <vertAlign val="baseline"/>
        <sz val="11"/>
        <color auto="1"/>
        <name val="Aptos Narrow"/>
        <family val="2"/>
        <scheme val="minor"/>
      </font>
      <alignment horizontal="general" vertical="center" textRotation="0" wrapText="1" indent="0" justifyLastLine="0" shrinkToFit="0" readingOrder="0"/>
    </dxf>
    <dxf>
      <font>
        <strike val="0"/>
        <outline val="0"/>
        <shadow val="0"/>
        <vertAlign val="baseline"/>
        <name val="Aptos Narrow"/>
        <family val="2"/>
        <scheme val="minor"/>
      </font>
      <alignment horizontal="general" vertical="center" textRotation="0" wrapText="1" indent="0" justifyLastLine="0" shrinkToFit="0" readingOrder="0"/>
    </dxf>
    <dxf>
      <font>
        <strike val="0"/>
        <outline val="0"/>
        <shadow val="0"/>
        <u val="none"/>
        <vertAlign val="baseline"/>
        <sz val="11"/>
        <color theme="0"/>
        <name val="Aptos Narrow"/>
        <family val="2"/>
        <scheme val="minor"/>
      </font>
      <alignment horizontal="general" vertical="center" textRotation="0" wrapText="1" indent="0" justifyLastLine="0" shrinkToFit="0" readingOrder="0"/>
    </dxf>
    <dxf>
      <border>
        <top style="thick">
          <color auto="1"/>
        </top>
      </border>
    </dxf>
    <dxf>
      <font>
        <b/>
        <i val="0"/>
        <color theme="1"/>
      </font>
      <fill>
        <patternFill>
          <bgColor theme="4"/>
        </patternFill>
      </fill>
      <border>
        <bottom style="thick">
          <color theme="1"/>
        </bottom>
      </border>
    </dxf>
    <dxf>
      <font>
        <b val="0"/>
        <i val="0"/>
        <strike val="0"/>
        <u val="none"/>
        <color theme="1"/>
      </font>
      <fill>
        <patternFill>
          <bgColor theme="0"/>
        </patternFill>
      </fill>
      <border>
        <left style="medium">
          <color theme="1"/>
        </left>
        <right style="medium">
          <color theme="1"/>
        </right>
        <top style="medium">
          <color theme="1"/>
        </top>
        <bottom style="medium">
          <color theme="1"/>
        </bottom>
        <horizontal style="dotted">
          <color theme="1"/>
        </horizontal>
      </border>
    </dxf>
    <dxf>
      <border>
        <top style="thick">
          <color auto="1"/>
        </top>
      </border>
    </dxf>
    <dxf>
      <font>
        <b/>
        <i val="0"/>
        <color theme="1"/>
      </font>
      <fill>
        <patternFill>
          <bgColor theme="4"/>
        </patternFill>
      </fill>
      <border>
        <bottom style="thick">
          <color theme="1"/>
        </bottom>
      </border>
    </dxf>
    <dxf>
      <font>
        <b val="0"/>
        <i val="0"/>
        <strike val="0"/>
        <u val="none"/>
        <color theme="1"/>
      </font>
      <fill>
        <patternFill>
          <bgColor theme="0"/>
        </patternFill>
      </fill>
      <border>
        <left style="medium">
          <color theme="1"/>
        </left>
        <right style="medium">
          <color theme="1"/>
        </right>
        <top style="medium">
          <color theme="1"/>
        </top>
        <bottom style="medium">
          <color theme="1"/>
        </bottom>
        <vertical style="thin">
          <color theme="1"/>
        </vertical>
        <horizontal style="thin">
          <color theme="1"/>
        </horizontal>
      </border>
    </dxf>
    <dxf>
      <border>
        <top style="thick">
          <color auto="1"/>
        </top>
      </border>
    </dxf>
    <dxf>
      <font>
        <b/>
        <i val="0"/>
        <color theme="0"/>
      </font>
      <fill>
        <patternFill patternType="solid">
          <bgColor theme="3"/>
        </patternFill>
      </fill>
      <border>
        <bottom style="thick">
          <color theme="4"/>
        </bottom>
        <horizontal/>
      </border>
    </dxf>
    <dxf>
      <font>
        <b val="0"/>
        <i val="0"/>
        <strike val="0"/>
        <u val="none"/>
        <color theme="1"/>
      </font>
      <fill>
        <patternFill>
          <bgColor theme="0"/>
        </patternFill>
      </fill>
      <border diagonalUp="0" diagonalDown="0">
        <left style="medium">
          <color theme="1"/>
        </left>
        <right style="medium">
          <color theme="1"/>
        </right>
        <top style="medium">
          <color theme="1"/>
        </top>
        <bottom style="medium">
          <color theme="1"/>
        </bottom>
        <vertical/>
        <horizontal style="dotted">
          <color theme="9"/>
        </horizontal>
      </border>
    </dxf>
  </dxfs>
  <tableStyles count="3" defaultTableStyle="GH 2025" defaultPivotStyle="PivotStyleLight16">
    <tableStyle name="GH 2025" pivot="0" count="3" xr9:uid="{B59BDA8F-5481-454B-81E3-B68B4FF3D44D}">
      <tableStyleElement type="wholeTable" dxfId="16"/>
      <tableStyleElement type="headerRow" dxfId="15"/>
      <tableStyleElement type="totalRow" dxfId="14"/>
    </tableStyle>
    <tableStyle name="GH ComEd 3" pivot="0" count="3" xr9:uid="{3D6613D8-A6D9-42D8-A8F6-0823EFC331F5}">
      <tableStyleElement type="wholeTable" dxfId="13"/>
      <tableStyleElement type="headerRow" dxfId="12"/>
      <tableStyleElement type="totalRow" dxfId="11"/>
    </tableStyle>
    <tableStyle name="Navigant ComEd" pivot="0" count="3" xr9:uid="{CC2FED77-7674-449B-8F85-A9A9BD510162}">
      <tableStyleElement type="wholeTable" dxfId="10"/>
      <tableStyleElement type="headerRow" dxfId="9"/>
      <tableStyleElement type="totalRow" dxfId="8"/>
    </tableStyle>
  </tableStyles>
  <colors>
    <mruColors>
      <color rgb="FF93D500"/>
      <color rgb="FF03647A"/>
      <color rgb="FFB3EFFD"/>
      <color rgb="FF0364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4.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Charts!$A$1</c:f>
              <c:strCache>
                <c:ptCount val="1"/>
                <c:pt idx="0">
                  <c:v>Column A</c:v>
                </c:pt>
              </c:strCache>
            </c:strRef>
          </c:tx>
          <c:spPr>
            <a:solidFill>
              <a:schemeClr val="accent1"/>
            </a:solidFill>
            <a:ln>
              <a:noFill/>
            </a:ln>
            <a:effectLst/>
          </c:spPr>
          <c:invertIfNegative val="0"/>
          <c:val>
            <c:numRef>
              <c:f>Charts!$A$2:$A$6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DC88-450F-9869-FC86C9ABEB3B}"/>
            </c:ext>
          </c:extLst>
        </c:ser>
        <c:ser>
          <c:idx val="1"/>
          <c:order val="1"/>
          <c:tx>
            <c:strRef>
              <c:f>Charts!$B$1</c:f>
              <c:strCache>
                <c:ptCount val="1"/>
                <c:pt idx="0">
                  <c:v>Column B</c:v>
                </c:pt>
              </c:strCache>
            </c:strRef>
          </c:tx>
          <c:spPr>
            <a:solidFill>
              <a:schemeClr val="accent1"/>
            </a:solidFill>
            <a:ln>
              <a:noFill/>
            </a:ln>
            <a:effectLst/>
          </c:spPr>
          <c:invertIfNegative val="0"/>
          <c:val>
            <c:numRef>
              <c:f>Charts!$B$2:$B$6</c:f>
              <c:numCache>
                <c:formatCode>#,##0</c:formatCode>
                <c:ptCount val="5"/>
                <c:pt idx="0">
                  <c:v>100</c:v>
                </c:pt>
                <c:pt idx="1">
                  <c:v>200</c:v>
                </c:pt>
                <c:pt idx="2">
                  <c:v>300</c:v>
                </c:pt>
                <c:pt idx="3">
                  <c:v>400</c:v>
                </c:pt>
                <c:pt idx="4">
                  <c:v>500</c:v>
                </c:pt>
              </c:numCache>
            </c:numRef>
          </c:val>
          <c:extLst>
            <c:ext xmlns:c16="http://schemas.microsoft.com/office/drawing/2014/chart" uri="{C3380CC4-5D6E-409C-BE32-E72D297353CC}">
              <c16:uniqueId val="{00000001-DC88-450F-9869-FC86C9ABEB3B}"/>
            </c:ext>
          </c:extLst>
        </c:ser>
        <c:dLbls>
          <c:showLegendKey val="0"/>
          <c:showVal val="0"/>
          <c:showCatName val="0"/>
          <c:showSerName val="0"/>
          <c:showPercent val="0"/>
          <c:showBubbleSize val="0"/>
        </c:dLbls>
        <c:gapWidth val="219"/>
        <c:overlap val="-27"/>
        <c:axId val="1146237279"/>
        <c:axId val="1146226719"/>
      </c:barChart>
      <c:catAx>
        <c:axId val="114623727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6226719"/>
        <c:crosses val="autoZero"/>
        <c:auto val="1"/>
        <c:lblAlgn val="ctr"/>
        <c:lblOffset val="100"/>
        <c:noMultiLvlLbl val="0"/>
      </c:catAx>
      <c:valAx>
        <c:axId val="11462267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146237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pieChart>
        <c:varyColors val="1"/>
        <c:ser>
          <c:idx val="0"/>
          <c:order val="0"/>
          <c:tx>
            <c:strRef>
              <c:f>Charts!$B$1</c:f>
              <c:strCache>
                <c:ptCount val="1"/>
                <c:pt idx="0">
                  <c:v>Column B</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5CD-4B26-8C7A-DDC870B64E9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5CD-4B26-8C7A-DDC870B64E9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5CD-4B26-8C7A-DDC870B64E9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5CD-4B26-8C7A-DDC870B64E9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5CD-4B26-8C7A-DDC870B64E97}"/>
              </c:ext>
            </c:extLst>
          </c:dPt>
          <c:cat>
            <c:strRef>
              <c:f>Charts!$A$2:$A$6</c:f>
              <c:strCache>
                <c:ptCount val="5"/>
                <c:pt idx="0">
                  <c:v>A</c:v>
                </c:pt>
                <c:pt idx="1">
                  <c:v>B</c:v>
                </c:pt>
                <c:pt idx="2">
                  <c:v>C</c:v>
                </c:pt>
                <c:pt idx="3">
                  <c:v>D</c:v>
                </c:pt>
                <c:pt idx="4">
                  <c:v>E</c:v>
                </c:pt>
              </c:strCache>
            </c:strRef>
          </c:cat>
          <c:val>
            <c:numRef>
              <c:f>Charts!$B$2:$B$6</c:f>
              <c:numCache>
                <c:formatCode>#,##0</c:formatCode>
                <c:ptCount val="5"/>
                <c:pt idx="0">
                  <c:v>100</c:v>
                </c:pt>
                <c:pt idx="1">
                  <c:v>200</c:v>
                </c:pt>
                <c:pt idx="2">
                  <c:v>300</c:v>
                </c:pt>
                <c:pt idx="3">
                  <c:v>400</c:v>
                </c:pt>
                <c:pt idx="4">
                  <c:v>500</c:v>
                </c:pt>
              </c:numCache>
            </c:numRef>
          </c:val>
          <c:extLst>
            <c:ext xmlns:c16="http://schemas.microsoft.com/office/drawing/2014/chart" uri="{C3380CC4-5D6E-409C-BE32-E72D297353CC}">
              <c16:uniqueId val="{00000000-1910-45A9-BD52-95066772713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rPr>
              <a:t>Title</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tx>
            <c:strRef>
              <c:f>Charts!$B$1</c:f>
              <c:strCache>
                <c:ptCount val="1"/>
                <c:pt idx="0">
                  <c:v>Column B</c:v>
                </c:pt>
              </c:strCache>
            </c:strRef>
          </c:tx>
          <c:spPr>
            <a:ln w="28575" cap="rnd">
              <a:solidFill>
                <a:schemeClr val="accent1"/>
              </a:solidFill>
              <a:round/>
            </a:ln>
            <a:effectLst/>
          </c:spPr>
          <c:marker>
            <c:symbol val="none"/>
          </c:marker>
          <c:cat>
            <c:strRef>
              <c:f>Charts!$A$2:$A$6</c:f>
              <c:strCache>
                <c:ptCount val="5"/>
                <c:pt idx="0">
                  <c:v>A</c:v>
                </c:pt>
                <c:pt idx="1">
                  <c:v>B</c:v>
                </c:pt>
                <c:pt idx="2">
                  <c:v>C</c:v>
                </c:pt>
                <c:pt idx="3">
                  <c:v>D</c:v>
                </c:pt>
                <c:pt idx="4">
                  <c:v>E</c:v>
                </c:pt>
              </c:strCache>
            </c:strRef>
          </c:cat>
          <c:val>
            <c:numRef>
              <c:f>Charts!$B$2:$B$6</c:f>
              <c:numCache>
                <c:formatCode>#,##0</c:formatCode>
                <c:ptCount val="5"/>
                <c:pt idx="0">
                  <c:v>100</c:v>
                </c:pt>
                <c:pt idx="1">
                  <c:v>200</c:v>
                </c:pt>
                <c:pt idx="2">
                  <c:v>300</c:v>
                </c:pt>
                <c:pt idx="3">
                  <c:v>400</c:v>
                </c:pt>
                <c:pt idx="4">
                  <c:v>500</c:v>
                </c:pt>
              </c:numCache>
            </c:numRef>
          </c:val>
          <c:smooth val="0"/>
          <c:extLst>
            <c:ext xmlns:c16="http://schemas.microsoft.com/office/drawing/2014/chart" uri="{C3380CC4-5D6E-409C-BE32-E72D297353CC}">
              <c16:uniqueId val="{00000000-9063-4488-B9F4-34BE27991107}"/>
            </c:ext>
          </c:extLst>
        </c:ser>
        <c:dLbls>
          <c:showLegendKey val="0"/>
          <c:showVal val="0"/>
          <c:showCatName val="0"/>
          <c:showSerName val="0"/>
          <c:showPercent val="0"/>
          <c:showBubbleSize val="0"/>
        </c:dLbls>
        <c:smooth val="0"/>
        <c:axId val="726046175"/>
        <c:axId val="972225743"/>
      </c:lineChart>
      <c:catAx>
        <c:axId val="726046175"/>
        <c:scaling>
          <c:orientation val="minMax"/>
        </c:scaling>
        <c:delete val="0"/>
        <c:axPos val="b"/>
        <c:title>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972225743"/>
        <c:crosses val="autoZero"/>
        <c:auto val="1"/>
        <c:lblAlgn val="ctr"/>
        <c:lblOffset val="100"/>
        <c:noMultiLvlLbl val="0"/>
      </c:catAx>
      <c:valAx>
        <c:axId val="972225743"/>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26046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Table of Contents'!A1"/></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95250</xdr:rowOff>
    </xdr:from>
    <xdr:to>
      <xdr:col>7</xdr:col>
      <xdr:colOff>104775</xdr:colOff>
      <xdr:row>16</xdr:row>
      <xdr:rowOff>171449</xdr:rowOff>
    </xdr:to>
    <xdr:sp macro="" textlink="">
      <xdr:nvSpPr>
        <xdr:cNvPr id="11" name="TextBox 1">
          <a:extLst>
            <a:ext uri="{FF2B5EF4-FFF2-40B4-BE49-F238E27FC236}">
              <a16:creationId xmlns:a16="http://schemas.microsoft.com/office/drawing/2014/main" id="{7DFF6232-01B4-4482-9C25-00B6912D3430}"/>
            </a:ext>
          </a:extLst>
        </xdr:cNvPr>
        <xdr:cNvSpPr txBox="1"/>
      </xdr:nvSpPr>
      <xdr:spPr>
        <a:xfrm>
          <a:off x="57150" y="95250"/>
          <a:ext cx="5886450" cy="2971799"/>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lang="en-US" sz="1100" b="1" i="0" u="none" strike="noStrike">
              <a:solidFill>
                <a:schemeClr val="accent4"/>
              </a:solidFill>
              <a:effectLst/>
              <a:latin typeface="+mn-lt"/>
              <a:ea typeface="+mn-ea"/>
              <a:cs typeface="+mn-cs"/>
            </a:rPr>
            <a:t>README</a:t>
          </a:r>
        </a:p>
        <a:p>
          <a:endParaRPr lang="en-US" sz="1100" b="0" i="0" u="none" strike="noStrike" baseline="0">
            <a:solidFill>
              <a:schemeClr val="dk1"/>
            </a:solidFill>
            <a:effectLst/>
            <a:latin typeface="+mn-lt"/>
            <a:ea typeface="+mn-ea"/>
            <a:cs typeface="+mn-cs"/>
          </a:endParaRPr>
        </a:p>
        <a:p>
          <a:r>
            <a:rPr lang="en-US" sz="1100" b="1" i="0" u="none" strike="noStrike" baseline="0">
              <a:solidFill>
                <a:schemeClr val="dk1"/>
              </a:solidFill>
              <a:effectLst/>
              <a:latin typeface="+mn-lt"/>
              <a:ea typeface="+mn-ea"/>
              <a:cs typeface="+mn-cs"/>
            </a:rPr>
            <a:t>Purpose: </a:t>
          </a:r>
          <a:r>
            <a:rPr lang="en-US" sz="1100" b="0" i="0" u="none" strike="noStrike" baseline="0">
              <a:solidFill>
                <a:schemeClr val="dk1"/>
              </a:solidFill>
              <a:effectLst/>
              <a:latin typeface="+mn-lt"/>
              <a:ea typeface="+mn-ea"/>
              <a:cs typeface="+mn-cs"/>
            </a:rPr>
            <a:t>This workbook will serve as a template for future ComEd deliverables. </a:t>
          </a:r>
        </a:p>
        <a:p>
          <a:endParaRPr lang="en-US" sz="1100" b="0" i="0" u="none" strike="noStrike" baseline="0">
            <a:solidFill>
              <a:schemeClr val="dk1"/>
            </a:solidFill>
            <a:effectLst/>
            <a:latin typeface="+mn-lt"/>
            <a:ea typeface="+mn-ea"/>
            <a:cs typeface="+mn-cs"/>
          </a:endParaRPr>
        </a:p>
        <a:p>
          <a:r>
            <a:rPr lang="en-US" sz="1100" b="1" i="0" u="none" strike="noStrike" baseline="0">
              <a:solidFill>
                <a:schemeClr val="dk1"/>
              </a:solidFill>
              <a:effectLst/>
              <a:latin typeface="+mn-lt"/>
              <a:ea typeface="+mn-ea"/>
              <a:cs typeface="+mn-cs"/>
            </a:rPr>
            <a:t>Instructions: </a:t>
          </a:r>
        </a:p>
        <a:p>
          <a:r>
            <a:rPr lang="en-US" sz="1100" b="0" i="0" u="none" strike="noStrike" baseline="0">
              <a:solidFill>
                <a:schemeClr val="dk1"/>
              </a:solidFill>
              <a:effectLst/>
              <a:latin typeface="+mn-lt"/>
              <a:ea typeface="+mn-ea"/>
              <a:cs typeface="+mn-cs"/>
            </a:rPr>
            <a:t>1. Save a copy of this workbook (File &gt; Save a Copy).</a:t>
          </a:r>
        </a:p>
        <a:p>
          <a:r>
            <a:rPr lang="en-US" sz="1100" b="0" i="0" u="none" strike="noStrike" baseline="0">
              <a:solidFill>
                <a:schemeClr val="dk1"/>
              </a:solidFill>
              <a:effectLst/>
              <a:latin typeface="+mn-lt"/>
              <a:ea typeface="+mn-ea"/>
              <a:cs typeface="+mn-cs"/>
            </a:rPr>
            <a:t>2. Copy and paste tables, text boxes, and charts where applicable. </a:t>
          </a:r>
        </a:p>
        <a:p>
          <a:r>
            <a:rPr lang="en-US" sz="1100" b="0" i="0" u="none" strike="noStrike" baseline="0">
              <a:solidFill>
                <a:schemeClr val="dk1"/>
              </a:solidFill>
              <a:effectLst/>
              <a:latin typeface="+mn-lt"/>
              <a:ea typeface="+mn-ea"/>
              <a:cs typeface="+mn-cs"/>
            </a:rPr>
            <a:t>3. Customize sheets by adding formulas and content.</a:t>
          </a:r>
        </a:p>
        <a:p>
          <a:r>
            <a:rPr lang="en-US" sz="1100" b="0" i="0" u="none" strike="noStrike" baseline="0">
              <a:solidFill>
                <a:schemeClr val="dk1"/>
              </a:solidFill>
              <a:effectLst/>
              <a:latin typeface="+mn-lt"/>
              <a:ea typeface="+mn-ea"/>
              <a:cs typeface="+mn-cs"/>
            </a:rPr>
            <a:t>4. Delete the README and unused tabs. </a:t>
          </a:r>
        </a:p>
        <a:p>
          <a:endParaRPr lang="en-US" sz="1100" b="0" i="0" u="none" strike="noStrike" baseline="0">
            <a:solidFill>
              <a:schemeClr val="dk1"/>
            </a:solidFill>
            <a:effectLst/>
            <a:latin typeface="+mn-lt"/>
            <a:ea typeface="+mn-ea"/>
            <a:cs typeface="+mn-cs"/>
          </a:endParaRPr>
        </a:p>
        <a:p>
          <a:endParaRPr lang="en-US" sz="1100" b="0" i="0" u="none" strike="noStrike" baseline="0">
            <a:solidFill>
              <a:schemeClr val="dk1"/>
            </a:solidFill>
            <a:effectLst/>
            <a:latin typeface="+mn-lt"/>
            <a:ea typeface="+mn-ea"/>
            <a:cs typeface="+mn-cs"/>
          </a:endParaRPr>
        </a:p>
        <a:p>
          <a:r>
            <a:rPr lang="en-US" sz="1100" b="1" i="0" u="none" strike="noStrike" baseline="0">
              <a:solidFill>
                <a:srgbClr val="FF0000"/>
              </a:solidFill>
              <a:effectLst/>
              <a:latin typeface="+mn-lt"/>
              <a:ea typeface="+mn-ea"/>
              <a:cs typeface="+mn-cs"/>
            </a:rPr>
            <a:t>DO NOT </a:t>
          </a:r>
          <a:r>
            <a:rPr lang="en-US" sz="1100" b="0" i="0" u="none" strike="noStrike" baseline="0">
              <a:solidFill>
                <a:srgbClr val="FF0000"/>
              </a:solidFill>
              <a:effectLst/>
              <a:latin typeface="+mn-lt"/>
              <a:ea typeface="+mn-ea"/>
              <a:cs typeface="+mn-cs"/>
            </a:rPr>
            <a:t>edit this workbook. View-only. </a:t>
          </a:r>
        </a:p>
        <a:p>
          <a:endParaRPr lang="en-US" sz="1100" b="0" i="0" u="none" strike="noStrike" baseline="0">
            <a:solidFill>
              <a:schemeClr val="dk1"/>
            </a:solidFill>
            <a:effectLst/>
            <a:latin typeface="+mn-lt"/>
            <a:ea typeface="+mn-ea"/>
            <a:cs typeface="+mn-cs"/>
          </a:endParaRPr>
        </a:p>
        <a:p>
          <a:endParaRPr lang="en-US" sz="1100" b="0" i="0" u="none" strike="noStrike" baseline="0">
            <a:solidFill>
              <a:schemeClr val="dk1"/>
            </a:solidFill>
            <a:effectLst/>
            <a:latin typeface="+mn-lt"/>
            <a:ea typeface="+mn-ea"/>
            <a:cs typeface="+mn-cs"/>
          </a:endParaRPr>
        </a:p>
        <a:p>
          <a:endParaRPr lang="en-US" sz="1100" b="0" i="0" u="none" strike="noStrike" baseline="0">
            <a:solidFill>
              <a:schemeClr val="dk1"/>
            </a:solidFill>
            <a:effectLst/>
            <a:latin typeface="+mn-lt"/>
            <a:ea typeface="+mn-ea"/>
            <a:cs typeface="+mn-cs"/>
          </a:endParaRPr>
        </a:p>
        <a:p>
          <a:r>
            <a:rPr lang="en-US" sz="1100" b="0" i="1" u="none" strike="noStrike" baseline="0">
              <a:solidFill>
                <a:schemeClr val="dk1"/>
              </a:solidFill>
              <a:effectLst/>
              <a:latin typeface="+mn-lt"/>
              <a:ea typeface="+mn-ea"/>
              <a:cs typeface="+mn-cs"/>
            </a:rPr>
            <a:t>Last Modified: 5/26/2025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76200</xdr:colOff>
      <xdr:row>0</xdr:row>
      <xdr:rowOff>76200</xdr:rowOff>
    </xdr:from>
    <xdr:to>
      <xdr:col>7</xdr:col>
      <xdr:colOff>425450</xdr:colOff>
      <xdr:row>1</xdr:row>
      <xdr:rowOff>158750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4F77240-361A-48E4-86E0-5A32E2CA1B21}"/>
            </a:ext>
          </a:extLst>
        </xdr:cNvPr>
        <xdr:cNvSpPr/>
      </xdr:nvSpPr>
      <xdr:spPr>
        <a:xfrm>
          <a:off x="6324600" y="76200"/>
          <a:ext cx="1568450" cy="263525"/>
        </a:xfrm>
        <a:prstGeom prst="rect">
          <a:avLst/>
        </a:prstGeom>
        <a:solidFill>
          <a:schemeClr val="accent1"/>
        </a:solidFill>
        <a:ln>
          <a:solidFill>
            <a:schemeClr val="tx1"/>
          </a:solidFill>
        </a:ln>
        <a:scene3d>
          <a:camera prst="orthographicFront"/>
          <a:lightRig rig="chilly" dir="t"/>
        </a:scene3d>
        <a:sp3d extrusionH="76200" prstMaterial="metal">
          <a:bevelT w="44450" h="44450"/>
          <a:bevelB w="50800" h="50800" prst="relaxedInset"/>
          <a:extrusionClr>
            <a:schemeClr val="bg2"/>
          </a:extrusion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Go</a:t>
          </a:r>
          <a:r>
            <a:rPr lang="en-US" sz="1100" baseline="0"/>
            <a:t> to the TOC</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19050</xdr:colOff>
      <xdr:row>0</xdr:row>
      <xdr:rowOff>104775</xdr:rowOff>
    </xdr:from>
    <xdr:to>
      <xdr:col>11</xdr:col>
      <xdr:colOff>244475</xdr:colOff>
      <xdr:row>1</xdr:row>
      <xdr:rowOff>38100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6BC697D4-A179-4D6B-9964-A90AEDEF1765}"/>
            </a:ext>
          </a:extLst>
        </xdr:cNvPr>
        <xdr:cNvSpPr/>
      </xdr:nvSpPr>
      <xdr:spPr>
        <a:xfrm>
          <a:off x="7105650" y="104775"/>
          <a:ext cx="1568450" cy="266700"/>
        </a:xfrm>
        <a:prstGeom prst="rect">
          <a:avLst/>
        </a:prstGeom>
        <a:solidFill>
          <a:schemeClr val="accent1"/>
        </a:solidFill>
        <a:ln>
          <a:solidFill>
            <a:schemeClr val="tx1"/>
          </a:solidFill>
        </a:ln>
        <a:scene3d>
          <a:camera prst="orthographicFront"/>
          <a:lightRig rig="chilly" dir="t"/>
        </a:scene3d>
        <a:sp3d extrusionH="76200" prstMaterial="metal">
          <a:bevelT w="44450" h="44450"/>
          <a:bevelB w="50800" h="50800" prst="relaxedInset"/>
          <a:extrusionClr>
            <a:schemeClr val="bg2"/>
          </a:extrusion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Go</a:t>
          </a:r>
          <a:r>
            <a:rPr lang="en-US" sz="1100" baseline="0"/>
            <a:t> to the TOC</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57150</xdr:colOff>
      <xdr:row>0</xdr:row>
      <xdr:rowOff>104775</xdr:rowOff>
    </xdr:from>
    <xdr:to>
      <xdr:col>8</xdr:col>
      <xdr:colOff>406400</xdr:colOff>
      <xdr:row>1</xdr:row>
      <xdr:rowOff>34925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4F25997A-3C0E-4F8B-AFCF-660EE4257973}"/>
            </a:ext>
          </a:extLst>
        </xdr:cNvPr>
        <xdr:cNvSpPr/>
      </xdr:nvSpPr>
      <xdr:spPr>
        <a:xfrm>
          <a:off x="10239375" y="104775"/>
          <a:ext cx="1568450" cy="263525"/>
        </a:xfrm>
        <a:prstGeom prst="rect">
          <a:avLst/>
        </a:prstGeom>
        <a:solidFill>
          <a:schemeClr val="accent1"/>
        </a:solidFill>
        <a:ln>
          <a:solidFill>
            <a:schemeClr val="tx1"/>
          </a:solidFill>
        </a:ln>
        <a:scene3d>
          <a:camera prst="orthographicFront"/>
          <a:lightRig rig="chilly" dir="t"/>
        </a:scene3d>
        <a:sp3d extrusionH="76200" prstMaterial="metal">
          <a:bevelT w="44450" h="44450"/>
          <a:bevelB w="50800" h="50800" prst="relaxedInset"/>
          <a:extrusionClr>
            <a:schemeClr val="bg2"/>
          </a:extrusion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Go</a:t>
          </a:r>
          <a:r>
            <a:rPr lang="en-US" sz="1100" baseline="0"/>
            <a:t> to the TOC</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444500</xdr:colOff>
      <xdr:row>1</xdr:row>
      <xdr:rowOff>57151</xdr:rowOff>
    </xdr:from>
    <xdr:to>
      <xdr:col>5</xdr:col>
      <xdr:colOff>485775</xdr:colOff>
      <xdr:row>9</xdr:row>
      <xdr:rowOff>76201</xdr:rowOff>
    </xdr:to>
    <xdr:sp macro="" textlink="">
      <xdr:nvSpPr>
        <xdr:cNvPr id="2" name="TextBox 3">
          <a:extLst>
            <a:ext uri="{FF2B5EF4-FFF2-40B4-BE49-F238E27FC236}">
              <a16:creationId xmlns:a16="http://schemas.microsoft.com/office/drawing/2014/main" id="{77038D56-A99A-42FF-99FA-69693782B9B7}"/>
            </a:ext>
          </a:extLst>
        </xdr:cNvPr>
        <xdr:cNvSpPr txBox="1"/>
      </xdr:nvSpPr>
      <xdr:spPr>
        <a:xfrm>
          <a:off x="444500" y="238126"/>
          <a:ext cx="3089275" cy="146685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US" sz="1100" b="1">
              <a:solidFill>
                <a:schemeClr val="accent3"/>
              </a:solidFill>
              <a:effectLst/>
              <a:latin typeface="+mn-lt"/>
              <a:ea typeface="+mn-ea"/>
              <a:cs typeface="Arial" panose="020B0604020202020204" pitchFamily="34" charset="0"/>
            </a:rPr>
            <a:t>Title</a:t>
          </a:r>
          <a:endParaRPr lang="en-US" sz="1100" b="1">
            <a:solidFill>
              <a:schemeClr val="accent3"/>
            </a:solidFill>
            <a:effectLst/>
            <a:latin typeface="+mn-lt"/>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Arial" panose="020B0604020202020204" pitchFamily="34" charset="0"/>
            </a:rPr>
            <a:t>Text</a:t>
          </a:r>
        </a:p>
      </xdr:txBody>
    </xdr:sp>
    <xdr:clientData/>
  </xdr:twoCellAnchor>
  <xdr:twoCellAnchor>
    <xdr:from>
      <xdr:col>6</xdr:col>
      <xdr:colOff>19050</xdr:colOff>
      <xdr:row>1</xdr:row>
      <xdr:rowOff>57149</xdr:rowOff>
    </xdr:from>
    <xdr:to>
      <xdr:col>12</xdr:col>
      <xdr:colOff>19050</xdr:colOff>
      <xdr:row>9</xdr:row>
      <xdr:rowOff>88899</xdr:rowOff>
    </xdr:to>
    <xdr:sp macro="" textlink="">
      <xdr:nvSpPr>
        <xdr:cNvPr id="3" name="TextBox 2">
          <a:extLst>
            <a:ext uri="{FF2B5EF4-FFF2-40B4-BE49-F238E27FC236}">
              <a16:creationId xmlns:a16="http://schemas.microsoft.com/office/drawing/2014/main" id="{C760A7CC-F278-4929-8FA6-E7FE5C745495}"/>
            </a:ext>
          </a:extLst>
        </xdr:cNvPr>
        <xdr:cNvSpPr txBox="1"/>
      </xdr:nvSpPr>
      <xdr:spPr>
        <a:xfrm>
          <a:off x="3676650" y="238124"/>
          <a:ext cx="3657600" cy="1479550"/>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lang="en-US" sz="1100" b="1" i="0" u="none" strike="noStrike">
              <a:solidFill>
                <a:schemeClr val="accent5"/>
              </a:solidFill>
              <a:effectLst/>
              <a:latin typeface="+mn-lt"/>
              <a:ea typeface="+mn-ea"/>
              <a:cs typeface="+mn-cs"/>
            </a:rPr>
            <a:t>Title</a:t>
          </a:r>
          <a:endParaRPr lang="en-US" sz="1100" b="1" i="0" u="none" strike="noStrike" baseline="0">
            <a:solidFill>
              <a:schemeClr val="accent5"/>
            </a:solidFill>
            <a:effectLst/>
            <a:latin typeface="+mn-lt"/>
            <a:ea typeface="+mn-ea"/>
            <a:cs typeface="+mn-cs"/>
          </a:endParaRPr>
        </a:p>
        <a:p>
          <a:r>
            <a:rPr lang="en-US" sz="1100">
              <a:solidFill>
                <a:schemeClr val="dk1"/>
              </a:solidFill>
              <a:effectLst/>
              <a:latin typeface="+mn-lt"/>
              <a:ea typeface="+mn-ea"/>
              <a:cs typeface="+mn-cs"/>
            </a:rPr>
            <a:t>Text</a:t>
          </a:r>
          <a:endParaRPr lang="en-US">
            <a:effectLst/>
          </a:endParaRPr>
        </a:p>
        <a:p>
          <a:endParaRPr lang="en-US" sz="1100"/>
        </a:p>
      </xdr:txBody>
    </xdr:sp>
    <xdr:clientData/>
  </xdr:twoCellAnchor>
  <xdr:twoCellAnchor>
    <xdr:from>
      <xdr:col>12</xdr:col>
      <xdr:colOff>133350</xdr:colOff>
      <xdr:row>1</xdr:row>
      <xdr:rowOff>53975</xdr:rowOff>
    </xdr:from>
    <xdr:to>
      <xdr:col>17</xdr:col>
      <xdr:colOff>333375</xdr:colOff>
      <xdr:row>9</xdr:row>
      <xdr:rowOff>92075</xdr:rowOff>
    </xdr:to>
    <xdr:sp macro="" textlink="">
      <xdr:nvSpPr>
        <xdr:cNvPr id="4" name="TextBox 3">
          <a:extLst>
            <a:ext uri="{FF2B5EF4-FFF2-40B4-BE49-F238E27FC236}">
              <a16:creationId xmlns:a16="http://schemas.microsoft.com/office/drawing/2014/main" id="{CFED97E1-7278-4062-8D27-714BA3D6FE13}"/>
            </a:ext>
          </a:extLst>
        </xdr:cNvPr>
        <xdr:cNvSpPr txBox="1"/>
      </xdr:nvSpPr>
      <xdr:spPr>
        <a:xfrm>
          <a:off x="7448550" y="234950"/>
          <a:ext cx="3248025" cy="1485900"/>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lang="en-US" sz="1100" b="1" i="0" u="none" strike="noStrike">
              <a:solidFill>
                <a:schemeClr val="accent4"/>
              </a:solidFill>
              <a:effectLst/>
              <a:latin typeface="+mn-lt"/>
              <a:ea typeface="+mn-ea"/>
              <a:cs typeface="+mn-cs"/>
            </a:rPr>
            <a:t>Title</a:t>
          </a:r>
        </a:p>
        <a:p>
          <a:r>
            <a:rPr lang="en-US" sz="1100" b="0" i="0" u="none" strike="noStrike">
              <a:solidFill>
                <a:schemeClr val="dk1"/>
              </a:solidFill>
              <a:effectLst/>
              <a:latin typeface="+mn-lt"/>
              <a:ea typeface="+mn-ea"/>
              <a:cs typeface="+mn-cs"/>
            </a:rPr>
            <a:t>Text</a:t>
          </a:r>
          <a:endParaRPr lang="en-US" sz="1100" b="0" i="0" u="none" strike="noStrike" baseline="0">
            <a:solidFill>
              <a:schemeClr val="dk1"/>
            </a:solidFill>
            <a:effectLst/>
            <a:latin typeface="+mn-lt"/>
            <a:ea typeface="+mn-ea"/>
            <a:cs typeface="+mn-cs"/>
          </a:endParaRPr>
        </a:p>
      </xdr:txBody>
    </xdr:sp>
    <xdr:clientData/>
  </xdr:twoCellAnchor>
  <xdr:twoCellAnchor>
    <xdr:from>
      <xdr:col>18</xdr:col>
      <xdr:colOff>142875</xdr:colOff>
      <xdr:row>1</xdr:row>
      <xdr:rowOff>57150</xdr:rowOff>
    </xdr:from>
    <xdr:to>
      <xdr:col>20</xdr:col>
      <xdr:colOff>492125</xdr:colOff>
      <xdr:row>2</xdr:row>
      <xdr:rowOff>139700</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A4647E69-C2E1-4CA7-B3F5-2DAB02384531}"/>
            </a:ext>
          </a:extLst>
        </xdr:cNvPr>
        <xdr:cNvSpPr/>
      </xdr:nvSpPr>
      <xdr:spPr>
        <a:xfrm>
          <a:off x="11115675" y="238125"/>
          <a:ext cx="1568450" cy="263525"/>
        </a:xfrm>
        <a:prstGeom prst="rect">
          <a:avLst/>
        </a:prstGeom>
        <a:solidFill>
          <a:schemeClr val="accent1"/>
        </a:solidFill>
        <a:ln>
          <a:solidFill>
            <a:schemeClr val="tx1"/>
          </a:solidFill>
        </a:ln>
        <a:scene3d>
          <a:camera prst="orthographicFront"/>
          <a:lightRig rig="chilly" dir="t"/>
        </a:scene3d>
        <a:sp3d extrusionH="76200" prstMaterial="metal">
          <a:bevelT w="44450" h="44450"/>
          <a:bevelB w="50800" h="50800" prst="relaxedInset"/>
          <a:extrusionClr>
            <a:schemeClr val="bg2"/>
          </a:extrusion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Go</a:t>
          </a:r>
          <a:r>
            <a:rPr lang="en-US" sz="1100" baseline="0"/>
            <a:t> to the TOC</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6350</xdr:colOff>
      <xdr:row>0</xdr:row>
      <xdr:rowOff>115888</xdr:rowOff>
    </xdr:from>
    <xdr:to>
      <xdr:col>10</xdr:col>
      <xdr:colOff>425450</xdr:colOff>
      <xdr:row>13</xdr:row>
      <xdr:rowOff>53976</xdr:rowOff>
    </xdr:to>
    <xdr:graphicFrame macro="">
      <xdr:nvGraphicFramePr>
        <xdr:cNvPr id="6" name="Chart 5">
          <a:extLst>
            <a:ext uri="{FF2B5EF4-FFF2-40B4-BE49-F238E27FC236}">
              <a16:creationId xmlns:a16="http://schemas.microsoft.com/office/drawing/2014/main" id="{4D55FBCD-E000-A0FF-585C-99139DFBD3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587375</xdr:colOff>
      <xdr:row>14</xdr:row>
      <xdr:rowOff>88899</xdr:rowOff>
    </xdr:from>
    <xdr:to>
      <xdr:col>10</xdr:col>
      <xdr:colOff>425450</xdr:colOff>
      <xdr:row>27</xdr:row>
      <xdr:rowOff>142875</xdr:rowOff>
    </xdr:to>
    <xdr:graphicFrame macro="">
      <xdr:nvGraphicFramePr>
        <xdr:cNvPr id="7" name="Chart 6">
          <a:extLst>
            <a:ext uri="{FF2B5EF4-FFF2-40B4-BE49-F238E27FC236}">
              <a16:creationId xmlns:a16="http://schemas.microsoft.com/office/drawing/2014/main" id="{42914E8F-821B-7C6D-B8BC-D484E751252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29</xdr:row>
      <xdr:rowOff>30162</xdr:rowOff>
    </xdr:from>
    <xdr:to>
      <xdr:col>10</xdr:col>
      <xdr:colOff>419100</xdr:colOff>
      <xdr:row>44</xdr:row>
      <xdr:rowOff>46037</xdr:rowOff>
    </xdr:to>
    <xdr:graphicFrame macro="">
      <xdr:nvGraphicFramePr>
        <xdr:cNvPr id="8" name="Chart 7">
          <a:extLst>
            <a:ext uri="{FF2B5EF4-FFF2-40B4-BE49-F238E27FC236}">
              <a16:creationId xmlns:a16="http://schemas.microsoft.com/office/drawing/2014/main" id="{61D68878-E556-629D-3CE3-1C62AD52A5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476250</xdr:colOff>
      <xdr:row>0</xdr:row>
      <xdr:rowOff>123825</xdr:rowOff>
    </xdr:from>
    <xdr:to>
      <xdr:col>14</xdr:col>
      <xdr:colOff>215900</xdr:colOff>
      <xdr:row>2</xdr:row>
      <xdr:rowOff>6350</xdr:rowOff>
    </xdr:to>
    <xdr:sp macro="" textlink="">
      <xdr:nvSpPr>
        <xdr:cNvPr id="2" name="Rectangle 1">
          <a:hlinkClick xmlns:r="http://schemas.openxmlformats.org/officeDocument/2006/relationships" r:id="rId4"/>
          <a:extLst>
            <a:ext uri="{FF2B5EF4-FFF2-40B4-BE49-F238E27FC236}">
              <a16:creationId xmlns:a16="http://schemas.microsoft.com/office/drawing/2014/main" id="{28851BB6-6422-48E5-9625-2DA280C918A0}"/>
            </a:ext>
          </a:extLst>
        </xdr:cNvPr>
        <xdr:cNvSpPr/>
      </xdr:nvSpPr>
      <xdr:spPr>
        <a:xfrm>
          <a:off x="9134475" y="123825"/>
          <a:ext cx="1568450" cy="263525"/>
        </a:xfrm>
        <a:prstGeom prst="rect">
          <a:avLst/>
        </a:prstGeom>
        <a:solidFill>
          <a:schemeClr val="accent1"/>
        </a:solidFill>
        <a:ln>
          <a:solidFill>
            <a:schemeClr val="tx1"/>
          </a:solidFill>
        </a:ln>
        <a:scene3d>
          <a:camera prst="orthographicFront"/>
          <a:lightRig rig="chilly" dir="t"/>
        </a:scene3d>
        <a:sp3d extrusionH="76200" prstMaterial="metal">
          <a:bevelT w="44450" h="44450"/>
          <a:bevelB w="50800" h="50800" prst="relaxedInset"/>
          <a:extrusionClr>
            <a:schemeClr val="bg2"/>
          </a:extrusion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Go</a:t>
          </a:r>
          <a:r>
            <a:rPr lang="en-US" sz="1100" baseline="0"/>
            <a:t> to the TOC</a:t>
          </a:r>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Norma Hutchinson" id="{485F6966-3E97-4BC5-9617-08879DB01A2C}" userId="S::nhutchinson@guidehouse.com::a76ca672-3fcc-4c07-bc8b-760596a5526f" providerId="AD"/>
  <person displayName="Jeff Erickson" id="{AA508E6F-EE3E-41C5-90F6-96A5C6F8D095}" userId="S::jeff.erickson@guidehouse.com::a701f0ef-e594-4de3-9dc7-35d49dc3f64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FAA157-6BB6-4C79-9489-7BF5292A2241}" name="Table3" displayName="Table3" ref="A2:D8" totalsRowShown="0" headerRowDxfId="7" dataDxfId="6">
  <autoFilter ref="A2:D8" xr:uid="{46FAA157-6BB6-4C79-9489-7BF5292A2241}"/>
  <tableColumns count="4">
    <tableColumn id="1" xr3:uid="{A48588D9-5F4E-4F8F-B7CE-3A2415577EFB}" name="Tab Name" dataDxfId="5"/>
    <tableColumn id="5" xr3:uid="{A7420D02-E9FA-466B-A75D-C671EBB2AFBD}" name="Table Names" dataDxfId="4"/>
    <tableColumn id="6" xr3:uid="{CD59FB08-1D2B-46F4-8DC9-7AA0D9074C56}" name="Purpose" dataDxfId="3"/>
    <tableColumn id="2" xr3:uid="{5F7BA4EF-83DE-4982-BABA-69FBB1EA31EA}" name="Link" dataDxfId="2"/>
  </tableColumns>
  <tableStyleInfo name="GH 202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9EAAFE2-5FD2-44F9-BEFF-A48498B10B18}" name="change_log" displayName="change_log" ref="A1:D2" totalsRowShown="0">
  <autoFilter ref="A1:D2" xr:uid="{79EAAFE2-5FD2-44F9-BEFF-A48498B10B18}"/>
  <tableColumns count="4">
    <tableColumn id="1" xr3:uid="{C8F1BDFB-E222-4499-BE9E-A709A9D04D86}" name="Author"/>
    <tableColumn id="2" xr3:uid="{204D4F0B-8E8A-4887-AB47-2A7A829EBE92}" name="Date"/>
    <tableColumn id="7" xr3:uid="{812CBB4F-6222-415E-9436-ABCBD18B470C}" name="Tab Name"/>
    <tableColumn id="3" xr3:uid="{D2CA7CD7-195C-4114-92DB-C151F84775AD}" name="Change"/>
  </tableColumns>
  <tableStyleInfo name="GH 202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BCE024C-0270-4E21-9AFD-97A8CF565B59}" name="option_1_table" displayName="option_1_table" ref="A2:H17">
  <autoFilter ref="A2:H17" xr:uid="{4BCE024C-0270-4E21-9AFD-97A8CF565B59}"/>
  <tableColumns count="8">
    <tableColumn id="1" xr3:uid="{27FEE273-F08F-453E-894E-7DE90386A375}" name="Column1" totalsRowLabel="Total"/>
    <tableColumn id="2" xr3:uid="{2E342FD3-5442-4A87-8266-EF35C3D012E4}" name="Column2"/>
    <tableColumn id="3" xr3:uid="{E8BEF43F-D884-4678-8AFA-8D542FB4DEE9}" name="Column3"/>
    <tableColumn id="4" xr3:uid="{E1A62F9A-78F7-40DF-B847-B77AE86675E2}" name="Column4"/>
    <tableColumn id="5" xr3:uid="{D26F9D12-EAAC-484A-B963-AB1D5EF91790}" name="Column5"/>
    <tableColumn id="6" xr3:uid="{912771DB-2CE8-4768-9306-7E3654198283}" name="Column6"/>
    <tableColumn id="7" xr3:uid="{78564144-6B57-476B-971F-66C668600E50}" name="Column7"/>
    <tableColumn id="8" xr3:uid="{3682CCF6-F729-4439-942C-A58E102CD4B9}" name="Column8" totalsRowFunction="count"/>
  </tableColumns>
  <tableStyleInfo name="GH 202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73EA9AE-B3C3-4F8B-AC8D-10EB5A831936}" name="option_2_table" displayName="option_2_table" ref="A22:H37" totalsRowShown="0">
  <autoFilter ref="A22:H37" xr:uid="{273EA9AE-B3C3-4F8B-AC8D-10EB5A831936}"/>
  <tableColumns count="8">
    <tableColumn id="1" xr3:uid="{B5F69A54-7830-4F6D-A379-31DCA239522E}" name="Column1"/>
    <tableColumn id="2" xr3:uid="{D8D17886-B4DC-4853-9E1E-112045047B63}" name="Column2"/>
    <tableColumn id="3" xr3:uid="{F50EF6E3-0B36-4D94-B413-ECE5826F8E84}" name="Column3"/>
    <tableColumn id="4" xr3:uid="{08B92A3E-9AE5-422F-9630-7A1BD2885049}" name="Column4"/>
    <tableColumn id="5" xr3:uid="{D47019CB-DF3E-4148-86F7-C299D23AC84B}" name="Column5"/>
    <tableColumn id="6" xr3:uid="{8B8687FC-4BD0-4698-9EEF-B2DDBBCFD85F}" name="Column6"/>
    <tableColumn id="7" xr3:uid="{0944945C-618B-4C7A-8191-C8C3F8C3BAC3}" name="Column7"/>
    <tableColumn id="8" xr3:uid="{A2BD59BB-C97F-4531-8825-5CC1028D71C1}" name="Column8"/>
  </tableColumns>
  <tableStyleInfo name="Navigant ComEd"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84349D79-1B6A-48E0-BD3C-99290E6023E7}" name="option_3_table" displayName="option_3_table" ref="A42:H57" totalsRowShown="0">
  <autoFilter ref="A42:H57" xr:uid="{84349D79-1B6A-48E0-BD3C-99290E6023E7}"/>
  <tableColumns count="8">
    <tableColumn id="1" xr3:uid="{F11B0514-894D-438B-A786-4C6A8A58DD48}" name="Column1"/>
    <tableColumn id="2" xr3:uid="{6E481EE2-1489-4A6E-91FA-42B299E7CB77}" name="Column2"/>
    <tableColumn id="3" xr3:uid="{03F31070-22AB-4E42-B4E9-8DD433DF44C2}" name="Column3"/>
    <tableColumn id="4" xr3:uid="{25AF9B70-6EB4-4B88-93FB-77E45B627CC5}" name="Column4"/>
    <tableColumn id="5" xr3:uid="{AA53F346-D942-4677-9C89-1AEBFCD81391}" name="Column5"/>
    <tableColumn id="6" xr3:uid="{0A4ADE00-114E-46D1-8BB9-2983CCD13535}" name="Column6"/>
    <tableColumn id="7" xr3:uid="{D42F5EB5-6B1D-47FF-A912-1BB83D94E526}" name="Column7"/>
    <tableColumn id="8" xr3:uid="{1DDC80D9-C417-4825-8D73-9838A09A1674}" name="Column8"/>
  </tableColumns>
  <tableStyleInfo name="GH ComEd 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DF94AD-2634-4C4A-894C-A1B3697AB92B}" name="option_4_table" displayName="option_4_table" ref="A61:H76">
  <autoFilter ref="A61:H76" xr:uid="{ABDF94AD-2634-4C4A-894C-A1B3697AB92B}"/>
  <tableColumns count="8">
    <tableColumn id="1" xr3:uid="{3DB4329A-DF90-4D93-89B2-AF6C3858ADEB}" name="Column1" totalsRowLabel="Total"/>
    <tableColumn id="2" xr3:uid="{136B6590-F3D5-4E8E-9168-4BAAFB6D3F13}" name="Column2"/>
    <tableColumn id="3" xr3:uid="{79C8FC7A-9934-484B-9D66-618671E28AF7}" name="Column3"/>
    <tableColumn id="4" xr3:uid="{F577BEC5-4B0B-4174-936C-3762AC0F98D7}" name="Column4"/>
    <tableColumn id="5" xr3:uid="{6CBDA80B-1345-49A6-9969-BF6A33453EC9}" name="Column5"/>
    <tableColumn id="6" xr3:uid="{CB26FB07-E3D2-4400-A226-173248F0099F}" name="Column6"/>
    <tableColumn id="7" xr3:uid="{8B624A0B-F2AD-465D-BAAE-A9C40D846471}" name="Column7"/>
    <tableColumn id="8" xr3:uid="{058BF8B4-6CD2-40C7-A348-AA418E382C87}" name="Column8" totalsRowFunction="count"/>
  </tableColumns>
  <tableStyleInfo name="GH 202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56B992B-3E44-461A-BCF6-93FF3B41FDC5}" name="example_chart_table" displayName="example_chart_table" ref="A1:B6" totalsRowShown="0" headerRowBorderDxfId="1">
  <autoFilter ref="A1:B6" xr:uid="{E56B992B-3E44-461A-BCF6-93FF3B41FDC5}"/>
  <tableColumns count="2">
    <tableColumn id="1" xr3:uid="{FFC13572-FC78-4EC3-A2D5-8FB83669C659}" name="Column A"/>
    <tableColumn id="2" xr3:uid="{2C3F920D-F7B9-4FB8-90CF-AC93F34F0BEF}" name="Column B" dataDxfId="0"/>
  </tableColumns>
  <tableStyleInfo name="GH 2025" showFirstColumn="0" showLastColumn="0" showRowStripes="1" showColumnStripes="0"/>
</table>
</file>

<file path=xl/theme/theme1.xml><?xml version="1.0" encoding="utf-8"?>
<a:theme xmlns:a="http://schemas.openxmlformats.org/drawingml/2006/main" name="Office Theme">
  <a:themeElements>
    <a:clrScheme name="GUIDEHOUSE 2025">
      <a:dk1>
        <a:srgbClr val="000000"/>
      </a:dk1>
      <a:lt1>
        <a:srgbClr val="FFFFFF"/>
      </a:lt1>
      <a:dk2>
        <a:srgbClr val="03647A"/>
      </a:dk2>
      <a:lt2>
        <a:srgbClr val="E0E0E0"/>
      </a:lt2>
      <a:accent1>
        <a:srgbClr val="93D500"/>
      </a:accent1>
      <a:accent2>
        <a:srgbClr val="C1FD3B"/>
      </a:accent2>
      <a:accent3>
        <a:srgbClr val="31863E"/>
      </a:accent3>
      <a:accent4>
        <a:srgbClr val="01373D"/>
      </a:accent4>
      <a:accent5>
        <a:srgbClr val="00BAD6"/>
      </a:accent5>
      <a:accent6>
        <a:srgbClr val="80DDEB"/>
      </a:accent6>
      <a:hlink>
        <a:srgbClr val="03647A"/>
      </a:hlink>
      <a:folHlink>
        <a:srgbClr val="00BAD6"/>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5-05-16T15:52:46.51" personId="{AA508E6F-EE3E-41C5-90F6-96A5C6F8D095}" id="{5F90C903-88E9-4410-A3E5-5DFC0C7E5BAC}" done="1">
    <text>Resize the Excel table so it does not include blank lines. Excel tables automatically expand to include new rows so we don’t need those extra rows included. This also means “blank” won’t show up in the filter choices (which is a good thing).</text>
  </threadedComment>
  <threadedComment ref="D2" dT="2025-05-27T17:12:04.21" personId="{485F6966-3E97-4BC5-9617-08879DB01A2C}" id="{981A8866-B839-46AD-94D1-BEB168B36C0F}">
    <text>INSTRUCTIONS: Links are automatically populated using a formula in Column D – in order to correctly populate, all Tab Names being used need to be included in this Workbook as separate tabs</text>
  </threadedComment>
</ThreadedComments>
</file>

<file path=xl/threadedComments/threadedComment2.xml><?xml version="1.0" encoding="utf-8"?>
<ThreadedComments xmlns="http://schemas.microsoft.com/office/spreadsheetml/2018/threadedcomments" xmlns:x="http://schemas.openxmlformats.org/spreadsheetml/2006/main">
  <threadedComment ref="C2" dT="2025-05-16T15:53:24.28" personId="{AA508E6F-EE3E-41C5-90F6-96A5C6F8D095}" id="{AD723AD7-7D11-4615-9903-DDA1ED3FBE47}" done="1">
    <text>See my comment on the Table of Contents about the table size. The same applies here.</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25-05-16T15:51:31.64" personId="{AA508E6F-EE3E-41C5-90F6-96A5C6F8D095}" id="{CD97BE03-6C4F-4B24-A919-EAC11573FE10}">
    <text>These options are formatted as Excel tables. The format is then governed and enforced by the Excel table format. I prefer this approach.
The Additional Tables sheet has tables that are not “Excel tables” but may be useful none-the-less. I suggest you add a note to this sheet and the next to emphasize the distinction.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drawing" Target="../drawings/drawing2.xm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8" Type="http://schemas.microsoft.com/office/2017/10/relationships/threadedComment" Target="../threadedComments/threadedComment3.xml"/><Relationship Id="rId3" Type="http://schemas.openxmlformats.org/officeDocument/2006/relationships/table" Target="../tables/table3.xml"/><Relationship Id="rId7"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165C2-E9DC-4D7D-BFC2-4C719203EBA6}">
  <dimension ref="A1:G33"/>
  <sheetViews>
    <sheetView showGridLines="0" workbookViewId="0"/>
  </sheetViews>
  <sheetFormatPr defaultRowHeight="14.5" x14ac:dyDescent="0.35"/>
  <cols>
    <col min="1" max="1" width="40" customWidth="1"/>
    <col min="2" max="2" width="16.26953125" bestFit="1" customWidth="1"/>
    <col min="3" max="3" width="19" bestFit="1" customWidth="1"/>
    <col min="4" max="4" width="5.453125" bestFit="1" customWidth="1"/>
  </cols>
  <sheetData>
    <row r="1" spans="1:7" x14ac:dyDescent="0.35">
      <c r="A1" s="38" t="s">
        <v>327</v>
      </c>
    </row>
    <row r="2" spans="1:7" x14ac:dyDescent="0.35">
      <c r="A2" s="112" t="s">
        <v>0</v>
      </c>
      <c r="B2" s="48" t="s">
        <v>1</v>
      </c>
      <c r="C2" s="48" t="s">
        <v>1</v>
      </c>
      <c r="D2" s="114" t="s">
        <v>2</v>
      </c>
    </row>
    <row r="3" spans="1:7" x14ac:dyDescent="0.35">
      <c r="A3" s="112"/>
      <c r="B3" s="48" t="s">
        <v>3</v>
      </c>
      <c r="C3" s="48" t="s">
        <v>4</v>
      </c>
      <c r="D3" s="114"/>
    </row>
    <row r="4" spans="1:7" ht="15" thickBot="1" x14ac:dyDescent="0.4">
      <c r="A4" s="113"/>
      <c r="B4" s="49"/>
      <c r="C4" s="50" t="s">
        <v>5</v>
      </c>
      <c r="D4" s="115"/>
    </row>
    <row r="5" spans="1:7" x14ac:dyDescent="0.35">
      <c r="A5" s="59" t="s">
        <v>6</v>
      </c>
      <c r="B5" s="73">
        <v>5.9184673317007537</v>
      </c>
      <c r="C5" s="73">
        <v>4.0471150878351878</v>
      </c>
      <c r="D5" s="73">
        <v>6.7300139701963602</v>
      </c>
      <c r="G5" s="41"/>
    </row>
    <row r="6" spans="1:7" x14ac:dyDescent="0.35">
      <c r="A6" s="59" t="s">
        <v>7</v>
      </c>
      <c r="B6" s="73">
        <v>7.1147764437269849</v>
      </c>
      <c r="C6" s="73">
        <v>3.9282118730623998</v>
      </c>
      <c r="D6" s="73">
        <v>2.8267542928824536</v>
      </c>
      <c r="G6" s="41"/>
    </row>
    <row r="7" spans="1:7" x14ac:dyDescent="0.35">
      <c r="A7" s="59" t="s">
        <v>8</v>
      </c>
      <c r="B7" s="73">
        <v>7.2087571569979065</v>
      </c>
      <c r="C7" s="73">
        <v>3.3762332941977737</v>
      </c>
      <c r="D7" s="73">
        <v>2.8336191377064806</v>
      </c>
      <c r="G7" s="41"/>
    </row>
    <row r="8" spans="1:7" x14ac:dyDescent="0.35">
      <c r="A8" s="59" t="s">
        <v>9</v>
      </c>
      <c r="B8" s="73">
        <v>3.1081101222616456</v>
      </c>
      <c r="C8" s="73">
        <v>1.64037649910234</v>
      </c>
      <c r="D8" s="73">
        <v>1.7481875182772522</v>
      </c>
      <c r="G8" s="41"/>
    </row>
    <row r="9" spans="1:7" x14ac:dyDescent="0.35">
      <c r="A9" s="59" t="s">
        <v>10</v>
      </c>
      <c r="B9" s="73">
        <v>3.1119922034267726</v>
      </c>
      <c r="C9" s="73">
        <v>2.0171927248991386</v>
      </c>
      <c r="D9" s="73">
        <v>1.2386989897470624</v>
      </c>
      <c r="G9" s="41"/>
    </row>
    <row r="10" spans="1:7" x14ac:dyDescent="0.35">
      <c r="A10" s="59" t="s">
        <v>11</v>
      </c>
      <c r="B10" s="73">
        <v>8.8315499388164422</v>
      </c>
      <c r="C10" s="73">
        <v>4.9641705228567252</v>
      </c>
      <c r="D10" s="73">
        <v>1.8713308285061192</v>
      </c>
      <c r="G10" s="41"/>
    </row>
    <row r="11" spans="1:7" x14ac:dyDescent="0.35">
      <c r="A11" s="59" t="s">
        <v>12</v>
      </c>
      <c r="B11" s="73">
        <v>22.527935005619387</v>
      </c>
      <c r="C11" s="73">
        <v>13.024791113929421</v>
      </c>
      <c r="D11" s="73">
        <v>8.5873107634555055</v>
      </c>
      <c r="G11" s="41"/>
    </row>
    <row r="12" spans="1:7" x14ac:dyDescent="0.35">
      <c r="A12" s="59" t="s">
        <v>13</v>
      </c>
      <c r="B12" s="73">
        <v>9.3646430863063514</v>
      </c>
      <c r="C12" s="73">
        <v>6.4544588144947852</v>
      </c>
      <c r="D12" s="73">
        <v>8.9142440930725488</v>
      </c>
      <c r="G12" s="41"/>
    </row>
    <row r="13" spans="1:7" x14ac:dyDescent="0.35">
      <c r="A13" s="59" t="s">
        <v>14</v>
      </c>
      <c r="B13" s="73">
        <v>1.1756190785524518</v>
      </c>
      <c r="C13" s="73">
        <v>0.85123801439842983</v>
      </c>
      <c r="D13" s="73">
        <v>0.77271528537733647</v>
      </c>
      <c r="G13" s="41"/>
    </row>
    <row r="14" spans="1:7" x14ac:dyDescent="0.35">
      <c r="A14" s="59" t="s">
        <v>15</v>
      </c>
      <c r="B14" s="73">
        <v>1.4955049795673361</v>
      </c>
      <c r="C14" s="73">
        <v>0.7768980224202604</v>
      </c>
      <c r="D14" s="73">
        <v>0.48275756294712563</v>
      </c>
      <c r="G14" s="41"/>
    </row>
    <row r="15" spans="1:7" x14ac:dyDescent="0.35">
      <c r="A15" s="60" t="s">
        <v>16</v>
      </c>
      <c r="B15" s="74">
        <v>7.6216240795496919</v>
      </c>
      <c r="C15" s="74">
        <v>4.8815919789893316</v>
      </c>
      <c r="D15" s="74">
        <v>4.3639320696783361</v>
      </c>
      <c r="G15" s="41"/>
    </row>
    <row r="16" spans="1:7" x14ac:dyDescent="0.35">
      <c r="A16" s="59" t="s">
        <v>17</v>
      </c>
      <c r="B16" s="73">
        <v>4.2361021945499946</v>
      </c>
      <c r="C16" s="73">
        <v>1.9861990978677135</v>
      </c>
      <c r="D16" s="73">
        <v>1.2124413483023331</v>
      </c>
      <c r="G16" s="41"/>
    </row>
    <row r="17" spans="1:7" x14ac:dyDescent="0.35">
      <c r="A17" s="59" t="s">
        <v>18</v>
      </c>
      <c r="B17" s="73">
        <v>5.7522936190501692</v>
      </c>
      <c r="C17" s="73">
        <v>3.2800756743953245</v>
      </c>
      <c r="D17" s="73">
        <v>15.337058132690979</v>
      </c>
      <c r="G17" s="41"/>
    </row>
    <row r="18" spans="1:7" x14ac:dyDescent="0.35">
      <c r="A18" s="59" t="s">
        <v>19</v>
      </c>
      <c r="B18" s="73">
        <v>4.1012577204731366</v>
      </c>
      <c r="C18" s="73">
        <v>2.4750916425986542</v>
      </c>
      <c r="D18" s="73">
        <v>2.0879617307939284</v>
      </c>
      <c r="G18" s="41"/>
    </row>
    <row r="19" spans="1:7" x14ac:dyDescent="0.35">
      <c r="A19" s="59" t="s">
        <v>20</v>
      </c>
      <c r="B19" s="73">
        <v>11.86234402258061</v>
      </c>
      <c r="C19" s="73">
        <v>7.0682981554327196</v>
      </c>
      <c r="D19" s="73">
        <v>5.0997939221417621</v>
      </c>
      <c r="G19" s="41"/>
    </row>
    <row r="20" spans="1:7" x14ac:dyDescent="0.35">
      <c r="A20" s="59" t="s">
        <v>21</v>
      </c>
      <c r="B20" s="73">
        <v>1.6264989312043594</v>
      </c>
      <c r="C20" s="73">
        <v>1.0688782028090718</v>
      </c>
      <c r="D20" s="73">
        <v>2.3104558031552753</v>
      </c>
      <c r="G20" s="41"/>
    </row>
    <row r="21" spans="1:7" x14ac:dyDescent="0.35">
      <c r="A21" s="59" t="s">
        <v>22</v>
      </c>
      <c r="B21" s="73">
        <v>4.9602878352093782</v>
      </c>
      <c r="C21" s="73">
        <v>3.0186760497770844</v>
      </c>
      <c r="D21" s="73">
        <v>1.6557932416524994</v>
      </c>
      <c r="G21" s="41"/>
    </row>
    <row r="22" spans="1:7" x14ac:dyDescent="0.35">
      <c r="A22" s="59" t="s">
        <v>23</v>
      </c>
      <c r="B22" s="73">
        <v>3.6499842817504047</v>
      </c>
      <c r="C22" s="73">
        <v>1.9979331521356833</v>
      </c>
      <c r="D22" s="73">
        <v>1.4321972419926154</v>
      </c>
      <c r="G22" s="41"/>
    </row>
    <row r="23" spans="1:7" x14ac:dyDescent="0.35">
      <c r="A23" s="60" t="s">
        <v>24</v>
      </c>
      <c r="B23" s="74">
        <v>5.5331758467402805</v>
      </c>
      <c r="C23" s="74">
        <v>3.2863603471700484</v>
      </c>
      <c r="D23" s="74">
        <v>2.3070170382075554</v>
      </c>
      <c r="G23" s="41"/>
    </row>
    <row r="24" spans="1:7" x14ac:dyDescent="0.35">
      <c r="A24" s="59" t="s">
        <v>25</v>
      </c>
      <c r="B24" s="73">
        <v>1.0219029481829405</v>
      </c>
      <c r="C24" s="73">
        <v>0.5150089553248054</v>
      </c>
      <c r="D24" s="73">
        <v>0.65462467499091792</v>
      </c>
      <c r="G24" s="41"/>
    </row>
    <row r="25" spans="1:7" x14ac:dyDescent="0.35">
      <c r="A25" s="59" t="s">
        <v>26</v>
      </c>
      <c r="B25" s="73">
        <v>2.6802669201674161</v>
      </c>
      <c r="C25" s="73">
        <v>1.4011820980597305</v>
      </c>
      <c r="D25" s="73">
        <v>1.8492433819506335</v>
      </c>
      <c r="G25" s="41"/>
    </row>
    <row r="26" spans="1:7" x14ac:dyDescent="0.35">
      <c r="A26" s="60" t="s">
        <v>27</v>
      </c>
      <c r="B26" s="74">
        <v>1.8798386942835004</v>
      </c>
      <c r="C26" s="74">
        <v>0.97346055535370624</v>
      </c>
      <c r="D26" s="74">
        <v>1.2705846446946421</v>
      </c>
      <c r="G26" s="41"/>
    </row>
    <row r="27" spans="1:7" x14ac:dyDescent="0.35">
      <c r="A27" s="59" t="s">
        <v>28</v>
      </c>
      <c r="B27" s="73">
        <v>3.7531859459764183</v>
      </c>
      <c r="C27" s="73">
        <v>2.2063075745308938</v>
      </c>
      <c r="D27" s="73">
        <v>1.5225068305889289</v>
      </c>
      <c r="G27" s="41"/>
    </row>
    <row r="28" spans="1:7" x14ac:dyDescent="0.35">
      <c r="A28" s="60" t="s">
        <v>29</v>
      </c>
      <c r="B28" s="74">
        <v>5.5627801170907372</v>
      </c>
      <c r="C28" s="74">
        <v>3.4125252456132964</v>
      </c>
      <c r="D28" s="74">
        <v>2.5956067274815426</v>
      </c>
      <c r="G28" s="41"/>
    </row>
    <row r="29" spans="1:7" x14ac:dyDescent="0.35">
      <c r="A29" s="60" t="s">
        <v>30</v>
      </c>
      <c r="B29" s="74">
        <v>6.0156519348669901</v>
      </c>
      <c r="C29" s="74">
        <v>3.7226851288843839</v>
      </c>
      <c r="D29" s="74">
        <v>2.9112596956415779</v>
      </c>
      <c r="G29" s="41"/>
    </row>
    <row r="30" spans="1:7" x14ac:dyDescent="0.35">
      <c r="A30" s="60" t="s">
        <v>31</v>
      </c>
      <c r="B30" s="74">
        <v>5.7613712452181973</v>
      </c>
      <c r="C30" s="74">
        <v>3.5449102768746874</v>
      </c>
      <c r="D30" s="74">
        <v>2.7230702166197509</v>
      </c>
      <c r="G30" s="41"/>
    </row>
    <row r="31" spans="1:7" x14ac:dyDescent="0.35">
      <c r="A31" s="60" t="s">
        <v>32</v>
      </c>
      <c r="B31" s="74">
        <v>5.8614398583228962</v>
      </c>
      <c r="C31" s="74">
        <v>3.6193055463405446</v>
      </c>
      <c r="D31" s="74">
        <v>2.80603945462168</v>
      </c>
      <c r="G31" s="41"/>
    </row>
    <row r="32" spans="1:7" x14ac:dyDescent="0.35">
      <c r="B32" s="44"/>
      <c r="C32" s="44"/>
    </row>
    <row r="33" spans="1:1" x14ac:dyDescent="0.35">
      <c r="A33" s="47" t="s">
        <v>33</v>
      </c>
    </row>
  </sheetData>
  <mergeCells count="2">
    <mergeCell ref="A2:A4"/>
    <mergeCell ref="D2:D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3BC93-A1EA-4362-A8CE-EB50107A6EAC}">
  <dimension ref="A1:U14"/>
  <sheetViews>
    <sheetView showGridLines="0" tabSelected="1" workbookViewId="0">
      <selection activeCell="A18" sqref="A18"/>
    </sheetView>
  </sheetViews>
  <sheetFormatPr defaultRowHeight="14.5" x14ac:dyDescent="0.35"/>
  <cols>
    <col min="1" max="1" width="31" customWidth="1"/>
  </cols>
  <sheetData>
    <row r="1" spans="1:21" ht="15" thickBot="1" x14ac:dyDescent="0.4">
      <c r="A1" s="38" t="s">
        <v>245</v>
      </c>
    </row>
    <row r="2" spans="1:21" ht="14.5" customHeight="1" thickBot="1" x14ac:dyDescent="0.4">
      <c r="A2" s="107" t="s">
        <v>0</v>
      </c>
      <c r="B2" s="109" t="s">
        <v>70</v>
      </c>
      <c r="C2" s="110"/>
      <c r="D2" s="110"/>
      <c r="E2" s="110"/>
      <c r="F2" s="110"/>
      <c r="G2" s="110"/>
      <c r="H2" s="111"/>
      <c r="I2" s="109" t="s">
        <v>71</v>
      </c>
      <c r="J2" s="110"/>
      <c r="K2" s="110"/>
      <c r="L2" s="110"/>
      <c r="M2" s="110"/>
      <c r="N2" s="110"/>
      <c r="O2" s="110"/>
      <c r="P2" s="110"/>
      <c r="Q2" s="111"/>
      <c r="R2" s="109" t="s">
        <v>112</v>
      </c>
      <c r="S2" s="110"/>
      <c r="T2" s="110"/>
      <c r="U2" s="110"/>
    </row>
    <row r="3" spans="1:21" ht="30.5" thickBot="1" x14ac:dyDescent="0.4">
      <c r="A3" s="108"/>
      <c r="B3" s="67" t="s">
        <v>73</v>
      </c>
      <c r="C3" s="67" t="s">
        <v>41</v>
      </c>
      <c r="D3" s="67" t="s">
        <v>42</v>
      </c>
      <c r="E3" s="67" t="s">
        <v>44</v>
      </c>
      <c r="F3" s="67" t="s">
        <v>74</v>
      </c>
      <c r="G3" s="67" t="s">
        <v>46</v>
      </c>
      <c r="H3" s="67" t="s">
        <v>75</v>
      </c>
      <c r="I3" s="67" t="s">
        <v>73</v>
      </c>
      <c r="J3" s="67" t="s">
        <v>41</v>
      </c>
      <c r="K3" s="67" t="s">
        <v>42</v>
      </c>
      <c r="L3" s="67" t="s">
        <v>44</v>
      </c>
      <c r="M3" s="67" t="s">
        <v>74</v>
      </c>
      <c r="N3" s="67" t="s">
        <v>46</v>
      </c>
      <c r="O3" s="67" t="s">
        <v>47</v>
      </c>
      <c r="P3" s="67" t="s">
        <v>48</v>
      </c>
      <c r="Q3" s="67" t="s">
        <v>75</v>
      </c>
      <c r="R3" s="67" t="s">
        <v>113</v>
      </c>
      <c r="S3" s="67" t="s">
        <v>114</v>
      </c>
      <c r="T3" s="67" t="s">
        <v>115</v>
      </c>
      <c r="U3" s="67" t="s">
        <v>116</v>
      </c>
    </row>
    <row r="4" spans="1:21" s="85" customFormat="1" ht="15.5" thickTop="1" thickBot="1" x14ac:dyDescent="0.4">
      <c r="A4" s="83"/>
      <c r="B4" s="84" t="s">
        <v>81</v>
      </c>
      <c r="C4" s="84" t="s">
        <v>82</v>
      </c>
      <c r="D4" s="84" t="s">
        <v>83</v>
      </c>
      <c r="E4" s="84" t="s">
        <v>84</v>
      </c>
      <c r="F4" s="84" t="s">
        <v>85</v>
      </c>
      <c r="G4" s="83" t="s">
        <v>86</v>
      </c>
      <c r="H4" s="84" t="s">
        <v>87</v>
      </c>
      <c r="I4" s="84" t="s">
        <v>88</v>
      </c>
      <c r="J4" s="84" t="s">
        <v>89</v>
      </c>
      <c r="K4" s="84" t="s">
        <v>90</v>
      </c>
      <c r="L4" s="84" t="s">
        <v>91</v>
      </c>
      <c r="M4" s="83" t="s">
        <v>92</v>
      </c>
      <c r="N4" s="84" t="s">
        <v>93</v>
      </c>
      <c r="O4" s="84" t="s">
        <v>94</v>
      </c>
      <c r="P4" s="84" t="s">
        <v>95</v>
      </c>
      <c r="Q4" s="84" t="s">
        <v>96</v>
      </c>
      <c r="R4" s="84" t="s">
        <v>118</v>
      </c>
      <c r="S4" s="83" t="s">
        <v>119</v>
      </c>
      <c r="T4" s="84" t="s">
        <v>120</v>
      </c>
      <c r="U4" s="84" t="s">
        <v>121</v>
      </c>
    </row>
    <row r="5" spans="1:21" x14ac:dyDescent="0.35">
      <c r="A5" s="68" t="s">
        <v>8</v>
      </c>
      <c r="B5" s="69">
        <v>1498.48860925232</v>
      </c>
      <c r="C5" s="69">
        <v>2261.75582387742</v>
      </c>
      <c r="D5" s="69">
        <v>0</v>
      </c>
      <c r="E5" s="69">
        <v>769.64782804617596</v>
      </c>
      <c r="F5" s="69">
        <v>5972.3132278431767</v>
      </c>
      <c r="G5" s="68">
        <v>0</v>
      </c>
      <c r="H5" s="69">
        <v>0</v>
      </c>
      <c r="I5" s="69">
        <v>0</v>
      </c>
      <c r="J5" s="69">
        <v>0</v>
      </c>
      <c r="K5" s="69">
        <v>0</v>
      </c>
      <c r="L5" s="69">
        <v>0</v>
      </c>
      <c r="M5" s="68">
        <v>0</v>
      </c>
      <c r="N5" s="69">
        <v>0</v>
      </c>
      <c r="O5" s="69">
        <v>2947.0839999999998</v>
      </c>
      <c r="P5" s="69">
        <v>0</v>
      </c>
      <c r="Q5" s="69">
        <v>0</v>
      </c>
      <c r="R5" s="69">
        <v>3760.2444331297402</v>
      </c>
      <c r="S5" s="82">
        <v>2947.0839999999998</v>
      </c>
      <c r="T5" s="69">
        <v>813.16043312974034</v>
      </c>
      <c r="U5" s="77">
        <v>1.2759203446965679</v>
      </c>
    </row>
    <row r="6" spans="1:21" x14ac:dyDescent="0.35">
      <c r="A6" s="68" t="s">
        <v>20</v>
      </c>
      <c r="B6" s="69">
        <v>1326.5049342422199</v>
      </c>
      <c r="C6" s="69">
        <v>0</v>
      </c>
      <c r="D6" s="69">
        <v>0</v>
      </c>
      <c r="E6" s="69">
        <v>922.19232674324496</v>
      </c>
      <c r="F6" s="69">
        <v>3360.8820249705323</v>
      </c>
      <c r="G6" s="68">
        <v>911.64131976192004</v>
      </c>
      <c r="H6" s="69">
        <v>0</v>
      </c>
      <c r="I6" s="69">
        <v>0</v>
      </c>
      <c r="J6" s="69">
        <v>0</v>
      </c>
      <c r="K6" s="69">
        <v>0</v>
      </c>
      <c r="L6" s="69">
        <v>0</v>
      </c>
      <c r="M6" s="68">
        <v>0</v>
      </c>
      <c r="N6" s="69">
        <v>0</v>
      </c>
      <c r="O6" s="69">
        <v>5025.12</v>
      </c>
      <c r="P6" s="69">
        <v>534.13781999999992</v>
      </c>
      <c r="Q6" s="69">
        <v>702.58194833824791</v>
      </c>
      <c r="R6" s="69">
        <v>1326.5049342422199</v>
      </c>
      <c r="S6" s="82">
        <v>5559.2578199999998</v>
      </c>
      <c r="T6" s="69">
        <v>-4232.7528857577799</v>
      </c>
      <c r="U6" s="77">
        <v>0.23861187539638518</v>
      </c>
    </row>
    <row r="7" spans="1:21" x14ac:dyDescent="0.35">
      <c r="A7" s="68" t="s">
        <v>10</v>
      </c>
      <c r="B7" s="69">
        <v>26845.699266990501</v>
      </c>
      <c r="C7" s="69">
        <v>14626.461678646199</v>
      </c>
      <c r="D7" s="69">
        <v>3103.8665610192397</v>
      </c>
      <c r="E7" s="69">
        <v>16145.4077712213</v>
      </c>
      <c r="F7" s="69">
        <v>32805.970364869914</v>
      </c>
      <c r="G7" s="68">
        <v>233.75839359304001</v>
      </c>
      <c r="H7" s="69">
        <v>0</v>
      </c>
      <c r="I7" s="69">
        <v>0</v>
      </c>
      <c r="J7" s="69">
        <v>0</v>
      </c>
      <c r="K7" s="69">
        <v>0</v>
      </c>
      <c r="L7" s="69">
        <v>0</v>
      </c>
      <c r="M7" s="68">
        <v>0</v>
      </c>
      <c r="N7" s="69">
        <v>0</v>
      </c>
      <c r="O7" s="69">
        <v>10685.531999999999</v>
      </c>
      <c r="P7" s="69">
        <v>24708.526600000001</v>
      </c>
      <c r="Q7" s="69">
        <v>19322.564289687602</v>
      </c>
      <c r="R7" s="69">
        <v>44576.027506655941</v>
      </c>
      <c r="S7" s="82">
        <v>35394.058600000004</v>
      </c>
      <c r="T7" s="69">
        <v>9181.9689066559367</v>
      </c>
      <c r="U7" s="77">
        <v>1.2594211929867782</v>
      </c>
    </row>
    <row r="8" spans="1:21" x14ac:dyDescent="0.35">
      <c r="A8" s="68" t="s">
        <v>11</v>
      </c>
      <c r="B8" s="69">
        <v>6545.5904924420402</v>
      </c>
      <c r="C8" s="69">
        <v>2982.1690983287704</v>
      </c>
      <c r="D8" s="69">
        <v>424.44895701430801</v>
      </c>
      <c r="E8" s="69">
        <v>4034.4447233211199</v>
      </c>
      <c r="F8" s="69">
        <v>11346.275674103299</v>
      </c>
      <c r="G8" s="68">
        <v>1.87367293634</v>
      </c>
      <c r="H8" s="69">
        <v>0</v>
      </c>
      <c r="I8" s="69">
        <v>66.242697256672088</v>
      </c>
      <c r="J8" s="69">
        <v>10.954103110424599</v>
      </c>
      <c r="K8" s="69">
        <v>0</v>
      </c>
      <c r="L8" s="69">
        <v>46.610953113415704</v>
      </c>
      <c r="M8" s="68">
        <v>50.771876595272502</v>
      </c>
      <c r="N8" s="69">
        <v>0</v>
      </c>
      <c r="O8" s="69">
        <v>1625.0350000000001</v>
      </c>
      <c r="P8" s="69">
        <v>3616.02</v>
      </c>
      <c r="Q8" s="69">
        <v>1069.05539881596</v>
      </c>
      <c r="R8" s="69">
        <v>9952.2085477851197</v>
      </c>
      <c r="S8" s="82">
        <v>5318.2518003670966</v>
      </c>
      <c r="T8" s="69">
        <v>4633.956747418023</v>
      </c>
      <c r="U8" s="77">
        <v>1.8713308285061194</v>
      </c>
    </row>
    <row r="9" spans="1:21" x14ac:dyDescent="0.35">
      <c r="A9" s="68" t="s">
        <v>12</v>
      </c>
      <c r="B9" s="69">
        <v>129345.840835656</v>
      </c>
      <c r="C9" s="69">
        <v>22346.561568506899</v>
      </c>
      <c r="D9" s="69">
        <v>3336.5238052174204</v>
      </c>
      <c r="E9" s="69">
        <v>65045.2496323058</v>
      </c>
      <c r="F9" s="69">
        <v>175153.72705210137</v>
      </c>
      <c r="G9" s="68">
        <v>18589.2749214408</v>
      </c>
      <c r="H9" s="69">
        <v>0</v>
      </c>
      <c r="I9" s="69">
        <v>0</v>
      </c>
      <c r="J9" s="69">
        <v>966.21627400600596</v>
      </c>
      <c r="K9" s="69">
        <v>0</v>
      </c>
      <c r="L9" s="69">
        <v>0</v>
      </c>
      <c r="M9" s="68">
        <v>0</v>
      </c>
      <c r="N9" s="69">
        <v>0</v>
      </c>
      <c r="O9" s="69">
        <v>5095.085</v>
      </c>
      <c r="P9" s="69">
        <v>11809.022279999999</v>
      </c>
      <c r="Q9" s="69">
        <v>12013.3897</v>
      </c>
      <c r="R9" s="69">
        <v>155028.9262093803</v>
      </c>
      <c r="S9" s="82">
        <v>17870.323554006005</v>
      </c>
      <c r="T9" s="69">
        <v>137158.6026553743</v>
      </c>
      <c r="U9" s="77">
        <v>8.6752165253676861</v>
      </c>
    </row>
    <row r="10" spans="1:21" x14ac:dyDescent="0.35">
      <c r="A10" s="68" t="s">
        <v>13</v>
      </c>
      <c r="B10" s="69">
        <v>146292.69658638799</v>
      </c>
      <c r="C10" s="69">
        <v>95172.744654561597</v>
      </c>
      <c r="D10" s="69">
        <v>3197.0582744639701</v>
      </c>
      <c r="E10" s="69">
        <v>78462.877397246499</v>
      </c>
      <c r="F10" s="69">
        <v>180730.11384384168</v>
      </c>
      <c r="G10" s="68">
        <v>35701.6711682163</v>
      </c>
      <c r="H10" s="69">
        <v>0</v>
      </c>
      <c r="I10" s="69">
        <v>0</v>
      </c>
      <c r="J10" s="69">
        <v>13087.176935516</v>
      </c>
      <c r="K10" s="69">
        <v>0</v>
      </c>
      <c r="L10" s="69">
        <v>0</v>
      </c>
      <c r="M10" s="68">
        <v>0</v>
      </c>
      <c r="N10" s="69">
        <v>0</v>
      </c>
      <c r="O10" s="69">
        <v>352.71600374191246</v>
      </c>
      <c r="P10" s="69">
        <v>21007.477370000001</v>
      </c>
      <c r="Q10" s="69">
        <v>56793.869769334706</v>
      </c>
      <c r="R10" s="69">
        <v>244662.49951541357</v>
      </c>
      <c r="S10" s="82">
        <v>34447.370309257909</v>
      </c>
      <c r="T10" s="69">
        <v>210215.12920615566</v>
      </c>
      <c r="U10" s="77">
        <v>7.1025015064693999</v>
      </c>
    </row>
    <row r="11" spans="1:21" x14ac:dyDescent="0.35">
      <c r="A11" s="68" t="s">
        <v>14</v>
      </c>
      <c r="B11" s="69">
        <v>9297.03032486755</v>
      </c>
      <c r="C11" s="69">
        <v>9946.0883593648796</v>
      </c>
      <c r="D11" s="69">
        <v>800.14087655490493</v>
      </c>
      <c r="E11" s="69">
        <v>4173.2724723237297</v>
      </c>
      <c r="F11" s="69">
        <v>9714.160722802033</v>
      </c>
      <c r="G11" s="68">
        <v>348.95850564418305</v>
      </c>
      <c r="H11" s="69">
        <v>0</v>
      </c>
      <c r="I11" s="69">
        <v>0</v>
      </c>
      <c r="J11" s="69">
        <v>284.15793876761001</v>
      </c>
      <c r="K11" s="69">
        <v>0</v>
      </c>
      <c r="L11" s="69">
        <v>0</v>
      </c>
      <c r="M11" s="68">
        <v>0</v>
      </c>
      <c r="N11" s="69">
        <v>0</v>
      </c>
      <c r="O11" s="69">
        <v>8687.0910000000003</v>
      </c>
      <c r="P11" s="69">
        <v>17419.90466</v>
      </c>
      <c r="Q11" s="69">
        <v>20247.7157749496</v>
      </c>
      <c r="R11" s="69">
        <v>20043.259560787337</v>
      </c>
      <c r="S11" s="82">
        <v>26391.153598767611</v>
      </c>
      <c r="T11" s="69">
        <v>-6347.8940379802734</v>
      </c>
      <c r="U11" s="77">
        <v>0.75946886845155936</v>
      </c>
    </row>
    <row r="12" spans="1:21" x14ac:dyDescent="0.35">
      <c r="A12" s="68" t="s">
        <v>15</v>
      </c>
      <c r="B12" s="69">
        <v>5662.8004714776898</v>
      </c>
      <c r="C12" s="69">
        <v>2674.8009363946599</v>
      </c>
      <c r="D12" s="69">
        <v>4.2533159491877504</v>
      </c>
      <c r="E12" s="69">
        <v>3555.4918096216297</v>
      </c>
      <c r="F12" s="69">
        <v>11051.38546444671</v>
      </c>
      <c r="G12" s="68">
        <v>0</v>
      </c>
      <c r="H12" s="69">
        <v>0</v>
      </c>
      <c r="I12" s="69">
        <v>267.13527387924302</v>
      </c>
      <c r="J12" s="69">
        <v>0</v>
      </c>
      <c r="K12" s="69">
        <v>0</v>
      </c>
      <c r="L12" s="69">
        <v>28.6301503635407</v>
      </c>
      <c r="M12" s="68">
        <v>31.228962433322398</v>
      </c>
      <c r="N12" s="69">
        <v>0</v>
      </c>
      <c r="O12" s="69">
        <v>3290.1570000000002</v>
      </c>
      <c r="P12" s="69">
        <v>13722.301800000001</v>
      </c>
      <c r="Q12" s="69">
        <v>11727.987754572599</v>
      </c>
      <c r="R12" s="69">
        <v>8341.8547238215378</v>
      </c>
      <c r="S12" s="82">
        <v>17279.594073879245</v>
      </c>
      <c r="T12" s="69">
        <v>-8937.7393500577073</v>
      </c>
      <c r="U12" s="77">
        <v>0.48275756294712557</v>
      </c>
    </row>
    <row r="13" spans="1:21" x14ac:dyDescent="0.35">
      <c r="A13" s="68" t="s">
        <v>244</v>
      </c>
      <c r="B13" s="69"/>
      <c r="C13" s="69"/>
      <c r="D13" s="69"/>
      <c r="E13" s="69"/>
      <c r="F13" s="69"/>
      <c r="G13" s="68"/>
      <c r="H13" s="69"/>
      <c r="I13" s="69"/>
      <c r="J13" s="69"/>
      <c r="K13" s="69"/>
      <c r="L13" s="69"/>
      <c r="M13" s="68"/>
      <c r="N13" s="69"/>
      <c r="O13" s="69">
        <v>1126.383</v>
      </c>
      <c r="P13" s="69"/>
      <c r="Q13" s="69"/>
      <c r="R13" s="69"/>
      <c r="S13" s="82">
        <v>1126.383</v>
      </c>
      <c r="T13" s="69"/>
      <c r="U13" s="77"/>
    </row>
    <row r="14" spans="1:21" x14ac:dyDescent="0.35">
      <c r="A14" s="70" t="s">
        <v>240</v>
      </c>
      <c r="B14" s="71">
        <v>326814.65152131632</v>
      </c>
      <c r="C14" s="71">
        <v>150010.58211968045</v>
      </c>
      <c r="D14" s="71">
        <v>10866.291790219033</v>
      </c>
      <c r="E14" s="71">
        <v>173108.58396082951</v>
      </c>
      <c r="F14" s="71">
        <v>430134.82837497874</v>
      </c>
      <c r="G14" s="71">
        <v>55787.177981592584</v>
      </c>
      <c r="H14" s="71">
        <v>0</v>
      </c>
      <c r="I14" s="71">
        <v>333.37797113591512</v>
      </c>
      <c r="J14" s="71">
        <v>14348.50525140004</v>
      </c>
      <c r="K14" s="71">
        <v>0</v>
      </c>
      <c r="L14" s="71">
        <v>75.241103476956397</v>
      </c>
      <c r="M14" s="71">
        <v>82.000839028594896</v>
      </c>
      <c r="N14" s="71">
        <v>0</v>
      </c>
      <c r="O14" s="71">
        <v>38834.20300374191</v>
      </c>
      <c r="P14" s="71">
        <v>92817.390530000004</v>
      </c>
      <c r="Q14" s="71">
        <v>121877.16463569872</v>
      </c>
      <c r="R14" s="71">
        <v>487691.52543121576</v>
      </c>
      <c r="S14" s="71">
        <v>146333.47675627787</v>
      </c>
      <c r="T14" s="71">
        <v>341358.04867493792</v>
      </c>
      <c r="U14" s="78">
        <v>3.3327406430961686</v>
      </c>
    </row>
  </sheetData>
  <mergeCells count="4">
    <mergeCell ref="A2:A3"/>
    <mergeCell ref="B2:H2"/>
    <mergeCell ref="I2:Q2"/>
    <mergeCell ref="R2:U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A0E95-7EC1-4D58-887E-5F5D876F2AC5}">
  <dimension ref="B3"/>
  <sheetViews>
    <sheetView topLeftCell="XEB1" workbookViewId="0">
      <selection activeCell="A2" sqref="A2:U14"/>
    </sheetView>
  </sheetViews>
  <sheetFormatPr defaultRowHeight="14.5" x14ac:dyDescent="0.35"/>
  <cols>
    <col min="1" max="1" width="19.7265625" customWidth="1"/>
    <col min="2" max="2" width="20.1796875" bestFit="1" customWidth="1"/>
  </cols>
  <sheetData>
    <row r="3" spans="2:2" x14ac:dyDescent="0.35">
      <c r="B3" s="7"/>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2881B-9B70-48B0-A0AA-707A9C355601}">
  <sheetPr codeName="Sheet1"/>
  <dimension ref="A1:G12"/>
  <sheetViews>
    <sheetView workbookViewId="0">
      <pane xSplit="1" ySplit="2" topLeftCell="B3" activePane="bottomRight" state="frozen"/>
      <selection pane="topRight" activeCell="A2" sqref="A2:U14"/>
      <selection pane="bottomLeft" activeCell="A2" sqref="A2:U14"/>
      <selection pane="bottomRight" activeCell="A2" sqref="A2:U14"/>
    </sheetView>
  </sheetViews>
  <sheetFormatPr defaultColWidth="8.7265625" defaultRowHeight="14.5" x14ac:dyDescent="0.35"/>
  <cols>
    <col min="1" max="1" width="28.54296875" bestFit="1" customWidth="1"/>
    <col min="2" max="2" width="34.26953125" customWidth="1"/>
    <col min="3" max="3" width="44.54296875" customWidth="1"/>
    <col min="4" max="4" width="12.1796875" customWidth="1"/>
    <col min="5" max="5" width="8" customWidth="1"/>
    <col min="6" max="6" width="20.26953125" bestFit="1" customWidth="1"/>
  </cols>
  <sheetData>
    <row r="1" spans="1:7" ht="26" x14ac:dyDescent="0.35">
      <c r="A1" s="1" t="s">
        <v>246</v>
      </c>
      <c r="C1" s="1"/>
    </row>
    <row r="2" spans="1:7" ht="15" thickBot="1" x14ac:dyDescent="0.4">
      <c r="A2" s="6" t="s">
        <v>247</v>
      </c>
      <c r="B2" s="6" t="s">
        <v>248</v>
      </c>
      <c r="C2" s="6" t="s">
        <v>249</v>
      </c>
      <c r="D2" s="6" t="s">
        <v>250</v>
      </c>
    </row>
    <row r="3" spans="1:7" ht="15" thickTop="1" x14ac:dyDescent="0.35">
      <c r="A3" s="34" t="s">
        <v>251</v>
      </c>
      <c r="B3" s="35" t="s">
        <v>252</v>
      </c>
      <c r="C3" s="35" t="s">
        <v>253</v>
      </c>
      <c r="D3" s="36" t="s">
        <v>250</v>
      </c>
    </row>
    <row r="4" spans="1:7" ht="29" x14ac:dyDescent="0.35">
      <c r="A4" s="34" t="s">
        <v>254</v>
      </c>
      <c r="B4" s="35" t="s">
        <v>255</v>
      </c>
      <c r="C4" s="35" t="s">
        <v>256</v>
      </c>
      <c r="D4" s="36" t="str">
        <f ca="1">IF(ISERR(INDIRECT("'"&amp;A4&amp;"'"&amp;"!A1")),"***Error***",HYPERLINK("#'"&amp;A4&amp;"'!A1", "Link"))</f>
        <v>Link</v>
      </c>
      <c r="F4" s="37"/>
      <c r="G4" s="33"/>
    </row>
    <row r="5" spans="1:7" ht="29" x14ac:dyDescent="0.35">
      <c r="A5" s="34" t="s">
        <v>257</v>
      </c>
      <c r="B5" s="35"/>
      <c r="C5" s="35" t="s">
        <v>258</v>
      </c>
      <c r="D5" s="36" t="s">
        <v>250</v>
      </c>
    </row>
    <row r="6" spans="1:7" x14ac:dyDescent="0.35">
      <c r="A6" s="34" t="s">
        <v>259</v>
      </c>
      <c r="B6" s="35"/>
      <c r="C6" s="35" t="s">
        <v>260</v>
      </c>
      <c r="D6" s="36" t="s">
        <v>250</v>
      </c>
    </row>
    <row r="7" spans="1:7" x14ac:dyDescent="0.35">
      <c r="A7" s="34" t="s">
        <v>261</v>
      </c>
      <c r="B7" s="35" t="s">
        <v>262</v>
      </c>
      <c r="C7" s="35" t="s">
        <v>263</v>
      </c>
      <c r="D7" s="36" t="s">
        <v>250</v>
      </c>
    </row>
    <row r="8" spans="1:7" x14ac:dyDescent="0.35">
      <c r="A8" s="34" t="s">
        <v>264</v>
      </c>
      <c r="B8" s="35"/>
      <c r="C8" s="35" t="s">
        <v>265</v>
      </c>
      <c r="D8" s="36" t="s">
        <v>250</v>
      </c>
    </row>
    <row r="10" spans="1:7" x14ac:dyDescent="0.35">
      <c r="A10" s="2"/>
    </row>
    <row r="12" spans="1:7" x14ac:dyDescent="0.35">
      <c r="A12" s="2"/>
    </row>
  </sheetData>
  <phoneticPr fontId="6" type="noConversion"/>
  <hyperlinks>
    <hyperlink ref="D3" location="'Change Log'!A1" display="Link" xr:uid="{9922136A-EAAE-47BE-BF2F-8B760BA22C1C}"/>
    <hyperlink ref="D5" location="'Additional Tables'!A1" display="Link" xr:uid="{48482DEE-4B7C-4E3A-8CB8-C595A4A18E3F}"/>
    <hyperlink ref="D6" location="'Text Boxes'!A1" display="Link" xr:uid="{1737443F-BAB5-4B05-92AA-DC4310931149}"/>
    <hyperlink ref="D7" location="Charts!A1" display="Link" xr:uid="{BA10CFA2-3CD7-425E-874E-2D20AF98D391}"/>
    <hyperlink ref="D8" location="'Drop Downs'!A1" display="Link" xr:uid="{2409D060-9305-4276-A354-01DF1C73D099}"/>
  </hyperlinks>
  <pageMargins left="0.7" right="0.7" top="0.75" bottom="0.75" header="0.3" footer="0.3"/>
  <pageSetup orientation="portrait" r:id="rId1"/>
  <legacyDrawing r:id="rId2"/>
  <tableParts count="1">
    <tablePart r:id="rId3"/>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7C84-5EF4-4D43-87D1-0EF0AAD2A36A}">
  <dimension ref="A1:D2"/>
  <sheetViews>
    <sheetView workbookViewId="0">
      <selection activeCell="A2" sqref="A2:U14"/>
    </sheetView>
  </sheetViews>
  <sheetFormatPr defaultRowHeight="14.5" x14ac:dyDescent="0.35"/>
  <cols>
    <col min="1" max="2" width="16.453125" customWidth="1"/>
    <col min="3" max="3" width="20.26953125" customWidth="1"/>
    <col min="4" max="4" width="49.26953125" customWidth="1"/>
  </cols>
  <sheetData>
    <row r="1" spans="1:4" x14ac:dyDescent="0.35">
      <c r="A1" t="s">
        <v>266</v>
      </c>
      <c r="B1" t="s">
        <v>267</v>
      </c>
      <c r="C1" t="s">
        <v>247</v>
      </c>
      <c r="D1" t="s">
        <v>268</v>
      </c>
    </row>
    <row r="2" spans="1:4" x14ac:dyDescent="0.35">
      <c r="A2" s="11" t="s">
        <v>269</v>
      </c>
      <c r="B2" s="32">
        <v>45789</v>
      </c>
      <c r="C2" s="11" t="s">
        <v>254</v>
      </c>
      <c r="D2" s="11" t="s">
        <v>270</v>
      </c>
    </row>
  </sheetData>
  <pageMargins left="0.7" right="0.7" top="0.75" bottom="0.75" header="0.3" footer="0.3"/>
  <drawing r:id="rId1"/>
  <legacyDrawing r:id="rId2"/>
  <tableParts count="1">
    <tablePart r:id="rId3"/>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AB8D3-A84E-4AE4-9D96-B3C0C1964E25}">
  <dimension ref="A1:H77"/>
  <sheetViews>
    <sheetView workbookViewId="0">
      <selection activeCell="A2" sqref="A2:U14"/>
    </sheetView>
  </sheetViews>
  <sheetFormatPr defaultRowHeight="14.5" x14ac:dyDescent="0.35"/>
  <cols>
    <col min="1" max="8" width="10.54296875" customWidth="1"/>
    <col min="11" max="19" width="10.54296875" customWidth="1"/>
  </cols>
  <sheetData>
    <row r="1" spans="1:8" ht="26" x14ac:dyDescent="0.35">
      <c r="A1" s="1" t="s">
        <v>271</v>
      </c>
    </row>
    <row r="2" spans="1:8" x14ac:dyDescent="0.35">
      <c r="A2" t="s">
        <v>272</v>
      </c>
      <c r="B2" t="s">
        <v>273</v>
      </c>
      <c r="C2" t="s">
        <v>274</v>
      </c>
      <c r="D2" t="s">
        <v>275</v>
      </c>
      <c r="E2" t="s">
        <v>276</v>
      </c>
      <c r="F2" t="s">
        <v>277</v>
      </c>
      <c r="G2" t="s">
        <v>278</v>
      </c>
      <c r="H2" t="s">
        <v>279</v>
      </c>
    </row>
    <row r="18" spans="1:8" x14ac:dyDescent="0.35">
      <c r="A18" s="11" t="s">
        <v>280</v>
      </c>
    </row>
    <row r="21" spans="1:8" ht="26" x14ac:dyDescent="0.35">
      <c r="A21" s="1" t="s">
        <v>281</v>
      </c>
    </row>
    <row r="22" spans="1:8" x14ac:dyDescent="0.35">
      <c r="A22" t="s">
        <v>272</v>
      </c>
      <c r="B22" t="s">
        <v>273</v>
      </c>
      <c r="C22" t="s">
        <v>274</v>
      </c>
      <c r="D22" t="s">
        <v>275</v>
      </c>
      <c r="E22" t="s">
        <v>276</v>
      </c>
      <c r="F22" t="s">
        <v>277</v>
      </c>
      <c r="G22" t="s">
        <v>278</v>
      </c>
      <c r="H22" t="s">
        <v>279</v>
      </c>
    </row>
    <row r="38" spans="1:8" x14ac:dyDescent="0.35">
      <c r="A38" s="11" t="s">
        <v>280</v>
      </c>
    </row>
    <row r="41" spans="1:8" ht="26" x14ac:dyDescent="0.35">
      <c r="A41" s="1" t="s">
        <v>282</v>
      </c>
    </row>
    <row r="42" spans="1:8" x14ac:dyDescent="0.35">
      <c r="A42" t="s">
        <v>272</v>
      </c>
      <c r="B42" t="s">
        <v>273</v>
      </c>
      <c r="C42" t="s">
        <v>274</v>
      </c>
      <c r="D42" t="s">
        <v>275</v>
      </c>
      <c r="E42" t="s">
        <v>276</v>
      </c>
      <c r="F42" t="s">
        <v>277</v>
      </c>
      <c r="G42" t="s">
        <v>278</v>
      </c>
      <c r="H42" t="s">
        <v>279</v>
      </c>
    </row>
    <row r="58" spans="1:8" x14ac:dyDescent="0.35">
      <c r="A58" s="11" t="s">
        <v>280</v>
      </c>
    </row>
    <row r="60" spans="1:8" ht="26" x14ac:dyDescent="0.35">
      <c r="A60" s="1" t="s">
        <v>283</v>
      </c>
    </row>
    <row r="61" spans="1:8" ht="15" thickBot="1" x14ac:dyDescent="0.4">
      <c r="A61" t="s">
        <v>272</v>
      </c>
      <c r="B61" t="s">
        <v>273</v>
      </c>
      <c r="C61" t="s">
        <v>274</v>
      </c>
      <c r="D61" s="31" t="s">
        <v>275</v>
      </c>
      <c r="E61" s="31" t="s">
        <v>276</v>
      </c>
      <c r="F61" t="s">
        <v>277</v>
      </c>
      <c r="G61" t="s">
        <v>278</v>
      </c>
      <c r="H61" t="s">
        <v>279</v>
      </c>
    </row>
    <row r="62" spans="1:8" ht="15" thickTop="1" x14ac:dyDescent="0.35"/>
    <row r="77" spans="1:1" x14ac:dyDescent="0.35">
      <c r="A77" s="11" t="s">
        <v>280</v>
      </c>
    </row>
  </sheetData>
  <pageMargins left="0.7" right="0.7" top="0.75" bottom="0.75" header="0.3" footer="0.3"/>
  <drawing r:id="rId1"/>
  <legacyDrawing r:id="rId2"/>
  <tableParts count="4">
    <tablePart r:id="rId3"/>
    <tablePart r:id="rId4"/>
    <tablePart r:id="rId5"/>
    <tablePart r:id="rId6"/>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375DF-B439-4C8D-BC9B-7FDC081D0E8C}">
  <dimension ref="A1:E52"/>
  <sheetViews>
    <sheetView zoomScale="80" zoomScaleNormal="80" workbookViewId="0">
      <selection activeCell="A2" sqref="A2:U14"/>
    </sheetView>
  </sheetViews>
  <sheetFormatPr defaultRowHeight="14.5" x14ac:dyDescent="0.35"/>
  <cols>
    <col min="1" max="1" width="22.7265625" customWidth="1"/>
    <col min="2" max="2" width="25.26953125" customWidth="1"/>
    <col min="3" max="3" width="22.54296875" customWidth="1"/>
    <col min="4" max="4" width="27.81640625" customWidth="1"/>
    <col min="5" max="5" width="30" customWidth="1"/>
  </cols>
  <sheetData>
    <row r="1" spans="1:5" ht="26.5" thickBot="1" x14ac:dyDescent="0.4">
      <c r="A1" s="1" t="s">
        <v>271</v>
      </c>
    </row>
    <row r="2" spans="1:5" x14ac:dyDescent="0.35">
      <c r="A2" s="122" t="s">
        <v>284</v>
      </c>
      <c r="B2" s="123"/>
      <c r="C2" s="123"/>
      <c r="D2" s="123"/>
      <c r="E2" s="124"/>
    </row>
    <row r="3" spans="1:5" x14ac:dyDescent="0.35">
      <c r="A3" s="125" t="s">
        <v>123</v>
      </c>
      <c r="B3" s="128"/>
      <c r="C3" s="129"/>
      <c r="D3" s="8" t="s">
        <v>285</v>
      </c>
      <c r="E3" s="12" t="s">
        <v>286</v>
      </c>
    </row>
    <row r="4" spans="1:5" x14ac:dyDescent="0.35">
      <c r="A4" s="126"/>
      <c r="B4" s="130" t="s">
        <v>287</v>
      </c>
      <c r="C4" s="131"/>
      <c r="D4" s="8"/>
      <c r="E4" s="13"/>
    </row>
    <row r="5" spans="1:5" x14ac:dyDescent="0.35">
      <c r="A5" s="127"/>
      <c r="B5" s="130" t="s">
        <v>288</v>
      </c>
      <c r="C5" s="131"/>
      <c r="D5" s="8"/>
      <c r="E5" s="24"/>
    </row>
    <row r="6" spans="1:5" x14ac:dyDescent="0.35">
      <c r="A6" s="119" t="s">
        <v>289</v>
      </c>
      <c r="B6" s="132" t="s">
        <v>290</v>
      </c>
      <c r="C6" s="133"/>
      <c r="D6" s="133"/>
      <c r="E6" s="134"/>
    </row>
    <row r="7" spans="1:5" x14ac:dyDescent="0.35">
      <c r="A7" s="120"/>
      <c r="B7" s="130" t="s">
        <v>291</v>
      </c>
      <c r="C7" s="131"/>
      <c r="D7" s="8"/>
      <c r="E7" s="12"/>
    </row>
    <row r="8" spans="1:5" x14ac:dyDescent="0.35">
      <c r="A8" s="120"/>
      <c r="B8" s="9" t="s">
        <v>292</v>
      </c>
      <c r="C8" s="9"/>
      <c r="D8" s="8"/>
      <c r="E8" s="13"/>
    </row>
    <row r="9" spans="1:5" x14ac:dyDescent="0.35">
      <c r="A9" s="120"/>
      <c r="B9" s="135" t="s">
        <v>293</v>
      </c>
      <c r="C9" s="136"/>
      <c r="D9" s="25"/>
      <c r="E9" s="26"/>
    </row>
    <row r="10" spans="1:5" x14ac:dyDescent="0.35">
      <c r="A10" s="120"/>
      <c r="B10" s="137"/>
      <c r="C10" s="10" t="s">
        <v>294</v>
      </c>
      <c r="D10" s="10"/>
      <c r="E10" s="14"/>
    </row>
    <row r="11" spans="1:5" x14ac:dyDescent="0.35">
      <c r="A11" s="120"/>
      <c r="B11" s="138"/>
      <c r="C11" s="10" t="s">
        <v>295</v>
      </c>
      <c r="D11" s="10"/>
      <c r="E11" s="14"/>
    </row>
    <row r="12" spans="1:5" x14ac:dyDescent="0.35">
      <c r="A12" s="120"/>
      <c r="B12" s="138"/>
      <c r="C12" s="10" t="s">
        <v>296</v>
      </c>
      <c r="D12" s="10"/>
      <c r="E12" s="14"/>
    </row>
    <row r="13" spans="1:5" x14ac:dyDescent="0.35">
      <c r="A13" s="120"/>
      <c r="B13" s="138"/>
      <c r="C13" s="10" t="s">
        <v>297</v>
      </c>
      <c r="D13" s="10"/>
      <c r="E13" s="14"/>
    </row>
    <row r="14" spans="1:5" x14ac:dyDescent="0.35">
      <c r="A14" s="120"/>
      <c r="B14" s="139"/>
      <c r="C14" s="10" t="s">
        <v>298</v>
      </c>
      <c r="D14" s="10"/>
      <c r="E14" s="14"/>
    </row>
    <row r="15" spans="1:5" x14ac:dyDescent="0.35">
      <c r="A15" s="120"/>
      <c r="B15" s="135" t="s">
        <v>299</v>
      </c>
      <c r="C15" s="136"/>
      <c r="D15" s="27"/>
      <c r="E15" s="28"/>
    </row>
    <row r="16" spans="1:5" x14ac:dyDescent="0.35">
      <c r="A16" s="120"/>
      <c r="B16" s="140"/>
      <c r="C16" s="10" t="s">
        <v>294</v>
      </c>
      <c r="D16" s="10"/>
      <c r="E16" s="14"/>
    </row>
    <row r="17" spans="1:5" x14ac:dyDescent="0.35">
      <c r="A17" s="120"/>
      <c r="B17" s="141"/>
      <c r="C17" s="10" t="s">
        <v>295</v>
      </c>
      <c r="D17" s="10"/>
      <c r="E17" s="14"/>
    </row>
    <row r="18" spans="1:5" x14ac:dyDescent="0.35">
      <c r="A18" s="120"/>
      <c r="B18" s="141"/>
      <c r="C18" s="10" t="s">
        <v>296</v>
      </c>
      <c r="D18" s="10"/>
      <c r="E18" s="14"/>
    </row>
    <row r="19" spans="1:5" x14ac:dyDescent="0.35">
      <c r="A19" s="120"/>
      <c r="B19" s="141"/>
      <c r="C19" s="10" t="s">
        <v>297</v>
      </c>
      <c r="D19" s="10"/>
      <c r="E19" s="14"/>
    </row>
    <row r="20" spans="1:5" ht="15" thickBot="1" x14ac:dyDescent="0.4">
      <c r="A20" s="121"/>
      <c r="B20" s="142"/>
      <c r="C20" s="15" t="s">
        <v>298</v>
      </c>
      <c r="D20" s="15"/>
      <c r="E20" s="16"/>
    </row>
    <row r="21" spans="1:5" x14ac:dyDescent="0.35">
      <c r="A21" s="11" t="s">
        <v>280</v>
      </c>
    </row>
    <row r="24" spans="1:5" ht="26.5" thickBot="1" x14ac:dyDescent="0.4">
      <c r="A24" s="1" t="s">
        <v>281</v>
      </c>
    </row>
    <row r="25" spans="1:5" x14ac:dyDescent="0.35">
      <c r="A25" s="146"/>
      <c r="B25" s="147"/>
      <c r="C25" s="17" t="s">
        <v>285</v>
      </c>
      <c r="D25" s="18" t="s">
        <v>286</v>
      </c>
    </row>
    <row r="26" spans="1:5" x14ac:dyDescent="0.35">
      <c r="A26" s="148" t="s">
        <v>300</v>
      </c>
      <c r="B26" s="149"/>
      <c r="C26" s="29"/>
      <c r="D26" s="30"/>
    </row>
    <row r="27" spans="1:5" x14ac:dyDescent="0.35">
      <c r="A27" s="148" t="s">
        <v>301</v>
      </c>
      <c r="B27" s="149"/>
      <c r="C27" s="29"/>
      <c r="D27" s="30"/>
    </row>
    <row r="28" spans="1:5" x14ac:dyDescent="0.35">
      <c r="A28" s="150" t="s">
        <v>302</v>
      </c>
      <c r="B28" s="151"/>
      <c r="C28" s="19"/>
      <c r="D28" s="20"/>
    </row>
    <row r="29" spans="1:5" x14ac:dyDescent="0.35">
      <c r="A29" s="119" t="s">
        <v>303</v>
      </c>
      <c r="B29" s="10" t="s">
        <v>271</v>
      </c>
      <c r="C29" s="10"/>
      <c r="D29" s="14"/>
    </row>
    <row r="30" spans="1:5" x14ac:dyDescent="0.35">
      <c r="A30" s="120"/>
      <c r="B30" s="10" t="s">
        <v>281</v>
      </c>
      <c r="C30" s="10"/>
      <c r="D30" s="14"/>
    </row>
    <row r="31" spans="1:5" x14ac:dyDescent="0.35">
      <c r="A31" s="120"/>
      <c r="B31" s="10" t="s">
        <v>282</v>
      </c>
      <c r="C31" s="10"/>
      <c r="D31" s="14"/>
    </row>
    <row r="32" spans="1:5" x14ac:dyDescent="0.35">
      <c r="A32" s="120"/>
      <c r="B32" s="10" t="s">
        <v>283</v>
      </c>
      <c r="C32" s="10"/>
      <c r="D32" s="14"/>
    </row>
    <row r="33" spans="1:4" x14ac:dyDescent="0.35">
      <c r="A33" s="120"/>
      <c r="B33" s="10" t="s">
        <v>304</v>
      </c>
      <c r="C33" s="10"/>
      <c r="D33" s="14"/>
    </row>
    <row r="34" spans="1:4" x14ac:dyDescent="0.35">
      <c r="A34" s="120"/>
      <c r="B34" s="10" t="s">
        <v>305</v>
      </c>
      <c r="C34" s="10"/>
      <c r="D34" s="14"/>
    </row>
    <row r="35" spans="1:4" x14ac:dyDescent="0.35">
      <c r="A35" s="120"/>
      <c r="B35" s="10" t="s">
        <v>306</v>
      </c>
      <c r="C35" s="10"/>
      <c r="D35" s="14"/>
    </row>
    <row r="36" spans="1:4" x14ac:dyDescent="0.35">
      <c r="A36" s="120"/>
      <c r="B36" s="10" t="s">
        <v>307</v>
      </c>
      <c r="C36" s="10"/>
      <c r="D36" s="14"/>
    </row>
    <row r="37" spans="1:4" x14ac:dyDescent="0.35">
      <c r="A37" s="120"/>
      <c r="B37" s="10" t="s">
        <v>308</v>
      </c>
      <c r="C37" s="10"/>
      <c r="D37" s="14"/>
    </row>
    <row r="38" spans="1:4" x14ac:dyDescent="0.35">
      <c r="A38" s="120"/>
      <c r="B38" s="10" t="s">
        <v>309</v>
      </c>
      <c r="C38" s="10"/>
      <c r="D38" s="14"/>
    </row>
    <row r="39" spans="1:4" ht="15" thickBot="1" x14ac:dyDescent="0.4">
      <c r="A39" s="121"/>
      <c r="B39" s="15" t="s">
        <v>310</v>
      </c>
      <c r="C39" s="15"/>
      <c r="D39" s="16"/>
    </row>
    <row r="40" spans="1:4" x14ac:dyDescent="0.35">
      <c r="A40" s="11" t="s">
        <v>280</v>
      </c>
    </row>
    <row r="43" spans="1:4" ht="26.5" thickBot="1" x14ac:dyDescent="0.4">
      <c r="A43" s="1" t="s">
        <v>282</v>
      </c>
    </row>
    <row r="44" spans="1:4" x14ac:dyDescent="0.35">
      <c r="A44" s="23" t="s">
        <v>123</v>
      </c>
      <c r="B44" s="152" t="s">
        <v>311</v>
      </c>
      <c r="C44" s="153"/>
    </row>
    <row r="45" spans="1:4" x14ac:dyDescent="0.35">
      <c r="A45" s="143" t="s">
        <v>312</v>
      </c>
      <c r="B45" s="21" t="s">
        <v>313</v>
      </c>
      <c r="C45" s="14"/>
    </row>
    <row r="46" spans="1:4" x14ac:dyDescent="0.35">
      <c r="A46" s="144"/>
      <c r="B46" s="21" t="s">
        <v>314</v>
      </c>
      <c r="C46" s="14"/>
    </row>
    <row r="47" spans="1:4" x14ac:dyDescent="0.35">
      <c r="A47" s="144"/>
      <c r="B47" s="21" t="s">
        <v>315</v>
      </c>
      <c r="C47" s="14"/>
    </row>
    <row r="48" spans="1:4" x14ac:dyDescent="0.35">
      <c r="A48" s="144"/>
      <c r="B48" s="21" t="s">
        <v>316</v>
      </c>
      <c r="C48" s="14"/>
    </row>
    <row r="49" spans="1:3" x14ac:dyDescent="0.35">
      <c r="A49" s="144"/>
      <c r="B49" s="21" t="s">
        <v>317</v>
      </c>
      <c r="C49" s="14"/>
    </row>
    <row r="50" spans="1:3" x14ac:dyDescent="0.35">
      <c r="A50" s="144"/>
      <c r="B50" s="21" t="s">
        <v>318</v>
      </c>
      <c r="C50" s="14"/>
    </row>
    <row r="51" spans="1:3" ht="15" thickBot="1" x14ac:dyDescent="0.4">
      <c r="A51" s="145"/>
      <c r="B51" s="22" t="s">
        <v>319</v>
      </c>
      <c r="C51" s="16"/>
    </row>
    <row r="52" spans="1:3" x14ac:dyDescent="0.35">
      <c r="A52" s="11" t="s">
        <v>280</v>
      </c>
    </row>
  </sheetData>
  <mergeCells count="19">
    <mergeCell ref="A45:A51"/>
    <mergeCell ref="A25:B25"/>
    <mergeCell ref="A26:B26"/>
    <mergeCell ref="A27:B27"/>
    <mergeCell ref="A28:B28"/>
    <mergeCell ref="A29:A39"/>
    <mergeCell ref="B44:C44"/>
    <mergeCell ref="A6:A20"/>
    <mergeCell ref="A2:E2"/>
    <mergeCell ref="A3:A5"/>
    <mergeCell ref="B3:C3"/>
    <mergeCell ref="B4:C4"/>
    <mergeCell ref="B5:C5"/>
    <mergeCell ref="B6:E6"/>
    <mergeCell ref="B7:C7"/>
    <mergeCell ref="B9:C9"/>
    <mergeCell ref="B10:B14"/>
    <mergeCell ref="B15:C15"/>
    <mergeCell ref="B16:B20"/>
  </mergeCells>
  <phoneticPr fontId="6" type="noConversion"/>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8E76B-7039-45A5-B925-A817DD885BBF}">
  <dimension ref="A1"/>
  <sheetViews>
    <sheetView showGridLines="0" workbookViewId="0">
      <selection activeCell="A2" sqref="A2:U14"/>
    </sheetView>
  </sheetViews>
  <sheetFormatPr defaultRowHeight="14.5" x14ac:dyDescent="0.35"/>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F1C96-D5FF-41DE-B0C3-D2F6644F1853}">
  <dimension ref="A1:L16"/>
  <sheetViews>
    <sheetView showGridLines="0" workbookViewId="0">
      <selection activeCell="A2" sqref="A2:U14"/>
    </sheetView>
  </sheetViews>
  <sheetFormatPr defaultRowHeight="14.5" x14ac:dyDescent="0.35"/>
  <cols>
    <col min="1" max="1" width="23.1796875" customWidth="1"/>
    <col min="2" max="2" width="22.1796875" customWidth="1"/>
    <col min="12" max="12" width="36.81640625" customWidth="1"/>
  </cols>
  <sheetData>
    <row r="1" spans="1:12" ht="15" thickBot="1" x14ac:dyDescent="0.4">
      <c r="A1" s="3" t="s">
        <v>320</v>
      </c>
      <c r="B1" s="4" t="s">
        <v>321</v>
      </c>
    </row>
    <row r="2" spans="1:12" ht="15" thickTop="1" x14ac:dyDescent="0.35">
      <c r="A2" t="s">
        <v>322</v>
      </c>
      <c r="B2" s="5">
        <v>100</v>
      </c>
    </row>
    <row r="3" spans="1:12" x14ac:dyDescent="0.35">
      <c r="A3" t="s">
        <v>323</v>
      </c>
      <c r="B3" s="5">
        <v>200</v>
      </c>
    </row>
    <row r="4" spans="1:12" x14ac:dyDescent="0.35">
      <c r="A4" t="s">
        <v>324</v>
      </c>
      <c r="B4" s="5">
        <v>300</v>
      </c>
    </row>
    <row r="5" spans="1:12" x14ac:dyDescent="0.35">
      <c r="A5" t="s">
        <v>325</v>
      </c>
      <c r="B5" s="5">
        <v>400</v>
      </c>
    </row>
    <row r="6" spans="1:12" x14ac:dyDescent="0.35">
      <c r="A6" t="s">
        <v>326</v>
      </c>
      <c r="B6" s="5">
        <v>500</v>
      </c>
    </row>
    <row r="16" spans="1:12" x14ac:dyDescent="0.35">
      <c r="L16" s="2"/>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16B37-081B-4357-ADE2-CA93A44FD856}">
  <dimension ref="A1:E19"/>
  <sheetViews>
    <sheetView showGridLines="0" workbookViewId="0">
      <selection activeCell="A2" sqref="A2:A3"/>
    </sheetView>
  </sheetViews>
  <sheetFormatPr defaultRowHeight="14.5" x14ac:dyDescent="0.35"/>
  <cols>
    <col min="1" max="1" width="35.7265625" customWidth="1"/>
    <col min="2" max="2" width="12.26953125" bestFit="1" customWidth="1"/>
    <col min="4" max="4" width="12.1796875" customWidth="1"/>
    <col min="5" max="5" width="10.54296875" customWidth="1"/>
  </cols>
  <sheetData>
    <row r="1" spans="1:5" x14ac:dyDescent="0.35">
      <c r="A1" s="38" t="s">
        <v>328</v>
      </c>
    </row>
    <row r="2" spans="1:5" ht="15" thickBot="1" x14ac:dyDescent="0.4">
      <c r="A2" s="112" t="s">
        <v>34</v>
      </c>
      <c r="B2" s="118" t="s">
        <v>35</v>
      </c>
      <c r="C2" s="118"/>
      <c r="D2" s="118" t="s">
        <v>1</v>
      </c>
      <c r="E2" s="118"/>
    </row>
    <row r="3" spans="1:5" ht="28.9" customHeight="1" x14ac:dyDescent="0.35">
      <c r="A3" s="117"/>
      <c r="B3" s="51" t="s">
        <v>36</v>
      </c>
      <c r="C3" s="52" t="s">
        <v>37</v>
      </c>
      <c r="D3" s="51" t="s">
        <v>38</v>
      </c>
      <c r="E3" s="51" t="s">
        <v>39</v>
      </c>
    </row>
    <row r="4" spans="1:5" x14ac:dyDescent="0.35">
      <c r="A4" s="53" t="s">
        <v>40</v>
      </c>
      <c r="B4" s="55">
        <v>688153.18687960086</v>
      </c>
      <c r="C4" s="55">
        <v>68.413774843261308</v>
      </c>
      <c r="D4" s="55">
        <v>688153.18687960086</v>
      </c>
      <c r="E4" s="55">
        <v>68.413774843261308</v>
      </c>
    </row>
    <row r="5" spans="1:5" x14ac:dyDescent="0.35">
      <c r="A5" s="53" t="s">
        <v>41</v>
      </c>
      <c r="B5" s="55">
        <v>184121.70334689008</v>
      </c>
      <c r="C5" s="55">
        <v>10472.367518252138</v>
      </c>
      <c r="D5" s="55">
        <v>184121.70334689008</v>
      </c>
      <c r="E5" s="55">
        <v>10472.367518252138</v>
      </c>
    </row>
    <row r="6" spans="1:5" x14ac:dyDescent="0.35">
      <c r="A6" s="53" t="s">
        <v>42</v>
      </c>
      <c r="B6" s="55">
        <v>19221.955399793136</v>
      </c>
      <c r="C6" s="56" t="s">
        <v>43</v>
      </c>
      <c r="D6" s="55">
        <v>19221.955399793136</v>
      </c>
      <c r="E6" s="55">
        <v>0</v>
      </c>
    </row>
    <row r="7" spans="1:5" x14ac:dyDescent="0.35">
      <c r="A7" s="53" t="s">
        <v>44</v>
      </c>
      <c r="B7" s="56" t="s">
        <v>43</v>
      </c>
      <c r="C7" s="56" t="s">
        <v>43</v>
      </c>
      <c r="D7" s="55">
        <v>328134.28154849645</v>
      </c>
      <c r="E7" s="55">
        <v>25.942962692433241</v>
      </c>
    </row>
    <row r="8" spans="1:5" x14ac:dyDescent="0.35">
      <c r="A8" s="53" t="s">
        <v>45</v>
      </c>
      <c r="B8" s="56" t="s">
        <v>43</v>
      </c>
      <c r="C8" s="56" t="s">
        <v>43</v>
      </c>
      <c r="D8" s="55">
        <v>787696.5322883242</v>
      </c>
      <c r="E8" s="55">
        <v>37.510065824731697</v>
      </c>
    </row>
    <row r="9" spans="1:5" x14ac:dyDescent="0.35">
      <c r="A9" s="53" t="s">
        <v>46</v>
      </c>
      <c r="B9" s="56" t="s">
        <v>43</v>
      </c>
      <c r="C9" s="55" t="s">
        <v>43</v>
      </c>
      <c r="D9" s="55">
        <v>39830.45764563806</v>
      </c>
      <c r="E9" s="55">
        <v>0</v>
      </c>
    </row>
    <row r="10" spans="1:5" x14ac:dyDescent="0.35">
      <c r="A10" s="54" t="s">
        <v>47</v>
      </c>
      <c r="B10" s="57" t="s">
        <v>43</v>
      </c>
      <c r="C10" s="58">
        <v>108212.43299625808</v>
      </c>
      <c r="D10" s="57" t="s">
        <v>43</v>
      </c>
      <c r="E10" s="100">
        <v>108212.43299625808</v>
      </c>
    </row>
    <row r="11" spans="1:5" x14ac:dyDescent="0.35">
      <c r="A11" s="53" t="s">
        <v>48</v>
      </c>
      <c r="B11" s="55" t="s">
        <v>43</v>
      </c>
      <c r="C11" s="55">
        <v>208633.43927</v>
      </c>
      <c r="D11" s="55" t="s">
        <v>43</v>
      </c>
      <c r="E11" s="55" t="s">
        <v>43</v>
      </c>
    </row>
    <row r="12" spans="1:5" x14ac:dyDescent="0.35">
      <c r="A12" s="53" t="s">
        <v>49</v>
      </c>
      <c r="B12" s="55" t="s">
        <v>43</v>
      </c>
      <c r="C12" s="56" t="s">
        <v>43</v>
      </c>
      <c r="D12" s="55">
        <v>0</v>
      </c>
      <c r="E12" s="55">
        <v>236508.13818009757</v>
      </c>
    </row>
    <row r="13" spans="1:5" x14ac:dyDescent="0.35">
      <c r="A13" s="53" t="s">
        <v>50</v>
      </c>
      <c r="B13" s="55">
        <v>891496.84562628402</v>
      </c>
      <c r="C13" s="55">
        <v>327386.65355935349</v>
      </c>
      <c r="D13" s="55">
        <v>2047158.1171087429</v>
      </c>
      <c r="E13" s="55">
        <v>355324.80549796822</v>
      </c>
    </row>
    <row r="14" spans="1:5" x14ac:dyDescent="0.35">
      <c r="A14" s="53" t="s">
        <v>51</v>
      </c>
      <c r="B14" s="55">
        <v>891496.84562628402</v>
      </c>
      <c r="C14" s="55">
        <v>327386.65355935349</v>
      </c>
      <c r="D14" s="55">
        <v>1259461.5848204186</v>
      </c>
      <c r="E14" s="55">
        <v>355287.2954321435</v>
      </c>
    </row>
    <row r="15" spans="1:5" x14ac:dyDescent="0.35">
      <c r="A15" s="53" t="s">
        <v>52</v>
      </c>
      <c r="B15" s="116">
        <v>2.7230702166197509</v>
      </c>
      <c r="C15" s="116"/>
      <c r="D15" s="116">
        <v>5.7613712452181973</v>
      </c>
      <c r="E15" s="116"/>
    </row>
    <row r="16" spans="1:5" x14ac:dyDescent="0.35">
      <c r="A16" s="53" t="s">
        <v>53</v>
      </c>
      <c r="B16" s="116">
        <v>2.7230702166197509</v>
      </c>
      <c r="C16" s="116"/>
      <c r="D16" s="116">
        <v>3.5449102768746874</v>
      </c>
      <c r="E16" s="116"/>
    </row>
    <row r="17" spans="1:5" x14ac:dyDescent="0.35">
      <c r="A17" s="39"/>
      <c r="B17" s="39"/>
      <c r="C17" s="39"/>
      <c r="D17" s="39"/>
      <c r="E17" s="39"/>
    </row>
    <row r="18" spans="1:5" x14ac:dyDescent="0.35">
      <c r="A18" s="45" t="s">
        <v>54</v>
      </c>
      <c r="B18" s="46"/>
      <c r="C18" s="46"/>
      <c r="D18" s="46"/>
      <c r="E18" s="39"/>
    </row>
    <row r="19" spans="1:5" x14ac:dyDescent="0.35">
      <c r="A19" s="45" t="s">
        <v>55</v>
      </c>
      <c r="B19" s="46"/>
      <c r="C19" s="46"/>
      <c r="D19" s="46"/>
      <c r="E19" s="39"/>
    </row>
  </sheetData>
  <mergeCells count="7">
    <mergeCell ref="B16:C16"/>
    <mergeCell ref="D16:E16"/>
    <mergeCell ref="A2:A3"/>
    <mergeCell ref="B2:C2"/>
    <mergeCell ref="D2:E2"/>
    <mergeCell ref="B15:C15"/>
    <mergeCell ref="D15:E15"/>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9ED88-6CBF-4B8A-BECF-75E98355E1A4}">
  <dimension ref="A1:D13"/>
  <sheetViews>
    <sheetView showGridLines="0" workbookViewId="0">
      <selection activeCell="C21" sqref="C21"/>
    </sheetView>
  </sheetViews>
  <sheetFormatPr defaultRowHeight="14.5" x14ac:dyDescent="0.35"/>
  <cols>
    <col min="1" max="1" width="49.453125" bestFit="1" customWidth="1"/>
    <col min="2" max="2" width="13.26953125" bestFit="1" customWidth="1"/>
    <col min="3" max="3" width="12.7265625" bestFit="1" customWidth="1"/>
    <col min="4" max="4" width="11.7265625" bestFit="1" customWidth="1"/>
  </cols>
  <sheetData>
    <row r="1" spans="1:4" x14ac:dyDescent="0.35">
      <c r="A1" s="38" t="s">
        <v>56</v>
      </c>
    </row>
    <row r="2" spans="1:4" ht="15" thickBot="1" x14ac:dyDescent="0.4">
      <c r="A2" s="61" t="s">
        <v>57</v>
      </c>
      <c r="B2" s="62" t="s">
        <v>58</v>
      </c>
    </row>
    <row r="3" spans="1:4" x14ac:dyDescent="0.35">
      <c r="A3" s="63" t="s">
        <v>59</v>
      </c>
      <c r="B3" s="64">
        <v>8323217</v>
      </c>
    </row>
    <row r="4" spans="1:4" x14ac:dyDescent="0.35">
      <c r="A4" s="63" t="s">
        <v>60</v>
      </c>
      <c r="B4" s="64">
        <v>7651731</v>
      </c>
    </row>
    <row r="5" spans="1:4" x14ac:dyDescent="0.35">
      <c r="A5" s="63" t="s">
        <v>61</v>
      </c>
      <c r="B5" s="64">
        <v>6518514</v>
      </c>
    </row>
    <row r="6" spans="1:4" x14ac:dyDescent="0.35">
      <c r="A6" s="63" t="s">
        <v>62</v>
      </c>
      <c r="B6" s="64">
        <v>28386</v>
      </c>
    </row>
    <row r="7" spans="1:4" x14ac:dyDescent="0.35">
      <c r="A7" s="63" t="s">
        <v>63</v>
      </c>
      <c r="B7" s="64">
        <v>811293</v>
      </c>
    </row>
    <row r="8" spans="1:4" x14ac:dyDescent="0.35">
      <c r="A8" s="63" t="s">
        <v>64</v>
      </c>
      <c r="B8" s="64">
        <v>5364500</v>
      </c>
    </row>
    <row r="9" spans="1:4" x14ac:dyDescent="0.35">
      <c r="A9" s="63" t="s">
        <v>65</v>
      </c>
      <c r="B9" s="64">
        <v>5644352</v>
      </c>
    </row>
    <row r="10" spans="1:4" x14ac:dyDescent="0.35">
      <c r="A10" s="63" t="s">
        <v>66</v>
      </c>
      <c r="B10" s="64">
        <v>4054936</v>
      </c>
    </row>
    <row r="11" spans="1:4" x14ac:dyDescent="0.35">
      <c r="A11" s="65" t="s">
        <v>67</v>
      </c>
      <c r="B11" s="66">
        <v>38396929</v>
      </c>
      <c r="C11" s="41"/>
      <c r="D11" s="41"/>
    </row>
    <row r="13" spans="1:4" x14ac:dyDescent="0.35">
      <c r="A13" s="47" t="s">
        <v>68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7F118-391E-4D2B-8A78-C98B2F7757CA}">
  <dimension ref="A1:V36"/>
  <sheetViews>
    <sheetView showGridLines="0" zoomScale="110" zoomScaleNormal="110" workbookViewId="0">
      <pane xSplit="1" ySplit="4" topLeftCell="L5" activePane="bottomRight" state="frozen"/>
      <selection pane="topRight" activeCell="H20" sqref="H20"/>
      <selection pane="bottomLeft" activeCell="H20" sqref="H20"/>
      <selection pane="bottomRight" activeCell="U4" sqref="U4"/>
    </sheetView>
  </sheetViews>
  <sheetFormatPr defaultColWidth="9.1796875" defaultRowHeight="14" x14ac:dyDescent="0.3"/>
  <cols>
    <col min="1" max="1" width="35.54296875" style="39" customWidth="1"/>
    <col min="2" max="2" width="10.7265625" style="39" bestFit="1" customWidth="1"/>
    <col min="3" max="3" width="9.453125" style="39" bestFit="1" customWidth="1"/>
    <col min="4" max="4" width="9.26953125" style="39" bestFit="1" customWidth="1"/>
    <col min="5" max="5" width="9.81640625" style="39" customWidth="1"/>
    <col min="6" max="6" width="10.453125" style="39" bestFit="1" customWidth="1"/>
    <col min="7" max="16" width="9.26953125" style="39" bestFit="1" customWidth="1"/>
    <col min="17" max="17" width="9.453125" style="39" bestFit="1" customWidth="1"/>
    <col min="18" max="18" width="12.453125" style="39" bestFit="1" customWidth="1"/>
    <col min="19" max="19" width="11.81640625" style="39" customWidth="1"/>
    <col min="20" max="22" width="13.453125" style="39" customWidth="1"/>
    <col min="23" max="16384" width="9.1796875" style="39"/>
  </cols>
  <sheetData>
    <row r="1" spans="1:22" ht="14.5" thickBot="1" x14ac:dyDescent="0.35">
      <c r="A1" s="42" t="s">
        <v>69</v>
      </c>
      <c r="B1" s="40"/>
      <c r="C1" s="40"/>
      <c r="D1" s="40"/>
      <c r="E1" s="40"/>
      <c r="F1" s="40"/>
      <c r="G1" s="40"/>
      <c r="H1" s="40"/>
      <c r="I1" s="40"/>
      <c r="J1" s="40"/>
      <c r="K1" s="40"/>
      <c r="L1" s="40"/>
      <c r="M1" s="40"/>
      <c r="N1" s="40"/>
      <c r="O1" s="40"/>
      <c r="P1" s="40"/>
      <c r="Q1" s="40"/>
      <c r="R1" s="40"/>
      <c r="S1" s="40"/>
      <c r="T1" s="40"/>
      <c r="U1" s="40"/>
      <c r="V1" s="40"/>
    </row>
    <row r="2" spans="1:22" ht="20.25" customHeight="1" thickBot="1" x14ac:dyDescent="0.35">
      <c r="A2" s="107" t="s">
        <v>0</v>
      </c>
      <c r="B2" s="109" t="s">
        <v>70</v>
      </c>
      <c r="C2" s="110"/>
      <c r="D2" s="110"/>
      <c r="E2" s="110"/>
      <c r="F2" s="110"/>
      <c r="G2" s="110"/>
      <c r="H2" s="111"/>
      <c r="I2" s="109" t="s">
        <v>71</v>
      </c>
      <c r="J2" s="110"/>
      <c r="K2" s="110"/>
      <c r="L2" s="110"/>
      <c r="M2" s="110"/>
      <c r="N2" s="110"/>
      <c r="O2" s="110"/>
      <c r="P2" s="110"/>
      <c r="Q2" s="111"/>
      <c r="R2" s="109" t="s">
        <v>72</v>
      </c>
      <c r="S2" s="110"/>
      <c r="T2" s="110"/>
      <c r="U2" s="110"/>
      <c r="V2" s="111"/>
    </row>
    <row r="3" spans="1:22" ht="30.5" thickBot="1" x14ac:dyDescent="0.35">
      <c r="A3" s="108"/>
      <c r="B3" s="103" t="s">
        <v>73</v>
      </c>
      <c r="C3" s="103" t="s">
        <v>41</v>
      </c>
      <c r="D3" s="103" t="s">
        <v>42</v>
      </c>
      <c r="E3" s="103" t="s">
        <v>44</v>
      </c>
      <c r="F3" s="103" t="s">
        <v>74</v>
      </c>
      <c r="G3" s="103" t="s">
        <v>46</v>
      </c>
      <c r="H3" s="103" t="s">
        <v>75</v>
      </c>
      <c r="I3" s="103" t="s">
        <v>73</v>
      </c>
      <c r="J3" s="103" t="s">
        <v>41</v>
      </c>
      <c r="K3" s="103" t="s">
        <v>42</v>
      </c>
      <c r="L3" s="103" t="s">
        <v>44</v>
      </c>
      <c r="M3" s="103" t="s">
        <v>74</v>
      </c>
      <c r="N3" s="103" t="s">
        <v>46</v>
      </c>
      <c r="O3" s="103" t="s">
        <v>47</v>
      </c>
      <c r="P3" s="103" t="s">
        <v>48</v>
      </c>
      <c r="Q3" s="103" t="s">
        <v>75</v>
      </c>
      <c r="R3" s="103" t="s">
        <v>76</v>
      </c>
      <c r="S3" s="103" t="s">
        <v>77</v>
      </c>
      <c r="T3" s="103" t="s">
        <v>78</v>
      </c>
      <c r="U3" s="103" t="s">
        <v>79</v>
      </c>
      <c r="V3" s="103" t="s">
        <v>80</v>
      </c>
    </row>
    <row r="4" spans="1:22" s="86" customFormat="1" ht="24" customHeight="1" thickTop="1" thickBot="1" x14ac:dyDescent="0.35">
      <c r="A4" s="83"/>
      <c r="B4" s="84" t="s">
        <v>81</v>
      </c>
      <c r="C4" s="84" t="s">
        <v>82</v>
      </c>
      <c r="D4" s="84" t="s">
        <v>83</v>
      </c>
      <c r="E4" s="84" t="s">
        <v>84</v>
      </c>
      <c r="F4" s="84" t="s">
        <v>85</v>
      </c>
      <c r="G4" s="83" t="s">
        <v>86</v>
      </c>
      <c r="H4" s="84" t="s">
        <v>87</v>
      </c>
      <c r="I4" s="84" t="s">
        <v>88</v>
      </c>
      <c r="J4" s="84" t="s">
        <v>89</v>
      </c>
      <c r="K4" s="84" t="s">
        <v>90</v>
      </c>
      <c r="L4" s="84" t="s">
        <v>91</v>
      </c>
      <c r="M4" s="83" t="s">
        <v>92</v>
      </c>
      <c r="N4" s="84" t="s">
        <v>93</v>
      </c>
      <c r="O4" s="84" t="s">
        <v>94</v>
      </c>
      <c r="P4" s="84" t="s">
        <v>95</v>
      </c>
      <c r="Q4" s="84" t="s">
        <v>96</v>
      </c>
      <c r="R4" s="84" t="s">
        <v>97</v>
      </c>
      <c r="S4" s="83" t="s">
        <v>98</v>
      </c>
      <c r="T4" s="84" t="s">
        <v>99</v>
      </c>
      <c r="U4" s="84" t="s">
        <v>100</v>
      </c>
      <c r="V4" s="84" t="s">
        <v>101</v>
      </c>
    </row>
    <row r="5" spans="1:22" x14ac:dyDescent="0.3">
      <c r="A5" s="68" t="s">
        <v>6</v>
      </c>
      <c r="B5" s="69">
        <v>1682.50349254909</v>
      </c>
      <c r="C5" s="69">
        <v>0</v>
      </c>
      <c r="D5" s="69">
        <v>0</v>
      </c>
      <c r="E5" s="69">
        <v>570.21830195196492</v>
      </c>
      <c r="F5" s="69">
        <v>1041.6397590510251</v>
      </c>
      <c r="G5" s="101">
        <v>0</v>
      </c>
      <c r="H5" s="69">
        <v>0</v>
      </c>
      <c r="I5" s="69">
        <v>0</v>
      </c>
      <c r="J5" s="69">
        <v>0</v>
      </c>
      <c r="K5" s="69">
        <v>0</v>
      </c>
      <c r="L5" s="69">
        <v>0</v>
      </c>
      <c r="M5" s="101">
        <v>0</v>
      </c>
      <c r="N5" s="69">
        <v>0</v>
      </c>
      <c r="O5" s="69">
        <v>250</v>
      </c>
      <c r="P5" s="69">
        <v>0</v>
      </c>
      <c r="Q5" s="69">
        <v>306.62410028127999</v>
      </c>
      <c r="R5" s="69">
        <v>2252.7217945010552</v>
      </c>
      <c r="S5" s="82">
        <v>556.62410028127999</v>
      </c>
      <c r="T5" s="69">
        <v>1696.0976942197751</v>
      </c>
      <c r="U5" s="75">
        <v>5.9184673317007537</v>
      </c>
      <c r="V5" s="75">
        <v>4.0471150878351878</v>
      </c>
    </row>
    <row r="6" spans="1:22" x14ac:dyDescent="0.3">
      <c r="A6" s="68" t="s">
        <v>7</v>
      </c>
      <c r="B6" s="69">
        <v>18558.310191910503</v>
      </c>
      <c r="C6" s="69">
        <v>0</v>
      </c>
      <c r="D6" s="69">
        <v>0</v>
      </c>
      <c r="E6" s="69">
        <v>7317.9167428200899</v>
      </c>
      <c r="F6" s="69">
        <v>21227.436329929777</v>
      </c>
      <c r="G6" s="101">
        <v>0</v>
      </c>
      <c r="H6" s="69">
        <v>0</v>
      </c>
      <c r="I6" s="69">
        <v>62.870405102091198</v>
      </c>
      <c r="J6" s="69">
        <v>0</v>
      </c>
      <c r="K6" s="69">
        <v>0</v>
      </c>
      <c r="L6" s="69">
        <v>22.042430893511302</v>
      </c>
      <c r="M6" s="101">
        <v>33.2613365900188</v>
      </c>
      <c r="N6" s="69">
        <v>0</v>
      </c>
      <c r="O6" s="69">
        <v>6502.366</v>
      </c>
      <c r="P6" s="69">
        <v>0</v>
      </c>
      <c r="Q6" s="69">
        <v>0</v>
      </c>
      <c r="R6" s="69">
        <v>25876.226934730588</v>
      </c>
      <c r="S6" s="82">
        <v>6587.2788359956021</v>
      </c>
      <c r="T6" s="69">
        <v>19288.948098734985</v>
      </c>
      <c r="U6" s="75">
        <v>7.1147764437269849</v>
      </c>
      <c r="V6" s="75">
        <v>3.9282118730623998</v>
      </c>
    </row>
    <row r="7" spans="1:22" x14ac:dyDescent="0.3">
      <c r="A7" s="68" t="s">
        <v>8</v>
      </c>
      <c r="B7" s="69">
        <v>19277.446920501199</v>
      </c>
      <c r="C7" s="69">
        <v>12695.861803339001</v>
      </c>
      <c r="D7" s="69">
        <v>0</v>
      </c>
      <c r="E7" s="69">
        <v>10522.3353316261</v>
      </c>
      <c r="F7" s="69">
        <v>48238.837697480172</v>
      </c>
      <c r="G7" s="101">
        <v>0</v>
      </c>
      <c r="H7" s="69">
        <v>0</v>
      </c>
      <c r="I7" s="69">
        <v>0</v>
      </c>
      <c r="J7" s="69">
        <v>0</v>
      </c>
      <c r="K7" s="69">
        <v>0</v>
      </c>
      <c r="L7" s="69">
        <v>0</v>
      </c>
      <c r="M7" s="101">
        <v>0</v>
      </c>
      <c r="N7" s="69">
        <v>0</v>
      </c>
      <c r="O7" s="69">
        <v>2947.0839999999998</v>
      </c>
      <c r="P7" s="69">
        <v>8336.4750000000004</v>
      </c>
      <c r="Q7" s="69">
        <v>9639.6185031999994</v>
      </c>
      <c r="R7" s="69">
        <v>42495.644055466299</v>
      </c>
      <c r="S7" s="82">
        <v>12586.7025032</v>
      </c>
      <c r="T7" s="69">
        <v>29908.9415522663</v>
      </c>
      <c r="U7" s="75">
        <v>7.2087571569979065</v>
      </c>
      <c r="V7" s="75">
        <v>3.3762332941977737</v>
      </c>
    </row>
    <row r="8" spans="1:22" x14ac:dyDescent="0.3">
      <c r="A8" s="68" t="s">
        <v>9</v>
      </c>
      <c r="B8" s="69">
        <v>1226.52123007654</v>
      </c>
      <c r="C8" s="69">
        <v>458.84691432597901</v>
      </c>
      <c r="D8" s="69">
        <v>68.058404209920496</v>
      </c>
      <c r="E8" s="69">
        <v>753.10050484319197</v>
      </c>
      <c r="F8" s="69">
        <v>2255.0768074121197</v>
      </c>
      <c r="G8" s="101">
        <v>0</v>
      </c>
      <c r="H8" s="69">
        <v>0</v>
      </c>
      <c r="I8" s="69">
        <v>5.1848354540994093</v>
      </c>
      <c r="J8" s="69">
        <v>0</v>
      </c>
      <c r="K8" s="69">
        <v>0</v>
      </c>
      <c r="L8" s="69">
        <v>3.6482530491685403</v>
      </c>
      <c r="M8" s="101">
        <v>3.97392975745435</v>
      </c>
      <c r="N8" s="69">
        <v>0</v>
      </c>
      <c r="O8" s="69">
        <v>534.41200000000003</v>
      </c>
      <c r="P8" s="69">
        <v>463.4</v>
      </c>
      <c r="Q8" s="69">
        <v>984.7742746290819</v>
      </c>
      <c r="R8" s="69">
        <v>2506.5270534556312</v>
      </c>
      <c r="S8" s="82">
        <v>1528.01936313235</v>
      </c>
      <c r="T8" s="69">
        <v>978.50769032328128</v>
      </c>
      <c r="U8" s="75">
        <v>3.1081101222616456</v>
      </c>
      <c r="V8" s="75">
        <v>1.64037649910234</v>
      </c>
    </row>
    <row r="9" spans="1:22" x14ac:dyDescent="0.3">
      <c r="A9" s="68" t="s">
        <v>10</v>
      </c>
      <c r="B9" s="69">
        <v>28066.394966997603</v>
      </c>
      <c r="C9" s="69">
        <v>14643.082579277299</v>
      </c>
      <c r="D9" s="69">
        <v>3171.5800047442099</v>
      </c>
      <c r="E9" s="69">
        <v>16763.7023631474</v>
      </c>
      <c r="F9" s="69">
        <v>34126.322291474389</v>
      </c>
      <c r="G9" s="101">
        <v>233.75839359304001</v>
      </c>
      <c r="H9" s="69">
        <v>0</v>
      </c>
      <c r="I9" s="69">
        <v>0</v>
      </c>
      <c r="J9" s="69">
        <v>0</v>
      </c>
      <c r="K9" s="69">
        <v>0</v>
      </c>
      <c r="L9" s="69">
        <v>0</v>
      </c>
      <c r="M9" s="101">
        <v>0</v>
      </c>
      <c r="N9" s="69">
        <v>0</v>
      </c>
      <c r="O9" s="69">
        <v>10685.531999999999</v>
      </c>
      <c r="P9" s="69">
        <v>26354.183000000001</v>
      </c>
      <c r="Q9" s="69">
        <v>20485.767366501303</v>
      </c>
      <c r="R9" s="69">
        <v>62878.51830775955</v>
      </c>
      <c r="S9" s="82">
        <v>31171.299366501302</v>
      </c>
      <c r="T9" s="69">
        <v>31707.218941258252</v>
      </c>
      <c r="U9" s="75">
        <v>3.1119922034267726</v>
      </c>
      <c r="V9" s="75">
        <v>2.0171927248991386</v>
      </c>
    </row>
    <row r="10" spans="1:22" x14ac:dyDescent="0.3">
      <c r="A10" s="68" t="s">
        <v>11</v>
      </c>
      <c r="B10" s="69">
        <v>6545.5904924420402</v>
      </c>
      <c r="C10" s="69">
        <v>2982.1690983287704</v>
      </c>
      <c r="D10" s="69">
        <v>424.44895701430801</v>
      </c>
      <c r="E10" s="69">
        <v>4034.4447233211199</v>
      </c>
      <c r="F10" s="69">
        <v>11346.275674100876</v>
      </c>
      <c r="G10" s="101">
        <v>1.87367293634</v>
      </c>
      <c r="H10" s="69">
        <v>0</v>
      </c>
      <c r="I10" s="69">
        <v>66.242697256672088</v>
      </c>
      <c r="J10" s="69">
        <v>10.954103110424599</v>
      </c>
      <c r="K10" s="69">
        <v>0</v>
      </c>
      <c r="L10" s="69">
        <v>46.610953113415704</v>
      </c>
      <c r="M10" s="101">
        <v>50.771876595272502</v>
      </c>
      <c r="N10" s="69">
        <v>0</v>
      </c>
      <c r="O10" s="69">
        <v>1625.0350000000001</v>
      </c>
      <c r="P10" s="69">
        <v>3616.02</v>
      </c>
      <c r="Q10" s="69">
        <v>1069.05539881596</v>
      </c>
      <c r="R10" s="69">
        <v>13988.526944042578</v>
      </c>
      <c r="S10" s="82">
        <v>2817.8981522964723</v>
      </c>
      <c r="T10" s="69">
        <v>11170.628791746107</v>
      </c>
      <c r="U10" s="75">
        <v>8.8315499388164422</v>
      </c>
      <c r="V10" s="75">
        <v>4.9641705228567252</v>
      </c>
    </row>
    <row r="11" spans="1:22" x14ac:dyDescent="0.3">
      <c r="A11" s="68" t="s">
        <v>12</v>
      </c>
      <c r="B11" s="69">
        <v>130225.20464071599</v>
      </c>
      <c r="C11" s="69">
        <v>22346.561568506899</v>
      </c>
      <c r="D11" s="69">
        <v>5165.5695520542495</v>
      </c>
      <c r="E11" s="69">
        <v>65543.305848214397</v>
      </c>
      <c r="F11" s="69">
        <v>176473.05048956405</v>
      </c>
      <c r="G11" s="101">
        <v>18589.2749214408</v>
      </c>
      <c r="H11" s="69">
        <v>0</v>
      </c>
      <c r="I11" s="69">
        <v>0</v>
      </c>
      <c r="J11" s="69">
        <v>995.86148259554307</v>
      </c>
      <c r="K11" s="69">
        <v>0</v>
      </c>
      <c r="L11" s="69">
        <v>0</v>
      </c>
      <c r="M11" s="101">
        <v>0</v>
      </c>
      <c r="N11" s="69">
        <v>0</v>
      </c>
      <c r="O11" s="69">
        <v>5095.085</v>
      </c>
      <c r="P11" s="69">
        <v>12277.707</v>
      </c>
      <c r="Q11" s="69">
        <v>12479.0186258862</v>
      </c>
      <c r="R11" s="69">
        <v>241869.91653093239</v>
      </c>
      <c r="S11" s="82">
        <v>18569.965108481741</v>
      </c>
      <c r="T11" s="69">
        <v>223299.95142245066</v>
      </c>
      <c r="U11" s="75">
        <v>22.527935005619387</v>
      </c>
      <c r="V11" s="75">
        <v>13.024791113929421</v>
      </c>
    </row>
    <row r="12" spans="1:22" x14ac:dyDescent="0.3">
      <c r="A12" s="68" t="s">
        <v>13</v>
      </c>
      <c r="B12" s="69">
        <v>228366.36222191798</v>
      </c>
      <c r="C12" s="69">
        <v>250841.350561839</v>
      </c>
      <c r="D12" s="69">
        <v>18551.379904505</v>
      </c>
      <c r="E12" s="69">
        <v>131845.496781272</v>
      </c>
      <c r="F12" s="69">
        <v>299975.64183006092</v>
      </c>
      <c r="G12" s="101">
        <v>35701.6711682163</v>
      </c>
      <c r="H12" s="69">
        <v>0</v>
      </c>
      <c r="I12" s="69">
        <v>0.35853428707073198</v>
      </c>
      <c r="J12" s="69">
        <v>13087.176935516</v>
      </c>
      <c r="K12" s="69">
        <v>0</v>
      </c>
      <c r="L12" s="69">
        <v>0.25227874975339398</v>
      </c>
      <c r="M12" s="101">
        <v>0.27479947725853998</v>
      </c>
      <c r="N12" s="69">
        <v>0</v>
      </c>
      <c r="O12" s="69">
        <v>12670.093999999999</v>
      </c>
      <c r="P12" s="69">
        <v>30080.991000000002</v>
      </c>
      <c r="Q12" s="69">
        <v>77319.11971029469</v>
      </c>
      <c r="R12" s="69">
        <v>665306.26063775027</v>
      </c>
      <c r="S12" s="82">
        <v>103077.00145884752</v>
      </c>
      <c r="T12" s="69">
        <v>562229.25917890272</v>
      </c>
      <c r="U12" s="75">
        <v>9.3646430863063514</v>
      </c>
      <c r="V12" s="75">
        <v>6.4544588144947852</v>
      </c>
    </row>
    <row r="13" spans="1:22" x14ac:dyDescent="0.3">
      <c r="A13" s="68" t="s">
        <v>14</v>
      </c>
      <c r="B13" s="69">
        <v>9668.4988886234296</v>
      </c>
      <c r="C13" s="69">
        <v>10448.839715150702</v>
      </c>
      <c r="D13" s="69">
        <v>1607.4465080156701</v>
      </c>
      <c r="E13" s="69">
        <v>4315.2203604600199</v>
      </c>
      <c r="F13" s="69">
        <v>10056.036117137957</v>
      </c>
      <c r="G13" s="101">
        <v>348.95850564418305</v>
      </c>
      <c r="H13" s="69">
        <v>0</v>
      </c>
      <c r="I13" s="69">
        <v>0</v>
      </c>
      <c r="J13" s="69">
        <v>284.15793876761001</v>
      </c>
      <c r="K13" s="69">
        <v>0</v>
      </c>
      <c r="L13" s="69">
        <v>0</v>
      </c>
      <c r="M13" s="101">
        <v>0</v>
      </c>
      <c r="N13" s="69">
        <v>0</v>
      </c>
      <c r="O13" s="69">
        <v>8687.0910000000003</v>
      </c>
      <c r="P13" s="69">
        <v>19143.615000000002</v>
      </c>
      <c r="Q13" s="69">
        <v>22029.438920013101</v>
      </c>
      <c r="R13" s="69">
        <v>26388.963977894004</v>
      </c>
      <c r="S13" s="82">
        <v>31000.687858780711</v>
      </c>
      <c r="T13" s="69">
        <v>-4611.7238808867078</v>
      </c>
      <c r="U13" s="75">
        <v>1.1756190785524518</v>
      </c>
      <c r="V13" s="75">
        <v>0.85123801439842983</v>
      </c>
    </row>
    <row r="14" spans="1:22" x14ac:dyDescent="0.3">
      <c r="A14" s="68" t="s">
        <v>15</v>
      </c>
      <c r="B14" s="69">
        <v>5662.8004714776898</v>
      </c>
      <c r="C14" s="69">
        <v>2674.8009363946599</v>
      </c>
      <c r="D14" s="69">
        <v>4.2533159491877504</v>
      </c>
      <c r="E14" s="69">
        <v>3555.4918096216297</v>
      </c>
      <c r="F14" s="69">
        <v>11051.385464447907</v>
      </c>
      <c r="G14" s="101">
        <v>0</v>
      </c>
      <c r="H14" s="69">
        <v>0</v>
      </c>
      <c r="I14" s="69">
        <v>267.13527387924302</v>
      </c>
      <c r="J14" s="69">
        <v>0</v>
      </c>
      <c r="K14" s="69">
        <v>0</v>
      </c>
      <c r="L14" s="69">
        <v>28.6301503635407</v>
      </c>
      <c r="M14" s="101">
        <v>31.228962433322398</v>
      </c>
      <c r="N14" s="69">
        <v>0</v>
      </c>
      <c r="O14" s="69">
        <v>3290.1570000000002</v>
      </c>
      <c r="P14" s="69">
        <v>13722.301800000001</v>
      </c>
      <c r="Q14" s="69">
        <v>11727.987754572599</v>
      </c>
      <c r="R14" s="69">
        <v>11897.346533443168</v>
      </c>
      <c r="S14" s="82">
        <v>15313.910178815384</v>
      </c>
      <c r="T14" s="69">
        <v>-3416.5636453722154</v>
      </c>
      <c r="U14" s="75">
        <v>1.4955049795673361</v>
      </c>
      <c r="V14" s="75">
        <v>0.7768980224202604</v>
      </c>
    </row>
    <row r="15" spans="1:22" x14ac:dyDescent="0.3">
      <c r="A15" s="68" t="s">
        <v>102</v>
      </c>
      <c r="B15" s="69"/>
      <c r="C15" s="69"/>
      <c r="D15" s="69"/>
      <c r="E15" s="69"/>
      <c r="F15" s="69"/>
      <c r="G15" s="101"/>
      <c r="H15" s="69"/>
      <c r="I15" s="69"/>
      <c r="J15" s="69"/>
      <c r="K15" s="69"/>
      <c r="L15" s="69"/>
      <c r="M15" s="101"/>
      <c r="N15" s="69"/>
      <c r="O15" s="69">
        <v>1197.048</v>
      </c>
      <c r="P15" s="69"/>
      <c r="Q15" s="69"/>
      <c r="R15" s="69"/>
      <c r="S15" s="82">
        <v>1197.048</v>
      </c>
      <c r="T15" s="69"/>
      <c r="U15" s="75"/>
      <c r="V15" s="75"/>
    </row>
    <row r="16" spans="1:22" x14ac:dyDescent="0.3">
      <c r="A16" s="70" t="s">
        <v>103</v>
      </c>
      <c r="B16" s="71">
        <v>449279.63351721206</v>
      </c>
      <c r="C16" s="71">
        <v>317091.51317716227</v>
      </c>
      <c r="D16" s="71">
        <v>28992.736646492544</v>
      </c>
      <c r="E16" s="71">
        <v>245221.23276727789</v>
      </c>
      <c r="F16" s="71">
        <v>615791.7024606592</v>
      </c>
      <c r="G16" s="71">
        <v>54875.536661830658</v>
      </c>
      <c r="H16" s="71">
        <v>0</v>
      </c>
      <c r="I16" s="71">
        <v>401.79174597917643</v>
      </c>
      <c r="J16" s="71">
        <v>14378.150459989578</v>
      </c>
      <c r="K16" s="71">
        <v>0</v>
      </c>
      <c r="L16" s="71">
        <v>101.18406616938964</v>
      </c>
      <c r="M16" s="71">
        <v>119.51090485332659</v>
      </c>
      <c r="N16" s="71">
        <v>0</v>
      </c>
      <c r="O16" s="71">
        <v>53483.904000000002</v>
      </c>
      <c r="P16" s="71">
        <v>113994.69279999999</v>
      </c>
      <c r="Q16" s="71">
        <v>156041.40465419419</v>
      </c>
      <c r="R16" s="71">
        <v>1095460.6527699754</v>
      </c>
      <c r="S16" s="98">
        <v>224406.43492633235</v>
      </c>
      <c r="T16" s="71">
        <v>871054.21784364304</v>
      </c>
      <c r="U16" s="76">
        <v>7.6216240795496919</v>
      </c>
      <c r="V16" s="76">
        <v>4.8815919789893316</v>
      </c>
    </row>
    <row r="17" spans="1:22" x14ac:dyDescent="0.3">
      <c r="A17" s="68" t="s">
        <v>17</v>
      </c>
      <c r="B17" s="69">
        <v>12335.9396379722</v>
      </c>
      <c r="C17" s="69">
        <v>0</v>
      </c>
      <c r="D17" s="69">
        <v>0</v>
      </c>
      <c r="E17" s="69">
        <v>7872.5695931376395</v>
      </c>
      <c r="F17" s="69">
        <v>22891.555809897327</v>
      </c>
      <c r="G17" s="101">
        <v>0</v>
      </c>
      <c r="H17" s="69">
        <v>0</v>
      </c>
      <c r="I17" s="69">
        <v>0</v>
      </c>
      <c r="J17" s="69">
        <v>0</v>
      </c>
      <c r="K17" s="69">
        <v>0</v>
      </c>
      <c r="L17" s="69">
        <v>0</v>
      </c>
      <c r="M17" s="101">
        <v>0</v>
      </c>
      <c r="N17" s="69">
        <v>0</v>
      </c>
      <c r="O17" s="69">
        <v>7298.3639999999996</v>
      </c>
      <c r="P17" s="69">
        <v>2876.0990000000002</v>
      </c>
      <c r="Q17" s="69">
        <v>2876.0989996079998</v>
      </c>
      <c r="R17" s="69">
        <v>20208.509231109838</v>
      </c>
      <c r="S17" s="82">
        <v>10174.462999607998</v>
      </c>
      <c r="T17" s="69">
        <v>10034.046231501839</v>
      </c>
      <c r="U17" s="75">
        <v>4.2361021945499946</v>
      </c>
      <c r="V17" s="75">
        <v>1.9861990978677135</v>
      </c>
    </row>
    <row r="18" spans="1:22" x14ac:dyDescent="0.3">
      <c r="A18" s="68" t="s">
        <v>18</v>
      </c>
      <c r="B18" s="69">
        <v>4947.5048977341194</v>
      </c>
      <c r="C18" s="69">
        <v>0</v>
      </c>
      <c r="D18" s="69">
        <v>0</v>
      </c>
      <c r="E18" s="69">
        <v>1772.1081171854198</v>
      </c>
      <c r="F18" s="69">
        <v>5064.6233580213911</v>
      </c>
      <c r="G18" s="101">
        <v>0</v>
      </c>
      <c r="H18" s="69">
        <v>0</v>
      </c>
      <c r="I18" s="69">
        <v>0</v>
      </c>
      <c r="J18" s="69">
        <v>0</v>
      </c>
      <c r="K18" s="69">
        <v>0</v>
      </c>
      <c r="L18" s="69">
        <v>0</v>
      </c>
      <c r="M18" s="101">
        <v>0</v>
      </c>
      <c r="N18" s="69">
        <v>0</v>
      </c>
      <c r="O18" s="69">
        <v>322.58499999999998</v>
      </c>
      <c r="P18" s="69">
        <v>0</v>
      </c>
      <c r="Q18" s="69">
        <v>1726.03024</v>
      </c>
      <c r="R18" s="69">
        <v>6719.6130149195396</v>
      </c>
      <c r="S18" s="82">
        <v>2048.6152400000001</v>
      </c>
      <c r="T18" s="69">
        <v>4670.9977749195396</v>
      </c>
      <c r="U18" s="75">
        <v>5.7522936190501692</v>
      </c>
      <c r="V18" s="75">
        <v>3.2800756743953245</v>
      </c>
    </row>
    <row r="19" spans="1:22" x14ac:dyDescent="0.3">
      <c r="A19" s="68" t="s">
        <v>19</v>
      </c>
      <c r="B19" s="69">
        <v>134164.03945377801</v>
      </c>
      <c r="C19" s="69">
        <v>14167.543066848099</v>
      </c>
      <c r="D19" s="69">
        <v>0</v>
      </c>
      <c r="E19" s="69">
        <v>60144.426520221103</v>
      </c>
      <c r="F19" s="69">
        <v>138366.43251596816</v>
      </c>
      <c r="G19" s="101">
        <v>2123.3912271107797</v>
      </c>
      <c r="H19" s="69">
        <v>0</v>
      </c>
      <c r="I19" s="69">
        <v>0</v>
      </c>
      <c r="J19" s="69">
        <v>0</v>
      </c>
      <c r="K19" s="69">
        <v>0</v>
      </c>
      <c r="L19" s="69">
        <v>0</v>
      </c>
      <c r="M19" s="101">
        <v>0</v>
      </c>
      <c r="N19" s="69">
        <v>0</v>
      </c>
      <c r="O19" s="69">
        <v>12485.307000000001</v>
      </c>
      <c r="P19" s="69">
        <v>58556.025000000001</v>
      </c>
      <c r="Q19" s="69">
        <v>72602.209212872403</v>
      </c>
      <c r="R19" s="69">
        <v>210599.40026795794</v>
      </c>
      <c r="S19" s="82">
        <v>85087.516212872404</v>
      </c>
      <c r="T19" s="69">
        <v>125511.88405508555</v>
      </c>
      <c r="U19" s="75">
        <v>4.1012577204731366</v>
      </c>
      <c r="V19" s="75">
        <v>2.4750916425986542</v>
      </c>
    </row>
    <row r="20" spans="1:22" x14ac:dyDescent="0.3">
      <c r="A20" s="68" t="s">
        <v>20</v>
      </c>
      <c r="B20" s="69">
        <v>226943.502903897</v>
      </c>
      <c r="C20" s="69">
        <v>0</v>
      </c>
      <c r="D20" s="69">
        <v>154.55327803105499</v>
      </c>
      <c r="E20" s="69">
        <v>102412.65612366601</v>
      </c>
      <c r="F20" s="69">
        <v>236878.70582699348</v>
      </c>
      <c r="G20" s="101">
        <v>19741.1233791431</v>
      </c>
      <c r="H20" s="69">
        <v>0</v>
      </c>
      <c r="I20" s="69">
        <v>0</v>
      </c>
      <c r="J20" s="69">
        <v>0</v>
      </c>
      <c r="K20" s="69">
        <v>0</v>
      </c>
      <c r="L20" s="69">
        <v>0</v>
      </c>
      <c r="M20" s="101">
        <v>0</v>
      </c>
      <c r="N20" s="69">
        <v>0</v>
      </c>
      <c r="O20" s="69">
        <v>5025.12</v>
      </c>
      <c r="P20" s="69">
        <v>39505.71</v>
      </c>
      <c r="Q20" s="69">
        <v>44385.902003408402</v>
      </c>
      <c r="R20" s="69">
        <v>349251.83568473713</v>
      </c>
      <c r="S20" s="82">
        <v>49411.022003408405</v>
      </c>
      <c r="T20" s="69">
        <v>299840.81368132879</v>
      </c>
      <c r="U20" s="75">
        <v>11.86234402258061</v>
      </c>
      <c r="V20" s="75">
        <v>7.0682981554327196</v>
      </c>
    </row>
    <row r="21" spans="1:22" x14ac:dyDescent="0.3">
      <c r="A21" s="68" t="s">
        <v>21</v>
      </c>
      <c r="B21" s="69">
        <v>4867.3268389698205</v>
      </c>
      <c r="C21" s="69">
        <v>351.79308606331898</v>
      </c>
      <c r="D21" s="69">
        <v>940.95726548857408</v>
      </c>
      <c r="E21" s="69">
        <v>2192.0295970144598</v>
      </c>
      <c r="F21" s="69">
        <v>4357.1922958682126</v>
      </c>
      <c r="G21" s="101">
        <v>0</v>
      </c>
      <c r="H21" s="69">
        <v>0</v>
      </c>
      <c r="I21" s="69">
        <v>0</v>
      </c>
      <c r="J21" s="69">
        <v>0</v>
      </c>
      <c r="K21" s="69">
        <v>0</v>
      </c>
      <c r="L21" s="69">
        <v>0</v>
      </c>
      <c r="M21" s="101">
        <v>0</v>
      </c>
      <c r="N21" s="69">
        <v>0</v>
      </c>
      <c r="O21" s="69">
        <v>1902.0940000000001</v>
      </c>
      <c r="P21" s="69">
        <v>764.08</v>
      </c>
      <c r="Q21" s="69">
        <v>5911.8054373599998</v>
      </c>
      <c r="R21" s="69">
        <v>8352.1067875361732</v>
      </c>
      <c r="S21" s="82">
        <v>7813.8994373599999</v>
      </c>
      <c r="T21" s="69">
        <v>538.20735017617324</v>
      </c>
      <c r="U21" s="75">
        <v>1.6264989312043594</v>
      </c>
      <c r="V21" s="75">
        <v>1.0688782028090718</v>
      </c>
    </row>
    <row r="22" spans="1:22" x14ac:dyDescent="0.3">
      <c r="A22" s="68" t="s">
        <v>22</v>
      </c>
      <c r="B22" s="69">
        <v>143467.18088234399</v>
      </c>
      <c r="C22" s="69">
        <v>1211.6121180334001</v>
      </c>
      <c r="D22" s="69">
        <v>0</v>
      </c>
      <c r="E22" s="69">
        <v>62691.9289109686</v>
      </c>
      <c r="F22" s="69">
        <v>145522.86189216029</v>
      </c>
      <c r="G22" s="101">
        <v>18877.584359146098</v>
      </c>
      <c r="H22" s="69">
        <v>0</v>
      </c>
      <c r="I22" s="69">
        <v>0</v>
      </c>
      <c r="J22" s="69">
        <v>10442.722309662598</v>
      </c>
      <c r="K22" s="69">
        <v>0</v>
      </c>
      <c r="L22" s="69">
        <v>0</v>
      </c>
      <c r="M22" s="101">
        <v>0</v>
      </c>
      <c r="N22" s="69">
        <v>0</v>
      </c>
      <c r="O22" s="69">
        <v>9065.482</v>
      </c>
      <c r="P22" s="69">
        <v>67869.126000000004</v>
      </c>
      <c r="Q22" s="69">
        <v>55441.310822045401</v>
      </c>
      <c r="R22" s="69">
        <v>226248.30627049212</v>
      </c>
      <c r="S22" s="82">
        <v>74949.515131708002</v>
      </c>
      <c r="T22" s="69">
        <v>151298.79113878412</v>
      </c>
      <c r="U22" s="75">
        <v>4.9602878352093782</v>
      </c>
      <c r="V22" s="75">
        <v>3.0186760497770844</v>
      </c>
    </row>
    <row r="23" spans="1:22" x14ac:dyDescent="0.3">
      <c r="A23" s="68" t="s">
        <v>23</v>
      </c>
      <c r="B23" s="69">
        <v>38962.71026901</v>
      </c>
      <c r="C23" s="69">
        <v>1309.8240184633598</v>
      </c>
      <c r="D23" s="69">
        <v>0</v>
      </c>
      <c r="E23" s="69">
        <v>18935.913879854797</v>
      </c>
      <c r="F23" s="69">
        <v>48958.286503735006</v>
      </c>
      <c r="G23" s="101">
        <v>0</v>
      </c>
      <c r="H23" s="69">
        <v>0</v>
      </c>
      <c r="I23" s="69">
        <v>0</v>
      </c>
      <c r="J23" s="69">
        <v>0</v>
      </c>
      <c r="K23" s="69">
        <v>0</v>
      </c>
      <c r="L23" s="69">
        <v>0</v>
      </c>
      <c r="M23" s="101">
        <v>0</v>
      </c>
      <c r="N23" s="69">
        <v>0</v>
      </c>
      <c r="O23" s="69">
        <v>10234.308000000001</v>
      </c>
      <c r="P23" s="69">
        <v>17885.097000000002</v>
      </c>
      <c r="Q23" s="69">
        <v>19400.541446307801</v>
      </c>
      <c r="R23" s="69">
        <v>59208.448167328155</v>
      </c>
      <c r="S23" s="82">
        <v>29634.849446307802</v>
      </c>
      <c r="T23" s="69">
        <v>29573.598721020357</v>
      </c>
      <c r="U23" s="75">
        <v>3.6499842817504047</v>
      </c>
      <c r="V23" s="75">
        <v>1.9979331521356833</v>
      </c>
    </row>
    <row r="24" spans="1:22" x14ac:dyDescent="0.3">
      <c r="A24" s="68" t="s">
        <v>104</v>
      </c>
      <c r="B24" s="69"/>
      <c r="C24" s="69"/>
      <c r="D24" s="69"/>
      <c r="E24" s="69"/>
      <c r="F24" s="69"/>
      <c r="G24" s="101"/>
      <c r="H24" s="69"/>
      <c r="I24" s="69"/>
      <c r="J24" s="69"/>
      <c r="K24" s="69"/>
      <c r="L24" s="69"/>
      <c r="M24" s="101"/>
      <c r="N24" s="69"/>
      <c r="O24" s="69">
        <v>8832.5429999999997</v>
      </c>
      <c r="P24" s="69"/>
      <c r="Q24" s="69"/>
      <c r="R24" s="69"/>
      <c r="S24" s="82">
        <v>8832.5429999999997</v>
      </c>
      <c r="T24" s="69"/>
      <c r="U24" s="75"/>
      <c r="V24" s="75"/>
    </row>
    <row r="25" spans="1:22" x14ac:dyDescent="0.3">
      <c r="A25" s="70" t="s">
        <v>105</v>
      </c>
      <c r="B25" s="71">
        <v>565688.20488370513</v>
      </c>
      <c r="C25" s="71">
        <v>17040.772289408178</v>
      </c>
      <c r="D25" s="71">
        <v>1095.5105435196292</v>
      </c>
      <c r="E25" s="71">
        <v>256021.63274204804</v>
      </c>
      <c r="F25" s="71">
        <v>602039.65820264386</v>
      </c>
      <c r="G25" s="71">
        <v>40742.098965399979</v>
      </c>
      <c r="H25" s="71">
        <v>0</v>
      </c>
      <c r="I25" s="71">
        <v>0</v>
      </c>
      <c r="J25" s="71">
        <v>10442.722309662598</v>
      </c>
      <c r="K25" s="71">
        <v>0</v>
      </c>
      <c r="L25" s="71">
        <v>0</v>
      </c>
      <c r="M25" s="71">
        <v>0</v>
      </c>
      <c r="N25" s="71">
        <v>0</v>
      </c>
      <c r="O25" s="71">
        <v>55165.803</v>
      </c>
      <c r="P25" s="71">
        <v>187456.13699999999</v>
      </c>
      <c r="Q25" s="71">
        <v>202343.89816160203</v>
      </c>
      <c r="R25" s="71">
        <v>880588.21942408092</v>
      </c>
      <c r="S25" s="98">
        <v>267952.4234712646</v>
      </c>
      <c r="T25" s="71">
        <v>612635.79595281638</v>
      </c>
      <c r="U25" s="76">
        <v>5.5331758467402805</v>
      </c>
      <c r="V25" s="76">
        <v>3.2863603471700484</v>
      </c>
    </row>
    <row r="26" spans="1:22" x14ac:dyDescent="0.3">
      <c r="A26" s="68" t="s">
        <v>25</v>
      </c>
      <c r="B26" s="69">
        <v>12.7651811623229</v>
      </c>
      <c r="C26" s="69">
        <v>0</v>
      </c>
      <c r="D26" s="69">
        <v>0</v>
      </c>
      <c r="E26" s="69">
        <v>6.4207564557652708</v>
      </c>
      <c r="F26" s="69">
        <v>18.883626052339817</v>
      </c>
      <c r="G26" s="101">
        <v>0</v>
      </c>
      <c r="H26" s="69">
        <v>0</v>
      </c>
      <c r="I26" s="69">
        <v>0</v>
      </c>
      <c r="J26" s="69">
        <v>0</v>
      </c>
      <c r="K26" s="69">
        <v>0</v>
      </c>
      <c r="L26" s="69">
        <v>0</v>
      </c>
      <c r="M26" s="101">
        <v>0</v>
      </c>
      <c r="N26" s="69">
        <v>0</v>
      </c>
      <c r="O26" s="69">
        <v>19.5</v>
      </c>
      <c r="P26" s="69">
        <v>0</v>
      </c>
      <c r="Q26" s="69">
        <v>17.753599999999999</v>
      </c>
      <c r="R26" s="69">
        <v>19.185937618088168</v>
      </c>
      <c r="S26" s="82">
        <v>37.253599999999999</v>
      </c>
      <c r="T26" s="69">
        <v>-18.067662381911827</v>
      </c>
      <c r="U26" s="75">
        <v>1.0219029481829405</v>
      </c>
      <c r="V26" s="75">
        <v>0.5150089553248054</v>
      </c>
    </row>
    <row r="27" spans="1:22" x14ac:dyDescent="0.3">
      <c r="A27" s="68" t="s">
        <v>26</v>
      </c>
      <c r="B27" s="69">
        <v>38.384744879149302</v>
      </c>
      <c r="C27" s="69">
        <v>0</v>
      </c>
      <c r="D27" s="69">
        <v>0</v>
      </c>
      <c r="E27" s="69">
        <v>17.564624438227501</v>
      </c>
      <c r="F27" s="69">
        <v>51.074010436938529</v>
      </c>
      <c r="G27" s="101">
        <v>0</v>
      </c>
      <c r="H27" s="69">
        <v>0</v>
      </c>
      <c r="I27" s="69">
        <v>0</v>
      </c>
      <c r="J27" s="69">
        <v>0</v>
      </c>
      <c r="K27" s="69">
        <v>0</v>
      </c>
      <c r="L27" s="69">
        <v>0</v>
      </c>
      <c r="M27" s="101">
        <v>0</v>
      </c>
      <c r="N27" s="69">
        <v>0</v>
      </c>
      <c r="O27" s="69">
        <v>20.757000000000001</v>
      </c>
      <c r="P27" s="69">
        <v>0</v>
      </c>
      <c r="Q27" s="69">
        <v>19.173119999999997</v>
      </c>
      <c r="R27" s="69">
        <v>55.949369317376799</v>
      </c>
      <c r="S27" s="82">
        <v>39.930119999999995</v>
      </c>
      <c r="T27" s="69">
        <v>16.019249317376801</v>
      </c>
      <c r="U27" s="75">
        <v>2.6802669201674161</v>
      </c>
      <c r="V27" s="75">
        <v>1.4011820980597305</v>
      </c>
    </row>
    <row r="28" spans="1:22" x14ac:dyDescent="0.3">
      <c r="A28" s="70" t="s">
        <v>106</v>
      </c>
      <c r="B28" s="71">
        <v>51.149926041472199</v>
      </c>
      <c r="C28" s="71">
        <v>0</v>
      </c>
      <c r="D28" s="71">
        <v>0</v>
      </c>
      <c r="E28" s="71">
        <v>23.985380893992769</v>
      </c>
      <c r="F28" s="71">
        <v>69.957636489278343</v>
      </c>
      <c r="G28" s="71">
        <v>0</v>
      </c>
      <c r="H28" s="71">
        <v>0</v>
      </c>
      <c r="I28" s="71">
        <v>0</v>
      </c>
      <c r="J28" s="71">
        <v>0</v>
      </c>
      <c r="K28" s="71">
        <v>0</v>
      </c>
      <c r="L28" s="71">
        <v>0</v>
      </c>
      <c r="M28" s="71">
        <v>0</v>
      </c>
      <c r="N28" s="71">
        <v>0</v>
      </c>
      <c r="O28" s="71">
        <v>40.256999999999998</v>
      </c>
      <c r="P28" s="71">
        <v>0</v>
      </c>
      <c r="Q28" s="71">
        <v>36.926720000000003</v>
      </c>
      <c r="R28" s="71">
        <v>75.135306935464968</v>
      </c>
      <c r="S28" s="98">
        <v>77.183720000000008</v>
      </c>
      <c r="T28" s="71">
        <v>-2.0484130645350271</v>
      </c>
      <c r="U28" s="76">
        <v>1.8798386942835004</v>
      </c>
      <c r="V28" s="76">
        <v>0.97346055535370624</v>
      </c>
    </row>
    <row r="29" spans="1:22" x14ac:dyDescent="0.3">
      <c r="A29" s="68" t="s">
        <v>28</v>
      </c>
      <c r="B29" s="69">
        <v>59130.339879861604</v>
      </c>
      <c r="C29" s="69">
        <v>0</v>
      </c>
      <c r="D29" s="69">
        <v>0</v>
      </c>
      <c r="E29" s="69">
        <v>26557.1027906327</v>
      </c>
      <c r="F29" s="69">
        <v>60076.869291285642</v>
      </c>
      <c r="G29" s="101">
        <v>0</v>
      </c>
      <c r="H29" s="69">
        <v>0</v>
      </c>
      <c r="I29" s="69">
        <v>0</v>
      </c>
      <c r="J29" s="69">
        <v>0</v>
      </c>
      <c r="K29" s="69">
        <v>0</v>
      </c>
      <c r="L29" s="69">
        <v>0</v>
      </c>
      <c r="M29" s="101">
        <v>0</v>
      </c>
      <c r="N29" s="69">
        <v>0</v>
      </c>
      <c r="O29" s="69">
        <v>38837.487420000005</v>
      </c>
      <c r="P29" s="69">
        <v>0</v>
      </c>
      <c r="Q29" s="69">
        <v>0</v>
      </c>
      <c r="R29" s="69">
        <v>85687.442670494303</v>
      </c>
      <c r="S29" s="82">
        <v>38837.487420000005</v>
      </c>
      <c r="T29" s="69">
        <v>46849.955250494299</v>
      </c>
      <c r="U29" s="75">
        <v>3.7531859459764183</v>
      </c>
      <c r="V29" s="75">
        <v>2.2063075745308938</v>
      </c>
    </row>
    <row r="30" spans="1:22" x14ac:dyDescent="0.3">
      <c r="A30" s="68" t="s">
        <v>107</v>
      </c>
      <c r="B30" s="69"/>
      <c r="C30" s="69"/>
      <c r="D30" s="69"/>
      <c r="E30" s="69"/>
      <c r="F30" s="69"/>
      <c r="G30" s="68"/>
      <c r="H30" s="69"/>
      <c r="I30" s="69"/>
      <c r="J30" s="69"/>
      <c r="K30" s="69"/>
      <c r="L30" s="69"/>
      <c r="M30" s="68"/>
      <c r="N30" s="69"/>
      <c r="O30" s="69">
        <v>38396.928999999996</v>
      </c>
      <c r="P30" s="69"/>
      <c r="Q30" s="69"/>
      <c r="R30" s="69"/>
      <c r="S30" s="105">
        <v>38396.928999999996</v>
      </c>
      <c r="T30" s="69"/>
      <c r="U30" s="75"/>
      <c r="V30" s="75"/>
    </row>
    <row r="31" spans="1:22" x14ac:dyDescent="0.3">
      <c r="A31" s="70" t="s">
        <v>108</v>
      </c>
      <c r="B31" s="71">
        <v>747334.67668550392</v>
      </c>
      <c r="C31" s="71">
        <v>184121.70334689005</v>
      </c>
      <c r="D31" s="102">
        <v>19221.95539979314</v>
      </c>
      <c r="E31" s="71">
        <v>354715.36972002318</v>
      </c>
      <c r="F31" s="71">
        <v>847843.35921609926</v>
      </c>
      <c r="G31" s="71">
        <v>39830.45764563806</v>
      </c>
      <c r="H31" s="71">
        <v>0</v>
      </c>
      <c r="I31" s="71">
        <v>68.41377484326128</v>
      </c>
      <c r="J31" s="71">
        <v>10472.367518252137</v>
      </c>
      <c r="K31" s="71">
        <v>0</v>
      </c>
      <c r="L31" s="71">
        <v>25.942962692433241</v>
      </c>
      <c r="M31" s="71">
        <v>37.51006582473169</v>
      </c>
      <c r="N31" s="71">
        <v>0</v>
      </c>
      <c r="O31" s="71">
        <v>147090.17741625808</v>
      </c>
      <c r="P31" s="71">
        <v>208633.43927</v>
      </c>
      <c r="Q31" s="71">
        <v>236545.06490009755</v>
      </c>
      <c r="R31" s="71">
        <v>1345224.1627978482</v>
      </c>
      <c r="S31" s="71">
        <v>394201.96657214343</v>
      </c>
      <c r="T31" s="71">
        <v>951022.19622570474</v>
      </c>
      <c r="U31" s="76">
        <v>5.5627801170907372</v>
      </c>
      <c r="V31" s="76">
        <v>3.4125252456132964</v>
      </c>
    </row>
    <row r="32" spans="1:22" x14ac:dyDescent="0.3">
      <c r="A32" s="70" t="s">
        <v>109</v>
      </c>
      <c r="B32" s="71">
        <v>1015018.9883269586</v>
      </c>
      <c r="C32" s="71">
        <v>334132.28546657052</v>
      </c>
      <c r="D32" s="102">
        <v>30088.247190012171</v>
      </c>
      <c r="E32" s="71">
        <v>501266.85089021991</v>
      </c>
      <c r="F32" s="71">
        <v>1217901.3182997922</v>
      </c>
      <c r="G32" s="71">
        <v>95617.635627230644</v>
      </c>
      <c r="H32" s="71">
        <v>0</v>
      </c>
      <c r="I32" s="71">
        <v>401.79174597917643</v>
      </c>
      <c r="J32" s="71">
        <v>24820.872769652178</v>
      </c>
      <c r="K32" s="71">
        <v>0</v>
      </c>
      <c r="L32" s="71">
        <v>101.18406616938964</v>
      </c>
      <c r="M32" s="71">
        <v>119.51090485332659</v>
      </c>
      <c r="N32" s="71">
        <v>0</v>
      </c>
      <c r="O32" s="71">
        <v>147086.89300000001</v>
      </c>
      <c r="P32" s="71">
        <v>301450.82980000001</v>
      </c>
      <c r="Q32" s="71">
        <v>358422.22953579627</v>
      </c>
      <c r="R32" s="71">
        <v>1976124.0075009919</v>
      </c>
      <c r="S32" s="71">
        <v>530832.97111759696</v>
      </c>
      <c r="T32" s="71">
        <v>1445291.0363833946</v>
      </c>
      <c r="U32" s="76">
        <v>6.0156519348669901</v>
      </c>
      <c r="V32" s="76">
        <v>3.7226851288843839</v>
      </c>
    </row>
    <row r="33" spans="1:22" x14ac:dyDescent="0.3">
      <c r="A33" s="70" t="s">
        <v>31</v>
      </c>
      <c r="B33" s="71">
        <v>688153.18687960075</v>
      </c>
      <c r="C33" s="71">
        <v>184121.70334689005</v>
      </c>
      <c r="D33" s="102">
        <v>19221.95539979314</v>
      </c>
      <c r="E33" s="71">
        <v>328134.28154849645</v>
      </c>
      <c r="F33" s="71">
        <v>787696.53228832409</v>
      </c>
      <c r="G33" s="71">
        <v>39830.45764563806</v>
      </c>
      <c r="H33" s="71">
        <v>0</v>
      </c>
      <c r="I33" s="71">
        <v>68.41377484326128</v>
      </c>
      <c r="J33" s="71">
        <v>10472.367518252137</v>
      </c>
      <c r="K33" s="71">
        <v>0</v>
      </c>
      <c r="L33" s="71">
        <v>25.942962692433241</v>
      </c>
      <c r="M33" s="71">
        <v>37.51006582473169</v>
      </c>
      <c r="N33" s="71">
        <v>0</v>
      </c>
      <c r="O33" s="71">
        <v>108212.43299625808</v>
      </c>
      <c r="P33" s="71">
        <v>208633.43927</v>
      </c>
      <c r="Q33" s="71">
        <v>236508.13818009751</v>
      </c>
      <c r="R33" s="71">
        <v>1259461.5848204184</v>
      </c>
      <c r="S33" s="71">
        <v>355287.29543214344</v>
      </c>
      <c r="T33" s="71">
        <v>904174.28938827489</v>
      </c>
      <c r="U33" s="76">
        <v>5.7613712452181973</v>
      </c>
      <c r="V33" s="76">
        <v>3.5449102768746874</v>
      </c>
    </row>
    <row r="34" spans="1:22" x14ac:dyDescent="0.3">
      <c r="A34" s="70" t="s">
        <v>110</v>
      </c>
      <c r="B34" s="71">
        <v>1074149.3282068202</v>
      </c>
      <c r="C34" s="71">
        <v>334132.28546657052</v>
      </c>
      <c r="D34" s="102">
        <v>30088.247190012171</v>
      </c>
      <c r="E34" s="71">
        <v>527823.95368085266</v>
      </c>
      <c r="F34" s="71">
        <v>1277978.187591078</v>
      </c>
      <c r="G34" s="71">
        <v>95617.635627230644</v>
      </c>
      <c r="H34" s="71">
        <v>0</v>
      </c>
      <c r="I34" s="71">
        <v>401.79174597917643</v>
      </c>
      <c r="J34" s="71">
        <v>24820.872769652178</v>
      </c>
      <c r="K34" s="71">
        <v>0</v>
      </c>
      <c r="L34" s="71">
        <v>101.18406616938964</v>
      </c>
      <c r="M34" s="71">
        <v>119.51090485332659</v>
      </c>
      <c r="N34" s="71">
        <v>0</v>
      </c>
      <c r="O34" s="71">
        <v>185924.38042000003</v>
      </c>
      <c r="P34" s="71">
        <v>301450.82980000001</v>
      </c>
      <c r="Q34" s="71">
        <v>358422.22953579627</v>
      </c>
      <c r="R34" s="71">
        <v>2061811.4501714865</v>
      </c>
      <c r="S34" s="71">
        <v>569670.45853759709</v>
      </c>
      <c r="T34" s="71">
        <v>1492140.9916338893</v>
      </c>
      <c r="U34" s="76">
        <v>5.8614398583228962</v>
      </c>
      <c r="V34" s="76">
        <v>3.6193055463405446</v>
      </c>
    </row>
    <row r="35" spans="1:22" x14ac:dyDescent="0.3">
      <c r="R35" s="104"/>
    </row>
    <row r="36" spans="1:22" x14ac:dyDescent="0.3">
      <c r="T36" s="104"/>
    </row>
  </sheetData>
  <mergeCells count="4">
    <mergeCell ref="A2:A3"/>
    <mergeCell ref="B2:H2"/>
    <mergeCell ref="I2:Q2"/>
    <mergeCell ref="R2:V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45A84-5061-4A8C-8075-922464CB5FB8}">
  <dimension ref="A1:V34"/>
  <sheetViews>
    <sheetView showGridLines="0" topLeftCell="I1" zoomScaleNormal="100" workbookViewId="0">
      <selection activeCell="S4" sqref="S4"/>
    </sheetView>
  </sheetViews>
  <sheetFormatPr defaultRowHeight="14.5" x14ac:dyDescent="0.35"/>
  <cols>
    <col min="1" max="1" width="38.7265625" customWidth="1"/>
    <col min="2" max="21" width="12.81640625" customWidth="1"/>
  </cols>
  <sheetData>
    <row r="1" spans="1:22" ht="15" thickBot="1" x14ac:dyDescent="0.4">
      <c r="A1" s="38" t="s">
        <v>111</v>
      </c>
    </row>
    <row r="2" spans="1:22" ht="14.5" customHeight="1" thickBot="1" x14ac:dyDescent="0.4">
      <c r="A2" s="107" t="s">
        <v>0</v>
      </c>
      <c r="B2" s="109" t="s">
        <v>70</v>
      </c>
      <c r="C2" s="110"/>
      <c r="D2" s="110"/>
      <c r="E2" s="110"/>
      <c r="F2" s="110"/>
      <c r="G2" s="110"/>
      <c r="H2" s="111"/>
      <c r="I2" s="109" t="s">
        <v>71</v>
      </c>
      <c r="J2" s="110"/>
      <c r="K2" s="110"/>
      <c r="L2" s="110"/>
      <c r="M2" s="110"/>
      <c r="N2" s="110"/>
      <c r="O2" s="110"/>
      <c r="P2" s="110"/>
      <c r="Q2" s="111"/>
      <c r="R2" s="109" t="s">
        <v>112</v>
      </c>
      <c r="S2" s="110"/>
      <c r="T2" s="110"/>
      <c r="U2" s="110"/>
    </row>
    <row r="3" spans="1:22" ht="59.25" customHeight="1" thickBot="1" x14ac:dyDescent="0.4">
      <c r="A3" s="108"/>
      <c r="B3" s="67" t="s">
        <v>73</v>
      </c>
      <c r="C3" s="67" t="s">
        <v>41</v>
      </c>
      <c r="D3" s="67" t="s">
        <v>42</v>
      </c>
      <c r="E3" s="67" t="s">
        <v>44</v>
      </c>
      <c r="F3" s="67" t="s">
        <v>74</v>
      </c>
      <c r="G3" s="67" t="s">
        <v>46</v>
      </c>
      <c r="H3" s="67" t="s">
        <v>75</v>
      </c>
      <c r="I3" s="67" t="s">
        <v>73</v>
      </c>
      <c r="J3" s="67" t="s">
        <v>41</v>
      </c>
      <c r="K3" s="67" t="s">
        <v>42</v>
      </c>
      <c r="L3" s="67" t="s">
        <v>44</v>
      </c>
      <c r="M3" s="67" t="s">
        <v>74</v>
      </c>
      <c r="N3" s="67" t="s">
        <v>46</v>
      </c>
      <c r="O3" s="67" t="s">
        <v>47</v>
      </c>
      <c r="P3" s="67" t="s">
        <v>48</v>
      </c>
      <c r="Q3" s="67" t="s">
        <v>75</v>
      </c>
      <c r="R3" s="67" t="s">
        <v>113</v>
      </c>
      <c r="S3" s="67" t="s">
        <v>114</v>
      </c>
      <c r="T3" s="67" t="s">
        <v>115</v>
      </c>
      <c r="U3" s="67" t="s">
        <v>116</v>
      </c>
      <c r="V3" s="39" t="s">
        <v>117</v>
      </c>
    </row>
    <row r="4" spans="1:22" s="85" customFormat="1" ht="15.5" thickTop="1" thickBot="1" x14ac:dyDescent="0.4">
      <c r="A4" s="83"/>
      <c r="B4" s="84" t="s">
        <v>81</v>
      </c>
      <c r="C4" s="84" t="s">
        <v>82</v>
      </c>
      <c r="D4" s="84" t="s">
        <v>83</v>
      </c>
      <c r="E4" s="84" t="s">
        <v>84</v>
      </c>
      <c r="F4" s="84" t="s">
        <v>85</v>
      </c>
      <c r="G4" s="83" t="s">
        <v>86</v>
      </c>
      <c r="H4" s="84" t="s">
        <v>87</v>
      </c>
      <c r="I4" s="84" t="s">
        <v>88</v>
      </c>
      <c r="J4" s="84" t="s">
        <v>89</v>
      </c>
      <c r="K4" s="84" t="s">
        <v>90</v>
      </c>
      <c r="L4" s="84" t="s">
        <v>91</v>
      </c>
      <c r="M4" s="83" t="s">
        <v>92</v>
      </c>
      <c r="N4" s="84" t="s">
        <v>93</v>
      </c>
      <c r="O4" s="84" t="s">
        <v>94</v>
      </c>
      <c r="P4" s="84" t="s">
        <v>95</v>
      </c>
      <c r="Q4" s="84" t="s">
        <v>96</v>
      </c>
      <c r="R4" s="84" t="s">
        <v>118</v>
      </c>
      <c r="S4" s="83" t="s">
        <v>119</v>
      </c>
      <c r="T4" s="84" t="s">
        <v>120</v>
      </c>
      <c r="U4" s="84" t="s">
        <v>121</v>
      </c>
    </row>
    <row r="5" spans="1:22" x14ac:dyDescent="0.35">
      <c r="A5" s="68" t="s">
        <v>6</v>
      </c>
      <c r="B5" s="69">
        <v>1682.50349254909</v>
      </c>
      <c r="C5" s="69">
        <v>0</v>
      </c>
      <c r="D5" s="69">
        <v>0</v>
      </c>
      <c r="E5" s="69">
        <v>570.21830195196492</v>
      </c>
      <c r="F5" s="69">
        <v>1041.6397590510251</v>
      </c>
      <c r="G5" s="101">
        <v>0</v>
      </c>
      <c r="H5" s="69">
        <v>0</v>
      </c>
      <c r="I5" s="69">
        <v>0</v>
      </c>
      <c r="J5" s="69">
        <v>0</v>
      </c>
      <c r="K5" s="69">
        <v>0</v>
      </c>
      <c r="L5" s="69">
        <v>0</v>
      </c>
      <c r="M5" s="101">
        <v>0</v>
      </c>
      <c r="N5" s="69">
        <v>0</v>
      </c>
      <c r="O5" s="69">
        <v>250</v>
      </c>
      <c r="P5" s="69">
        <v>0</v>
      </c>
      <c r="Q5" s="69">
        <v>306.62410028127999</v>
      </c>
      <c r="R5" s="69">
        <v>1682.50349254909</v>
      </c>
      <c r="S5" s="82">
        <v>250</v>
      </c>
      <c r="T5" s="69">
        <v>1432.50349254909</v>
      </c>
      <c r="U5" s="77">
        <v>6.7300139701963602</v>
      </c>
    </row>
    <row r="6" spans="1:22" x14ac:dyDescent="0.35">
      <c r="A6" s="68" t="s">
        <v>7</v>
      </c>
      <c r="B6" s="69">
        <v>18558.310191910503</v>
      </c>
      <c r="C6" s="69">
        <v>0</v>
      </c>
      <c r="D6" s="69">
        <v>0</v>
      </c>
      <c r="E6" s="69">
        <v>7317.9167428200899</v>
      </c>
      <c r="F6" s="69">
        <v>21227.436329929777</v>
      </c>
      <c r="G6" s="101">
        <v>0</v>
      </c>
      <c r="H6" s="69">
        <v>0</v>
      </c>
      <c r="I6" s="69">
        <v>62.870405102091198</v>
      </c>
      <c r="J6" s="69">
        <v>0</v>
      </c>
      <c r="K6" s="69">
        <v>0</v>
      </c>
      <c r="L6" s="69">
        <v>22.042430893511302</v>
      </c>
      <c r="M6" s="101">
        <v>33.2613365900188</v>
      </c>
      <c r="N6" s="69">
        <v>0</v>
      </c>
      <c r="O6" s="69">
        <v>6502.366</v>
      </c>
      <c r="P6" s="69">
        <v>0</v>
      </c>
      <c r="Q6" s="69">
        <v>0</v>
      </c>
      <c r="R6" s="69">
        <v>18558.310191910503</v>
      </c>
      <c r="S6" s="82">
        <v>6565.2364051020913</v>
      </c>
      <c r="T6" s="69">
        <v>11993.073786808411</v>
      </c>
      <c r="U6" s="77">
        <v>2.8267542928824536</v>
      </c>
    </row>
    <row r="7" spans="1:22" x14ac:dyDescent="0.35">
      <c r="A7" s="68" t="s">
        <v>8</v>
      </c>
      <c r="B7" s="69">
        <v>19277.446920501199</v>
      </c>
      <c r="C7" s="69">
        <v>12695.861803339001</v>
      </c>
      <c r="D7" s="69">
        <v>0</v>
      </c>
      <c r="E7" s="69">
        <v>10522.3353316261</v>
      </c>
      <c r="F7" s="69">
        <v>48238.837697480172</v>
      </c>
      <c r="G7" s="101">
        <v>0</v>
      </c>
      <c r="H7" s="69">
        <v>0</v>
      </c>
      <c r="I7" s="69">
        <v>0</v>
      </c>
      <c r="J7" s="69">
        <v>0</v>
      </c>
      <c r="K7" s="69">
        <v>0</v>
      </c>
      <c r="L7" s="69">
        <v>0</v>
      </c>
      <c r="M7" s="101">
        <v>0</v>
      </c>
      <c r="N7" s="69">
        <v>0</v>
      </c>
      <c r="O7" s="69">
        <v>2947.0839999999998</v>
      </c>
      <c r="P7" s="69">
        <v>8336.4750000000004</v>
      </c>
      <c r="Q7" s="69">
        <v>9639.6185031999994</v>
      </c>
      <c r="R7" s="69">
        <v>31973.3087238402</v>
      </c>
      <c r="S7" s="82">
        <v>11283.558999999999</v>
      </c>
      <c r="T7" s="69">
        <v>20689.749723840199</v>
      </c>
      <c r="U7" s="77">
        <v>2.8336191377064806</v>
      </c>
    </row>
    <row r="8" spans="1:22" x14ac:dyDescent="0.35">
      <c r="A8" s="68" t="s">
        <v>9</v>
      </c>
      <c r="B8" s="69">
        <v>1226.52123007654</v>
      </c>
      <c r="C8" s="69">
        <v>458.84691432597901</v>
      </c>
      <c r="D8" s="69">
        <v>68.058404209920496</v>
      </c>
      <c r="E8" s="69">
        <v>753.10050484319197</v>
      </c>
      <c r="F8" s="69">
        <v>2255.0768074121197</v>
      </c>
      <c r="G8" s="101">
        <v>0</v>
      </c>
      <c r="H8" s="69">
        <v>0</v>
      </c>
      <c r="I8" s="69">
        <v>5.1848354540994093</v>
      </c>
      <c r="J8" s="69">
        <v>0</v>
      </c>
      <c r="K8" s="69">
        <v>0</v>
      </c>
      <c r="L8" s="69">
        <v>3.6482530491685403</v>
      </c>
      <c r="M8" s="101">
        <v>3.97392975745435</v>
      </c>
      <c r="N8" s="69">
        <v>0</v>
      </c>
      <c r="O8" s="69">
        <v>534.41200000000003</v>
      </c>
      <c r="P8" s="69">
        <v>463.4</v>
      </c>
      <c r="Q8" s="69">
        <v>984.7742746290819</v>
      </c>
      <c r="R8" s="69">
        <v>1753.4265486124395</v>
      </c>
      <c r="S8" s="82">
        <v>1002.9968354540995</v>
      </c>
      <c r="T8" s="69">
        <v>750.42971315834006</v>
      </c>
      <c r="U8" s="77">
        <v>1.7481875182772522</v>
      </c>
    </row>
    <row r="9" spans="1:22" x14ac:dyDescent="0.35">
      <c r="A9" s="68" t="s">
        <v>10</v>
      </c>
      <c r="B9" s="69">
        <v>28066.394966997603</v>
      </c>
      <c r="C9" s="69">
        <v>14643.082579277299</v>
      </c>
      <c r="D9" s="69">
        <v>3171.5800047442099</v>
      </c>
      <c r="E9" s="69">
        <v>16763.7023631474</v>
      </c>
      <c r="F9" s="69">
        <v>34126.322291474389</v>
      </c>
      <c r="G9" s="101">
        <v>233.75839359304001</v>
      </c>
      <c r="H9" s="69">
        <v>0</v>
      </c>
      <c r="I9" s="69">
        <v>0</v>
      </c>
      <c r="J9" s="69">
        <v>0</v>
      </c>
      <c r="K9" s="69">
        <v>0</v>
      </c>
      <c r="L9" s="69">
        <v>0</v>
      </c>
      <c r="M9" s="101">
        <v>0</v>
      </c>
      <c r="N9" s="69">
        <v>0</v>
      </c>
      <c r="O9" s="69">
        <v>10685.531999999999</v>
      </c>
      <c r="P9" s="69">
        <v>26354.183000000001</v>
      </c>
      <c r="Q9" s="69">
        <v>20485.767366501303</v>
      </c>
      <c r="R9" s="69">
        <v>45881.057551019112</v>
      </c>
      <c r="S9" s="82">
        <v>37039.714999999997</v>
      </c>
      <c r="T9" s="69">
        <v>8841.34255101911</v>
      </c>
      <c r="U9" s="77">
        <v>1.2386989897470624</v>
      </c>
    </row>
    <row r="10" spans="1:22" x14ac:dyDescent="0.35">
      <c r="A10" s="68" t="s">
        <v>11</v>
      </c>
      <c r="B10" s="69">
        <v>6545.5904924420402</v>
      </c>
      <c r="C10" s="69">
        <v>2982.1690983287704</v>
      </c>
      <c r="D10" s="69">
        <v>424.44895701430801</v>
      </c>
      <c r="E10" s="69">
        <v>4034.4447233211199</v>
      </c>
      <c r="F10" s="69">
        <v>11346.275674100876</v>
      </c>
      <c r="G10" s="101">
        <v>1.87367293634</v>
      </c>
      <c r="H10" s="69">
        <v>0</v>
      </c>
      <c r="I10" s="69">
        <v>66.242697256672088</v>
      </c>
      <c r="J10" s="69">
        <v>10.954103110424599</v>
      </c>
      <c r="K10" s="69">
        <v>0</v>
      </c>
      <c r="L10" s="69">
        <v>46.610953113415704</v>
      </c>
      <c r="M10" s="101">
        <v>50.771876595272502</v>
      </c>
      <c r="N10" s="69">
        <v>0</v>
      </c>
      <c r="O10" s="69">
        <v>1625.0350000000001</v>
      </c>
      <c r="P10" s="69">
        <v>3616.02</v>
      </c>
      <c r="Q10" s="69">
        <v>1069.05539881596</v>
      </c>
      <c r="R10" s="69">
        <v>9952.2085477851178</v>
      </c>
      <c r="S10" s="82">
        <v>5318.2518003670966</v>
      </c>
      <c r="T10" s="69">
        <v>4633.9567474180221</v>
      </c>
      <c r="U10" s="77">
        <v>1.8713308285061192</v>
      </c>
    </row>
    <row r="11" spans="1:22" x14ac:dyDescent="0.35">
      <c r="A11" s="68" t="s">
        <v>12</v>
      </c>
      <c r="B11" s="69">
        <v>130225.20464071599</v>
      </c>
      <c r="C11" s="69">
        <v>22346.561568506899</v>
      </c>
      <c r="D11" s="69">
        <v>5165.5695520542495</v>
      </c>
      <c r="E11" s="69">
        <v>65543.305848214397</v>
      </c>
      <c r="F11" s="69">
        <v>176473.05048956405</v>
      </c>
      <c r="G11" s="101">
        <v>18589.2749214408</v>
      </c>
      <c r="H11" s="69">
        <v>0</v>
      </c>
      <c r="I11" s="69">
        <v>0</v>
      </c>
      <c r="J11" s="69">
        <v>995.86148259554307</v>
      </c>
      <c r="K11" s="69">
        <v>0</v>
      </c>
      <c r="L11" s="69">
        <v>0</v>
      </c>
      <c r="M11" s="101">
        <v>0</v>
      </c>
      <c r="N11" s="69">
        <v>0</v>
      </c>
      <c r="O11" s="69">
        <v>5095.085</v>
      </c>
      <c r="P11" s="69">
        <v>12277.707</v>
      </c>
      <c r="Q11" s="69">
        <v>12479.0186258862</v>
      </c>
      <c r="R11" s="69">
        <v>157737.33576127718</v>
      </c>
      <c r="S11" s="82">
        <v>18368.653482595546</v>
      </c>
      <c r="T11" s="69">
        <v>139368.68227868163</v>
      </c>
      <c r="U11" s="77">
        <v>8.5873107634555055</v>
      </c>
    </row>
    <row r="12" spans="1:22" x14ac:dyDescent="0.35">
      <c r="A12" s="68" t="s">
        <v>13</v>
      </c>
      <c r="B12" s="69">
        <v>228366.36222191798</v>
      </c>
      <c r="C12" s="69">
        <v>250841.350561839</v>
      </c>
      <c r="D12" s="69">
        <v>18551.379904505</v>
      </c>
      <c r="E12" s="69">
        <v>131845.496781272</v>
      </c>
      <c r="F12" s="69">
        <v>299975.64183006092</v>
      </c>
      <c r="G12" s="101">
        <v>35701.6711682163</v>
      </c>
      <c r="H12" s="69">
        <v>0</v>
      </c>
      <c r="I12" s="69">
        <v>0.35853428707073198</v>
      </c>
      <c r="J12" s="69">
        <v>13087.176935516</v>
      </c>
      <c r="K12" s="69">
        <v>0</v>
      </c>
      <c r="L12" s="69">
        <v>0.25227874975339398</v>
      </c>
      <c r="M12" s="101">
        <v>0.27479947725853998</v>
      </c>
      <c r="N12" s="69">
        <v>0</v>
      </c>
      <c r="O12" s="69">
        <v>12670.093999999999</v>
      </c>
      <c r="P12" s="69">
        <v>30080.991000000002</v>
      </c>
      <c r="Q12" s="69">
        <v>77319.11971029469</v>
      </c>
      <c r="R12" s="69">
        <v>497759.092688262</v>
      </c>
      <c r="S12" s="82">
        <v>55838.620469803071</v>
      </c>
      <c r="T12" s="69">
        <v>441920.47221845889</v>
      </c>
      <c r="U12" s="77">
        <v>8.9142440930725488</v>
      </c>
    </row>
    <row r="13" spans="1:22" x14ac:dyDescent="0.35">
      <c r="A13" s="68" t="s">
        <v>14</v>
      </c>
      <c r="B13" s="69">
        <v>9668.4988886234296</v>
      </c>
      <c r="C13" s="69">
        <v>10448.839715150702</v>
      </c>
      <c r="D13" s="69">
        <v>1607.4465080156701</v>
      </c>
      <c r="E13" s="69">
        <v>4315.2203604600199</v>
      </c>
      <c r="F13" s="69">
        <v>10056.036117137957</v>
      </c>
      <c r="G13" s="101">
        <v>348.95850564418305</v>
      </c>
      <c r="H13" s="69">
        <v>0</v>
      </c>
      <c r="I13" s="69">
        <v>0</v>
      </c>
      <c r="J13" s="69">
        <v>284.15793876761001</v>
      </c>
      <c r="K13" s="69">
        <v>0</v>
      </c>
      <c r="L13" s="69">
        <v>0</v>
      </c>
      <c r="M13" s="101">
        <v>0</v>
      </c>
      <c r="N13" s="69">
        <v>0</v>
      </c>
      <c r="O13" s="69">
        <v>8687.0910000000003</v>
      </c>
      <c r="P13" s="69">
        <v>19143.615000000002</v>
      </c>
      <c r="Q13" s="69">
        <v>22029.438920013101</v>
      </c>
      <c r="R13" s="69">
        <v>21724.785111789799</v>
      </c>
      <c r="S13" s="82">
        <v>28114.863938767612</v>
      </c>
      <c r="T13" s="69">
        <v>-6390.0788269778113</v>
      </c>
      <c r="U13" s="77">
        <v>0.77271528537733647</v>
      </c>
    </row>
    <row r="14" spans="1:22" x14ac:dyDescent="0.35">
      <c r="A14" s="68" t="s">
        <v>15</v>
      </c>
      <c r="B14" s="69">
        <v>5662.8004714776898</v>
      </c>
      <c r="C14" s="69">
        <v>2674.8009363946599</v>
      </c>
      <c r="D14" s="69">
        <v>4.2533159491877504</v>
      </c>
      <c r="E14" s="69">
        <v>3555.4918096216297</v>
      </c>
      <c r="F14" s="69">
        <v>11051.385464447907</v>
      </c>
      <c r="G14" s="101">
        <v>0</v>
      </c>
      <c r="H14" s="69">
        <v>0</v>
      </c>
      <c r="I14" s="69">
        <v>267.13527387924302</v>
      </c>
      <c r="J14" s="69">
        <v>0</v>
      </c>
      <c r="K14" s="69">
        <v>0</v>
      </c>
      <c r="L14" s="69">
        <v>28.6301503635407</v>
      </c>
      <c r="M14" s="101">
        <v>31.228962433322398</v>
      </c>
      <c r="N14" s="69">
        <v>0</v>
      </c>
      <c r="O14" s="69">
        <v>3290.1570000000002</v>
      </c>
      <c r="P14" s="69">
        <v>13722.301800000001</v>
      </c>
      <c r="Q14" s="69">
        <v>11727.987754572599</v>
      </c>
      <c r="R14" s="69">
        <v>8341.8547238215378</v>
      </c>
      <c r="S14" s="82">
        <v>17279.594073879241</v>
      </c>
      <c r="T14" s="69">
        <v>-8937.7393500577036</v>
      </c>
      <c r="U14" s="77">
        <v>0.48275756294712563</v>
      </c>
    </row>
    <row r="15" spans="1:22" x14ac:dyDescent="0.35">
      <c r="A15" s="68" t="s">
        <v>102</v>
      </c>
      <c r="B15" s="69"/>
      <c r="C15" s="69"/>
      <c r="D15" s="69"/>
      <c r="E15" s="69"/>
      <c r="F15" s="69"/>
      <c r="G15" s="101"/>
      <c r="H15" s="69"/>
      <c r="I15" s="69"/>
      <c r="J15" s="69"/>
      <c r="K15" s="69"/>
      <c r="L15" s="69"/>
      <c r="M15" s="101"/>
      <c r="N15" s="69"/>
      <c r="O15" s="69">
        <v>1197.048</v>
      </c>
      <c r="P15" s="69"/>
      <c r="Q15" s="69"/>
      <c r="R15" s="69"/>
      <c r="S15" s="82">
        <v>1197.048</v>
      </c>
      <c r="T15" s="69"/>
      <c r="U15" s="77"/>
    </row>
    <row r="16" spans="1:22" x14ac:dyDescent="0.35">
      <c r="A16" s="70" t="s">
        <v>103</v>
      </c>
      <c r="B16" s="71">
        <v>449279.63351721206</v>
      </c>
      <c r="C16" s="71">
        <v>317091.51317716227</v>
      </c>
      <c r="D16" s="71">
        <v>28992.736646492544</v>
      </c>
      <c r="E16" s="71">
        <v>245221.23276727789</v>
      </c>
      <c r="F16" s="71">
        <v>615791.7024606592</v>
      </c>
      <c r="G16" s="71">
        <v>54875.536661830658</v>
      </c>
      <c r="H16" s="71">
        <v>0</v>
      </c>
      <c r="I16" s="71">
        <v>401.79174597917643</v>
      </c>
      <c r="J16" s="71">
        <v>14378.150459989578</v>
      </c>
      <c r="K16" s="71">
        <v>0</v>
      </c>
      <c r="L16" s="71">
        <v>101.18406616938964</v>
      </c>
      <c r="M16" s="71">
        <v>119.51090485332659</v>
      </c>
      <c r="N16" s="71">
        <v>0</v>
      </c>
      <c r="O16" s="71">
        <v>53483.904000000002</v>
      </c>
      <c r="P16" s="71">
        <v>113994.69279999999</v>
      </c>
      <c r="Q16" s="71">
        <v>156041.40465419419</v>
      </c>
      <c r="R16" s="71">
        <v>795363.88334086689</v>
      </c>
      <c r="S16" s="98">
        <v>182258.53900596875</v>
      </c>
      <c r="T16" s="71">
        <v>613105.34433489828</v>
      </c>
      <c r="U16" s="78">
        <v>4.3639320696783361</v>
      </c>
    </row>
    <row r="17" spans="1:21" x14ac:dyDescent="0.35">
      <c r="A17" s="68" t="s">
        <v>17</v>
      </c>
      <c r="B17" s="69">
        <v>12335.9396379722</v>
      </c>
      <c r="C17" s="69">
        <v>0</v>
      </c>
      <c r="D17" s="69">
        <v>0</v>
      </c>
      <c r="E17" s="69">
        <v>7872.5695931376395</v>
      </c>
      <c r="F17" s="69">
        <v>22891.555809897327</v>
      </c>
      <c r="G17" s="101">
        <v>0</v>
      </c>
      <c r="H17" s="69">
        <v>0</v>
      </c>
      <c r="I17" s="69">
        <v>0</v>
      </c>
      <c r="J17" s="69">
        <v>0</v>
      </c>
      <c r="K17" s="69">
        <v>0</v>
      </c>
      <c r="L17" s="69">
        <v>0</v>
      </c>
      <c r="M17" s="101">
        <v>0</v>
      </c>
      <c r="N17" s="69">
        <v>0</v>
      </c>
      <c r="O17" s="69">
        <v>7298.3639999999996</v>
      </c>
      <c r="P17" s="69">
        <v>2876.0990000000002</v>
      </c>
      <c r="Q17" s="69">
        <v>2876.0989996079998</v>
      </c>
      <c r="R17" s="69">
        <v>12335.9396379722</v>
      </c>
      <c r="S17" s="82">
        <v>10174.463</v>
      </c>
      <c r="T17" s="69">
        <v>2161.4766379722005</v>
      </c>
      <c r="U17" s="77">
        <v>1.2124413483023331</v>
      </c>
    </row>
    <row r="18" spans="1:21" x14ac:dyDescent="0.35">
      <c r="A18" s="68" t="s">
        <v>18</v>
      </c>
      <c r="B18" s="69">
        <v>4947.5048977341194</v>
      </c>
      <c r="C18" s="69">
        <v>0</v>
      </c>
      <c r="D18" s="69">
        <v>0</v>
      </c>
      <c r="E18" s="69">
        <v>1772.1081171854198</v>
      </c>
      <c r="F18" s="69">
        <v>5064.6233580213911</v>
      </c>
      <c r="G18" s="101">
        <v>0</v>
      </c>
      <c r="H18" s="69">
        <v>0</v>
      </c>
      <c r="I18" s="69">
        <v>0</v>
      </c>
      <c r="J18" s="69">
        <v>0</v>
      </c>
      <c r="K18" s="69">
        <v>0</v>
      </c>
      <c r="L18" s="69">
        <v>0</v>
      </c>
      <c r="M18" s="101">
        <v>0</v>
      </c>
      <c r="N18" s="69">
        <v>0</v>
      </c>
      <c r="O18" s="69">
        <v>322.58499999999998</v>
      </c>
      <c r="P18" s="69">
        <v>0</v>
      </c>
      <c r="Q18" s="69">
        <v>1726.03024</v>
      </c>
      <c r="R18" s="69">
        <v>4947.5048977341194</v>
      </c>
      <c r="S18" s="82">
        <v>322.58499999999998</v>
      </c>
      <c r="T18" s="69">
        <v>4624.9198977341193</v>
      </c>
      <c r="U18" s="77">
        <v>15.337058132690979</v>
      </c>
    </row>
    <row r="19" spans="1:21" x14ac:dyDescent="0.35">
      <c r="A19" s="68" t="s">
        <v>19</v>
      </c>
      <c r="B19" s="69">
        <v>134164.03945377801</v>
      </c>
      <c r="C19" s="69">
        <v>14167.543066848099</v>
      </c>
      <c r="D19" s="69">
        <v>0</v>
      </c>
      <c r="E19" s="69">
        <v>60144.426520221103</v>
      </c>
      <c r="F19" s="69">
        <v>138366.43251596816</v>
      </c>
      <c r="G19" s="101">
        <v>2123.3912271107797</v>
      </c>
      <c r="H19" s="69">
        <v>0</v>
      </c>
      <c r="I19" s="69">
        <v>0</v>
      </c>
      <c r="J19" s="69">
        <v>0</v>
      </c>
      <c r="K19" s="69">
        <v>0</v>
      </c>
      <c r="L19" s="69">
        <v>0</v>
      </c>
      <c r="M19" s="101">
        <v>0</v>
      </c>
      <c r="N19" s="69">
        <v>0</v>
      </c>
      <c r="O19" s="69">
        <v>12485.307000000001</v>
      </c>
      <c r="P19" s="69">
        <v>58556.025000000001</v>
      </c>
      <c r="Q19" s="69">
        <v>72602.209212872403</v>
      </c>
      <c r="R19" s="69">
        <v>148331.58252062611</v>
      </c>
      <c r="S19" s="82">
        <v>71041.331999999995</v>
      </c>
      <c r="T19" s="69">
        <v>77290.250520626098</v>
      </c>
      <c r="U19" s="77">
        <v>2.0879617307939284</v>
      </c>
    </row>
    <row r="20" spans="1:21" x14ac:dyDescent="0.35">
      <c r="A20" s="68" t="s">
        <v>20</v>
      </c>
      <c r="B20" s="69">
        <v>226943.502903897</v>
      </c>
      <c r="C20" s="69">
        <v>0</v>
      </c>
      <c r="D20" s="69">
        <v>154.55327803105499</v>
      </c>
      <c r="E20" s="69">
        <v>102412.65612366601</v>
      </c>
      <c r="F20" s="69">
        <v>236878.70582699348</v>
      </c>
      <c r="G20" s="101">
        <v>19741.1233791431</v>
      </c>
      <c r="H20" s="69">
        <v>0</v>
      </c>
      <c r="I20" s="69">
        <v>0</v>
      </c>
      <c r="J20" s="69">
        <v>0</v>
      </c>
      <c r="K20" s="69">
        <v>0</v>
      </c>
      <c r="L20" s="69">
        <v>0</v>
      </c>
      <c r="M20" s="101">
        <v>0</v>
      </c>
      <c r="N20" s="69">
        <v>0</v>
      </c>
      <c r="O20" s="69">
        <v>5025.12</v>
      </c>
      <c r="P20" s="69">
        <v>39505.71</v>
      </c>
      <c r="Q20" s="69">
        <v>44385.902003408402</v>
      </c>
      <c r="R20" s="69">
        <v>227098.05618192803</v>
      </c>
      <c r="S20" s="82">
        <v>44530.83</v>
      </c>
      <c r="T20" s="69">
        <v>182567.22618192804</v>
      </c>
      <c r="U20" s="77">
        <v>5.0997939221417621</v>
      </c>
    </row>
    <row r="21" spans="1:21" x14ac:dyDescent="0.35">
      <c r="A21" s="68" t="s">
        <v>21</v>
      </c>
      <c r="B21" s="69">
        <v>4867.3268389698205</v>
      </c>
      <c r="C21" s="69">
        <v>351.79308606331898</v>
      </c>
      <c r="D21" s="69">
        <v>940.95726548857408</v>
      </c>
      <c r="E21" s="69">
        <v>2192.0295970144598</v>
      </c>
      <c r="F21" s="69">
        <v>4357.1922958682126</v>
      </c>
      <c r="G21" s="101">
        <v>0</v>
      </c>
      <c r="H21" s="69">
        <v>0</v>
      </c>
      <c r="I21" s="69">
        <v>0</v>
      </c>
      <c r="J21" s="69">
        <v>0</v>
      </c>
      <c r="K21" s="69">
        <v>0</v>
      </c>
      <c r="L21" s="69">
        <v>0</v>
      </c>
      <c r="M21" s="101">
        <v>0</v>
      </c>
      <c r="N21" s="69">
        <v>0</v>
      </c>
      <c r="O21" s="69">
        <v>1902.0940000000001</v>
      </c>
      <c r="P21" s="69">
        <v>764.08</v>
      </c>
      <c r="Q21" s="69">
        <v>5911.8054373599998</v>
      </c>
      <c r="R21" s="69">
        <v>6160.0771905217134</v>
      </c>
      <c r="S21" s="82">
        <v>2666.174</v>
      </c>
      <c r="T21" s="69">
        <v>3493.9031905217134</v>
      </c>
      <c r="U21" s="77">
        <v>2.3104558031552753</v>
      </c>
    </row>
    <row r="22" spans="1:21" x14ac:dyDescent="0.35">
      <c r="A22" s="68" t="s">
        <v>22</v>
      </c>
      <c r="B22" s="69">
        <v>143467.18088234399</v>
      </c>
      <c r="C22" s="69">
        <v>1211.6121180334001</v>
      </c>
      <c r="D22" s="69">
        <v>0</v>
      </c>
      <c r="E22" s="69">
        <v>62691.9289109686</v>
      </c>
      <c r="F22" s="69">
        <v>145522.86189216029</v>
      </c>
      <c r="G22" s="101">
        <v>18877.584359146098</v>
      </c>
      <c r="H22" s="69">
        <v>0</v>
      </c>
      <c r="I22" s="69">
        <v>0</v>
      </c>
      <c r="J22" s="69">
        <v>10442.722309662598</v>
      </c>
      <c r="K22" s="69">
        <v>0</v>
      </c>
      <c r="L22" s="69">
        <v>0</v>
      </c>
      <c r="M22" s="101">
        <v>0</v>
      </c>
      <c r="N22" s="69">
        <v>0</v>
      </c>
      <c r="O22" s="69">
        <v>9065.482</v>
      </c>
      <c r="P22" s="69">
        <v>67869.126000000004</v>
      </c>
      <c r="Q22" s="69">
        <v>55441.310822045401</v>
      </c>
      <c r="R22" s="69">
        <v>144678.79300037742</v>
      </c>
      <c r="S22" s="82">
        <v>87377.33030966259</v>
      </c>
      <c r="T22" s="69">
        <v>57301.462690714819</v>
      </c>
      <c r="U22" s="77">
        <v>1.6557932416524994</v>
      </c>
    </row>
    <row r="23" spans="1:21" x14ac:dyDescent="0.35">
      <c r="A23" s="68" t="s">
        <v>23</v>
      </c>
      <c r="B23" s="69">
        <v>38962.71026901</v>
      </c>
      <c r="C23" s="69">
        <v>1309.8240184633598</v>
      </c>
      <c r="D23" s="69">
        <v>0</v>
      </c>
      <c r="E23" s="69">
        <v>18935.913879854797</v>
      </c>
      <c r="F23" s="69">
        <v>48958.286503735006</v>
      </c>
      <c r="G23" s="101">
        <v>0</v>
      </c>
      <c r="H23" s="69">
        <v>0</v>
      </c>
      <c r="I23" s="69">
        <v>0</v>
      </c>
      <c r="J23" s="69">
        <v>0</v>
      </c>
      <c r="K23" s="69">
        <v>0</v>
      </c>
      <c r="L23" s="69">
        <v>0</v>
      </c>
      <c r="M23" s="101">
        <v>0</v>
      </c>
      <c r="N23" s="69">
        <v>0</v>
      </c>
      <c r="O23" s="69">
        <v>10234.308000000001</v>
      </c>
      <c r="P23" s="69">
        <v>17885.097000000002</v>
      </c>
      <c r="Q23" s="69">
        <v>19400.541446307801</v>
      </c>
      <c r="R23" s="69">
        <v>40272.534287473361</v>
      </c>
      <c r="S23" s="82">
        <v>28119.404999999999</v>
      </c>
      <c r="T23" s="69">
        <v>12153.129287473359</v>
      </c>
      <c r="U23" s="77">
        <v>1.4321972419926154</v>
      </c>
    </row>
    <row r="24" spans="1:21" x14ac:dyDescent="0.35">
      <c r="A24" s="68" t="s">
        <v>104</v>
      </c>
      <c r="B24" s="79"/>
      <c r="C24" s="79"/>
      <c r="D24" s="79"/>
      <c r="E24" s="79"/>
      <c r="F24" s="79"/>
      <c r="G24" s="79"/>
      <c r="H24" s="79"/>
      <c r="I24" s="79"/>
      <c r="J24" s="79"/>
      <c r="K24" s="79"/>
      <c r="L24" s="79"/>
      <c r="M24" s="79"/>
      <c r="N24" s="79"/>
      <c r="O24" s="69">
        <v>8832.5429999999997</v>
      </c>
      <c r="P24" s="69"/>
      <c r="Q24" s="69"/>
      <c r="R24" s="69">
        <v>0</v>
      </c>
      <c r="S24" s="106">
        <v>8832.5429999999997</v>
      </c>
      <c r="T24" s="79"/>
      <c r="U24" s="80"/>
    </row>
    <row r="25" spans="1:21" x14ac:dyDescent="0.35">
      <c r="A25" s="70" t="s">
        <v>105</v>
      </c>
      <c r="B25" s="71">
        <v>565688.20488370513</v>
      </c>
      <c r="C25" s="71">
        <v>17040.772289408178</v>
      </c>
      <c r="D25" s="71">
        <v>1095.5105435196292</v>
      </c>
      <c r="E25" s="71">
        <v>256021.63274204804</v>
      </c>
      <c r="F25" s="71">
        <v>602039.65820264386</v>
      </c>
      <c r="G25" s="71">
        <v>40742.098965399979</v>
      </c>
      <c r="H25" s="71">
        <v>0</v>
      </c>
      <c r="I25" s="71">
        <v>0</v>
      </c>
      <c r="J25" s="71">
        <v>10442.722309662598</v>
      </c>
      <c r="K25" s="71">
        <v>0</v>
      </c>
      <c r="L25" s="71">
        <v>0</v>
      </c>
      <c r="M25" s="71">
        <v>0</v>
      </c>
      <c r="N25" s="71">
        <v>0</v>
      </c>
      <c r="O25" s="71">
        <v>55165.803</v>
      </c>
      <c r="P25" s="71">
        <v>187456.13699999999</v>
      </c>
      <c r="Q25" s="71">
        <v>202343.89816160203</v>
      </c>
      <c r="R25" s="71">
        <v>583824.48771663301</v>
      </c>
      <c r="S25" s="98">
        <v>253064.66230966258</v>
      </c>
      <c r="T25" s="71">
        <v>330759.8254069704</v>
      </c>
      <c r="U25" s="78">
        <v>2.3070170382075554</v>
      </c>
    </row>
    <row r="26" spans="1:21" x14ac:dyDescent="0.35">
      <c r="A26" s="68" t="s">
        <v>25</v>
      </c>
      <c r="B26" s="69">
        <v>12.7651811623229</v>
      </c>
      <c r="C26" s="69">
        <v>0</v>
      </c>
      <c r="D26" s="69">
        <v>0</v>
      </c>
      <c r="E26" s="69">
        <v>6.4207564557652708</v>
      </c>
      <c r="F26" s="69">
        <v>18.883626052339817</v>
      </c>
      <c r="G26" s="101">
        <v>0</v>
      </c>
      <c r="H26" s="69">
        <v>0</v>
      </c>
      <c r="I26" s="69">
        <v>0</v>
      </c>
      <c r="J26" s="69">
        <v>0</v>
      </c>
      <c r="K26" s="69">
        <v>0</v>
      </c>
      <c r="L26" s="69">
        <v>0</v>
      </c>
      <c r="M26" s="101">
        <v>0</v>
      </c>
      <c r="N26" s="69">
        <v>0</v>
      </c>
      <c r="O26" s="69">
        <v>19.5</v>
      </c>
      <c r="P26" s="69">
        <v>0</v>
      </c>
      <c r="Q26" s="69">
        <v>17.753599999999999</v>
      </c>
      <c r="R26" s="69">
        <v>12.7651811623229</v>
      </c>
      <c r="S26" s="82">
        <v>19.5</v>
      </c>
      <c r="T26" s="69">
        <v>-6.7348188376770999</v>
      </c>
      <c r="U26" s="77">
        <v>0.65462467499091792</v>
      </c>
    </row>
    <row r="27" spans="1:21" x14ac:dyDescent="0.35">
      <c r="A27" s="68" t="s">
        <v>26</v>
      </c>
      <c r="B27" s="69">
        <v>38.384744879149302</v>
      </c>
      <c r="C27" s="69">
        <v>0</v>
      </c>
      <c r="D27" s="69">
        <v>0</v>
      </c>
      <c r="E27" s="69">
        <v>17.564624438227501</v>
      </c>
      <c r="F27" s="69">
        <v>51.074010436938529</v>
      </c>
      <c r="G27" s="101">
        <v>0</v>
      </c>
      <c r="H27" s="69">
        <v>0</v>
      </c>
      <c r="I27" s="69">
        <v>0</v>
      </c>
      <c r="J27" s="69">
        <v>0</v>
      </c>
      <c r="K27" s="69">
        <v>0</v>
      </c>
      <c r="L27" s="69">
        <v>0</v>
      </c>
      <c r="M27" s="101">
        <v>0</v>
      </c>
      <c r="N27" s="69">
        <v>0</v>
      </c>
      <c r="O27" s="69">
        <v>20.757000000000001</v>
      </c>
      <c r="P27" s="69">
        <v>0</v>
      </c>
      <c r="Q27" s="69">
        <v>19.173119999999997</v>
      </c>
      <c r="R27" s="69">
        <v>38.384744879149302</v>
      </c>
      <c r="S27" s="82">
        <v>20.757000000000001</v>
      </c>
      <c r="T27" s="69">
        <v>17.627744879149301</v>
      </c>
      <c r="U27" s="77">
        <v>1.8492433819506335</v>
      </c>
    </row>
    <row r="28" spans="1:21" x14ac:dyDescent="0.35">
      <c r="A28" s="70" t="s">
        <v>106</v>
      </c>
      <c r="B28" s="71">
        <v>51.149926041472199</v>
      </c>
      <c r="C28" s="71">
        <v>0</v>
      </c>
      <c r="D28" s="71">
        <v>0</v>
      </c>
      <c r="E28" s="71">
        <v>23.985380893992769</v>
      </c>
      <c r="F28" s="71">
        <v>69.957636489278343</v>
      </c>
      <c r="G28" s="71">
        <v>0</v>
      </c>
      <c r="H28" s="71">
        <v>0</v>
      </c>
      <c r="I28" s="71">
        <v>0</v>
      </c>
      <c r="J28" s="71">
        <v>0</v>
      </c>
      <c r="K28" s="71">
        <v>0</v>
      </c>
      <c r="L28" s="71">
        <v>0</v>
      </c>
      <c r="M28" s="71">
        <v>0</v>
      </c>
      <c r="N28" s="71">
        <v>0</v>
      </c>
      <c r="O28" s="71">
        <v>40.256999999999998</v>
      </c>
      <c r="P28" s="71">
        <v>0</v>
      </c>
      <c r="Q28" s="71">
        <v>36.926720000000003</v>
      </c>
      <c r="R28" s="71">
        <v>51.149926041472199</v>
      </c>
      <c r="S28" s="98">
        <v>40.256999999999998</v>
      </c>
      <c r="T28" s="71">
        <v>10.892926041472201</v>
      </c>
      <c r="U28" s="78">
        <v>1.2705846446946421</v>
      </c>
    </row>
    <row r="29" spans="1:21" x14ac:dyDescent="0.35">
      <c r="A29" s="68" t="s">
        <v>28</v>
      </c>
      <c r="B29" s="69">
        <v>59130.339879861604</v>
      </c>
      <c r="C29" s="69">
        <v>0</v>
      </c>
      <c r="D29" s="69">
        <v>0</v>
      </c>
      <c r="E29" s="69">
        <v>26557.1027906327</v>
      </c>
      <c r="F29" s="69">
        <v>60076.869291285642</v>
      </c>
      <c r="G29" s="101">
        <v>0</v>
      </c>
      <c r="H29" s="69">
        <v>0</v>
      </c>
      <c r="I29" s="69">
        <v>0</v>
      </c>
      <c r="J29" s="69">
        <v>0</v>
      </c>
      <c r="K29" s="69">
        <v>0</v>
      </c>
      <c r="L29" s="69">
        <v>0</v>
      </c>
      <c r="M29" s="101">
        <v>0</v>
      </c>
      <c r="N29" s="69">
        <v>0</v>
      </c>
      <c r="O29" s="69">
        <v>38837.487420000005</v>
      </c>
      <c r="P29" s="69">
        <v>0</v>
      </c>
      <c r="Q29" s="69">
        <v>0</v>
      </c>
      <c r="R29" s="69">
        <v>59130.339879861604</v>
      </c>
      <c r="S29" s="82">
        <v>38837.487420000005</v>
      </c>
      <c r="T29" s="69">
        <v>20292.852459861599</v>
      </c>
      <c r="U29" s="77">
        <v>1.5225068305889289</v>
      </c>
    </row>
    <row r="30" spans="1:21" x14ac:dyDescent="0.35">
      <c r="A30" s="68" t="s">
        <v>107</v>
      </c>
      <c r="B30" s="69"/>
      <c r="C30" s="69"/>
      <c r="D30" s="69"/>
      <c r="E30" s="69"/>
      <c r="F30" s="69"/>
      <c r="G30" s="68"/>
      <c r="H30" s="69"/>
      <c r="I30" s="69"/>
      <c r="J30" s="69"/>
      <c r="K30" s="69"/>
      <c r="L30" s="69"/>
      <c r="M30" s="68"/>
      <c r="N30" s="69"/>
      <c r="O30" s="69">
        <v>38396.928999999996</v>
      </c>
      <c r="P30" s="69"/>
      <c r="Q30" s="69"/>
      <c r="R30" s="69"/>
      <c r="S30" s="69">
        <v>38396.928999999996</v>
      </c>
      <c r="T30" s="69"/>
      <c r="U30" s="77"/>
    </row>
    <row r="31" spans="1:21" x14ac:dyDescent="0.35">
      <c r="A31" s="70" t="s">
        <v>108</v>
      </c>
      <c r="B31" s="71">
        <v>747334.67668550392</v>
      </c>
      <c r="C31" s="71">
        <v>184121.70334689005</v>
      </c>
      <c r="D31" s="71">
        <v>19221.95539979314</v>
      </c>
      <c r="E31" s="71">
        <v>354715.36972002318</v>
      </c>
      <c r="F31" s="71">
        <v>847843.35921609926</v>
      </c>
      <c r="G31" s="71">
        <v>39830.45764563806</v>
      </c>
      <c r="H31" s="71">
        <v>0</v>
      </c>
      <c r="I31" s="71">
        <v>68.41377484326128</v>
      </c>
      <c r="J31" s="71">
        <v>10472.367518252137</v>
      </c>
      <c r="K31" s="71">
        <v>0</v>
      </c>
      <c r="L31" s="71">
        <v>25.942962692433241</v>
      </c>
      <c r="M31" s="71">
        <v>37.51006582473169</v>
      </c>
      <c r="N31" s="71">
        <v>0</v>
      </c>
      <c r="O31" s="71">
        <v>147090.17741625808</v>
      </c>
      <c r="P31" s="71">
        <v>208633.43927</v>
      </c>
      <c r="Q31" s="71">
        <v>236545.06490009755</v>
      </c>
      <c r="R31" s="71">
        <v>950678.33543218719</v>
      </c>
      <c r="S31" s="71">
        <v>366264.39797935355</v>
      </c>
      <c r="T31" s="71">
        <v>584413.93745283363</v>
      </c>
      <c r="U31" s="78">
        <v>2.5956067274815426</v>
      </c>
    </row>
    <row r="32" spans="1:21" x14ac:dyDescent="0.35">
      <c r="A32" s="70" t="s">
        <v>109</v>
      </c>
      <c r="B32" s="71">
        <v>1015018.9883269586</v>
      </c>
      <c r="C32" s="71">
        <v>334132.28546657052</v>
      </c>
      <c r="D32" s="71">
        <v>30088.247190012171</v>
      </c>
      <c r="E32" s="71">
        <v>501266.85089021991</v>
      </c>
      <c r="F32" s="71">
        <v>1217901.3182997922</v>
      </c>
      <c r="G32" s="71">
        <v>95617.635627230644</v>
      </c>
      <c r="H32" s="71">
        <v>0</v>
      </c>
      <c r="I32" s="71">
        <v>401.79174597917643</v>
      </c>
      <c r="J32" s="71">
        <v>24820.872769652178</v>
      </c>
      <c r="K32" s="71">
        <v>0</v>
      </c>
      <c r="L32" s="71">
        <v>101.18406616938964</v>
      </c>
      <c r="M32" s="71">
        <v>119.51090485332659</v>
      </c>
      <c r="N32" s="71">
        <v>0</v>
      </c>
      <c r="O32" s="71">
        <v>147086.89300000001</v>
      </c>
      <c r="P32" s="71">
        <v>301450.82980000001</v>
      </c>
      <c r="Q32" s="71">
        <v>358422.22953579627</v>
      </c>
      <c r="R32" s="71">
        <v>1379239.5209835412</v>
      </c>
      <c r="S32" s="71">
        <v>473760.38731563138</v>
      </c>
      <c r="T32" s="71">
        <v>905479.13366790989</v>
      </c>
      <c r="U32" s="78">
        <v>2.9112596956415779</v>
      </c>
    </row>
    <row r="33" spans="1:21" x14ac:dyDescent="0.35">
      <c r="A33" s="70" t="s">
        <v>31</v>
      </c>
      <c r="B33" s="71">
        <v>688153.18687960075</v>
      </c>
      <c r="C33" s="71">
        <v>184121.70334689005</v>
      </c>
      <c r="D33" s="71">
        <v>19221.95539979314</v>
      </c>
      <c r="E33" s="71">
        <v>328134.28154849645</v>
      </c>
      <c r="F33" s="71">
        <v>787696.53228832409</v>
      </c>
      <c r="G33" s="71">
        <v>39830.45764563806</v>
      </c>
      <c r="H33" s="71">
        <v>0</v>
      </c>
      <c r="I33" s="71">
        <v>68.41377484326128</v>
      </c>
      <c r="J33" s="71">
        <v>10472.367518252137</v>
      </c>
      <c r="K33" s="71">
        <v>0</v>
      </c>
      <c r="L33" s="71">
        <v>25.942962692433241</v>
      </c>
      <c r="M33" s="71">
        <v>37.51006582473169</v>
      </c>
      <c r="N33" s="71">
        <v>0</v>
      </c>
      <c r="O33" s="71">
        <v>108212.43299625808</v>
      </c>
      <c r="P33" s="71">
        <v>208633.43927</v>
      </c>
      <c r="Q33" s="71">
        <v>236508.13818009751</v>
      </c>
      <c r="R33" s="71">
        <v>891496.84562628402</v>
      </c>
      <c r="S33" s="71">
        <v>327386.65355935349</v>
      </c>
      <c r="T33" s="71">
        <v>564110.19206693058</v>
      </c>
      <c r="U33" s="78">
        <v>2.7230702166197509</v>
      </c>
    </row>
    <row r="34" spans="1:21" x14ac:dyDescent="0.35">
      <c r="A34" s="70" t="s">
        <v>110</v>
      </c>
      <c r="B34" s="71">
        <v>1074149.3282068202</v>
      </c>
      <c r="C34" s="71">
        <v>334132.28546657052</v>
      </c>
      <c r="D34" s="71">
        <v>30088.247190012171</v>
      </c>
      <c r="E34" s="71">
        <v>527823.95368085266</v>
      </c>
      <c r="F34" s="71">
        <v>1277978.187591078</v>
      </c>
      <c r="G34" s="71">
        <v>95617.635627230644</v>
      </c>
      <c r="H34" s="71">
        <v>0</v>
      </c>
      <c r="I34" s="71">
        <v>401.79174597917643</v>
      </c>
      <c r="J34" s="71">
        <v>24820.872769652178</v>
      </c>
      <c r="K34" s="71">
        <v>0</v>
      </c>
      <c r="L34" s="71">
        <v>101.18406616938964</v>
      </c>
      <c r="M34" s="71">
        <v>119.51090485332659</v>
      </c>
      <c r="N34" s="71">
        <v>0</v>
      </c>
      <c r="O34" s="71">
        <v>185924.38042000003</v>
      </c>
      <c r="P34" s="71">
        <v>301450.82980000001</v>
      </c>
      <c r="Q34" s="71">
        <v>358422.22953579627</v>
      </c>
      <c r="R34" s="71">
        <v>1438369.8608634032</v>
      </c>
      <c r="S34" s="71">
        <v>512597.87473563134</v>
      </c>
      <c r="T34" s="71">
        <v>925771.98612777179</v>
      </c>
      <c r="U34" s="78">
        <v>2.80603945462168</v>
      </c>
    </row>
  </sheetData>
  <mergeCells count="4">
    <mergeCell ref="A2:A3"/>
    <mergeCell ref="B2:H2"/>
    <mergeCell ref="I2:Q2"/>
    <mergeCell ref="R2:U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DDC09-E07C-4ED1-8FC0-61E8397DD373}">
  <dimension ref="A1:V88"/>
  <sheetViews>
    <sheetView showGridLines="0" zoomScale="110" zoomScaleNormal="110" workbookViewId="0">
      <selection activeCell="I2" sqref="I2"/>
    </sheetView>
  </sheetViews>
  <sheetFormatPr defaultRowHeight="14.5" x14ac:dyDescent="0.35"/>
  <cols>
    <col min="1" max="1" width="36.54296875" customWidth="1"/>
    <col min="2" max="2" width="26" style="85" bestFit="1" customWidth="1"/>
    <col min="3" max="3" width="7.81640625" style="85" bestFit="1" customWidth="1"/>
    <col min="4" max="4" width="9.81640625" style="85" bestFit="1" customWidth="1"/>
    <col min="5" max="5" width="49.26953125" style="85" bestFit="1" customWidth="1"/>
    <col min="6" max="6" width="9.54296875" style="92" bestFit="1" customWidth="1"/>
    <col min="7" max="7" width="14.26953125" style="92" bestFit="1" customWidth="1"/>
    <col min="8" max="8" width="11.54296875" style="92" bestFit="1" customWidth="1"/>
    <col min="9" max="9" width="13.26953125" style="92" bestFit="1" customWidth="1"/>
    <col min="10" max="10" width="11.81640625" style="92" bestFit="1" customWidth="1"/>
    <col min="11" max="13" width="14.26953125" style="92" bestFit="1" customWidth="1"/>
    <col min="14" max="14" width="9.26953125" style="88" bestFit="1" customWidth="1"/>
    <col min="15" max="15" width="14.26953125" style="92" bestFit="1" customWidth="1"/>
    <col min="16" max="16" width="9.26953125" style="88" bestFit="1" customWidth="1"/>
    <col min="17" max="17" width="14.26953125" style="92" bestFit="1" customWidth="1"/>
    <col min="18" max="18" width="7" style="92" bestFit="1" customWidth="1"/>
    <col min="19" max="20" width="14.26953125" bestFit="1" customWidth="1"/>
    <col min="21" max="22" width="11.54296875" bestFit="1" customWidth="1"/>
  </cols>
  <sheetData>
    <row r="1" spans="1:22" x14ac:dyDescent="0.35">
      <c r="A1" s="38" t="s">
        <v>122</v>
      </c>
    </row>
    <row r="2" spans="1:22" ht="41.25" customHeight="1" x14ac:dyDescent="0.35">
      <c r="A2" s="67" t="s">
        <v>0</v>
      </c>
      <c r="B2" s="67" t="s">
        <v>123</v>
      </c>
      <c r="C2" s="67" t="s">
        <v>124</v>
      </c>
      <c r="D2" s="67" t="s">
        <v>125</v>
      </c>
      <c r="E2" s="67" t="s">
        <v>126</v>
      </c>
      <c r="F2" s="93" t="s">
        <v>127</v>
      </c>
      <c r="G2" s="93" t="s">
        <v>128</v>
      </c>
      <c r="H2" s="93" t="s">
        <v>129</v>
      </c>
      <c r="I2" s="93" t="s">
        <v>130</v>
      </c>
      <c r="J2" s="93" t="s">
        <v>131</v>
      </c>
      <c r="K2" s="93" t="s">
        <v>132</v>
      </c>
      <c r="L2" s="93" t="s">
        <v>133</v>
      </c>
      <c r="M2" s="93" t="s">
        <v>134</v>
      </c>
      <c r="N2" s="89" t="s">
        <v>135</v>
      </c>
      <c r="O2" s="93" t="s">
        <v>136</v>
      </c>
      <c r="P2" s="89" t="s">
        <v>137</v>
      </c>
      <c r="Q2" s="93" t="s">
        <v>138</v>
      </c>
      <c r="R2" s="93" t="s">
        <v>139</v>
      </c>
      <c r="S2" s="67" t="s">
        <v>140</v>
      </c>
      <c r="T2" s="67" t="s">
        <v>141</v>
      </c>
      <c r="U2" s="67" t="s">
        <v>142</v>
      </c>
      <c r="V2" s="67" t="s">
        <v>143</v>
      </c>
    </row>
    <row r="3" spans="1:22" x14ac:dyDescent="0.35">
      <c r="A3" s="68" t="s">
        <v>8</v>
      </c>
      <c r="B3" s="84" t="s">
        <v>144</v>
      </c>
      <c r="C3" s="84" t="b">
        <v>1</v>
      </c>
      <c r="D3" s="84" t="s">
        <v>145</v>
      </c>
      <c r="E3" s="84" t="s">
        <v>146</v>
      </c>
      <c r="F3" s="94">
        <v>2.64</v>
      </c>
      <c r="G3" s="96">
        <v>17131.060000000001</v>
      </c>
      <c r="H3" s="94">
        <v>6489.04</v>
      </c>
      <c r="I3" s="94">
        <v>3281.51</v>
      </c>
      <c r="J3" s="94">
        <v>1242.99</v>
      </c>
      <c r="K3" s="94">
        <v>96180.93</v>
      </c>
      <c r="L3" s="94">
        <v>79049.88</v>
      </c>
      <c r="M3" s="96">
        <v>75295.31</v>
      </c>
      <c r="N3" s="90">
        <v>1.1599999999999999</v>
      </c>
      <c r="O3" s="94">
        <v>87479.33</v>
      </c>
      <c r="P3" s="90">
        <v>1</v>
      </c>
      <c r="Q3" s="94">
        <v>87479.33</v>
      </c>
      <c r="R3" s="94">
        <v>25</v>
      </c>
      <c r="S3" s="69">
        <v>0</v>
      </c>
      <c r="T3" s="69">
        <v>0</v>
      </c>
      <c r="U3" s="69">
        <v>0</v>
      </c>
      <c r="V3" s="69">
        <v>0</v>
      </c>
    </row>
    <row r="4" spans="1:22" x14ac:dyDescent="0.35">
      <c r="A4" s="68" t="s">
        <v>8</v>
      </c>
      <c r="B4" s="84" t="s">
        <v>144</v>
      </c>
      <c r="C4" s="84" t="b">
        <v>1</v>
      </c>
      <c r="D4" s="84" t="s">
        <v>145</v>
      </c>
      <c r="E4" s="84" t="s">
        <v>147</v>
      </c>
      <c r="F4" s="94">
        <v>0.35</v>
      </c>
      <c r="G4" s="96">
        <v>2473.09</v>
      </c>
      <c r="H4" s="94">
        <v>7025.82</v>
      </c>
      <c r="I4" s="94">
        <v>401.79</v>
      </c>
      <c r="J4" s="94">
        <v>1141.46</v>
      </c>
      <c r="K4" s="94">
        <v>11776.61</v>
      </c>
      <c r="L4" s="94">
        <v>9303.52</v>
      </c>
      <c r="M4" s="96">
        <v>9912.41</v>
      </c>
      <c r="N4" s="90">
        <v>1</v>
      </c>
      <c r="O4" s="94">
        <v>9912.41</v>
      </c>
      <c r="P4" s="90">
        <v>1</v>
      </c>
      <c r="Q4" s="94">
        <v>9912.41</v>
      </c>
      <c r="R4" s="94">
        <v>25</v>
      </c>
      <c r="S4" s="69">
        <v>0</v>
      </c>
      <c r="T4" s="69">
        <v>0</v>
      </c>
      <c r="U4" s="69">
        <v>0</v>
      </c>
      <c r="V4" s="69">
        <v>0</v>
      </c>
    </row>
    <row r="5" spans="1:22" x14ac:dyDescent="0.35">
      <c r="A5" s="68" t="s">
        <v>8</v>
      </c>
      <c r="B5" s="84" t="s">
        <v>144</v>
      </c>
      <c r="C5" s="84" t="b">
        <v>1</v>
      </c>
      <c r="D5" s="84" t="s">
        <v>145</v>
      </c>
      <c r="E5" s="84" t="s">
        <v>148</v>
      </c>
      <c r="F5" s="94">
        <v>237.16</v>
      </c>
      <c r="G5" s="96">
        <v>2562484.39</v>
      </c>
      <c r="H5" s="94">
        <v>10804.88</v>
      </c>
      <c r="I5" s="94">
        <v>197928.68</v>
      </c>
      <c r="J5" s="94">
        <v>834.58</v>
      </c>
      <c r="K5" s="94">
        <v>5801289.5700000003</v>
      </c>
      <c r="L5" s="94">
        <v>3238805.17</v>
      </c>
      <c r="M5" s="96">
        <v>3238805.17</v>
      </c>
      <c r="N5" s="90">
        <v>1</v>
      </c>
      <c r="O5" s="94">
        <v>3238805.17</v>
      </c>
      <c r="P5" s="90">
        <v>1</v>
      </c>
      <c r="Q5" s="94">
        <v>3238805.17</v>
      </c>
      <c r="R5" s="94">
        <v>16</v>
      </c>
      <c r="S5" s="69">
        <v>0</v>
      </c>
      <c r="T5" s="69">
        <v>0</v>
      </c>
      <c r="U5" s="69">
        <v>0</v>
      </c>
      <c r="V5" s="69">
        <v>0</v>
      </c>
    </row>
    <row r="6" spans="1:22" x14ac:dyDescent="0.35">
      <c r="A6" s="68" t="s">
        <v>8</v>
      </c>
      <c r="B6" s="84" t="s">
        <v>144</v>
      </c>
      <c r="C6" s="84" t="b">
        <v>1</v>
      </c>
      <c r="D6" s="84" t="s">
        <v>145</v>
      </c>
      <c r="E6" s="84" t="s">
        <v>149</v>
      </c>
      <c r="F6" s="94">
        <v>226.8</v>
      </c>
      <c r="G6" s="96">
        <v>2302148.63</v>
      </c>
      <c r="H6" s="94">
        <v>10150.459999999999</v>
      </c>
      <c r="I6" s="94">
        <v>184780.78</v>
      </c>
      <c r="J6" s="94">
        <v>814.72</v>
      </c>
      <c r="K6" s="94">
        <v>5415924.6200000001</v>
      </c>
      <c r="L6" s="94">
        <v>3113775.99</v>
      </c>
      <c r="M6" s="96">
        <v>3113775.99</v>
      </c>
      <c r="N6" s="90">
        <v>1</v>
      </c>
      <c r="O6" s="94">
        <v>3113775.99</v>
      </c>
      <c r="P6" s="90">
        <v>1</v>
      </c>
      <c r="Q6" s="94">
        <v>3113775.99</v>
      </c>
      <c r="R6" s="94">
        <v>16</v>
      </c>
      <c r="S6" s="69">
        <v>0</v>
      </c>
      <c r="T6" s="69">
        <v>0</v>
      </c>
      <c r="U6" s="69">
        <v>0</v>
      </c>
      <c r="V6" s="69">
        <v>0</v>
      </c>
    </row>
    <row r="7" spans="1:22" x14ac:dyDescent="0.35">
      <c r="A7" s="68" t="s">
        <v>11</v>
      </c>
      <c r="B7" s="84" t="s">
        <v>150</v>
      </c>
      <c r="C7" s="84" t="b">
        <v>1</v>
      </c>
      <c r="D7" s="84" t="s">
        <v>145</v>
      </c>
      <c r="E7" s="84" t="s">
        <v>151</v>
      </c>
      <c r="F7" s="94">
        <v>45</v>
      </c>
      <c r="G7" s="96">
        <v>414341.04</v>
      </c>
      <c r="H7" s="94">
        <v>9207.58</v>
      </c>
      <c r="I7" s="94">
        <v>81753.78</v>
      </c>
      <c r="J7" s="94">
        <v>1816.75</v>
      </c>
      <c r="K7" s="94">
        <v>2396203.2400000002</v>
      </c>
      <c r="L7" s="94">
        <v>1981862.2</v>
      </c>
      <c r="M7" s="96">
        <v>1975788.63</v>
      </c>
      <c r="N7" s="90">
        <v>1</v>
      </c>
      <c r="O7" s="94">
        <v>1981862.2</v>
      </c>
      <c r="P7" s="90">
        <v>1</v>
      </c>
      <c r="Q7" s="94">
        <v>1981862.2</v>
      </c>
      <c r="R7" s="94">
        <v>16</v>
      </c>
      <c r="S7" s="69">
        <v>22296</v>
      </c>
      <c r="T7" s="69">
        <v>371471</v>
      </c>
      <c r="U7" s="69">
        <v>495</v>
      </c>
      <c r="V7" s="69">
        <v>8255</v>
      </c>
    </row>
    <row r="8" spans="1:22" x14ac:dyDescent="0.35">
      <c r="A8" s="68" t="s">
        <v>11</v>
      </c>
      <c r="B8" s="84" t="s">
        <v>150</v>
      </c>
      <c r="C8" s="84" t="b">
        <v>1</v>
      </c>
      <c r="D8" s="84" t="s">
        <v>152</v>
      </c>
      <c r="E8" s="84" t="s">
        <v>153</v>
      </c>
      <c r="F8" s="94">
        <v>412</v>
      </c>
      <c r="G8" s="96">
        <v>173663.26</v>
      </c>
      <c r="H8" s="94">
        <v>421.51</v>
      </c>
      <c r="I8" s="94">
        <v>8199.57</v>
      </c>
      <c r="J8" s="94">
        <v>19.899999999999999</v>
      </c>
      <c r="K8" s="94">
        <v>240329.46</v>
      </c>
      <c r="L8" s="94">
        <v>66666.2</v>
      </c>
      <c r="M8" s="96">
        <v>46258.18</v>
      </c>
      <c r="N8" s="90">
        <v>1.44</v>
      </c>
      <c r="O8" s="94">
        <v>66666.2</v>
      </c>
      <c r="P8" s="90">
        <v>1</v>
      </c>
      <c r="Q8" s="94">
        <v>66666.2</v>
      </c>
      <c r="R8" s="94">
        <v>16</v>
      </c>
      <c r="S8" s="69">
        <v>62624</v>
      </c>
      <c r="T8" s="69">
        <v>1043384</v>
      </c>
      <c r="U8" s="69">
        <v>152</v>
      </c>
      <c r="V8" s="69">
        <v>2532</v>
      </c>
    </row>
    <row r="9" spans="1:22" x14ac:dyDescent="0.35">
      <c r="A9" s="68" t="s">
        <v>13</v>
      </c>
      <c r="B9" s="84" t="s">
        <v>154</v>
      </c>
      <c r="C9" s="84" t="b">
        <v>1</v>
      </c>
      <c r="D9" s="84" t="s">
        <v>152</v>
      </c>
      <c r="E9" s="84" t="s">
        <v>155</v>
      </c>
      <c r="F9" s="94">
        <v>4</v>
      </c>
      <c r="G9" s="96">
        <v>-153.29</v>
      </c>
      <c r="H9" s="94">
        <v>-38.32</v>
      </c>
      <c r="I9" s="94">
        <v>2.75</v>
      </c>
      <c r="J9" s="94">
        <v>0.69</v>
      </c>
      <c r="K9" s="94">
        <v>804.78</v>
      </c>
      <c r="L9" s="94">
        <v>958.07</v>
      </c>
      <c r="M9" s="96">
        <v>958.07</v>
      </c>
      <c r="N9" s="90">
        <v>1</v>
      </c>
      <c r="O9" s="94">
        <v>958.07</v>
      </c>
      <c r="P9" s="90">
        <v>1</v>
      </c>
      <c r="Q9" s="94">
        <v>958.07</v>
      </c>
      <c r="R9" s="94">
        <v>16</v>
      </c>
      <c r="S9" s="69">
        <v>556</v>
      </c>
      <c r="T9" s="69">
        <v>217</v>
      </c>
      <c r="U9" s="69">
        <v>139</v>
      </c>
      <c r="V9" s="69">
        <v>54</v>
      </c>
    </row>
    <row r="10" spans="1:22" x14ac:dyDescent="0.35">
      <c r="A10" s="68" t="s">
        <v>13</v>
      </c>
      <c r="B10" s="84" t="s">
        <v>154</v>
      </c>
      <c r="C10" s="84" t="b">
        <v>1</v>
      </c>
      <c r="D10" s="84" t="s">
        <v>152</v>
      </c>
      <c r="E10" s="84" t="s">
        <v>156</v>
      </c>
      <c r="F10" s="94">
        <v>29</v>
      </c>
      <c r="G10" s="96">
        <v>-1112.6600000000001</v>
      </c>
      <c r="H10" s="94">
        <v>-38.369999999999997</v>
      </c>
      <c r="I10" s="94">
        <v>19.93</v>
      </c>
      <c r="J10" s="94">
        <v>0.69</v>
      </c>
      <c r="K10" s="94">
        <v>5841.46</v>
      </c>
      <c r="L10" s="94">
        <v>6954.12</v>
      </c>
      <c r="M10" s="96">
        <v>6954.23</v>
      </c>
      <c r="N10" s="90">
        <v>1</v>
      </c>
      <c r="O10" s="94">
        <v>6954.12</v>
      </c>
      <c r="P10" s="90">
        <v>1</v>
      </c>
      <c r="Q10" s="94">
        <v>6954.12</v>
      </c>
      <c r="R10" s="94">
        <v>16</v>
      </c>
      <c r="S10" s="69">
        <v>4527</v>
      </c>
      <c r="T10" s="69">
        <v>1764</v>
      </c>
      <c r="U10" s="69">
        <v>156</v>
      </c>
      <c r="V10" s="69">
        <v>61</v>
      </c>
    </row>
    <row r="11" spans="1:22" x14ac:dyDescent="0.35">
      <c r="A11" s="68" t="s">
        <v>13</v>
      </c>
      <c r="B11" s="84" t="s">
        <v>154</v>
      </c>
      <c r="C11" s="84" t="b">
        <v>1</v>
      </c>
      <c r="D11" s="84" t="s">
        <v>152</v>
      </c>
      <c r="E11" s="84" t="s">
        <v>157</v>
      </c>
      <c r="F11" s="94">
        <v>3</v>
      </c>
      <c r="G11" s="96">
        <v>-238.14</v>
      </c>
      <c r="H11" s="94">
        <v>-79.38</v>
      </c>
      <c r="I11" s="94">
        <v>4.2699999999999996</v>
      </c>
      <c r="J11" s="94">
        <v>1.42</v>
      </c>
      <c r="K11" s="94">
        <v>1250.26</v>
      </c>
      <c r="L11" s="94">
        <v>1488.4</v>
      </c>
      <c r="M11" s="96">
        <v>1487.99</v>
      </c>
      <c r="N11" s="90">
        <v>1</v>
      </c>
      <c r="O11" s="94">
        <v>1488.4</v>
      </c>
      <c r="P11" s="90">
        <v>1</v>
      </c>
      <c r="Q11" s="94">
        <v>1488.4</v>
      </c>
      <c r="R11" s="94">
        <v>16</v>
      </c>
      <c r="S11" s="69">
        <v>1094</v>
      </c>
      <c r="T11" s="69">
        <v>426</v>
      </c>
      <c r="U11" s="69">
        <v>365</v>
      </c>
      <c r="V11" s="69">
        <v>142</v>
      </c>
    </row>
    <row r="12" spans="1:22" x14ac:dyDescent="0.35">
      <c r="A12" s="68" t="s">
        <v>13</v>
      </c>
      <c r="B12" s="84" t="s">
        <v>154</v>
      </c>
      <c r="C12" s="84" t="b">
        <v>1</v>
      </c>
      <c r="D12" s="84" t="s">
        <v>152</v>
      </c>
      <c r="E12" s="84" t="s">
        <v>158</v>
      </c>
      <c r="F12" s="94">
        <v>6</v>
      </c>
      <c r="G12" s="96">
        <v>1524</v>
      </c>
      <c r="H12" s="94">
        <v>254</v>
      </c>
      <c r="I12" s="94">
        <v>11.92</v>
      </c>
      <c r="J12" s="94">
        <v>1.99</v>
      </c>
      <c r="K12" s="94">
        <v>3493.55</v>
      </c>
      <c r="L12" s="94">
        <v>1785.04</v>
      </c>
      <c r="M12" s="96">
        <v>1242.1099999999999</v>
      </c>
      <c r="N12" s="90">
        <v>1.44</v>
      </c>
      <c r="O12" s="94">
        <v>1785.04</v>
      </c>
      <c r="P12" s="90">
        <v>1</v>
      </c>
      <c r="Q12" s="94">
        <v>1785.04</v>
      </c>
      <c r="R12" s="94">
        <v>16</v>
      </c>
      <c r="S12" s="69">
        <v>5751</v>
      </c>
      <c r="T12" s="69">
        <v>2240</v>
      </c>
      <c r="U12" s="69">
        <v>958</v>
      </c>
      <c r="V12" s="69">
        <v>373</v>
      </c>
    </row>
    <row r="13" spans="1:22" ht="15" thickBot="1" x14ac:dyDescent="0.4">
      <c r="A13" s="68" t="s">
        <v>13</v>
      </c>
      <c r="B13" s="84" t="s">
        <v>154</v>
      </c>
      <c r="C13" s="84" t="b">
        <v>1</v>
      </c>
      <c r="D13" s="84" t="s">
        <v>152</v>
      </c>
      <c r="E13" s="84" t="s">
        <v>159</v>
      </c>
      <c r="F13" s="94">
        <v>18</v>
      </c>
      <c r="G13" s="96">
        <v>4228.8</v>
      </c>
      <c r="H13" s="94">
        <v>234.93</v>
      </c>
      <c r="I13" s="94">
        <v>34.04</v>
      </c>
      <c r="J13" s="94">
        <v>1.89</v>
      </c>
      <c r="K13" s="94">
        <v>9976.5499999999993</v>
      </c>
      <c r="L13" s="94">
        <v>5140.47</v>
      </c>
      <c r="M13" s="96">
        <v>3726.99</v>
      </c>
      <c r="N13" s="90">
        <v>1.38</v>
      </c>
      <c r="O13" s="94">
        <v>5140.47</v>
      </c>
      <c r="P13" s="90">
        <v>1</v>
      </c>
      <c r="Q13" s="94">
        <v>5140.47</v>
      </c>
      <c r="R13" s="94">
        <v>16</v>
      </c>
      <c r="S13" s="69">
        <v>18011</v>
      </c>
      <c r="T13" s="69">
        <v>7017</v>
      </c>
      <c r="U13" s="69">
        <v>1001</v>
      </c>
      <c r="V13" s="69">
        <v>390</v>
      </c>
    </row>
    <row r="14" spans="1:22" ht="15" thickBot="1" x14ac:dyDescent="0.4">
      <c r="A14" s="68" t="s">
        <v>15</v>
      </c>
      <c r="B14" s="84" t="s">
        <v>160</v>
      </c>
      <c r="C14" s="84" t="b">
        <v>1</v>
      </c>
      <c r="D14" s="84" t="s">
        <v>145</v>
      </c>
      <c r="E14" s="84" t="s">
        <v>161</v>
      </c>
      <c r="F14" s="94">
        <v>61</v>
      </c>
      <c r="G14" s="96">
        <v>348537.25</v>
      </c>
      <c r="H14" s="94">
        <v>5713.73</v>
      </c>
      <c r="I14" s="94">
        <v>41778.18</v>
      </c>
      <c r="J14" s="94">
        <v>684.89</v>
      </c>
      <c r="K14" s="94">
        <v>1224518.46</v>
      </c>
      <c r="L14" s="94">
        <v>875981.2</v>
      </c>
      <c r="M14" s="96">
        <v>875911.11</v>
      </c>
      <c r="N14" s="90">
        <v>1.01</v>
      </c>
      <c r="O14" s="94">
        <v>884610.8</v>
      </c>
      <c r="P14" s="90">
        <v>1</v>
      </c>
      <c r="Q14" s="94">
        <v>884610.8</v>
      </c>
      <c r="R14" s="94">
        <v>16</v>
      </c>
      <c r="S14" s="69">
        <v>773</v>
      </c>
      <c r="T14" s="69">
        <v>818</v>
      </c>
      <c r="U14" s="69">
        <v>13</v>
      </c>
      <c r="V14" s="69">
        <v>13</v>
      </c>
    </row>
    <row r="15" spans="1:22" ht="15" thickBot="1" x14ac:dyDescent="0.4">
      <c r="A15" s="68" t="s">
        <v>15</v>
      </c>
      <c r="B15" s="84" t="s">
        <v>160</v>
      </c>
      <c r="C15" s="84" t="b">
        <v>1</v>
      </c>
      <c r="D15" s="84" t="s">
        <v>145</v>
      </c>
      <c r="E15" s="84" t="s">
        <v>162</v>
      </c>
      <c r="F15" s="94">
        <v>116</v>
      </c>
      <c r="G15" s="96">
        <v>730400.98</v>
      </c>
      <c r="H15" s="94">
        <v>6296.56</v>
      </c>
      <c r="I15" s="94">
        <v>73482.48</v>
      </c>
      <c r="J15" s="94">
        <v>633.47</v>
      </c>
      <c r="K15" s="94">
        <v>2153771.64</v>
      </c>
      <c r="L15" s="94">
        <v>1423370.66</v>
      </c>
      <c r="M15" s="96">
        <v>1423246.71</v>
      </c>
      <c r="N15" s="90">
        <v>1.01</v>
      </c>
      <c r="O15" s="94">
        <v>1431848.33</v>
      </c>
      <c r="P15" s="90">
        <v>1</v>
      </c>
      <c r="Q15" s="94">
        <v>1431848.33</v>
      </c>
      <c r="R15" s="94">
        <v>16</v>
      </c>
      <c r="S15" s="69">
        <v>1435468</v>
      </c>
      <c r="T15" s="69">
        <v>1519592</v>
      </c>
      <c r="U15" s="69">
        <v>12375</v>
      </c>
      <c r="V15" s="69">
        <v>13100</v>
      </c>
    </row>
    <row r="16" spans="1:22" ht="15" thickBot="1" x14ac:dyDescent="0.4">
      <c r="A16" s="68" t="s">
        <v>15</v>
      </c>
      <c r="B16" s="84" t="s">
        <v>160</v>
      </c>
      <c r="C16" s="84" t="b">
        <v>1</v>
      </c>
      <c r="D16" s="84" t="s">
        <v>152</v>
      </c>
      <c r="E16" s="84" t="s">
        <v>163</v>
      </c>
      <c r="F16" s="94">
        <v>32</v>
      </c>
      <c r="G16" s="96">
        <v>15342.49</v>
      </c>
      <c r="H16" s="94">
        <v>479.45</v>
      </c>
      <c r="I16" s="94">
        <v>730.08</v>
      </c>
      <c r="J16" s="94">
        <v>22.82</v>
      </c>
      <c r="K16" s="94">
        <v>21398.639999999999</v>
      </c>
      <c r="L16" s="94">
        <v>6056.16</v>
      </c>
      <c r="M16" s="96">
        <v>8510.0400000000009</v>
      </c>
      <c r="N16" s="90">
        <v>1</v>
      </c>
      <c r="O16" s="94">
        <v>8510.0499999999993</v>
      </c>
      <c r="P16" s="90">
        <v>1</v>
      </c>
      <c r="Q16" s="94">
        <v>8510.0499999999993</v>
      </c>
      <c r="R16" s="94">
        <v>16</v>
      </c>
      <c r="S16" s="69">
        <v>1614</v>
      </c>
      <c r="T16" s="69">
        <v>1709</v>
      </c>
      <c r="U16" s="69">
        <v>50</v>
      </c>
      <c r="V16" s="69">
        <v>53</v>
      </c>
    </row>
    <row r="17" spans="1:22" ht="15" thickBot="1" x14ac:dyDescent="0.4">
      <c r="A17" s="68" t="s">
        <v>15</v>
      </c>
      <c r="B17" s="84" t="s">
        <v>160</v>
      </c>
      <c r="C17" s="84" t="b">
        <v>1</v>
      </c>
      <c r="D17" s="84" t="s">
        <v>152</v>
      </c>
      <c r="E17" s="84" t="s">
        <v>164</v>
      </c>
      <c r="F17" s="94">
        <v>3</v>
      </c>
      <c r="G17" s="96">
        <v>882.4</v>
      </c>
      <c r="H17" s="94">
        <v>294.13</v>
      </c>
      <c r="I17" s="94">
        <v>63.9</v>
      </c>
      <c r="J17" s="94">
        <v>21.3</v>
      </c>
      <c r="K17" s="94">
        <v>1872.91</v>
      </c>
      <c r="L17" s="94">
        <v>990.51</v>
      </c>
      <c r="M17" s="96">
        <v>990.4</v>
      </c>
      <c r="N17" s="90">
        <v>1.01</v>
      </c>
      <c r="O17" s="94">
        <v>997.89</v>
      </c>
      <c r="P17" s="90">
        <v>1</v>
      </c>
      <c r="Q17" s="94">
        <v>997.89</v>
      </c>
      <c r="R17" s="94">
        <v>16</v>
      </c>
      <c r="S17" s="69">
        <v>130</v>
      </c>
      <c r="T17" s="69">
        <v>137</v>
      </c>
      <c r="U17" s="69">
        <v>43</v>
      </c>
      <c r="V17" s="69">
        <v>46</v>
      </c>
    </row>
    <row r="18" spans="1:22" ht="15" thickBot="1" x14ac:dyDescent="0.4">
      <c r="A18" s="68" t="s">
        <v>15</v>
      </c>
      <c r="B18" s="84" t="s">
        <v>160</v>
      </c>
      <c r="C18" s="84" t="b">
        <v>1</v>
      </c>
      <c r="D18" s="84" t="s">
        <v>152</v>
      </c>
      <c r="E18" s="84" t="s">
        <v>165</v>
      </c>
      <c r="F18" s="94">
        <v>144</v>
      </c>
      <c r="G18" s="96">
        <v>40694.39</v>
      </c>
      <c r="H18" s="94">
        <v>282.60000000000002</v>
      </c>
      <c r="I18" s="94">
        <v>3067.2</v>
      </c>
      <c r="J18" s="94">
        <v>21.3</v>
      </c>
      <c r="K18" s="94">
        <v>89899.63</v>
      </c>
      <c r="L18" s="94">
        <v>49205.24</v>
      </c>
      <c r="M18" s="96">
        <v>49200.1</v>
      </c>
      <c r="N18" s="90">
        <v>1.01</v>
      </c>
      <c r="O18" s="94">
        <v>49571.92</v>
      </c>
      <c r="P18" s="90">
        <v>1</v>
      </c>
      <c r="Q18" s="94">
        <v>49571.92</v>
      </c>
      <c r="R18" s="94">
        <v>16</v>
      </c>
      <c r="S18" s="69">
        <v>40873</v>
      </c>
      <c r="T18" s="69">
        <v>43268</v>
      </c>
      <c r="U18" s="69">
        <v>284</v>
      </c>
      <c r="V18" s="69">
        <v>300</v>
      </c>
    </row>
    <row r="19" spans="1:22" ht="15" thickBot="1" x14ac:dyDescent="0.4">
      <c r="A19" s="68" t="s">
        <v>15</v>
      </c>
      <c r="B19" s="84" t="s">
        <v>166</v>
      </c>
      <c r="C19" s="84" t="b">
        <v>1</v>
      </c>
      <c r="D19" s="84" t="s">
        <v>145</v>
      </c>
      <c r="E19" s="84" t="s">
        <v>167</v>
      </c>
      <c r="F19" s="94">
        <v>2</v>
      </c>
      <c r="G19" s="96">
        <v>2377.9</v>
      </c>
      <c r="H19" s="94">
        <v>1188.95</v>
      </c>
      <c r="I19" s="94">
        <v>266.89</v>
      </c>
      <c r="J19" s="94">
        <v>133.44</v>
      </c>
      <c r="K19" s="94">
        <v>7822.4</v>
      </c>
      <c r="L19" s="94">
        <v>5444.5</v>
      </c>
      <c r="M19" s="96">
        <v>5444.05</v>
      </c>
      <c r="N19" s="90">
        <v>1.01</v>
      </c>
      <c r="O19" s="94">
        <v>5517.07</v>
      </c>
      <c r="P19" s="90">
        <v>1</v>
      </c>
      <c r="Q19" s="94">
        <v>5517.07</v>
      </c>
      <c r="R19" s="94">
        <v>16</v>
      </c>
      <c r="S19" s="69">
        <v>33244</v>
      </c>
      <c r="T19" s="69">
        <v>35192</v>
      </c>
      <c r="U19" s="69">
        <v>16622</v>
      </c>
      <c r="V19" s="69">
        <v>17596</v>
      </c>
    </row>
    <row r="20" spans="1:22" ht="15" thickBot="1" x14ac:dyDescent="0.4">
      <c r="A20" s="68" t="s">
        <v>15</v>
      </c>
      <c r="B20" s="84" t="s">
        <v>166</v>
      </c>
      <c r="C20" s="84" t="b">
        <v>1</v>
      </c>
      <c r="D20" s="84" t="s">
        <v>145</v>
      </c>
      <c r="E20" s="84" t="s">
        <v>168</v>
      </c>
      <c r="F20" s="94">
        <v>3</v>
      </c>
      <c r="G20" s="96">
        <v>5322.65</v>
      </c>
      <c r="H20" s="94">
        <v>1774.22</v>
      </c>
      <c r="I20" s="94">
        <v>600.17999999999995</v>
      </c>
      <c r="J20" s="94">
        <v>200.06</v>
      </c>
      <c r="K20" s="94">
        <v>17591.39</v>
      </c>
      <c r="L20" s="94">
        <v>12268.74</v>
      </c>
      <c r="M20" s="96">
        <v>12267.73</v>
      </c>
      <c r="N20" s="90">
        <v>1</v>
      </c>
      <c r="O20" s="94">
        <v>12267.73</v>
      </c>
      <c r="P20" s="90">
        <v>1</v>
      </c>
      <c r="Q20" s="94">
        <v>12267.73</v>
      </c>
      <c r="R20" s="94">
        <v>16</v>
      </c>
      <c r="S20" s="69">
        <v>7062</v>
      </c>
      <c r="T20" s="69">
        <v>7476</v>
      </c>
      <c r="U20" s="69">
        <v>2354</v>
      </c>
      <c r="V20" s="69">
        <v>2492</v>
      </c>
    </row>
    <row r="21" spans="1:22" ht="15" thickBot="1" x14ac:dyDescent="0.4">
      <c r="A21" s="68" t="s">
        <v>15</v>
      </c>
      <c r="B21" s="84" t="s">
        <v>166</v>
      </c>
      <c r="C21" s="84" t="b">
        <v>1</v>
      </c>
      <c r="D21" s="84" t="s">
        <v>152</v>
      </c>
      <c r="E21" s="84" t="s">
        <v>169</v>
      </c>
      <c r="F21" s="94">
        <v>116</v>
      </c>
      <c r="G21" s="96">
        <v>64908.43</v>
      </c>
      <c r="H21" s="94">
        <v>559.55999999999995</v>
      </c>
      <c r="I21" s="94">
        <v>2646.54</v>
      </c>
      <c r="J21" s="94">
        <v>22.82</v>
      </c>
      <c r="K21" s="94">
        <v>77570.09</v>
      </c>
      <c r="L21" s="94">
        <v>12661.65</v>
      </c>
      <c r="M21" s="96">
        <v>23043.69</v>
      </c>
      <c r="N21" s="90">
        <v>1</v>
      </c>
      <c r="O21" s="94">
        <v>23043.7</v>
      </c>
      <c r="P21" s="90">
        <v>1</v>
      </c>
      <c r="Q21" s="94">
        <v>23043.7</v>
      </c>
      <c r="R21" s="94">
        <v>16</v>
      </c>
      <c r="S21" s="69">
        <v>96161</v>
      </c>
      <c r="T21" s="69">
        <v>101796</v>
      </c>
      <c r="U21" s="69">
        <v>829</v>
      </c>
      <c r="V21" s="69">
        <v>878</v>
      </c>
    </row>
    <row r="22" spans="1:22" ht="15" thickBot="1" x14ac:dyDescent="0.4">
      <c r="A22" s="68" t="s">
        <v>15</v>
      </c>
      <c r="B22" s="84" t="s">
        <v>166</v>
      </c>
      <c r="C22" s="84" t="b">
        <v>1</v>
      </c>
      <c r="D22" s="84" t="s">
        <v>145</v>
      </c>
      <c r="E22" s="84" t="s">
        <v>161</v>
      </c>
      <c r="F22" s="94">
        <v>64</v>
      </c>
      <c r="G22" s="96">
        <v>708933.9</v>
      </c>
      <c r="H22" s="94">
        <v>11077.09</v>
      </c>
      <c r="I22" s="94">
        <v>79250.13</v>
      </c>
      <c r="J22" s="94">
        <v>1238.28</v>
      </c>
      <c r="K22" s="94">
        <v>2322821.4</v>
      </c>
      <c r="L22" s="94">
        <v>1613887.5</v>
      </c>
      <c r="M22" s="96">
        <v>1613754.67</v>
      </c>
      <c r="N22" s="90">
        <v>1.01</v>
      </c>
      <c r="O22" s="94">
        <v>1632631.41</v>
      </c>
      <c r="P22" s="90">
        <v>1</v>
      </c>
      <c r="Q22" s="94">
        <v>1632631.41</v>
      </c>
      <c r="R22" s="94">
        <v>16</v>
      </c>
      <c r="S22" s="69">
        <v>208</v>
      </c>
      <c r="T22" s="69">
        <v>220</v>
      </c>
      <c r="U22" s="69">
        <v>3</v>
      </c>
      <c r="V22" s="69">
        <v>3</v>
      </c>
    </row>
    <row r="23" spans="1:22" ht="15" thickBot="1" x14ac:dyDescent="0.4">
      <c r="A23" s="68" t="s">
        <v>15</v>
      </c>
      <c r="B23" s="84" t="s">
        <v>166</v>
      </c>
      <c r="C23" s="84" t="b">
        <v>1</v>
      </c>
      <c r="D23" s="84" t="s">
        <v>145</v>
      </c>
      <c r="E23" s="84" t="s">
        <v>162</v>
      </c>
      <c r="F23" s="94">
        <v>155</v>
      </c>
      <c r="G23" s="96">
        <v>1748190.19</v>
      </c>
      <c r="H23" s="94">
        <v>11278.65</v>
      </c>
      <c r="I23" s="94">
        <v>195424.51</v>
      </c>
      <c r="J23" s="94">
        <v>1260.8</v>
      </c>
      <c r="K23" s="94">
        <v>5727892.4800000004</v>
      </c>
      <c r="L23" s="94">
        <v>3979702.29</v>
      </c>
      <c r="M23" s="96">
        <v>3979374.74</v>
      </c>
      <c r="N23" s="90">
        <v>1.01</v>
      </c>
      <c r="O23" s="94">
        <v>4012897.51</v>
      </c>
      <c r="P23" s="90">
        <v>1</v>
      </c>
      <c r="Q23" s="94">
        <v>4012897.51</v>
      </c>
      <c r="R23" s="94">
        <v>16</v>
      </c>
      <c r="S23" s="69">
        <v>3374062</v>
      </c>
      <c r="T23" s="69">
        <v>3571796</v>
      </c>
      <c r="U23" s="69">
        <v>21768</v>
      </c>
      <c r="V23" s="69">
        <v>23044</v>
      </c>
    </row>
    <row r="24" spans="1:22" ht="15" thickBot="1" x14ac:dyDescent="0.4">
      <c r="A24" s="68" t="s">
        <v>15</v>
      </c>
      <c r="B24" s="84" t="s">
        <v>166</v>
      </c>
      <c r="C24" s="84" t="b">
        <v>1</v>
      </c>
      <c r="D24" s="84" t="s">
        <v>152</v>
      </c>
      <c r="E24" s="84" t="s">
        <v>163</v>
      </c>
      <c r="F24" s="94">
        <v>40</v>
      </c>
      <c r="G24" s="96">
        <v>21681.99</v>
      </c>
      <c r="H24" s="94">
        <v>542.04999999999995</v>
      </c>
      <c r="I24" s="94">
        <v>912.6</v>
      </c>
      <c r="J24" s="94">
        <v>22.82</v>
      </c>
      <c r="K24" s="94">
        <v>26748.31</v>
      </c>
      <c r="L24" s="94">
        <v>5066.32</v>
      </c>
      <c r="M24" s="96">
        <v>8534.2999999999993</v>
      </c>
      <c r="N24" s="90">
        <v>1</v>
      </c>
      <c r="O24" s="94">
        <v>8534.2900000000009</v>
      </c>
      <c r="P24" s="90">
        <v>1</v>
      </c>
      <c r="Q24" s="94">
        <v>8534.2900000000009</v>
      </c>
      <c r="R24" s="94">
        <v>16</v>
      </c>
      <c r="S24" s="69">
        <v>855</v>
      </c>
      <c r="T24" s="69">
        <v>905</v>
      </c>
      <c r="U24" s="69">
        <v>21</v>
      </c>
      <c r="V24" s="69">
        <v>23</v>
      </c>
    </row>
    <row r="25" spans="1:22" ht="15" thickBot="1" x14ac:dyDescent="0.4">
      <c r="A25" s="68" t="s">
        <v>15</v>
      </c>
      <c r="B25" s="84" t="s">
        <v>166</v>
      </c>
      <c r="C25" s="84" t="b">
        <v>1</v>
      </c>
      <c r="D25" s="84" t="s">
        <v>152</v>
      </c>
      <c r="E25" s="84" t="s">
        <v>164</v>
      </c>
      <c r="F25" s="94">
        <v>44</v>
      </c>
      <c r="G25" s="96">
        <v>12274.33</v>
      </c>
      <c r="H25" s="94">
        <v>278.95999999999998</v>
      </c>
      <c r="I25" s="94">
        <v>928.6</v>
      </c>
      <c r="J25" s="94">
        <v>21.1</v>
      </c>
      <c r="K25" s="94">
        <v>27217.27</v>
      </c>
      <c r="L25" s="94">
        <v>14942.94</v>
      </c>
      <c r="M25" s="96">
        <v>14941.38</v>
      </c>
      <c r="N25" s="90">
        <v>1</v>
      </c>
      <c r="O25" s="94">
        <v>14941.38</v>
      </c>
      <c r="P25" s="90">
        <v>1</v>
      </c>
      <c r="Q25" s="94">
        <v>14941.38</v>
      </c>
      <c r="R25" s="94">
        <v>16</v>
      </c>
      <c r="S25" s="69">
        <v>1526</v>
      </c>
      <c r="T25" s="69">
        <v>1615</v>
      </c>
      <c r="U25" s="69">
        <v>35</v>
      </c>
      <c r="V25" s="69">
        <v>37</v>
      </c>
    </row>
    <row r="26" spans="1:22" ht="15" thickBot="1" x14ac:dyDescent="0.4">
      <c r="A26" s="68" t="s">
        <v>15</v>
      </c>
      <c r="B26" s="84" t="s">
        <v>166</v>
      </c>
      <c r="C26" s="84" t="b">
        <v>1</v>
      </c>
      <c r="D26" s="84" t="s">
        <v>152</v>
      </c>
      <c r="E26" s="84" t="s">
        <v>165</v>
      </c>
      <c r="F26" s="94">
        <v>132</v>
      </c>
      <c r="G26" s="96">
        <v>37314.720000000001</v>
      </c>
      <c r="H26" s="94">
        <v>282.69</v>
      </c>
      <c r="I26" s="94">
        <v>2811.6</v>
      </c>
      <c r="J26" s="94">
        <v>21.3</v>
      </c>
      <c r="K26" s="94">
        <v>82408</v>
      </c>
      <c r="L26" s="94">
        <v>45093.27</v>
      </c>
      <c r="M26" s="96">
        <v>45088.56</v>
      </c>
      <c r="N26" s="90">
        <v>1</v>
      </c>
      <c r="O26" s="94">
        <v>45108.36</v>
      </c>
      <c r="P26" s="90">
        <v>1</v>
      </c>
      <c r="Q26" s="94">
        <v>45108.36</v>
      </c>
      <c r="R26" s="94">
        <v>16</v>
      </c>
      <c r="S26" s="69">
        <v>38249</v>
      </c>
      <c r="T26" s="69">
        <v>40491</v>
      </c>
      <c r="U26" s="69">
        <v>290</v>
      </c>
      <c r="V26" s="69">
        <v>307</v>
      </c>
    </row>
    <row r="27" spans="1:22" ht="15" thickBot="1" x14ac:dyDescent="0.4">
      <c r="A27" s="68" t="s">
        <v>11</v>
      </c>
      <c r="B27" s="84" t="s">
        <v>150</v>
      </c>
      <c r="C27" s="84" t="b">
        <v>1</v>
      </c>
      <c r="D27" s="84" t="s">
        <v>145</v>
      </c>
      <c r="E27" s="84" t="s">
        <v>170</v>
      </c>
      <c r="F27" s="94">
        <v>339</v>
      </c>
      <c r="G27" s="96">
        <v>1350186.59</v>
      </c>
      <c r="H27" s="94">
        <v>3982.85</v>
      </c>
      <c r="I27" s="94">
        <v>130094.82</v>
      </c>
      <c r="J27" s="94">
        <v>383.76</v>
      </c>
      <c r="K27" s="94">
        <v>3813079.07</v>
      </c>
      <c r="L27" s="94">
        <v>2462892.48</v>
      </c>
      <c r="M27" s="96">
        <v>2455344.7599999998</v>
      </c>
      <c r="N27" s="90">
        <v>1</v>
      </c>
      <c r="O27" s="94">
        <v>2462892.48</v>
      </c>
      <c r="P27" s="90">
        <v>1</v>
      </c>
      <c r="Q27" s="94">
        <v>2462892.48</v>
      </c>
      <c r="R27" s="94">
        <v>15.67</v>
      </c>
      <c r="S27" s="69">
        <v>167961</v>
      </c>
      <c r="T27" s="69">
        <v>2798412</v>
      </c>
      <c r="U27" s="69">
        <v>495</v>
      </c>
      <c r="V27" s="69">
        <v>8255</v>
      </c>
    </row>
    <row r="28" spans="1:22" ht="15" thickBot="1" x14ac:dyDescent="0.4">
      <c r="A28" s="68" t="s">
        <v>8</v>
      </c>
      <c r="B28" s="84" t="s">
        <v>144</v>
      </c>
      <c r="C28" s="84" t="b">
        <v>1</v>
      </c>
      <c r="D28" s="84" t="s">
        <v>145</v>
      </c>
      <c r="E28" s="84" t="s">
        <v>171</v>
      </c>
      <c r="F28" s="94">
        <v>80.34</v>
      </c>
      <c r="G28" s="96">
        <v>277964.09000000003</v>
      </c>
      <c r="H28" s="94">
        <v>3459.67</v>
      </c>
      <c r="I28" s="94">
        <v>35897.19</v>
      </c>
      <c r="J28" s="94">
        <v>446.79</v>
      </c>
      <c r="K28" s="94">
        <v>1052146.54</v>
      </c>
      <c r="L28" s="94">
        <v>774182.44</v>
      </c>
      <c r="M28" s="96">
        <v>774182.44</v>
      </c>
      <c r="N28" s="90">
        <v>1</v>
      </c>
      <c r="O28" s="94">
        <v>774182.44</v>
      </c>
      <c r="P28" s="90">
        <v>1</v>
      </c>
      <c r="Q28" s="94">
        <v>774182.44</v>
      </c>
      <c r="R28" s="94">
        <v>15</v>
      </c>
      <c r="S28" s="69">
        <v>0</v>
      </c>
      <c r="T28" s="69">
        <v>0</v>
      </c>
      <c r="U28" s="69">
        <v>0</v>
      </c>
      <c r="V28" s="69">
        <v>0</v>
      </c>
    </row>
    <row r="29" spans="1:22" ht="15" thickBot="1" x14ac:dyDescent="0.4">
      <c r="A29" s="68" t="s">
        <v>8</v>
      </c>
      <c r="B29" s="84" t="s">
        <v>144</v>
      </c>
      <c r="C29" s="84" t="b">
        <v>1</v>
      </c>
      <c r="D29" s="84" t="s">
        <v>145</v>
      </c>
      <c r="E29" s="84" t="s">
        <v>172</v>
      </c>
      <c r="F29" s="94">
        <v>48.98</v>
      </c>
      <c r="G29" s="96">
        <v>201304.08</v>
      </c>
      <c r="H29" s="94">
        <v>4109.8599999999997</v>
      </c>
      <c r="I29" s="94">
        <v>25258.66</v>
      </c>
      <c r="J29" s="94">
        <v>515.67999999999995</v>
      </c>
      <c r="K29" s="94">
        <v>740331.19</v>
      </c>
      <c r="L29" s="94">
        <v>539027.11</v>
      </c>
      <c r="M29" s="96">
        <v>539027.11</v>
      </c>
      <c r="N29" s="90">
        <v>1</v>
      </c>
      <c r="O29" s="94">
        <v>539027.11</v>
      </c>
      <c r="P29" s="90">
        <v>1</v>
      </c>
      <c r="Q29" s="94">
        <v>539027.11</v>
      </c>
      <c r="R29" s="94">
        <v>15</v>
      </c>
      <c r="S29" s="69">
        <v>0</v>
      </c>
      <c r="T29" s="69">
        <v>0</v>
      </c>
      <c r="U29" s="69">
        <v>0</v>
      </c>
      <c r="V29" s="69">
        <v>0</v>
      </c>
    </row>
    <row r="30" spans="1:22" ht="15" thickBot="1" x14ac:dyDescent="0.4">
      <c r="A30" s="68" t="s">
        <v>20</v>
      </c>
      <c r="B30" s="84" t="s">
        <v>173</v>
      </c>
      <c r="C30" s="84" t="b">
        <v>1</v>
      </c>
      <c r="D30" s="84" t="s">
        <v>174</v>
      </c>
      <c r="E30" s="84" t="s">
        <v>175</v>
      </c>
      <c r="F30" s="94">
        <v>25.87</v>
      </c>
      <c r="G30" s="96">
        <v>1331028.3600000001</v>
      </c>
      <c r="H30" s="94">
        <v>51446.67</v>
      </c>
      <c r="I30" s="94">
        <v>16251.33</v>
      </c>
      <c r="J30" s="94">
        <v>628.14</v>
      </c>
      <c r="K30" s="94">
        <v>4762993.66</v>
      </c>
      <c r="L30" s="94">
        <v>3431965.29</v>
      </c>
      <c r="M30" s="96">
        <v>3432058.08</v>
      </c>
      <c r="N30" s="90">
        <v>1</v>
      </c>
      <c r="O30" s="94">
        <v>3431965.29</v>
      </c>
      <c r="P30" s="90">
        <v>1</v>
      </c>
      <c r="Q30" s="94">
        <v>3431965.29</v>
      </c>
      <c r="R30" s="94">
        <v>15</v>
      </c>
      <c r="S30" s="69">
        <v>602901</v>
      </c>
      <c r="T30" s="69">
        <v>458122</v>
      </c>
      <c r="U30" s="69">
        <v>23303</v>
      </c>
      <c r="V30" s="69">
        <v>17707</v>
      </c>
    </row>
    <row r="31" spans="1:22" ht="15" thickBot="1" x14ac:dyDescent="0.4">
      <c r="A31" s="68" t="s">
        <v>20</v>
      </c>
      <c r="B31" s="84" t="s">
        <v>173</v>
      </c>
      <c r="C31" s="84" t="b">
        <v>1</v>
      </c>
      <c r="D31" s="84" t="s">
        <v>174</v>
      </c>
      <c r="E31" s="84" t="s">
        <v>176</v>
      </c>
      <c r="F31" s="94">
        <v>0.18</v>
      </c>
      <c r="G31" s="96">
        <v>6938.93</v>
      </c>
      <c r="H31" s="94">
        <v>39425.75</v>
      </c>
      <c r="I31" s="94">
        <v>84.72</v>
      </c>
      <c r="J31" s="94">
        <v>481.37</v>
      </c>
      <c r="K31" s="94">
        <v>24830.49</v>
      </c>
      <c r="L31" s="94">
        <v>17891.560000000001</v>
      </c>
      <c r="M31" s="96">
        <v>17891.560000000001</v>
      </c>
      <c r="N31" s="90">
        <v>1</v>
      </c>
      <c r="O31" s="94">
        <v>17891.560000000001</v>
      </c>
      <c r="P31" s="90">
        <v>1</v>
      </c>
      <c r="Q31" s="94">
        <v>17891.560000000001</v>
      </c>
      <c r="R31" s="94">
        <v>15</v>
      </c>
      <c r="S31" s="69">
        <v>3051</v>
      </c>
      <c r="T31" s="69">
        <v>2318</v>
      </c>
      <c r="U31" s="69">
        <v>17333</v>
      </c>
      <c r="V31" s="69">
        <v>13171</v>
      </c>
    </row>
    <row r="32" spans="1:22" ht="15" thickBot="1" x14ac:dyDescent="0.4">
      <c r="A32" s="68" t="s">
        <v>20</v>
      </c>
      <c r="B32" s="84" t="s">
        <v>173</v>
      </c>
      <c r="C32" s="84" t="b">
        <v>1</v>
      </c>
      <c r="D32" s="84" t="s">
        <v>145</v>
      </c>
      <c r="E32" s="84" t="s">
        <v>177</v>
      </c>
      <c r="F32" s="94">
        <v>0.68</v>
      </c>
      <c r="G32" s="96">
        <v>3408.73</v>
      </c>
      <c r="H32" s="94">
        <v>5030.6000000000004</v>
      </c>
      <c r="I32" s="94">
        <v>36.619999999999997</v>
      </c>
      <c r="J32" s="94">
        <v>54.05</v>
      </c>
      <c r="K32" s="94">
        <v>10734.15</v>
      </c>
      <c r="L32" s="94">
        <v>7325.42</v>
      </c>
      <c r="M32" s="96">
        <v>7811.74</v>
      </c>
      <c r="N32" s="90">
        <v>0.94</v>
      </c>
      <c r="O32" s="94">
        <v>7325.42</v>
      </c>
      <c r="P32" s="90">
        <v>1</v>
      </c>
      <c r="Q32" s="94">
        <v>7325.42</v>
      </c>
      <c r="R32" s="94">
        <v>15</v>
      </c>
      <c r="S32" s="69">
        <v>7942</v>
      </c>
      <c r="T32" s="69">
        <v>6035</v>
      </c>
      <c r="U32" s="69">
        <v>11721</v>
      </c>
      <c r="V32" s="69">
        <v>8907</v>
      </c>
    </row>
    <row r="33" spans="1:22" ht="15" thickBot="1" x14ac:dyDescent="0.4">
      <c r="A33" s="68" t="s">
        <v>20</v>
      </c>
      <c r="B33" s="84" t="s">
        <v>173</v>
      </c>
      <c r="C33" s="84" t="b">
        <v>1</v>
      </c>
      <c r="D33" s="84" t="s">
        <v>145</v>
      </c>
      <c r="E33" s="84" t="s">
        <v>178</v>
      </c>
      <c r="F33" s="94">
        <v>0.57999999999999996</v>
      </c>
      <c r="G33" s="96">
        <v>3032.28</v>
      </c>
      <c r="H33" s="94">
        <v>5220.87</v>
      </c>
      <c r="I33" s="94">
        <v>33.76</v>
      </c>
      <c r="J33" s="94">
        <v>58.13</v>
      </c>
      <c r="K33" s="94">
        <v>9894.99</v>
      </c>
      <c r="L33" s="94">
        <v>6862.71</v>
      </c>
      <c r="M33" s="96">
        <v>7414.86</v>
      </c>
      <c r="N33" s="90">
        <v>0.93</v>
      </c>
      <c r="O33" s="94">
        <v>6862.71</v>
      </c>
      <c r="P33" s="90">
        <v>1</v>
      </c>
      <c r="Q33" s="94">
        <v>6862.71</v>
      </c>
      <c r="R33" s="94">
        <v>15</v>
      </c>
      <c r="S33" s="69">
        <v>3642</v>
      </c>
      <c r="T33" s="69">
        <v>2767</v>
      </c>
      <c r="U33" s="69">
        <v>6271</v>
      </c>
      <c r="V33" s="69">
        <v>4765</v>
      </c>
    </row>
    <row r="34" spans="1:22" ht="15" thickBot="1" x14ac:dyDescent="0.4">
      <c r="A34" s="68" t="s">
        <v>20</v>
      </c>
      <c r="B34" s="84" t="s">
        <v>173</v>
      </c>
      <c r="C34" s="84" t="b">
        <v>1</v>
      </c>
      <c r="D34" s="84" t="s">
        <v>145</v>
      </c>
      <c r="E34" s="84" t="s">
        <v>179</v>
      </c>
      <c r="F34" s="94">
        <v>3.48</v>
      </c>
      <c r="G34" s="96">
        <v>9173.35</v>
      </c>
      <c r="H34" s="94">
        <v>2632.39</v>
      </c>
      <c r="I34" s="94">
        <v>164.78</v>
      </c>
      <c r="J34" s="94">
        <v>47.28</v>
      </c>
      <c r="K34" s="94">
        <v>48293.31</v>
      </c>
      <c r="L34" s="94">
        <v>39119.96</v>
      </c>
      <c r="M34" s="96">
        <v>41707.11</v>
      </c>
      <c r="N34" s="90">
        <v>0.94</v>
      </c>
      <c r="O34" s="94">
        <v>39119.96</v>
      </c>
      <c r="P34" s="90">
        <v>1</v>
      </c>
      <c r="Q34" s="94">
        <v>39119.96</v>
      </c>
      <c r="R34" s="94">
        <v>15</v>
      </c>
      <c r="S34" s="69">
        <v>32862</v>
      </c>
      <c r="T34" s="69">
        <v>24971</v>
      </c>
      <c r="U34" s="69">
        <v>9430</v>
      </c>
      <c r="V34" s="69">
        <v>7166</v>
      </c>
    </row>
    <row r="35" spans="1:22" ht="15" thickBot="1" x14ac:dyDescent="0.4">
      <c r="A35" s="68" t="s">
        <v>20</v>
      </c>
      <c r="B35" s="84" t="s">
        <v>173</v>
      </c>
      <c r="C35" s="84" t="b">
        <v>1</v>
      </c>
      <c r="D35" s="84" t="s">
        <v>145</v>
      </c>
      <c r="E35" s="84" t="s">
        <v>180</v>
      </c>
      <c r="F35" s="94">
        <v>3.39</v>
      </c>
      <c r="G35" s="96">
        <v>6446.93</v>
      </c>
      <c r="H35" s="94">
        <v>1902.87</v>
      </c>
      <c r="I35" s="94">
        <v>122.99</v>
      </c>
      <c r="J35" s="94">
        <v>36.299999999999997</v>
      </c>
      <c r="K35" s="94">
        <v>36047.74</v>
      </c>
      <c r="L35" s="94">
        <v>29600.82</v>
      </c>
      <c r="M35" s="96">
        <v>32818.32</v>
      </c>
      <c r="N35" s="90">
        <v>0.9</v>
      </c>
      <c r="O35" s="94">
        <v>29600.82</v>
      </c>
      <c r="P35" s="90">
        <v>1</v>
      </c>
      <c r="Q35" s="94">
        <v>29600.82</v>
      </c>
      <c r="R35" s="94">
        <v>15</v>
      </c>
      <c r="S35" s="69">
        <v>29543</v>
      </c>
      <c r="T35" s="69">
        <v>22449</v>
      </c>
      <c r="U35" s="69">
        <v>8720</v>
      </c>
      <c r="V35" s="69">
        <v>6626</v>
      </c>
    </row>
    <row r="36" spans="1:22" ht="15" thickBot="1" x14ac:dyDescent="0.4">
      <c r="A36" s="68" t="s">
        <v>20</v>
      </c>
      <c r="B36" s="84" t="s">
        <v>173</v>
      </c>
      <c r="C36" s="84" t="b">
        <v>1</v>
      </c>
      <c r="D36" s="84" t="s">
        <v>145</v>
      </c>
      <c r="E36" s="84" t="s">
        <v>181</v>
      </c>
      <c r="F36" s="94">
        <v>1.26</v>
      </c>
      <c r="G36" s="96">
        <v>23629.78</v>
      </c>
      <c r="H36" s="94">
        <v>18777.64</v>
      </c>
      <c r="I36" s="94">
        <v>352.07</v>
      </c>
      <c r="J36" s="94">
        <v>279.77999999999997</v>
      </c>
      <c r="K36" s="94">
        <v>103187.27</v>
      </c>
      <c r="L36" s="94">
        <v>79557.490000000005</v>
      </c>
      <c r="M36" s="96">
        <v>78464.22</v>
      </c>
      <c r="N36" s="90">
        <v>1.01</v>
      </c>
      <c r="O36" s="94">
        <v>79557.490000000005</v>
      </c>
      <c r="P36" s="90">
        <v>1</v>
      </c>
      <c r="Q36" s="94">
        <v>79557.490000000005</v>
      </c>
      <c r="R36" s="94">
        <v>15</v>
      </c>
      <c r="S36" s="69">
        <v>13565</v>
      </c>
      <c r="T36" s="69">
        <v>10308</v>
      </c>
      <c r="U36" s="69">
        <v>10780</v>
      </c>
      <c r="V36" s="69">
        <v>8191</v>
      </c>
    </row>
    <row r="37" spans="1:22" ht="15" thickBot="1" x14ac:dyDescent="0.4">
      <c r="A37" s="68" t="s">
        <v>20</v>
      </c>
      <c r="B37" s="84" t="s">
        <v>173</v>
      </c>
      <c r="C37" s="84" t="b">
        <v>1</v>
      </c>
      <c r="D37" s="84" t="s">
        <v>145</v>
      </c>
      <c r="E37" s="84" t="s">
        <v>182</v>
      </c>
      <c r="F37" s="94">
        <v>1.45</v>
      </c>
      <c r="G37" s="96">
        <v>14844.94</v>
      </c>
      <c r="H37" s="94">
        <v>10223.790000000001</v>
      </c>
      <c r="I37" s="94">
        <v>232.25</v>
      </c>
      <c r="J37" s="94">
        <v>159.94999999999999</v>
      </c>
      <c r="K37" s="94">
        <v>68068.710000000006</v>
      </c>
      <c r="L37" s="94">
        <v>53223.78</v>
      </c>
      <c r="M37" s="96">
        <v>53216.33</v>
      </c>
      <c r="N37" s="90">
        <v>1</v>
      </c>
      <c r="O37" s="94">
        <v>53223.78</v>
      </c>
      <c r="P37" s="90">
        <v>1</v>
      </c>
      <c r="Q37" s="94">
        <v>53223.78</v>
      </c>
      <c r="R37" s="94">
        <v>15</v>
      </c>
      <c r="S37" s="69">
        <v>9075</v>
      </c>
      <c r="T37" s="69">
        <v>6896</v>
      </c>
      <c r="U37" s="69">
        <v>6250</v>
      </c>
      <c r="V37" s="69">
        <v>4749</v>
      </c>
    </row>
    <row r="38" spans="1:22" ht="15" thickBot="1" x14ac:dyDescent="0.4">
      <c r="A38" s="68" t="s">
        <v>11</v>
      </c>
      <c r="B38" s="84" t="s">
        <v>150</v>
      </c>
      <c r="C38" s="84" t="b">
        <v>1</v>
      </c>
      <c r="D38" s="84" t="s">
        <v>145</v>
      </c>
      <c r="E38" s="84" t="s">
        <v>183</v>
      </c>
      <c r="F38" s="94">
        <v>148</v>
      </c>
      <c r="G38" s="96">
        <v>609362.35</v>
      </c>
      <c r="H38" s="94">
        <v>4117.3100000000004</v>
      </c>
      <c r="I38" s="94">
        <v>59412.03</v>
      </c>
      <c r="J38" s="94">
        <v>401.43</v>
      </c>
      <c r="K38" s="94">
        <v>1741366.6</v>
      </c>
      <c r="L38" s="94">
        <v>1132004.26</v>
      </c>
      <c r="M38" s="96">
        <v>1128535.1499999999</v>
      </c>
      <c r="N38" s="90">
        <v>1</v>
      </c>
      <c r="O38" s="94">
        <v>1132004.26</v>
      </c>
      <c r="P38" s="90">
        <v>1</v>
      </c>
      <c r="Q38" s="94">
        <v>1132004.26</v>
      </c>
      <c r="R38" s="94">
        <v>15</v>
      </c>
      <c r="S38" s="69">
        <v>73328</v>
      </c>
      <c r="T38" s="69">
        <v>1221726</v>
      </c>
      <c r="U38" s="69">
        <v>495</v>
      </c>
      <c r="V38" s="69">
        <v>8255</v>
      </c>
    </row>
    <row r="39" spans="1:22" ht="15" thickBot="1" x14ac:dyDescent="0.4">
      <c r="A39" s="68" t="s">
        <v>11</v>
      </c>
      <c r="B39" s="84" t="s">
        <v>150</v>
      </c>
      <c r="C39" s="84" t="b">
        <v>1</v>
      </c>
      <c r="D39" s="84" t="s">
        <v>184</v>
      </c>
      <c r="E39" s="84" t="s">
        <v>185</v>
      </c>
      <c r="F39" s="94">
        <v>138</v>
      </c>
      <c r="G39" s="96">
        <v>132516.17000000001</v>
      </c>
      <c r="H39" s="94">
        <v>960.26</v>
      </c>
      <c r="I39" s="94">
        <v>32600.06</v>
      </c>
      <c r="J39" s="94">
        <v>236.23</v>
      </c>
      <c r="K39" s="94">
        <v>955507.62</v>
      </c>
      <c r="L39" s="94">
        <v>822991.44</v>
      </c>
      <c r="M39" s="96">
        <v>823009.7</v>
      </c>
      <c r="N39" s="90">
        <v>1</v>
      </c>
      <c r="O39" s="94">
        <v>822991.44</v>
      </c>
      <c r="P39" s="90">
        <v>1</v>
      </c>
      <c r="Q39" s="94">
        <v>822991.44</v>
      </c>
      <c r="R39" s="94">
        <v>15</v>
      </c>
      <c r="S39" s="69">
        <v>27793</v>
      </c>
      <c r="T39" s="69">
        <v>463065</v>
      </c>
      <c r="U39" s="69">
        <v>201</v>
      </c>
      <c r="V39" s="69">
        <v>3356</v>
      </c>
    </row>
    <row r="40" spans="1:22" ht="15" thickBot="1" x14ac:dyDescent="0.4">
      <c r="A40" s="68" t="s">
        <v>15</v>
      </c>
      <c r="B40" s="84" t="s">
        <v>160</v>
      </c>
      <c r="C40" s="84" t="b">
        <v>1</v>
      </c>
      <c r="D40" s="84" t="s">
        <v>184</v>
      </c>
      <c r="E40" s="84" t="s">
        <v>186</v>
      </c>
      <c r="F40" s="94">
        <v>34</v>
      </c>
      <c r="G40" s="96">
        <v>22593.67</v>
      </c>
      <c r="H40" s="94">
        <v>664.52</v>
      </c>
      <c r="I40" s="94">
        <v>4791.6499999999996</v>
      </c>
      <c r="J40" s="94">
        <v>140.93</v>
      </c>
      <c r="K40" s="94">
        <v>140443.29</v>
      </c>
      <c r="L40" s="94">
        <v>117849.62</v>
      </c>
      <c r="M40" s="96">
        <v>122535.41</v>
      </c>
      <c r="N40" s="90">
        <v>1</v>
      </c>
      <c r="O40" s="94">
        <v>122535.41</v>
      </c>
      <c r="P40" s="90">
        <v>1</v>
      </c>
      <c r="Q40" s="94">
        <v>122535.41</v>
      </c>
      <c r="R40" s="94">
        <v>15</v>
      </c>
      <c r="S40" s="69">
        <v>117273</v>
      </c>
      <c r="T40" s="69">
        <v>124145</v>
      </c>
      <c r="U40" s="69">
        <v>3449</v>
      </c>
      <c r="V40" s="69">
        <v>3651</v>
      </c>
    </row>
    <row r="41" spans="1:22" ht="15" thickBot="1" x14ac:dyDescent="0.4">
      <c r="A41" s="68" t="s">
        <v>15</v>
      </c>
      <c r="B41" s="84" t="s">
        <v>160</v>
      </c>
      <c r="C41" s="84" t="b">
        <v>1</v>
      </c>
      <c r="D41" s="84" t="s">
        <v>184</v>
      </c>
      <c r="E41" s="84" t="s">
        <v>187</v>
      </c>
      <c r="F41" s="94">
        <v>7</v>
      </c>
      <c r="G41" s="96">
        <v>4417.87</v>
      </c>
      <c r="H41" s="94">
        <v>631.12</v>
      </c>
      <c r="I41" s="94">
        <v>1012.48</v>
      </c>
      <c r="J41" s="94">
        <v>144.63999999999999</v>
      </c>
      <c r="K41" s="94">
        <v>29675.79</v>
      </c>
      <c r="L41" s="94">
        <v>25257.91</v>
      </c>
      <c r="M41" s="96">
        <v>26191.68</v>
      </c>
      <c r="N41" s="90">
        <v>1</v>
      </c>
      <c r="O41" s="94">
        <v>26191.68</v>
      </c>
      <c r="P41" s="90">
        <v>1</v>
      </c>
      <c r="Q41" s="94">
        <v>26191.68</v>
      </c>
      <c r="R41" s="94">
        <v>15</v>
      </c>
      <c r="S41" s="69">
        <v>21528</v>
      </c>
      <c r="T41" s="69">
        <v>22789</v>
      </c>
      <c r="U41" s="69">
        <v>3075</v>
      </c>
      <c r="V41" s="69">
        <v>3256</v>
      </c>
    </row>
    <row r="42" spans="1:22" ht="15" thickBot="1" x14ac:dyDescent="0.4">
      <c r="A42" s="68" t="s">
        <v>15</v>
      </c>
      <c r="B42" s="84" t="s">
        <v>166</v>
      </c>
      <c r="C42" s="84" t="b">
        <v>1</v>
      </c>
      <c r="D42" s="84" t="s">
        <v>184</v>
      </c>
      <c r="E42" s="84" t="s">
        <v>186</v>
      </c>
      <c r="F42" s="94">
        <v>61</v>
      </c>
      <c r="G42" s="96">
        <v>53231.57</v>
      </c>
      <c r="H42" s="94">
        <v>872.65</v>
      </c>
      <c r="I42" s="94">
        <v>11535.59</v>
      </c>
      <c r="J42" s="94">
        <v>189.11</v>
      </c>
      <c r="K42" s="94">
        <v>338108.14</v>
      </c>
      <c r="L42" s="94">
        <v>284876.57</v>
      </c>
      <c r="M42" s="96">
        <v>294797.71000000002</v>
      </c>
      <c r="N42" s="90">
        <v>0.98</v>
      </c>
      <c r="O42" s="94">
        <v>289417.39</v>
      </c>
      <c r="P42" s="90">
        <v>1</v>
      </c>
      <c r="Q42" s="94">
        <v>289417.39</v>
      </c>
      <c r="R42" s="94">
        <v>15</v>
      </c>
      <c r="S42" s="69">
        <v>316511</v>
      </c>
      <c r="T42" s="69">
        <v>335059</v>
      </c>
      <c r="U42" s="69">
        <v>5189</v>
      </c>
      <c r="V42" s="69">
        <v>5493</v>
      </c>
    </row>
    <row r="43" spans="1:22" ht="15" thickBot="1" x14ac:dyDescent="0.4">
      <c r="A43" s="68" t="s">
        <v>15</v>
      </c>
      <c r="B43" s="84" t="s">
        <v>166</v>
      </c>
      <c r="C43" s="84" t="b">
        <v>1</v>
      </c>
      <c r="D43" s="84" t="s">
        <v>184</v>
      </c>
      <c r="E43" s="84" t="s">
        <v>187</v>
      </c>
      <c r="F43" s="94">
        <v>148</v>
      </c>
      <c r="G43" s="96">
        <v>125310.81</v>
      </c>
      <c r="H43" s="94">
        <v>846.69</v>
      </c>
      <c r="I43" s="94">
        <v>26710.45</v>
      </c>
      <c r="J43" s="94">
        <v>180.48</v>
      </c>
      <c r="K43" s="94">
        <v>782883.38</v>
      </c>
      <c r="L43" s="94">
        <v>657572.56999999995</v>
      </c>
      <c r="M43" s="96">
        <v>678432.39</v>
      </c>
      <c r="N43" s="90">
        <v>0.94</v>
      </c>
      <c r="O43" s="94">
        <v>639359.39</v>
      </c>
      <c r="P43" s="90">
        <v>1</v>
      </c>
      <c r="Q43" s="94">
        <v>639359.39</v>
      </c>
      <c r="R43" s="94">
        <v>15</v>
      </c>
      <c r="S43" s="69">
        <v>599197</v>
      </c>
      <c r="T43" s="69">
        <v>634312</v>
      </c>
      <c r="U43" s="69">
        <v>4049</v>
      </c>
      <c r="V43" s="69">
        <v>4286</v>
      </c>
    </row>
    <row r="44" spans="1:22" ht="15" thickBot="1" x14ac:dyDescent="0.4">
      <c r="A44" s="68" t="s">
        <v>13</v>
      </c>
      <c r="B44" s="84" t="s">
        <v>154</v>
      </c>
      <c r="C44" s="84" t="b">
        <v>1</v>
      </c>
      <c r="D44" s="84" t="s">
        <v>152</v>
      </c>
      <c r="E44" s="84" t="s">
        <v>188</v>
      </c>
      <c r="F44" s="94">
        <v>4</v>
      </c>
      <c r="G44" s="96">
        <v>-298.20999999999998</v>
      </c>
      <c r="H44" s="94">
        <v>-74.55</v>
      </c>
      <c r="I44" s="94">
        <v>3.73</v>
      </c>
      <c r="J44" s="94">
        <v>0.93</v>
      </c>
      <c r="K44" s="94">
        <v>1093.6099999999999</v>
      </c>
      <c r="L44" s="94">
        <v>1391.82</v>
      </c>
      <c r="M44" s="96">
        <v>1631.92</v>
      </c>
      <c r="N44" s="90">
        <v>0.85</v>
      </c>
      <c r="O44" s="94">
        <v>1391.82</v>
      </c>
      <c r="P44" s="90">
        <v>1</v>
      </c>
      <c r="Q44" s="94">
        <v>1391.82</v>
      </c>
      <c r="R44" s="94">
        <v>14</v>
      </c>
      <c r="S44" s="69">
        <v>168</v>
      </c>
      <c r="T44" s="69">
        <v>66</v>
      </c>
      <c r="U44" s="69">
        <v>42</v>
      </c>
      <c r="V44" s="69">
        <v>16</v>
      </c>
    </row>
    <row r="45" spans="1:22" ht="15" thickBot="1" x14ac:dyDescent="0.4">
      <c r="A45" s="68" t="s">
        <v>13</v>
      </c>
      <c r="B45" s="84" t="s">
        <v>154</v>
      </c>
      <c r="C45" s="84" t="b">
        <v>1</v>
      </c>
      <c r="D45" s="84" t="s">
        <v>152</v>
      </c>
      <c r="E45" s="84" t="s">
        <v>189</v>
      </c>
      <c r="F45" s="94">
        <v>2</v>
      </c>
      <c r="G45" s="96">
        <v>-109.34</v>
      </c>
      <c r="H45" s="94">
        <v>-54.67</v>
      </c>
      <c r="I45" s="94">
        <v>1.46</v>
      </c>
      <c r="J45" s="94">
        <v>0.73</v>
      </c>
      <c r="K45" s="94">
        <v>428.17</v>
      </c>
      <c r="L45" s="94">
        <v>537.51</v>
      </c>
      <c r="M45" s="96">
        <v>663.08</v>
      </c>
      <c r="N45" s="90">
        <v>0.81</v>
      </c>
      <c r="O45" s="94">
        <v>537.51</v>
      </c>
      <c r="P45" s="90">
        <v>1</v>
      </c>
      <c r="Q45" s="94">
        <v>537.51</v>
      </c>
      <c r="R45" s="94">
        <v>14</v>
      </c>
      <c r="S45" s="69">
        <v>142</v>
      </c>
      <c r="T45" s="69">
        <v>55</v>
      </c>
      <c r="U45" s="69">
        <v>71</v>
      </c>
      <c r="V45" s="69">
        <v>28</v>
      </c>
    </row>
    <row r="46" spans="1:22" ht="15" thickBot="1" x14ac:dyDescent="0.4">
      <c r="A46" s="68" t="s">
        <v>13</v>
      </c>
      <c r="B46" s="84" t="s">
        <v>154</v>
      </c>
      <c r="C46" s="84" t="b">
        <v>1</v>
      </c>
      <c r="D46" s="84" t="s">
        <v>152</v>
      </c>
      <c r="E46" s="84" t="s">
        <v>190</v>
      </c>
      <c r="F46" s="94">
        <v>11</v>
      </c>
      <c r="G46" s="96">
        <v>-628.87</v>
      </c>
      <c r="H46" s="94">
        <v>-57.17</v>
      </c>
      <c r="I46" s="94">
        <v>15.71</v>
      </c>
      <c r="J46" s="94">
        <v>1.43</v>
      </c>
      <c r="K46" s="94">
        <v>4604.28</v>
      </c>
      <c r="L46" s="94">
        <v>5233.1499999999996</v>
      </c>
      <c r="M46" s="96">
        <v>5878.56</v>
      </c>
      <c r="N46" s="90">
        <v>0.89</v>
      </c>
      <c r="O46" s="94">
        <v>5233.1499999999996</v>
      </c>
      <c r="P46" s="90">
        <v>1</v>
      </c>
      <c r="Q46" s="94">
        <v>5233.1499999999996</v>
      </c>
      <c r="R46" s="94">
        <v>14</v>
      </c>
      <c r="S46" s="69">
        <v>982</v>
      </c>
      <c r="T46" s="69">
        <v>383</v>
      </c>
      <c r="U46" s="69">
        <v>89</v>
      </c>
      <c r="V46" s="69">
        <v>35</v>
      </c>
    </row>
    <row r="47" spans="1:22" ht="15" thickBot="1" x14ac:dyDescent="0.4">
      <c r="A47" s="68" t="s">
        <v>13</v>
      </c>
      <c r="B47" s="84" t="s">
        <v>154</v>
      </c>
      <c r="C47" s="84" t="b">
        <v>1</v>
      </c>
      <c r="D47" s="84" t="s">
        <v>152</v>
      </c>
      <c r="E47" s="84" t="s">
        <v>191</v>
      </c>
      <c r="F47" s="94">
        <v>45</v>
      </c>
      <c r="G47" s="96">
        <v>-3765.92</v>
      </c>
      <c r="H47" s="94">
        <v>-83.69</v>
      </c>
      <c r="I47" s="94">
        <v>63.71</v>
      </c>
      <c r="J47" s="94">
        <v>1.42</v>
      </c>
      <c r="K47" s="94">
        <v>18672.57</v>
      </c>
      <c r="L47" s="94">
        <v>22438.49</v>
      </c>
      <c r="M47" s="96">
        <v>25046.98</v>
      </c>
      <c r="N47" s="90">
        <v>0.9</v>
      </c>
      <c r="O47" s="94">
        <v>22438.49</v>
      </c>
      <c r="P47" s="90">
        <v>1</v>
      </c>
      <c r="Q47" s="94">
        <v>22438.49</v>
      </c>
      <c r="R47" s="94">
        <v>14</v>
      </c>
      <c r="S47" s="69">
        <v>4673</v>
      </c>
      <c r="T47" s="69">
        <v>1821</v>
      </c>
      <c r="U47" s="69">
        <v>104</v>
      </c>
      <c r="V47" s="69">
        <v>40</v>
      </c>
    </row>
    <row r="48" spans="1:22" ht="15" thickBot="1" x14ac:dyDescent="0.4">
      <c r="A48" s="68" t="s">
        <v>15</v>
      </c>
      <c r="B48" s="84" t="s">
        <v>166</v>
      </c>
      <c r="C48" s="84" t="b">
        <v>1</v>
      </c>
      <c r="D48" s="84" t="s">
        <v>152</v>
      </c>
      <c r="E48" s="84" t="s">
        <v>192</v>
      </c>
      <c r="F48" s="94">
        <v>1</v>
      </c>
      <c r="G48" s="96">
        <v>283.92</v>
      </c>
      <c r="H48" s="94">
        <v>283.92</v>
      </c>
      <c r="I48" s="94">
        <v>24.31</v>
      </c>
      <c r="J48" s="94">
        <v>24.31</v>
      </c>
      <c r="K48" s="94">
        <v>712.61</v>
      </c>
      <c r="L48" s="94">
        <v>428.69</v>
      </c>
      <c r="M48" s="96">
        <v>419.68</v>
      </c>
      <c r="N48" s="90">
        <v>1.02</v>
      </c>
      <c r="O48" s="94">
        <v>428.65</v>
      </c>
      <c r="P48" s="90">
        <v>1</v>
      </c>
      <c r="Q48" s="94">
        <v>428.65</v>
      </c>
      <c r="R48" s="94">
        <v>14</v>
      </c>
      <c r="S48" s="69">
        <v>4031</v>
      </c>
      <c r="T48" s="69">
        <v>4267</v>
      </c>
      <c r="U48" s="69">
        <v>4031</v>
      </c>
      <c r="V48" s="69">
        <v>4267</v>
      </c>
    </row>
    <row r="49" spans="1:22" ht="15" thickBot="1" x14ac:dyDescent="0.4">
      <c r="A49" s="68" t="s">
        <v>15</v>
      </c>
      <c r="B49" s="84" t="s">
        <v>166</v>
      </c>
      <c r="C49" s="84" t="b">
        <v>1</v>
      </c>
      <c r="D49" s="84" t="s">
        <v>152</v>
      </c>
      <c r="E49" s="84" t="s">
        <v>193</v>
      </c>
      <c r="F49" s="94">
        <v>11</v>
      </c>
      <c r="G49" s="96">
        <v>4558.51</v>
      </c>
      <c r="H49" s="94">
        <v>414.41</v>
      </c>
      <c r="I49" s="94">
        <v>267.44</v>
      </c>
      <c r="J49" s="94">
        <v>24.31</v>
      </c>
      <c r="K49" s="94">
        <v>7838.71</v>
      </c>
      <c r="L49" s="94">
        <v>3279.75</v>
      </c>
      <c r="M49" s="96">
        <v>3181.11</v>
      </c>
      <c r="N49" s="90">
        <v>1.03</v>
      </c>
      <c r="O49" s="94">
        <v>3279.75</v>
      </c>
      <c r="P49" s="90">
        <v>1</v>
      </c>
      <c r="Q49" s="94">
        <v>3279.75</v>
      </c>
      <c r="R49" s="94">
        <v>14</v>
      </c>
      <c r="S49" s="69">
        <v>4024</v>
      </c>
      <c r="T49" s="69">
        <v>4259</v>
      </c>
      <c r="U49" s="69">
        <v>366</v>
      </c>
      <c r="V49" s="69">
        <v>387</v>
      </c>
    </row>
    <row r="50" spans="1:22" ht="15" thickBot="1" x14ac:dyDescent="0.4">
      <c r="A50" s="68" t="s">
        <v>11</v>
      </c>
      <c r="B50" s="84" t="s">
        <v>150</v>
      </c>
      <c r="C50" s="84" t="b">
        <v>1</v>
      </c>
      <c r="D50" s="84" t="s">
        <v>145</v>
      </c>
      <c r="E50" s="84" t="s">
        <v>194</v>
      </c>
      <c r="F50" s="94">
        <v>315</v>
      </c>
      <c r="G50" s="96">
        <v>473931.21</v>
      </c>
      <c r="H50" s="94">
        <v>1504.54</v>
      </c>
      <c r="I50" s="94">
        <v>68550.8</v>
      </c>
      <c r="J50" s="94">
        <v>217.62</v>
      </c>
      <c r="K50" s="94">
        <v>2009223.96</v>
      </c>
      <c r="L50" s="94">
        <v>1535292.75</v>
      </c>
      <c r="M50" s="96">
        <v>1530587.73</v>
      </c>
      <c r="N50" s="90">
        <v>1</v>
      </c>
      <c r="O50" s="94">
        <v>1535292.75</v>
      </c>
      <c r="P50" s="90">
        <v>1</v>
      </c>
      <c r="Q50" s="94">
        <v>1535292.75</v>
      </c>
      <c r="R50" s="94">
        <v>8</v>
      </c>
      <c r="S50" s="69">
        <v>156070</v>
      </c>
      <c r="T50" s="69">
        <v>2600295</v>
      </c>
      <c r="U50" s="69">
        <v>495</v>
      </c>
      <c r="V50" s="69">
        <v>8255</v>
      </c>
    </row>
    <row r="51" spans="1:22" ht="15" thickBot="1" x14ac:dyDescent="0.4">
      <c r="A51" s="68" t="s">
        <v>8</v>
      </c>
      <c r="B51" s="84" t="s">
        <v>144</v>
      </c>
      <c r="C51" s="84" t="b">
        <v>0</v>
      </c>
      <c r="D51" s="84" t="s">
        <v>145</v>
      </c>
      <c r="E51" s="84" t="s">
        <v>195</v>
      </c>
      <c r="F51" s="94">
        <v>12.36</v>
      </c>
      <c r="G51" s="96">
        <v>80204.5</v>
      </c>
      <c r="H51" s="94">
        <v>6489.04</v>
      </c>
      <c r="I51" s="94">
        <v>15363.41</v>
      </c>
      <c r="J51" s="94">
        <v>1242.99</v>
      </c>
      <c r="K51" s="94">
        <v>450301.65</v>
      </c>
      <c r="L51" s="94">
        <v>370097.14</v>
      </c>
      <c r="M51" s="96">
        <v>352518.93</v>
      </c>
      <c r="N51" s="90">
        <v>1.1599999999999999</v>
      </c>
      <c r="O51" s="94">
        <v>409562.32</v>
      </c>
      <c r="P51" s="90">
        <v>0.93</v>
      </c>
      <c r="Q51" s="94">
        <v>380892.96</v>
      </c>
      <c r="R51" s="94">
        <v>25</v>
      </c>
      <c r="S51" s="69">
        <v>0</v>
      </c>
      <c r="T51" s="69">
        <v>0</v>
      </c>
      <c r="U51" s="69">
        <v>0</v>
      </c>
      <c r="V51" s="69">
        <v>0</v>
      </c>
    </row>
    <row r="52" spans="1:22" ht="15" thickBot="1" x14ac:dyDescent="0.4">
      <c r="A52" s="68" t="s">
        <v>8</v>
      </c>
      <c r="B52" s="84" t="s">
        <v>144</v>
      </c>
      <c r="C52" s="84" t="b">
        <v>0</v>
      </c>
      <c r="D52" s="84" t="s">
        <v>145</v>
      </c>
      <c r="E52" s="84" t="s">
        <v>196</v>
      </c>
      <c r="F52" s="94">
        <v>1.65</v>
      </c>
      <c r="G52" s="96">
        <v>11578.55</v>
      </c>
      <c r="H52" s="94">
        <v>7025.82</v>
      </c>
      <c r="I52" s="94">
        <v>1881.13</v>
      </c>
      <c r="J52" s="94">
        <v>1141.46</v>
      </c>
      <c r="K52" s="94">
        <v>55135.93</v>
      </c>
      <c r="L52" s="94">
        <v>43557.39</v>
      </c>
      <c r="M52" s="96">
        <v>46408.11</v>
      </c>
      <c r="N52" s="90">
        <v>1</v>
      </c>
      <c r="O52" s="94">
        <v>46408.11</v>
      </c>
      <c r="P52" s="90">
        <v>1</v>
      </c>
      <c r="Q52" s="94">
        <v>46408.11</v>
      </c>
      <c r="R52" s="94">
        <v>25</v>
      </c>
      <c r="S52" s="69">
        <v>0</v>
      </c>
      <c r="T52" s="69">
        <v>0</v>
      </c>
      <c r="U52" s="69">
        <v>0</v>
      </c>
      <c r="V52" s="69">
        <v>0</v>
      </c>
    </row>
    <row r="53" spans="1:22" ht="15" thickBot="1" x14ac:dyDescent="0.4">
      <c r="A53" s="68" t="s">
        <v>21</v>
      </c>
      <c r="B53" s="84" t="s">
        <v>197</v>
      </c>
      <c r="C53" s="84" t="b">
        <v>0</v>
      </c>
      <c r="D53" s="84" t="s">
        <v>174</v>
      </c>
      <c r="E53" s="84" t="s">
        <v>198</v>
      </c>
      <c r="F53" s="94">
        <v>1</v>
      </c>
      <c r="G53" s="96">
        <v>92519.09</v>
      </c>
      <c r="H53" s="94">
        <v>92519.09</v>
      </c>
      <c r="I53" s="94">
        <v>10909</v>
      </c>
      <c r="J53" s="94">
        <v>10909</v>
      </c>
      <c r="K53" s="94">
        <v>319742.78999999998</v>
      </c>
      <c r="L53" s="94">
        <v>227223.7</v>
      </c>
      <c r="M53" s="96" t="s">
        <v>199</v>
      </c>
      <c r="N53" s="90"/>
      <c r="O53" s="94">
        <v>227223.7</v>
      </c>
      <c r="P53" s="90">
        <v>0.48</v>
      </c>
      <c r="Q53" s="94">
        <v>109067.38</v>
      </c>
      <c r="R53" s="94">
        <v>17.399999999999999</v>
      </c>
      <c r="S53" s="69">
        <v>263222</v>
      </c>
      <c r="T53" s="69">
        <v>17069</v>
      </c>
      <c r="U53" s="69">
        <v>263222</v>
      </c>
      <c r="V53" s="69">
        <v>17069</v>
      </c>
    </row>
    <row r="54" spans="1:22" ht="15" thickBot="1" x14ac:dyDescent="0.4">
      <c r="A54" s="68" t="s">
        <v>8</v>
      </c>
      <c r="B54" s="84" t="s">
        <v>144</v>
      </c>
      <c r="C54" s="84" t="b">
        <v>0</v>
      </c>
      <c r="D54" s="84" t="s">
        <v>145</v>
      </c>
      <c r="E54" s="84" t="s">
        <v>200</v>
      </c>
      <c r="F54" s="94">
        <v>1110.3399999999999</v>
      </c>
      <c r="G54" s="96">
        <v>11997086.029999999</v>
      </c>
      <c r="H54" s="94">
        <v>10804.88</v>
      </c>
      <c r="I54" s="94">
        <v>926666.09</v>
      </c>
      <c r="J54" s="94">
        <v>834.58</v>
      </c>
      <c r="K54" s="94">
        <v>27160582.98</v>
      </c>
      <c r="L54" s="94">
        <v>15163496.949999999</v>
      </c>
      <c r="M54" s="96">
        <v>15163496.949999999</v>
      </c>
      <c r="N54" s="90">
        <v>1</v>
      </c>
      <c r="O54" s="94">
        <v>15163496.949999999</v>
      </c>
      <c r="P54" s="90">
        <v>0.93</v>
      </c>
      <c r="Q54" s="94">
        <v>14102052.17</v>
      </c>
      <c r="R54" s="94">
        <v>16</v>
      </c>
      <c r="S54" s="69">
        <v>0</v>
      </c>
      <c r="T54" s="69">
        <v>0</v>
      </c>
      <c r="U54" s="69">
        <v>0</v>
      </c>
      <c r="V54" s="69">
        <v>0</v>
      </c>
    </row>
    <row r="55" spans="1:22" ht="15" thickBot="1" x14ac:dyDescent="0.4">
      <c r="A55" s="68" t="s">
        <v>8</v>
      </c>
      <c r="B55" s="84" t="s">
        <v>144</v>
      </c>
      <c r="C55" s="84" t="b">
        <v>0</v>
      </c>
      <c r="D55" s="84" t="s">
        <v>145</v>
      </c>
      <c r="E55" s="84" t="s">
        <v>201</v>
      </c>
      <c r="F55" s="94">
        <v>1061.8499999999999</v>
      </c>
      <c r="G55" s="96">
        <v>10778241.289999999</v>
      </c>
      <c r="H55" s="94">
        <v>10150.459999999999</v>
      </c>
      <c r="I55" s="94">
        <v>865110.01</v>
      </c>
      <c r="J55" s="94">
        <v>814.72</v>
      </c>
      <c r="K55" s="94">
        <v>25356374.350000001</v>
      </c>
      <c r="L55" s="94">
        <v>14578133.050000001</v>
      </c>
      <c r="M55" s="96">
        <v>14578133.050000001</v>
      </c>
      <c r="N55" s="90">
        <v>1</v>
      </c>
      <c r="O55" s="94">
        <v>14578133.050000001</v>
      </c>
      <c r="P55" s="90">
        <v>1</v>
      </c>
      <c r="Q55" s="94">
        <v>14578133.050000001</v>
      </c>
      <c r="R55" s="94">
        <v>16</v>
      </c>
      <c r="S55" s="69">
        <v>0</v>
      </c>
      <c r="T55" s="69">
        <v>0</v>
      </c>
      <c r="U55" s="69">
        <v>0</v>
      </c>
      <c r="V55" s="69">
        <v>0</v>
      </c>
    </row>
    <row r="56" spans="1:22" ht="15" thickBot="1" x14ac:dyDescent="0.4">
      <c r="A56" s="68" t="s">
        <v>9</v>
      </c>
      <c r="B56" s="84" t="s">
        <v>202</v>
      </c>
      <c r="C56" s="84" t="b">
        <v>0</v>
      </c>
      <c r="D56" s="84" t="s">
        <v>145</v>
      </c>
      <c r="E56" s="84" t="s">
        <v>203</v>
      </c>
      <c r="F56" s="94">
        <v>11</v>
      </c>
      <c r="G56" s="96">
        <v>32880.06</v>
      </c>
      <c r="H56" s="94">
        <v>2989.1</v>
      </c>
      <c r="I56" s="94">
        <v>3653.62</v>
      </c>
      <c r="J56" s="94">
        <v>332.15</v>
      </c>
      <c r="K56" s="94">
        <v>107087.72</v>
      </c>
      <c r="L56" s="94">
        <v>74207.66</v>
      </c>
      <c r="M56" s="96">
        <v>97642.43</v>
      </c>
      <c r="N56" s="90">
        <v>0.76</v>
      </c>
      <c r="O56" s="94">
        <v>74207.66</v>
      </c>
      <c r="P56" s="90">
        <v>1</v>
      </c>
      <c r="Q56" s="94">
        <v>74207.66</v>
      </c>
      <c r="R56" s="94">
        <v>16</v>
      </c>
      <c r="S56" s="69">
        <v>0</v>
      </c>
      <c r="T56" s="69">
        <v>0</v>
      </c>
      <c r="U56" s="69">
        <v>0</v>
      </c>
      <c r="V56" s="69">
        <v>0</v>
      </c>
    </row>
    <row r="57" spans="1:22" ht="15" thickBot="1" x14ac:dyDescent="0.4">
      <c r="A57" s="68" t="s">
        <v>9</v>
      </c>
      <c r="B57" s="84" t="s">
        <v>202</v>
      </c>
      <c r="C57" s="84" t="b">
        <v>0</v>
      </c>
      <c r="D57" s="84" t="s">
        <v>145</v>
      </c>
      <c r="E57" s="84" t="s">
        <v>204</v>
      </c>
      <c r="F57" s="94">
        <v>12</v>
      </c>
      <c r="G57" s="96">
        <v>44985.72</v>
      </c>
      <c r="H57" s="94">
        <v>3748.81</v>
      </c>
      <c r="I57" s="94">
        <v>5284.71</v>
      </c>
      <c r="J57" s="94">
        <v>440.39</v>
      </c>
      <c r="K57" s="94">
        <v>154894.72</v>
      </c>
      <c r="L57" s="94">
        <v>109909</v>
      </c>
      <c r="M57" s="96">
        <v>144616.99</v>
      </c>
      <c r="N57" s="90">
        <v>0.76</v>
      </c>
      <c r="O57" s="94">
        <v>109909</v>
      </c>
      <c r="P57" s="90">
        <v>0.8</v>
      </c>
      <c r="Q57" s="94">
        <v>87927.2</v>
      </c>
      <c r="R57" s="94">
        <v>16</v>
      </c>
      <c r="S57" s="69">
        <v>0</v>
      </c>
      <c r="T57" s="69">
        <v>0</v>
      </c>
      <c r="U57" s="69">
        <v>0</v>
      </c>
      <c r="V57" s="69">
        <v>0</v>
      </c>
    </row>
    <row r="58" spans="1:22" ht="15" thickBot="1" x14ac:dyDescent="0.4">
      <c r="A58" s="68" t="s">
        <v>9</v>
      </c>
      <c r="B58" s="84" t="s">
        <v>202</v>
      </c>
      <c r="C58" s="84" t="b">
        <v>0</v>
      </c>
      <c r="D58" s="84" t="s">
        <v>145</v>
      </c>
      <c r="E58" s="84" t="s">
        <v>205</v>
      </c>
      <c r="F58" s="94">
        <v>91</v>
      </c>
      <c r="G58" s="96">
        <v>446985.47</v>
      </c>
      <c r="H58" s="94">
        <v>4911.93</v>
      </c>
      <c r="I58" s="94">
        <v>37270.39</v>
      </c>
      <c r="J58" s="94">
        <v>409.56</v>
      </c>
      <c r="K58" s="94">
        <v>1092395.2</v>
      </c>
      <c r="L58" s="94">
        <v>645409.73</v>
      </c>
      <c r="M58" s="96">
        <v>849223.29</v>
      </c>
      <c r="N58" s="90">
        <v>0.76</v>
      </c>
      <c r="O58" s="94">
        <v>645409.73</v>
      </c>
      <c r="P58" s="90">
        <v>1</v>
      </c>
      <c r="Q58" s="94">
        <v>645409.73</v>
      </c>
      <c r="R58" s="94">
        <v>16</v>
      </c>
      <c r="S58" s="69">
        <v>0</v>
      </c>
      <c r="T58" s="69">
        <v>0</v>
      </c>
      <c r="U58" s="69">
        <v>0</v>
      </c>
      <c r="V58" s="69">
        <v>0</v>
      </c>
    </row>
    <row r="59" spans="1:22" ht="15" thickBot="1" x14ac:dyDescent="0.4">
      <c r="A59" s="68" t="s">
        <v>9</v>
      </c>
      <c r="B59" s="84" t="s">
        <v>202</v>
      </c>
      <c r="C59" s="84" t="b">
        <v>0</v>
      </c>
      <c r="D59" s="84" t="s">
        <v>145</v>
      </c>
      <c r="E59" s="84" t="s">
        <v>206</v>
      </c>
      <c r="F59" s="94">
        <v>17</v>
      </c>
      <c r="G59" s="96">
        <v>97343.86</v>
      </c>
      <c r="H59" s="94">
        <v>5726.11</v>
      </c>
      <c r="I59" s="94">
        <v>9068.64</v>
      </c>
      <c r="J59" s="94">
        <v>533.45000000000005</v>
      </c>
      <c r="K59" s="94">
        <v>265801.81</v>
      </c>
      <c r="L59" s="94">
        <v>168457.96</v>
      </c>
      <c r="M59" s="96">
        <v>221656.12</v>
      </c>
      <c r="N59" s="90">
        <v>0.76</v>
      </c>
      <c r="O59" s="94">
        <v>168457.96</v>
      </c>
      <c r="P59" s="90">
        <v>0.8</v>
      </c>
      <c r="Q59" s="94">
        <v>134766.37</v>
      </c>
      <c r="R59" s="94">
        <v>16</v>
      </c>
      <c r="S59" s="69">
        <v>0</v>
      </c>
      <c r="T59" s="69">
        <v>0</v>
      </c>
      <c r="U59" s="69">
        <v>0</v>
      </c>
      <c r="V59" s="69">
        <v>0</v>
      </c>
    </row>
    <row r="60" spans="1:22" ht="15" thickBot="1" x14ac:dyDescent="0.4">
      <c r="A60" s="68" t="s">
        <v>9</v>
      </c>
      <c r="B60" s="84" t="s">
        <v>202</v>
      </c>
      <c r="C60" s="84" t="b">
        <v>0</v>
      </c>
      <c r="D60" s="84" t="s">
        <v>152</v>
      </c>
      <c r="E60" s="84" t="s">
        <v>207</v>
      </c>
      <c r="F60" s="94">
        <v>49</v>
      </c>
      <c r="G60" s="96">
        <v>12181.06</v>
      </c>
      <c r="H60" s="94">
        <v>248.59</v>
      </c>
      <c r="I60" s="94">
        <v>575.12</v>
      </c>
      <c r="J60" s="94">
        <v>11.74</v>
      </c>
      <c r="K60" s="94">
        <v>16856.77</v>
      </c>
      <c r="L60" s="94">
        <v>4675.71</v>
      </c>
      <c r="M60" s="96">
        <v>4675.8999999999996</v>
      </c>
      <c r="N60" s="90">
        <v>1</v>
      </c>
      <c r="O60" s="94">
        <v>4675.71</v>
      </c>
      <c r="P60" s="90">
        <v>1</v>
      </c>
      <c r="Q60" s="94">
        <v>4675.71</v>
      </c>
      <c r="R60" s="94">
        <v>16</v>
      </c>
      <c r="S60" s="69">
        <v>0</v>
      </c>
      <c r="T60" s="69">
        <v>0</v>
      </c>
      <c r="U60" s="69">
        <v>0</v>
      </c>
      <c r="V60" s="69">
        <v>0</v>
      </c>
    </row>
    <row r="61" spans="1:22" ht="15" thickBot="1" x14ac:dyDescent="0.4">
      <c r="A61" s="68" t="s">
        <v>9</v>
      </c>
      <c r="B61" s="84" t="s">
        <v>202</v>
      </c>
      <c r="C61" s="84" t="b">
        <v>0</v>
      </c>
      <c r="D61" s="84" t="s">
        <v>152</v>
      </c>
      <c r="E61" s="84" t="s">
        <v>208</v>
      </c>
      <c r="F61" s="94">
        <v>17</v>
      </c>
      <c r="G61" s="96">
        <v>3697.82</v>
      </c>
      <c r="H61" s="94">
        <v>217.52</v>
      </c>
      <c r="I61" s="94">
        <v>174.59</v>
      </c>
      <c r="J61" s="94">
        <v>10.27</v>
      </c>
      <c r="K61" s="94">
        <v>5117.2299999999996</v>
      </c>
      <c r="L61" s="94">
        <v>1419.41</v>
      </c>
      <c r="M61" s="96">
        <v>1418.68</v>
      </c>
      <c r="N61" s="90">
        <v>1</v>
      </c>
      <c r="O61" s="94">
        <v>1419.41</v>
      </c>
      <c r="P61" s="90">
        <v>0.8</v>
      </c>
      <c r="Q61" s="94">
        <v>1135.53</v>
      </c>
      <c r="R61" s="94">
        <v>16</v>
      </c>
      <c r="S61" s="69">
        <v>0</v>
      </c>
      <c r="T61" s="69">
        <v>0</v>
      </c>
      <c r="U61" s="69">
        <v>0</v>
      </c>
      <c r="V61" s="69">
        <v>0</v>
      </c>
    </row>
    <row r="62" spans="1:22" ht="15" thickBot="1" x14ac:dyDescent="0.4">
      <c r="A62" s="68" t="s">
        <v>9</v>
      </c>
      <c r="B62" s="84" t="s">
        <v>202</v>
      </c>
      <c r="C62" s="84" t="b">
        <v>0</v>
      </c>
      <c r="D62" s="84" t="s">
        <v>152</v>
      </c>
      <c r="E62" s="84" t="s">
        <v>209</v>
      </c>
      <c r="F62" s="94">
        <v>23</v>
      </c>
      <c r="G62" s="96">
        <v>3769.9</v>
      </c>
      <c r="H62" s="94">
        <v>163.91</v>
      </c>
      <c r="I62" s="94">
        <v>284.14999999999998</v>
      </c>
      <c r="J62" s="94">
        <v>12.35</v>
      </c>
      <c r="K62" s="94">
        <v>8328.44</v>
      </c>
      <c r="L62" s="94">
        <v>4558.54</v>
      </c>
      <c r="M62" s="96">
        <v>4558.34</v>
      </c>
      <c r="N62" s="90">
        <v>1</v>
      </c>
      <c r="O62" s="94">
        <v>4558.54</v>
      </c>
      <c r="P62" s="90">
        <v>1</v>
      </c>
      <c r="Q62" s="94">
        <v>4558.54</v>
      </c>
      <c r="R62" s="94">
        <v>16</v>
      </c>
      <c r="S62" s="69">
        <v>0</v>
      </c>
      <c r="T62" s="69">
        <v>0</v>
      </c>
      <c r="U62" s="69">
        <v>0</v>
      </c>
      <c r="V62" s="69">
        <v>0</v>
      </c>
    </row>
    <row r="63" spans="1:22" ht="15" thickBot="1" x14ac:dyDescent="0.4">
      <c r="A63" s="68" t="s">
        <v>9</v>
      </c>
      <c r="B63" s="84" t="s">
        <v>202</v>
      </c>
      <c r="C63" s="84" t="b">
        <v>0</v>
      </c>
      <c r="D63" s="84" t="s">
        <v>152</v>
      </c>
      <c r="E63" s="84" t="s">
        <v>210</v>
      </c>
      <c r="F63" s="94">
        <v>6</v>
      </c>
      <c r="G63" s="96">
        <v>983.46</v>
      </c>
      <c r="H63" s="94">
        <v>163.91</v>
      </c>
      <c r="I63" s="94">
        <v>74.099999999999994</v>
      </c>
      <c r="J63" s="94">
        <v>12.35</v>
      </c>
      <c r="K63" s="94">
        <v>2171.87</v>
      </c>
      <c r="L63" s="94">
        <v>1188.4100000000001</v>
      </c>
      <c r="M63" s="96">
        <v>1189.1400000000001</v>
      </c>
      <c r="N63" s="90">
        <v>1</v>
      </c>
      <c r="O63" s="94">
        <v>1188.4100000000001</v>
      </c>
      <c r="P63" s="90">
        <v>0.8</v>
      </c>
      <c r="Q63" s="94">
        <v>950.73</v>
      </c>
      <c r="R63" s="94">
        <v>16</v>
      </c>
      <c r="S63" s="69">
        <v>0</v>
      </c>
      <c r="T63" s="69">
        <v>0</v>
      </c>
      <c r="U63" s="69">
        <v>0</v>
      </c>
      <c r="V63" s="69">
        <v>0</v>
      </c>
    </row>
    <row r="64" spans="1:22" ht="15" thickBot="1" x14ac:dyDescent="0.4">
      <c r="A64" s="68" t="s">
        <v>13</v>
      </c>
      <c r="B64" s="84" t="s">
        <v>211</v>
      </c>
      <c r="C64" s="84" t="b">
        <v>0</v>
      </c>
      <c r="D64" s="84" t="s">
        <v>152</v>
      </c>
      <c r="E64" s="84" t="s">
        <v>212</v>
      </c>
      <c r="F64" s="94">
        <v>17</v>
      </c>
      <c r="G64" s="96">
        <v>-583.39</v>
      </c>
      <c r="H64" s="94">
        <v>-34.32</v>
      </c>
      <c r="I64" s="94">
        <v>10.45</v>
      </c>
      <c r="J64" s="94">
        <v>0.61</v>
      </c>
      <c r="K64" s="94">
        <v>3062.8</v>
      </c>
      <c r="L64" s="94">
        <v>3646.19</v>
      </c>
      <c r="M64" s="96">
        <v>3646.46</v>
      </c>
      <c r="N64" s="90">
        <v>1</v>
      </c>
      <c r="O64" s="94">
        <v>3646.19</v>
      </c>
      <c r="P64" s="90">
        <v>1</v>
      </c>
      <c r="Q64" s="94">
        <v>3646.19</v>
      </c>
      <c r="R64" s="94">
        <v>16</v>
      </c>
      <c r="S64" s="69">
        <v>2365</v>
      </c>
      <c r="T64" s="69">
        <v>921</v>
      </c>
      <c r="U64" s="69">
        <v>139</v>
      </c>
      <c r="V64" s="69">
        <v>54</v>
      </c>
    </row>
    <row r="65" spans="1:22" ht="15" thickBot="1" x14ac:dyDescent="0.4">
      <c r="A65" s="68" t="s">
        <v>13</v>
      </c>
      <c r="B65" s="84" t="s">
        <v>211</v>
      </c>
      <c r="C65" s="84" t="b">
        <v>0</v>
      </c>
      <c r="D65" s="84" t="s">
        <v>152</v>
      </c>
      <c r="E65" s="84" t="s">
        <v>213</v>
      </c>
      <c r="F65" s="94">
        <v>136</v>
      </c>
      <c r="G65" s="96">
        <v>-4621.95</v>
      </c>
      <c r="H65" s="94">
        <v>-33.979999999999997</v>
      </c>
      <c r="I65" s="94">
        <v>82.79</v>
      </c>
      <c r="J65" s="94">
        <v>0.61</v>
      </c>
      <c r="K65" s="94">
        <v>24265.25</v>
      </c>
      <c r="L65" s="94">
        <v>28887.21</v>
      </c>
      <c r="M65" s="96">
        <v>28894.07</v>
      </c>
      <c r="N65" s="90">
        <v>1</v>
      </c>
      <c r="O65" s="94">
        <v>28887.21</v>
      </c>
      <c r="P65" s="90">
        <v>0.8</v>
      </c>
      <c r="Q65" s="94">
        <v>23109.759999999998</v>
      </c>
      <c r="R65" s="94">
        <v>16</v>
      </c>
      <c r="S65" s="69">
        <v>21230</v>
      </c>
      <c r="T65" s="69">
        <v>8271</v>
      </c>
      <c r="U65" s="69">
        <v>156</v>
      </c>
      <c r="V65" s="69">
        <v>61</v>
      </c>
    </row>
    <row r="66" spans="1:22" ht="15" thickBot="1" x14ac:dyDescent="0.4">
      <c r="A66" s="68" t="s">
        <v>13</v>
      </c>
      <c r="B66" s="84" t="s">
        <v>211</v>
      </c>
      <c r="C66" s="84" t="b">
        <v>0</v>
      </c>
      <c r="D66" s="84" t="s">
        <v>152</v>
      </c>
      <c r="E66" s="84" t="s">
        <v>214</v>
      </c>
      <c r="F66" s="94">
        <v>16</v>
      </c>
      <c r="G66" s="96">
        <v>-1160.8499999999999</v>
      </c>
      <c r="H66" s="94">
        <v>-72.55</v>
      </c>
      <c r="I66" s="94">
        <v>20.79</v>
      </c>
      <c r="J66" s="94">
        <v>1.3</v>
      </c>
      <c r="K66" s="94">
        <v>6094.46</v>
      </c>
      <c r="L66" s="94">
        <v>7255.31</v>
      </c>
      <c r="M66" s="96">
        <v>7255.42</v>
      </c>
      <c r="N66" s="90">
        <v>1</v>
      </c>
      <c r="O66" s="94">
        <v>7255.31</v>
      </c>
      <c r="P66" s="90">
        <v>1</v>
      </c>
      <c r="Q66" s="94">
        <v>7255.31</v>
      </c>
      <c r="R66" s="94">
        <v>16</v>
      </c>
      <c r="S66" s="69">
        <v>2432</v>
      </c>
      <c r="T66" s="69">
        <v>947</v>
      </c>
      <c r="U66" s="69">
        <v>152</v>
      </c>
      <c r="V66" s="69">
        <v>59</v>
      </c>
    </row>
    <row r="67" spans="1:22" ht="15" thickBot="1" x14ac:dyDescent="0.4">
      <c r="A67" s="68" t="s">
        <v>13</v>
      </c>
      <c r="B67" s="84" t="s">
        <v>211</v>
      </c>
      <c r="C67" s="84" t="b">
        <v>0</v>
      </c>
      <c r="D67" s="84" t="s">
        <v>152</v>
      </c>
      <c r="E67" s="84" t="s">
        <v>215</v>
      </c>
      <c r="F67" s="94">
        <v>96</v>
      </c>
      <c r="G67" s="96">
        <v>-7328.36</v>
      </c>
      <c r="H67" s="94">
        <v>-76.34</v>
      </c>
      <c r="I67" s="94">
        <v>131.27000000000001</v>
      </c>
      <c r="J67" s="94">
        <v>1.37</v>
      </c>
      <c r="K67" s="94">
        <v>38473.910000000003</v>
      </c>
      <c r="L67" s="94">
        <v>45802.27</v>
      </c>
      <c r="M67" s="96">
        <v>45801.75</v>
      </c>
      <c r="N67" s="90">
        <v>1</v>
      </c>
      <c r="O67" s="94">
        <v>45802.27</v>
      </c>
      <c r="P67" s="90">
        <v>0.8</v>
      </c>
      <c r="Q67" s="94">
        <v>36641.82</v>
      </c>
      <c r="R67" s="94">
        <v>16</v>
      </c>
      <c r="S67" s="69">
        <v>35021</v>
      </c>
      <c r="T67" s="69">
        <v>13643</v>
      </c>
      <c r="U67" s="69">
        <v>365</v>
      </c>
      <c r="V67" s="69">
        <v>142</v>
      </c>
    </row>
    <row r="68" spans="1:22" ht="15" thickBot="1" x14ac:dyDescent="0.4">
      <c r="A68" s="68" t="s">
        <v>13</v>
      </c>
      <c r="B68" s="84" t="s">
        <v>211</v>
      </c>
      <c r="C68" s="84" t="b">
        <v>0</v>
      </c>
      <c r="D68" s="84" t="s">
        <v>152</v>
      </c>
      <c r="E68" s="84" t="s">
        <v>216</v>
      </c>
      <c r="F68" s="94">
        <v>37</v>
      </c>
      <c r="G68" s="96">
        <v>8225.4</v>
      </c>
      <c r="H68" s="94">
        <v>222.31</v>
      </c>
      <c r="I68" s="94">
        <v>67.63</v>
      </c>
      <c r="J68" s="94">
        <v>1.83</v>
      </c>
      <c r="K68" s="94">
        <v>19821.22</v>
      </c>
      <c r="L68" s="94">
        <v>10274.34</v>
      </c>
      <c r="M68" s="96">
        <v>7661.07</v>
      </c>
      <c r="N68" s="90">
        <v>1.34</v>
      </c>
      <c r="O68" s="94">
        <v>10274.34</v>
      </c>
      <c r="P68" s="90">
        <v>1</v>
      </c>
      <c r="Q68" s="94">
        <v>10274.34</v>
      </c>
      <c r="R68" s="94">
        <v>16</v>
      </c>
      <c r="S68" s="69">
        <v>35463</v>
      </c>
      <c r="T68" s="69">
        <v>13815</v>
      </c>
      <c r="U68" s="69">
        <v>958</v>
      </c>
      <c r="V68" s="69">
        <v>373</v>
      </c>
    </row>
    <row r="69" spans="1:22" ht="15" thickBot="1" x14ac:dyDescent="0.4">
      <c r="A69" s="68" t="s">
        <v>13</v>
      </c>
      <c r="B69" s="84" t="s">
        <v>211</v>
      </c>
      <c r="C69" s="84" t="b">
        <v>0</v>
      </c>
      <c r="D69" s="84" t="s">
        <v>152</v>
      </c>
      <c r="E69" s="84" t="s">
        <v>217</v>
      </c>
      <c r="F69" s="94">
        <v>354</v>
      </c>
      <c r="G69" s="96">
        <v>78933.600000000006</v>
      </c>
      <c r="H69" s="94">
        <v>222.98</v>
      </c>
      <c r="I69" s="94">
        <v>648.24</v>
      </c>
      <c r="J69" s="94">
        <v>1.83</v>
      </c>
      <c r="K69" s="94">
        <v>189988.28</v>
      </c>
      <c r="L69" s="94">
        <v>98448.37</v>
      </c>
      <c r="M69" s="96">
        <v>73295.53</v>
      </c>
      <c r="N69" s="90">
        <v>1.34</v>
      </c>
      <c r="O69" s="94">
        <v>98448.37</v>
      </c>
      <c r="P69" s="90">
        <v>0.8</v>
      </c>
      <c r="Q69" s="94">
        <v>78758.7</v>
      </c>
      <c r="R69" s="94">
        <v>16</v>
      </c>
      <c r="S69" s="69">
        <v>354216</v>
      </c>
      <c r="T69" s="69">
        <v>137994</v>
      </c>
      <c r="U69" s="69">
        <v>1001</v>
      </c>
      <c r="V69" s="69">
        <v>390</v>
      </c>
    </row>
    <row r="70" spans="1:22" ht="15" thickBot="1" x14ac:dyDescent="0.4">
      <c r="A70" s="68" t="s">
        <v>13</v>
      </c>
      <c r="B70" s="84" t="s">
        <v>218</v>
      </c>
      <c r="C70" s="84" t="b">
        <v>0</v>
      </c>
      <c r="D70" s="84" t="s">
        <v>152</v>
      </c>
      <c r="E70" s="84" t="s">
        <v>219</v>
      </c>
      <c r="F70" s="94">
        <v>42.25</v>
      </c>
      <c r="G70" s="96">
        <v>4689.79</v>
      </c>
      <c r="H70" s="94">
        <v>111</v>
      </c>
      <c r="I70" s="94">
        <v>300.25</v>
      </c>
      <c r="J70" s="94">
        <v>7.11</v>
      </c>
      <c r="K70" s="94">
        <v>8800.4699999999993</v>
      </c>
      <c r="L70" s="94">
        <v>4110.68</v>
      </c>
      <c r="M70" s="96">
        <v>4110.68</v>
      </c>
      <c r="N70" s="90">
        <v>1</v>
      </c>
      <c r="O70" s="94">
        <v>4110.68</v>
      </c>
      <c r="P70" s="90">
        <v>1</v>
      </c>
      <c r="Q70" s="94">
        <v>4110.68</v>
      </c>
      <c r="R70" s="94">
        <v>16</v>
      </c>
      <c r="S70" s="69">
        <v>453</v>
      </c>
      <c r="T70" s="69">
        <v>176</v>
      </c>
      <c r="U70" s="69">
        <v>11</v>
      </c>
      <c r="V70" s="69">
        <v>4</v>
      </c>
    </row>
    <row r="71" spans="1:22" ht="15" thickBot="1" x14ac:dyDescent="0.4">
      <c r="A71" s="68" t="s">
        <v>8</v>
      </c>
      <c r="B71" s="84" t="s">
        <v>144</v>
      </c>
      <c r="C71" s="84" t="b">
        <v>0</v>
      </c>
      <c r="D71" s="84" t="s">
        <v>145</v>
      </c>
      <c r="E71" s="84" t="s">
        <v>220</v>
      </c>
      <c r="F71" s="94">
        <v>376.16</v>
      </c>
      <c r="G71" s="96">
        <v>1301377.3500000001</v>
      </c>
      <c r="H71" s="94">
        <v>3459.67</v>
      </c>
      <c r="I71" s="94">
        <v>168064.1</v>
      </c>
      <c r="J71" s="94">
        <v>446.79</v>
      </c>
      <c r="K71" s="94">
        <v>4925958.79</v>
      </c>
      <c r="L71" s="94">
        <v>3624581.44</v>
      </c>
      <c r="M71" s="96">
        <v>3624581.44</v>
      </c>
      <c r="N71" s="90">
        <v>1</v>
      </c>
      <c r="O71" s="94">
        <v>3624581.44</v>
      </c>
      <c r="P71" s="90">
        <v>0.93</v>
      </c>
      <c r="Q71" s="94">
        <v>3370860.74</v>
      </c>
      <c r="R71" s="94">
        <v>15</v>
      </c>
      <c r="S71" s="69">
        <v>0</v>
      </c>
      <c r="T71" s="69">
        <v>0</v>
      </c>
      <c r="U71" s="69">
        <v>0</v>
      </c>
      <c r="V71" s="69">
        <v>0</v>
      </c>
    </row>
    <row r="72" spans="1:22" ht="15" thickBot="1" x14ac:dyDescent="0.4">
      <c r="A72" s="68" t="s">
        <v>8</v>
      </c>
      <c r="B72" s="84" t="s">
        <v>144</v>
      </c>
      <c r="C72" s="84" t="b">
        <v>0</v>
      </c>
      <c r="D72" s="84" t="s">
        <v>145</v>
      </c>
      <c r="E72" s="84" t="s">
        <v>221</v>
      </c>
      <c r="F72" s="94">
        <v>229.32</v>
      </c>
      <c r="G72" s="96">
        <v>942469.09</v>
      </c>
      <c r="H72" s="94">
        <v>4109.8599999999997</v>
      </c>
      <c r="I72" s="94">
        <v>118256.43</v>
      </c>
      <c r="J72" s="94">
        <v>515.67999999999995</v>
      </c>
      <c r="K72" s="94">
        <v>3466096.02</v>
      </c>
      <c r="L72" s="94">
        <v>2523626.92</v>
      </c>
      <c r="M72" s="96">
        <v>2523626.92</v>
      </c>
      <c r="N72" s="90">
        <v>1</v>
      </c>
      <c r="O72" s="94">
        <v>2523626.92</v>
      </c>
      <c r="P72" s="90">
        <v>1</v>
      </c>
      <c r="Q72" s="94">
        <v>2523626.92</v>
      </c>
      <c r="R72" s="94">
        <v>15</v>
      </c>
      <c r="S72" s="69">
        <v>0</v>
      </c>
      <c r="T72" s="69">
        <v>0</v>
      </c>
      <c r="U72" s="69">
        <v>0</v>
      </c>
      <c r="V72" s="69">
        <v>0</v>
      </c>
    </row>
    <row r="73" spans="1:22" ht="15" thickBot="1" x14ac:dyDescent="0.4">
      <c r="A73" s="68" t="s">
        <v>9</v>
      </c>
      <c r="B73" s="84" t="s">
        <v>202</v>
      </c>
      <c r="C73" s="84" t="b">
        <v>0</v>
      </c>
      <c r="D73" s="84" t="s">
        <v>184</v>
      </c>
      <c r="E73" s="84" t="s">
        <v>222</v>
      </c>
      <c r="F73" s="94">
        <v>54</v>
      </c>
      <c r="G73" s="96">
        <v>47447.63</v>
      </c>
      <c r="H73" s="94">
        <v>878.66</v>
      </c>
      <c r="I73" s="94">
        <v>9905.59</v>
      </c>
      <c r="J73" s="94">
        <v>183.44</v>
      </c>
      <c r="K73" s="94">
        <v>290332.76</v>
      </c>
      <c r="L73" s="94">
        <v>242885.14</v>
      </c>
      <c r="M73" s="96">
        <v>238122.52</v>
      </c>
      <c r="N73" s="90">
        <v>1.02</v>
      </c>
      <c r="O73" s="94">
        <v>242885.14</v>
      </c>
      <c r="P73" s="90">
        <v>1</v>
      </c>
      <c r="Q73" s="94">
        <v>242885.14</v>
      </c>
      <c r="R73" s="94">
        <v>15</v>
      </c>
      <c r="S73" s="69">
        <v>0</v>
      </c>
      <c r="T73" s="69">
        <v>0</v>
      </c>
      <c r="U73" s="69">
        <v>0</v>
      </c>
      <c r="V73" s="69">
        <v>0</v>
      </c>
    </row>
    <row r="74" spans="1:22" ht="15" thickBot="1" x14ac:dyDescent="0.4">
      <c r="A74" s="68" t="s">
        <v>9</v>
      </c>
      <c r="B74" s="84" t="s">
        <v>202</v>
      </c>
      <c r="C74" s="84" t="b">
        <v>0</v>
      </c>
      <c r="D74" s="84" t="s">
        <v>184</v>
      </c>
      <c r="E74" s="84" t="s">
        <v>223</v>
      </c>
      <c r="F74" s="94">
        <v>16</v>
      </c>
      <c r="G74" s="96">
        <v>14342.97</v>
      </c>
      <c r="H74" s="94">
        <v>896.44</v>
      </c>
      <c r="I74" s="94">
        <v>2619.59</v>
      </c>
      <c r="J74" s="94">
        <v>163.72</v>
      </c>
      <c r="K74" s="94">
        <v>76780.320000000007</v>
      </c>
      <c r="L74" s="94">
        <v>62437.34</v>
      </c>
      <c r="M74" s="96">
        <v>61211.6</v>
      </c>
      <c r="N74" s="90">
        <v>1.02</v>
      </c>
      <c r="O74" s="94">
        <v>62437.34</v>
      </c>
      <c r="P74" s="90">
        <v>0.8</v>
      </c>
      <c r="Q74" s="94">
        <v>49949.87</v>
      </c>
      <c r="R74" s="94">
        <v>15</v>
      </c>
      <c r="S74" s="69">
        <v>0</v>
      </c>
      <c r="T74" s="69">
        <v>0</v>
      </c>
      <c r="U74" s="69">
        <v>0</v>
      </c>
      <c r="V74" s="69">
        <v>0</v>
      </c>
    </row>
    <row r="75" spans="1:22" ht="15" thickBot="1" x14ac:dyDescent="0.4">
      <c r="A75" s="68" t="s">
        <v>20</v>
      </c>
      <c r="B75" s="84" t="s">
        <v>173</v>
      </c>
      <c r="C75" s="84" t="b">
        <v>0</v>
      </c>
      <c r="D75" s="84" t="s">
        <v>174</v>
      </c>
      <c r="E75" s="84" t="s">
        <v>224</v>
      </c>
      <c r="F75" s="94">
        <v>121.13</v>
      </c>
      <c r="G75" s="96">
        <v>6231632.7999999998</v>
      </c>
      <c r="H75" s="94">
        <v>51446.67</v>
      </c>
      <c r="I75" s="94">
        <v>76085.789999999994</v>
      </c>
      <c r="J75" s="94">
        <v>628.14</v>
      </c>
      <c r="K75" s="94">
        <v>22299470.309999999</v>
      </c>
      <c r="L75" s="94">
        <v>16067837.51</v>
      </c>
      <c r="M75" s="96">
        <v>16068271.92</v>
      </c>
      <c r="N75" s="90">
        <v>1</v>
      </c>
      <c r="O75" s="94">
        <v>16067837.51</v>
      </c>
      <c r="P75" s="90">
        <v>0.8</v>
      </c>
      <c r="Q75" s="94">
        <v>12854270.01</v>
      </c>
      <c r="R75" s="94">
        <v>15</v>
      </c>
      <c r="S75" s="69">
        <v>3001657</v>
      </c>
      <c r="T75" s="69">
        <v>2280848</v>
      </c>
      <c r="U75" s="69">
        <v>24781</v>
      </c>
      <c r="V75" s="69">
        <v>18830</v>
      </c>
    </row>
    <row r="76" spans="1:22" ht="15" thickBot="1" x14ac:dyDescent="0.4">
      <c r="A76" s="68" t="s">
        <v>20</v>
      </c>
      <c r="B76" s="84" t="s">
        <v>173</v>
      </c>
      <c r="C76" s="84" t="b">
        <v>0</v>
      </c>
      <c r="D76" s="84" t="s">
        <v>174</v>
      </c>
      <c r="E76" s="84" t="s">
        <v>225</v>
      </c>
      <c r="F76" s="94">
        <v>0.82</v>
      </c>
      <c r="G76" s="96">
        <v>32486.82</v>
      </c>
      <c r="H76" s="94">
        <v>39425.75</v>
      </c>
      <c r="I76" s="94">
        <v>396.65</v>
      </c>
      <c r="J76" s="94">
        <v>481.37</v>
      </c>
      <c r="K76" s="94">
        <v>116251.86</v>
      </c>
      <c r="L76" s="94">
        <v>83765.039999999994</v>
      </c>
      <c r="M76" s="96">
        <v>83765.039999999994</v>
      </c>
      <c r="N76" s="90">
        <v>1</v>
      </c>
      <c r="O76" s="94">
        <v>83765.039999999994</v>
      </c>
      <c r="P76" s="90">
        <v>1</v>
      </c>
      <c r="Q76" s="94">
        <v>83765.039999999994</v>
      </c>
      <c r="R76" s="94">
        <v>15</v>
      </c>
      <c r="S76" s="69">
        <v>18637</v>
      </c>
      <c r="T76" s="69">
        <v>14162</v>
      </c>
      <c r="U76" s="69">
        <v>22618</v>
      </c>
      <c r="V76" s="69">
        <v>17187</v>
      </c>
    </row>
    <row r="77" spans="1:22" ht="15" thickBot="1" x14ac:dyDescent="0.4">
      <c r="A77" s="68" t="s">
        <v>20</v>
      </c>
      <c r="B77" s="84" t="s">
        <v>173</v>
      </c>
      <c r="C77" s="84" t="b">
        <v>0</v>
      </c>
      <c r="D77" s="84" t="s">
        <v>145</v>
      </c>
      <c r="E77" s="84" t="s">
        <v>226</v>
      </c>
      <c r="F77" s="94">
        <v>3.17</v>
      </c>
      <c r="G77" s="96">
        <v>15959.06</v>
      </c>
      <c r="H77" s="94">
        <v>5030.6000000000004</v>
      </c>
      <c r="I77" s="94">
        <v>171.47</v>
      </c>
      <c r="J77" s="94">
        <v>54.05</v>
      </c>
      <c r="K77" s="94">
        <v>50255.34</v>
      </c>
      <c r="L77" s="94">
        <v>34296.28</v>
      </c>
      <c r="M77" s="96">
        <v>36573.120000000003</v>
      </c>
      <c r="N77" s="90">
        <v>0.94</v>
      </c>
      <c r="O77" s="94">
        <v>34296.28</v>
      </c>
      <c r="P77" s="90">
        <v>0.8</v>
      </c>
      <c r="Q77" s="94">
        <v>27437.02</v>
      </c>
      <c r="R77" s="94">
        <v>15</v>
      </c>
      <c r="S77" s="69">
        <v>37185</v>
      </c>
      <c r="T77" s="69">
        <v>28255</v>
      </c>
      <c r="U77" s="69">
        <v>11721</v>
      </c>
      <c r="V77" s="69">
        <v>8907</v>
      </c>
    </row>
    <row r="78" spans="1:22" ht="15" thickBot="1" x14ac:dyDescent="0.4">
      <c r="A78" s="68" t="s">
        <v>20</v>
      </c>
      <c r="B78" s="84" t="s">
        <v>173</v>
      </c>
      <c r="C78" s="84" t="b">
        <v>0</v>
      </c>
      <c r="D78" s="84" t="s">
        <v>145</v>
      </c>
      <c r="E78" s="84" t="s">
        <v>227</v>
      </c>
      <c r="F78" s="94">
        <v>2.72</v>
      </c>
      <c r="G78" s="96">
        <v>14196.59</v>
      </c>
      <c r="H78" s="94">
        <v>5220.87</v>
      </c>
      <c r="I78" s="94">
        <v>158.07</v>
      </c>
      <c r="J78" s="94">
        <v>58.13</v>
      </c>
      <c r="K78" s="94">
        <v>46326.53</v>
      </c>
      <c r="L78" s="94">
        <v>32129.94</v>
      </c>
      <c r="M78" s="96">
        <v>34715.03</v>
      </c>
      <c r="N78" s="90">
        <v>0.93</v>
      </c>
      <c r="O78" s="94">
        <v>32129.94</v>
      </c>
      <c r="P78" s="90">
        <v>1</v>
      </c>
      <c r="Q78" s="94">
        <v>32129.94</v>
      </c>
      <c r="R78" s="94">
        <v>15</v>
      </c>
      <c r="S78" s="69">
        <v>17052</v>
      </c>
      <c r="T78" s="69">
        <v>12957</v>
      </c>
      <c r="U78" s="69">
        <v>6271</v>
      </c>
      <c r="V78" s="69">
        <v>4765</v>
      </c>
    </row>
    <row r="79" spans="1:22" ht="15" thickBot="1" x14ac:dyDescent="0.4">
      <c r="A79" s="68" t="s">
        <v>20</v>
      </c>
      <c r="B79" s="84" t="s">
        <v>173</v>
      </c>
      <c r="C79" s="84" t="b">
        <v>0</v>
      </c>
      <c r="D79" s="84" t="s">
        <v>145</v>
      </c>
      <c r="E79" s="84" t="s">
        <v>228</v>
      </c>
      <c r="F79" s="94">
        <v>16.32</v>
      </c>
      <c r="G79" s="96">
        <v>42947.94</v>
      </c>
      <c r="H79" s="94">
        <v>2632.39</v>
      </c>
      <c r="I79" s="94">
        <v>771.45</v>
      </c>
      <c r="J79" s="94">
        <v>47.28</v>
      </c>
      <c r="K79" s="94">
        <v>226100.48000000001</v>
      </c>
      <c r="L79" s="94">
        <v>183152.54</v>
      </c>
      <c r="M79" s="96">
        <v>195265.1</v>
      </c>
      <c r="N79" s="90">
        <v>0.94</v>
      </c>
      <c r="O79" s="94">
        <v>183152.54</v>
      </c>
      <c r="P79" s="90">
        <v>0.8</v>
      </c>
      <c r="Q79" s="94">
        <v>146522.03</v>
      </c>
      <c r="R79" s="94">
        <v>15</v>
      </c>
      <c r="S79" s="69">
        <v>153854</v>
      </c>
      <c r="T79" s="69">
        <v>116908</v>
      </c>
      <c r="U79" s="69">
        <v>9430</v>
      </c>
      <c r="V79" s="69">
        <v>7166</v>
      </c>
    </row>
    <row r="80" spans="1:22" ht="15" thickBot="1" x14ac:dyDescent="0.4">
      <c r="A80" s="68" t="s">
        <v>20</v>
      </c>
      <c r="B80" s="84" t="s">
        <v>173</v>
      </c>
      <c r="C80" s="84" t="b">
        <v>0</v>
      </c>
      <c r="D80" s="84" t="s">
        <v>145</v>
      </c>
      <c r="E80" s="84" t="s">
        <v>229</v>
      </c>
      <c r="F80" s="94">
        <v>15.86</v>
      </c>
      <c r="G80" s="96">
        <v>30183.34</v>
      </c>
      <c r="H80" s="94">
        <v>1902.87</v>
      </c>
      <c r="I80" s="94">
        <v>575.84</v>
      </c>
      <c r="J80" s="94">
        <v>36.299999999999997</v>
      </c>
      <c r="K80" s="94">
        <v>168768.98</v>
      </c>
      <c r="L80" s="94">
        <v>138585.64000000001</v>
      </c>
      <c r="M80" s="96">
        <v>153649.4</v>
      </c>
      <c r="N80" s="90">
        <v>0.9</v>
      </c>
      <c r="O80" s="94">
        <v>138585.64000000001</v>
      </c>
      <c r="P80" s="90">
        <v>1</v>
      </c>
      <c r="Q80" s="94">
        <v>138585.64000000001</v>
      </c>
      <c r="R80" s="94">
        <v>15</v>
      </c>
      <c r="S80" s="69">
        <v>138316</v>
      </c>
      <c r="T80" s="69">
        <v>105101</v>
      </c>
      <c r="U80" s="69">
        <v>8720</v>
      </c>
      <c r="V80" s="69">
        <v>6626</v>
      </c>
    </row>
    <row r="81" spans="1:22" ht="15" thickBot="1" x14ac:dyDescent="0.4">
      <c r="A81" s="68" t="s">
        <v>20</v>
      </c>
      <c r="B81" s="84" t="s">
        <v>173</v>
      </c>
      <c r="C81" s="84" t="b">
        <v>0</v>
      </c>
      <c r="D81" s="84" t="s">
        <v>145</v>
      </c>
      <c r="E81" s="84" t="s">
        <v>230</v>
      </c>
      <c r="F81" s="94">
        <v>5.89</v>
      </c>
      <c r="G81" s="96">
        <v>110630.35</v>
      </c>
      <c r="H81" s="94">
        <v>18777.64</v>
      </c>
      <c r="I81" s="94">
        <v>1648.35</v>
      </c>
      <c r="J81" s="94">
        <v>279.77999999999997</v>
      </c>
      <c r="K81" s="94">
        <v>483104.05</v>
      </c>
      <c r="L81" s="94">
        <v>372473.7</v>
      </c>
      <c r="M81" s="96">
        <v>367355.22</v>
      </c>
      <c r="N81" s="90">
        <v>1.01</v>
      </c>
      <c r="O81" s="94">
        <v>372473.7</v>
      </c>
      <c r="P81" s="90">
        <v>0.8</v>
      </c>
      <c r="Q81" s="94">
        <v>297978.96000000002</v>
      </c>
      <c r="R81" s="94">
        <v>15</v>
      </c>
      <c r="S81" s="69">
        <v>63509</v>
      </c>
      <c r="T81" s="69">
        <v>48258</v>
      </c>
      <c r="U81" s="69">
        <v>10780</v>
      </c>
      <c r="V81" s="69">
        <v>8191</v>
      </c>
    </row>
    <row r="82" spans="1:22" ht="15" thickBot="1" x14ac:dyDescent="0.4">
      <c r="A82" s="68" t="s">
        <v>20</v>
      </c>
      <c r="B82" s="84" t="s">
        <v>173</v>
      </c>
      <c r="C82" s="84" t="b">
        <v>0</v>
      </c>
      <c r="D82" s="84" t="s">
        <v>145</v>
      </c>
      <c r="E82" s="84" t="s">
        <v>231</v>
      </c>
      <c r="F82" s="94">
        <v>6.8</v>
      </c>
      <c r="G82" s="96">
        <v>69501.289999999994</v>
      </c>
      <c r="H82" s="94">
        <v>10223.790000000001</v>
      </c>
      <c r="I82" s="94">
        <v>1087.3499999999999</v>
      </c>
      <c r="J82" s="94">
        <v>159.94999999999999</v>
      </c>
      <c r="K82" s="94">
        <v>318685.34000000003</v>
      </c>
      <c r="L82" s="94">
        <v>249184.04</v>
      </c>
      <c r="M82" s="96">
        <v>249149.2</v>
      </c>
      <c r="N82" s="90">
        <v>1</v>
      </c>
      <c r="O82" s="94">
        <v>249184.04</v>
      </c>
      <c r="P82" s="90">
        <v>1</v>
      </c>
      <c r="Q82" s="94">
        <v>249184.04</v>
      </c>
      <c r="R82" s="94">
        <v>15</v>
      </c>
      <c r="S82" s="69">
        <v>42488</v>
      </c>
      <c r="T82" s="69">
        <v>32285</v>
      </c>
      <c r="U82" s="69">
        <v>6250</v>
      </c>
      <c r="V82" s="69">
        <v>4749</v>
      </c>
    </row>
    <row r="83" spans="1:22" ht="15" thickBot="1" x14ac:dyDescent="0.4">
      <c r="A83" s="68" t="s">
        <v>13</v>
      </c>
      <c r="B83" s="84" t="s">
        <v>218</v>
      </c>
      <c r="C83" s="84" t="b">
        <v>0</v>
      </c>
      <c r="D83" s="84" t="s">
        <v>232</v>
      </c>
      <c r="E83" s="84" t="s">
        <v>233</v>
      </c>
      <c r="F83" s="94">
        <v>6.69</v>
      </c>
      <c r="G83" s="96">
        <v>5094.13</v>
      </c>
      <c r="H83" s="94">
        <v>761</v>
      </c>
      <c r="I83" s="94">
        <v>570.95000000000005</v>
      </c>
      <c r="J83" s="94">
        <v>85.29</v>
      </c>
      <c r="K83" s="94">
        <v>16734.55</v>
      </c>
      <c r="L83" s="94">
        <v>11640.42</v>
      </c>
      <c r="M83" s="96">
        <v>11640.42</v>
      </c>
      <c r="N83" s="90">
        <v>1</v>
      </c>
      <c r="O83" s="94">
        <v>11640.42</v>
      </c>
      <c r="P83" s="90">
        <v>1</v>
      </c>
      <c r="Q83" s="94">
        <v>11640.42</v>
      </c>
      <c r="R83" s="94">
        <v>15</v>
      </c>
      <c r="S83" s="69">
        <v>28757</v>
      </c>
      <c r="T83" s="69">
        <v>11203</v>
      </c>
      <c r="U83" s="69">
        <v>1432</v>
      </c>
      <c r="V83" s="69">
        <v>558</v>
      </c>
    </row>
    <row r="84" spans="1:22" ht="15" thickBot="1" x14ac:dyDescent="0.4">
      <c r="A84" s="68" t="s">
        <v>13</v>
      </c>
      <c r="B84" s="84" t="s">
        <v>211</v>
      </c>
      <c r="C84" s="84" t="b">
        <v>0</v>
      </c>
      <c r="D84" s="84" t="s">
        <v>152</v>
      </c>
      <c r="E84" s="84" t="s">
        <v>234</v>
      </c>
      <c r="F84" s="94">
        <v>5</v>
      </c>
      <c r="G84" s="96">
        <v>-321.93</v>
      </c>
      <c r="H84" s="94">
        <v>-64.39</v>
      </c>
      <c r="I84" s="94">
        <v>3.26</v>
      </c>
      <c r="J84" s="94">
        <v>0.65</v>
      </c>
      <c r="K84" s="94">
        <v>956.6</v>
      </c>
      <c r="L84" s="94">
        <v>1278.53</v>
      </c>
      <c r="M84" s="96">
        <v>1559.56</v>
      </c>
      <c r="N84" s="90">
        <v>0.82</v>
      </c>
      <c r="O84" s="94">
        <v>1278.53</v>
      </c>
      <c r="P84" s="90">
        <v>1</v>
      </c>
      <c r="Q84" s="94">
        <v>1278.53</v>
      </c>
      <c r="R84" s="94">
        <v>14</v>
      </c>
      <c r="S84" s="69">
        <v>204</v>
      </c>
      <c r="T84" s="69">
        <v>79</v>
      </c>
      <c r="U84" s="69">
        <v>41</v>
      </c>
      <c r="V84" s="69">
        <v>16</v>
      </c>
    </row>
    <row r="85" spans="1:22" ht="15" thickBot="1" x14ac:dyDescent="0.4">
      <c r="A85" s="68" t="s">
        <v>13</v>
      </c>
      <c r="B85" s="84" t="s">
        <v>211</v>
      </c>
      <c r="C85" s="84" t="b">
        <v>0</v>
      </c>
      <c r="D85" s="84" t="s">
        <v>152</v>
      </c>
      <c r="E85" s="84" t="s">
        <v>235</v>
      </c>
      <c r="F85" s="94">
        <v>9</v>
      </c>
      <c r="G85" s="96">
        <v>-102.15</v>
      </c>
      <c r="H85" s="94">
        <v>-11.35</v>
      </c>
      <c r="I85" s="94">
        <v>6.51</v>
      </c>
      <c r="J85" s="94">
        <v>0.72</v>
      </c>
      <c r="K85" s="94">
        <v>1909.41</v>
      </c>
      <c r="L85" s="94">
        <v>2011.56</v>
      </c>
      <c r="M85" s="96">
        <v>1936.77</v>
      </c>
      <c r="N85" s="90">
        <v>1.04</v>
      </c>
      <c r="O85" s="94">
        <v>2011.56</v>
      </c>
      <c r="P85" s="90">
        <v>0.8</v>
      </c>
      <c r="Q85" s="94">
        <v>1609.25</v>
      </c>
      <c r="R85" s="94">
        <v>14</v>
      </c>
      <c r="S85" s="69">
        <v>467</v>
      </c>
      <c r="T85" s="69">
        <v>182</v>
      </c>
      <c r="U85" s="69">
        <v>52</v>
      </c>
      <c r="V85" s="69">
        <v>20</v>
      </c>
    </row>
    <row r="86" spans="1:22" ht="15" thickBot="1" x14ac:dyDescent="0.4">
      <c r="A86" s="68" t="s">
        <v>13</v>
      </c>
      <c r="B86" s="84" t="s">
        <v>211</v>
      </c>
      <c r="C86" s="84" t="b">
        <v>0</v>
      </c>
      <c r="D86" s="84" t="s">
        <v>152</v>
      </c>
      <c r="E86" s="84" t="s">
        <v>236</v>
      </c>
      <c r="F86" s="94">
        <v>36</v>
      </c>
      <c r="G86" s="96">
        <v>-2595.0700000000002</v>
      </c>
      <c r="H86" s="94">
        <v>-72.09</v>
      </c>
      <c r="I86" s="94">
        <v>47.28</v>
      </c>
      <c r="J86" s="94">
        <v>1.31</v>
      </c>
      <c r="K86" s="94">
        <v>13856.11</v>
      </c>
      <c r="L86" s="94">
        <v>16451.189999999999</v>
      </c>
      <c r="M86" s="96">
        <v>18416.330000000002</v>
      </c>
      <c r="N86" s="90">
        <v>0.89</v>
      </c>
      <c r="O86" s="94">
        <v>16451.189999999999</v>
      </c>
      <c r="P86" s="90">
        <v>1</v>
      </c>
      <c r="Q86" s="94">
        <v>16451.189999999999</v>
      </c>
      <c r="R86" s="94">
        <v>14</v>
      </c>
      <c r="S86" s="69">
        <v>2949</v>
      </c>
      <c r="T86" s="69">
        <v>1149</v>
      </c>
      <c r="U86" s="69">
        <v>82</v>
      </c>
      <c r="V86" s="69">
        <v>32</v>
      </c>
    </row>
    <row r="87" spans="1:22" ht="15" thickBot="1" x14ac:dyDescent="0.4">
      <c r="A87" s="68" t="s">
        <v>13</v>
      </c>
      <c r="B87" s="84" t="s">
        <v>211</v>
      </c>
      <c r="C87" s="84" t="b">
        <v>0</v>
      </c>
      <c r="D87" s="84" t="s">
        <v>152</v>
      </c>
      <c r="E87" s="84" t="s">
        <v>237</v>
      </c>
      <c r="F87" s="94">
        <v>224</v>
      </c>
      <c r="G87" s="96">
        <v>-16815.150000000001</v>
      </c>
      <c r="H87" s="94">
        <v>-75.069999999999993</v>
      </c>
      <c r="I87" s="94">
        <v>295.10000000000002</v>
      </c>
      <c r="J87" s="94">
        <v>1.32</v>
      </c>
      <c r="K87" s="94">
        <v>86487.74</v>
      </c>
      <c r="L87" s="94">
        <v>103302.9</v>
      </c>
      <c r="M87" s="96">
        <v>114552.83</v>
      </c>
      <c r="N87" s="90">
        <v>0.9</v>
      </c>
      <c r="O87" s="94">
        <v>103302.9</v>
      </c>
      <c r="P87" s="90">
        <v>0.8</v>
      </c>
      <c r="Q87" s="94">
        <v>82642.320000000007</v>
      </c>
      <c r="R87" s="94">
        <v>14</v>
      </c>
      <c r="S87" s="69">
        <v>21401</v>
      </c>
      <c r="T87" s="69">
        <v>8337</v>
      </c>
      <c r="U87" s="69">
        <v>96</v>
      </c>
      <c r="V87" s="69">
        <v>37</v>
      </c>
    </row>
    <row r="88" spans="1:22" x14ac:dyDescent="0.35">
      <c r="A88" s="43" t="s">
        <v>238</v>
      </c>
      <c r="B88" s="43"/>
      <c r="C88" s="43"/>
      <c r="D88" s="43"/>
      <c r="E88" s="43"/>
      <c r="F88" s="95">
        <v>7569.49</v>
      </c>
      <c r="G88" s="95">
        <v>46381759.710000001</v>
      </c>
      <c r="H88" s="95">
        <v>530760.65</v>
      </c>
      <c r="I88" s="95">
        <v>3550140.73</v>
      </c>
      <c r="J88" s="95">
        <v>34699.949999999997</v>
      </c>
      <c r="K88" s="95">
        <v>130338142.48999999</v>
      </c>
      <c r="L88" s="95">
        <v>83941662.75</v>
      </c>
      <c r="M88" s="95">
        <v>84035955.540000007</v>
      </c>
      <c r="N88" s="91">
        <v>1</v>
      </c>
      <c r="O88" s="95">
        <v>84070773.590000004</v>
      </c>
      <c r="P88" s="91">
        <v>0.94</v>
      </c>
      <c r="Q88" s="95">
        <v>79152857.530000001</v>
      </c>
      <c r="R88" s="95">
        <v>15.54</v>
      </c>
      <c r="S88" s="97">
        <v>11582224</v>
      </c>
      <c r="T88" s="97">
        <v>18348614</v>
      </c>
      <c r="U88" s="87">
        <v>542190</v>
      </c>
      <c r="V88" s="87">
        <v>285797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78657-39D8-48FD-961A-CD78C6B2A934}">
  <dimension ref="A1:V13"/>
  <sheetViews>
    <sheetView workbookViewId="0">
      <selection activeCell="U4" sqref="U4"/>
    </sheetView>
  </sheetViews>
  <sheetFormatPr defaultRowHeight="14.5" x14ac:dyDescent="0.35"/>
  <cols>
    <col min="1" max="1" width="28.54296875" customWidth="1"/>
  </cols>
  <sheetData>
    <row r="1" spans="1:22" ht="15" thickBot="1" x14ac:dyDescent="0.4">
      <c r="A1" s="42" t="s">
        <v>239</v>
      </c>
      <c r="B1" s="40"/>
      <c r="C1" s="40"/>
      <c r="D1" s="40"/>
      <c r="E1" s="40"/>
      <c r="F1" s="40"/>
      <c r="G1" s="40"/>
      <c r="H1" s="40"/>
      <c r="I1" s="40"/>
      <c r="J1" s="40"/>
      <c r="K1" s="40"/>
      <c r="L1" s="40"/>
      <c r="M1" s="40"/>
      <c r="N1" s="40"/>
      <c r="O1" s="40"/>
      <c r="P1" s="40"/>
      <c r="Q1" s="40"/>
      <c r="R1" s="40"/>
      <c r="S1" s="40"/>
      <c r="T1" s="40"/>
      <c r="U1" s="40"/>
      <c r="V1" s="40"/>
    </row>
    <row r="2" spans="1:22" ht="30" customHeight="1" thickBot="1" x14ac:dyDescent="0.4">
      <c r="A2" s="107" t="s">
        <v>0</v>
      </c>
      <c r="B2" s="109" t="s">
        <v>70</v>
      </c>
      <c r="C2" s="110"/>
      <c r="D2" s="110"/>
      <c r="E2" s="110"/>
      <c r="F2" s="110"/>
      <c r="G2" s="110"/>
      <c r="H2" s="111"/>
      <c r="I2" s="109" t="s">
        <v>71</v>
      </c>
      <c r="J2" s="110"/>
      <c r="K2" s="110"/>
      <c r="L2" s="110"/>
      <c r="M2" s="110"/>
      <c r="N2" s="110"/>
      <c r="O2" s="110"/>
      <c r="P2" s="110"/>
      <c r="Q2" s="111"/>
      <c r="R2" s="109" t="s">
        <v>72</v>
      </c>
      <c r="S2" s="110"/>
      <c r="T2" s="110"/>
      <c r="U2" s="110"/>
      <c r="V2" s="111"/>
    </row>
    <row r="3" spans="1:22" ht="39" customHeight="1" thickBot="1" x14ac:dyDescent="0.4">
      <c r="A3" s="108"/>
      <c r="B3" s="67" t="s">
        <v>73</v>
      </c>
      <c r="C3" s="67" t="s">
        <v>41</v>
      </c>
      <c r="D3" s="67" t="s">
        <v>42</v>
      </c>
      <c r="E3" s="67" t="s">
        <v>44</v>
      </c>
      <c r="F3" s="67" t="s">
        <v>74</v>
      </c>
      <c r="G3" s="67" t="s">
        <v>46</v>
      </c>
      <c r="H3" s="67" t="s">
        <v>75</v>
      </c>
      <c r="I3" s="67" t="s">
        <v>73</v>
      </c>
      <c r="J3" s="67" t="s">
        <v>41</v>
      </c>
      <c r="K3" s="67" t="s">
        <v>42</v>
      </c>
      <c r="L3" s="67" t="s">
        <v>44</v>
      </c>
      <c r="M3" s="67" t="s">
        <v>74</v>
      </c>
      <c r="N3" s="67" t="s">
        <v>46</v>
      </c>
      <c r="O3" s="67" t="s">
        <v>47</v>
      </c>
      <c r="P3" s="67" t="s">
        <v>48</v>
      </c>
      <c r="Q3" s="67" t="s">
        <v>75</v>
      </c>
      <c r="R3" s="67" t="s">
        <v>76</v>
      </c>
      <c r="S3" s="67" t="s">
        <v>77</v>
      </c>
      <c r="T3" s="67" t="s">
        <v>78</v>
      </c>
      <c r="U3" s="67" t="s">
        <v>79</v>
      </c>
      <c r="V3" s="67" t="s">
        <v>80</v>
      </c>
    </row>
    <row r="4" spans="1:22" s="85" customFormat="1" ht="15.5" thickTop="1" thickBot="1" x14ac:dyDescent="0.4">
      <c r="A4" s="83"/>
      <c r="B4" s="84" t="s">
        <v>81</v>
      </c>
      <c r="C4" s="84" t="s">
        <v>82</v>
      </c>
      <c r="D4" s="84" t="s">
        <v>83</v>
      </c>
      <c r="E4" s="84" t="s">
        <v>84</v>
      </c>
      <c r="F4" s="84" t="s">
        <v>85</v>
      </c>
      <c r="G4" s="83" t="s">
        <v>86</v>
      </c>
      <c r="H4" s="84" t="s">
        <v>87</v>
      </c>
      <c r="I4" s="84" t="s">
        <v>88</v>
      </c>
      <c r="J4" s="84" t="s">
        <v>89</v>
      </c>
      <c r="K4" s="84" t="s">
        <v>90</v>
      </c>
      <c r="L4" s="84" t="s">
        <v>91</v>
      </c>
      <c r="M4" s="83" t="s">
        <v>92</v>
      </c>
      <c r="N4" s="84" t="s">
        <v>93</v>
      </c>
      <c r="O4" s="84" t="s">
        <v>94</v>
      </c>
      <c r="P4" s="84" t="s">
        <v>95</v>
      </c>
      <c r="Q4" s="84" t="s">
        <v>96</v>
      </c>
      <c r="R4" s="84" t="s">
        <v>97</v>
      </c>
      <c r="S4" s="83" t="s">
        <v>98</v>
      </c>
      <c r="T4" s="84" t="s">
        <v>99</v>
      </c>
      <c r="U4" s="84" t="s">
        <v>100</v>
      </c>
      <c r="V4" s="84" t="s">
        <v>101</v>
      </c>
    </row>
    <row r="5" spans="1:22" x14ac:dyDescent="0.35">
      <c r="A5" s="68" t="s">
        <v>8</v>
      </c>
      <c r="B5" s="69">
        <v>8355.91278464676</v>
      </c>
      <c r="C5" s="69">
        <v>12695.861803339001</v>
      </c>
      <c r="D5" s="69">
        <v>0</v>
      </c>
      <c r="E5" s="69">
        <v>4298.9404552245906</v>
      </c>
      <c r="F5" s="69">
        <v>33387.097804687735</v>
      </c>
      <c r="G5" s="68">
        <v>0</v>
      </c>
      <c r="H5" s="69">
        <v>0</v>
      </c>
      <c r="I5" s="69">
        <v>0</v>
      </c>
      <c r="J5" s="69">
        <v>0</v>
      </c>
      <c r="K5" s="69">
        <v>0</v>
      </c>
      <c r="L5" s="69">
        <v>0</v>
      </c>
      <c r="M5" s="81">
        <v>0</v>
      </c>
      <c r="N5" s="69">
        <v>0</v>
      </c>
      <c r="O5" s="69">
        <v>2947.0839999999998</v>
      </c>
      <c r="P5" s="69">
        <v>0</v>
      </c>
      <c r="Q5" s="69">
        <v>0</v>
      </c>
      <c r="R5" s="69">
        <v>25350.715043210352</v>
      </c>
      <c r="S5" s="82">
        <v>2947.0839999999998</v>
      </c>
      <c r="T5" s="69">
        <v>22403.631043210353</v>
      </c>
      <c r="U5" s="77">
        <v>19.930824112206537</v>
      </c>
      <c r="V5" s="77">
        <v>8.6019655507648753</v>
      </c>
    </row>
    <row r="6" spans="1:22" x14ac:dyDescent="0.35">
      <c r="A6" s="68" t="s">
        <v>9</v>
      </c>
      <c r="B6" s="69">
        <v>352.677615581385</v>
      </c>
      <c r="C6" s="69">
        <v>458.84691432597901</v>
      </c>
      <c r="D6" s="69">
        <v>0</v>
      </c>
      <c r="E6" s="69">
        <v>247.00335333401702</v>
      </c>
      <c r="F6" s="69">
        <v>1158.499468632026</v>
      </c>
      <c r="G6" s="68">
        <v>0</v>
      </c>
      <c r="H6" s="69">
        <v>0</v>
      </c>
      <c r="I6" s="69">
        <v>5.1848354540994093</v>
      </c>
      <c r="J6" s="69">
        <v>0</v>
      </c>
      <c r="K6" s="69">
        <v>0</v>
      </c>
      <c r="L6" s="69">
        <v>3.6482530491685403</v>
      </c>
      <c r="M6" s="81">
        <v>3.97392975745435</v>
      </c>
      <c r="N6" s="69">
        <v>0</v>
      </c>
      <c r="O6" s="69">
        <v>534.41200000000003</v>
      </c>
      <c r="P6" s="69">
        <v>0</v>
      </c>
      <c r="Q6" s="69">
        <v>0</v>
      </c>
      <c r="R6" s="69">
        <v>1058.527883241381</v>
      </c>
      <c r="S6" s="82">
        <v>543.24508850326799</v>
      </c>
      <c r="T6" s="69">
        <v>515.28279473811301</v>
      </c>
      <c r="U6" s="77">
        <v>4.051444262518495</v>
      </c>
      <c r="V6" s="77">
        <v>1.9485272957695838</v>
      </c>
    </row>
    <row r="7" spans="1:22" x14ac:dyDescent="0.35">
      <c r="A7" s="68" t="s">
        <v>20</v>
      </c>
      <c r="B7" s="69">
        <v>6379.6371413350898</v>
      </c>
      <c r="C7" s="69">
        <v>0</v>
      </c>
      <c r="D7" s="69">
        <v>0</v>
      </c>
      <c r="E7" s="69">
        <v>4405.2901270969796</v>
      </c>
      <c r="F7" s="69">
        <v>16041.273312429126</v>
      </c>
      <c r="G7" s="68">
        <v>4760.1007353856203</v>
      </c>
      <c r="H7" s="69">
        <v>0</v>
      </c>
      <c r="I7" s="69">
        <v>0</v>
      </c>
      <c r="J7" s="69">
        <v>0</v>
      </c>
      <c r="K7" s="69">
        <v>0</v>
      </c>
      <c r="L7" s="69">
        <v>0</v>
      </c>
      <c r="M7" s="81">
        <v>0</v>
      </c>
      <c r="N7" s="69">
        <v>0</v>
      </c>
      <c r="O7" s="69">
        <v>5025.12</v>
      </c>
      <c r="P7" s="69">
        <v>3174.25596</v>
      </c>
      <c r="Q7" s="69">
        <v>3524.0389484635202</v>
      </c>
      <c r="R7" s="69">
        <v>15545.02800381769</v>
      </c>
      <c r="S7" s="82">
        <v>8549.1589484635206</v>
      </c>
      <c r="T7" s="69">
        <v>6995.8690553541692</v>
      </c>
      <c r="U7" s="77">
        <v>3.6946676868048636</v>
      </c>
      <c r="V7" s="77">
        <v>1.8183107949597179</v>
      </c>
    </row>
    <row r="8" spans="1:22" x14ac:dyDescent="0.35">
      <c r="A8" s="68" t="s">
        <v>21</v>
      </c>
      <c r="B8" s="69">
        <v>43.104639386498</v>
      </c>
      <c r="C8" s="69">
        <v>37.055704469408099</v>
      </c>
      <c r="D8" s="69">
        <v>0</v>
      </c>
      <c r="E8" s="69">
        <v>30.786918453779901</v>
      </c>
      <c r="F8" s="69">
        <v>107.61601016776984</v>
      </c>
      <c r="G8" s="68">
        <v>0</v>
      </c>
      <c r="H8" s="69">
        <v>0</v>
      </c>
      <c r="I8" s="69">
        <v>0</v>
      </c>
      <c r="J8" s="69">
        <v>0</v>
      </c>
      <c r="K8" s="69">
        <v>0</v>
      </c>
      <c r="L8" s="69">
        <v>0</v>
      </c>
      <c r="M8" s="81">
        <v>0</v>
      </c>
      <c r="N8" s="69">
        <v>0</v>
      </c>
      <c r="O8" s="69">
        <v>1902.0940000000001</v>
      </c>
      <c r="P8" s="69">
        <v>17.06944</v>
      </c>
      <c r="Q8" s="69">
        <v>126.34656216</v>
      </c>
      <c r="R8" s="69">
        <v>110.947262309686</v>
      </c>
      <c r="S8" s="82">
        <v>2028.4405621600001</v>
      </c>
      <c r="T8" s="69">
        <v>-1917.4932998503141</v>
      </c>
      <c r="U8" s="77">
        <v>0.10774940935154495</v>
      </c>
      <c r="V8" s="77">
        <v>5.4695840923010816E-2</v>
      </c>
    </row>
    <row r="9" spans="1:22" x14ac:dyDescent="0.35">
      <c r="A9" s="68" t="s">
        <v>11</v>
      </c>
      <c r="B9" s="69">
        <v>2829.8176878852501</v>
      </c>
      <c r="C9" s="69">
        <v>2106.7026826296401</v>
      </c>
      <c r="D9" s="69">
        <v>0</v>
      </c>
      <c r="E9" s="69">
        <v>1946.9373725036201</v>
      </c>
      <c r="F9" s="69">
        <v>6849.115910782838</v>
      </c>
      <c r="G9" s="68">
        <v>0</v>
      </c>
      <c r="H9" s="69">
        <v>0</v>
      </c>
      <c r="I9" s="69">
        <v>66.242697256672088</v>
      </c>
      <c r="J9" s="69">
        <v>0</v>
      </c>
      <c r="K9" s="69">
        <v>0</v>
      </c>
      <c r="L9" s="69">
        <v>46.610953113415704</v>
      </c>
      <c r="M9" s="81">
        <v>50.771876595272502</v>
      </c>
      <c r="N9" s="69">
        <v>0</v>
      </c>
      <c r="O9" s="69">
        <v>1625.0350000000001</v>
      </c>
      <c r="P9" s="69">
        <v>438.70670000000001</v>
      </c>
      <c r="Q9" s="69">
        <v>129.7010980332</v>
      </c>
      <c r="R9" s="69">
        <v>6883.4577430185109</v>
      </c>
      <c r="S9" s="82">
        <v>1867.5897484032878</v>
      </c>
      <c r="T9" s="69">
        <v>5015.8679946152233</v>
      </c>
      <c r="U9" s="77">
        <v>7.158490596793321</v>
      </c>
      <c r="V9" s="77">
        <v>3.6857440178730814</v>
      </c>
    </row>
    <row r="10" spans="1:22" x14ac:dyDescent="0.35">
      <c r="A10" s="68" t="s">
        <v>13</v>
      </c>
      <c r="B10" s="69">
        <v>170.42467071773999</v>
      </c>
      <c r="C10" s="69">
        <v>14.2761177759229</v>
      </c>
      <c r="D10" s="69">
        <v>0</v>
      </c>
      <c r="E10" s="69">
        <v>109.09794025137001</v>
      </c>
      <c r="F10" s="69">
        <v>300.84346424474921</v>
      </c>
      <c r="G10" s="68">
        <v>0</v>
      </c>
      <c r="H10" s="69">
        <v>0</v>
      </c>
      <c r="I10" s="69">
        <v>0.35853428707073198</v>
      </c>
      <c r="J10" s="69">
        <v>0</v>
      </c>
      <c r="K10" s="69">
        <v>0</v>
      </c>
      <c r="L10" s="69">
        <v>0.25227874975339398</v>
      </c>
      <c r="M10" s="81">
        <v>0.27479947725853998</v>
      </c>
      <c r="N10" s="69">
        <v>0</v>
      </c>
      <c r="O10" s="69">
        <v>0</v>
      </c>
      <c r="P10" s="69">
        <v>216.40170000000001</v>
      </c>
      <c r="Q10" s="69">
        <v>498.57663859432398</v>
      </c>
      <c r="R10" s="69">
        <v>293.79872874503292</v>
      </c>
      <c r="S10" s="82">
        <v>499.18745163114812</v>
      </c>
      <c r="T10" s="69">
        <v>-205.3887228861152</v>
      </c>
      <c r="U10" s="77">
        <v>1.1905648358212302</v>
      </c>
      <c r="V10" s="77">
        <v>0.58855391453654193</v>
      </c>
    </row>
    <row r="11" spans="1:22" x14ac:dyDescent="0.35">
      <c r="A11" s="68" t="s">
        <v>15</v>
      </c>
      <c r="B11" s="69">
        <v>2923.5368554660799</v>
      </c>
      <c r="C11" s="69">
        <v>2674.8009363946599</v>
      </c>
      <c r="D11" s="69">
        <v>0</v>
      </c>
      <c r="E11" s="69">
        <v>2006.82727126443</v>
      </c>
      <c r="F11" s="69">
        <v>7659.557378292403</v>
      </c>
      <c r="G11" s="68">
        <v>0</v>
      </c>
      <c r="H11" s="69">
        <v>0</v>
      </c>
      <c r="I11" s="69">
        <v>38.992784300481297</v>
      </c>
      <c r="J11" s="69">
        <v>0</v>
      </c>
      <c r="K11" s="69">
        <v>0</v>
      </c>
      <c r="L11" s="69">
        <v>27.424795744072398</v>
      </c>
      <c r="M11" s="81">
        <v>29.9160067457553</v>
      </c>
      <c r="N11" s="69">
        <v>0</v>
      </c>
      <c r="O11" s="69">
        <v>3290.1570000000002</v>
      </c>
      <c r="P11" s="69">
        <v>7128.8501699999997</v>
      </c>
      <c r="Q11" s="69">
        <v>6092.7873972720199</v>
      </c>
      <c r="R11" s="69">
        <v>7605.1650631251705</v>
      </c>
      <c r="S11" s="82">
        <v>9449.3619773165738</v>
      </c>
      <c r="T11" s="69">
        <v>-1844.1969141914033</v>
      </c>
      <c r="U11" s="77">
        <v>1.6103254348150153</v>
      </c>
      <c r="V11" s="77">
        <v>0.80483371061258491</v>
      </c>
    </row>
    <row r="12" spans="1:22" x14ac:dyDescent="0.35">
      <c r="A12" s="70" t="s">
        <v>240</v>
      </c>
      <c r="B12" s="71">
        <v>21055.111395018801</v>
      </c>
      <c r="C12" s="71">
        <v>17987.544158934612</v>
      </c>
      <c r="D12" s="71">
        <v>0</v>
      </c>
      <c r="E12" s="71">
        <v>13044.883438128787</v>
      </c>
      <c r="F12" s="71">
        <v>65504.003349236642</v>
      </c>
      <c r="G12" s="71">
        <v>4760.1007353856203</v>
      </c>
      <c r="H12" s="71">
        <v>0</v>
      </c>
      <c r="I12" s="71">
        <v>110.77885129832353</v>
      </c>
      <c r="J12" s="71">
        <v>0</v>
      </c>
      <c r="K12" s="71">
        <v>0</v>
      </c>
      <c r="L12" s="71">
        <v>77.936280656410034</v>
      </c>
      <c r="M12" s="71">
        <v>84.936612575740696</v>
      </c>
      <c r="N12" s="71">
        <v>0</v>
      </c>
      <c r="O12" s="71">
        <v>15323.901999999998</v>
      </c>
      <c r="P12" s="71">
        <v>10975.28397</v>
      </c>
      <c r="Q12" s="71">
        <v>10371.450644523065</v>
      </c>
      <c r="R12" s="71">
        <v>56847.639727467824</v>
      </c>
      <c r="S12" s="71">
        <v>25884.067776477797</v>
      </c>
      <c r="T12" s="71">
        <v>30963.571950990026</v>
      </c>
      <c r="U12" s="78">
        <v>4.7114491277254418</v>
      </c>
      <c r="V12" s="78">
        <v>2.1962405684599635</v>
      </c>
    </row>
    <row r="13" spans="1:22" x14ac:dyDescent="0.35">
      <c r="A13" s="72" t="s">
        <v>241</v>
      </c>
    </row>
  </sheetData>
  <mergeCells count="4">
    <mergeCell ref="A2:A3"/>
    <mergeCell ref="B2:H2"/>
    <mergeCell ref="I2:Q2"/>
    <mergeCell ref="R2:V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B8157-EF6A-4DA3-8D58-97FBFC99653B}">
  <dimension ref="A1:U12"/>
  <sheetViews>
    <sheetView workbookViewId="0">
      <selection activeCell="S4" sqref="S4"/>
    </sheetView>
  </sheetViews>
  <sheetFormatPr defaultRowHeight="14.5" x14ac:dyDescent="0.35"/>
  <cols>
    <col min="1" max="1" width="28.7265625" customWidth="1"/>
  </cols>
  <sheetData>
    <row r="1" spans="1:21" ht="15" thickBot="1" x14ac:dyDescent="0.4">
      <c r="A1" s="38" t="s">
        <v>242</v>
      </c>
    </row>
    <row r="2" spans="1:21" ht="14.5" customHeight="1" thickBot="1" x14ac:dyDescent="0.4">
      <c r="A2" s="107" t="s">
        <v>0</v>
      </c>
      <c r="B2" s="109" t="s">
        <v>70</v>
      </c>
      <c r="C2" s="110"/>
      <c r="D2" s="110"/>
      <c r="E2" s="110"/>
      <c r="F2" s="110"/>
      <c r="G2" s="110"/>
      <c r="H2" s="111"/>
      <c r="I2" s="109" t="s">
        <v>71</v>
      </c>
      <c r="J2" s="110"/>
      <c r="K2" s="110"/>
      <c r="L2" s="110"/>
      <c r="M2" s="110"/>
      <c r="N2" s="110"/>
      <c r="O2" s="110"/>
      <c r="P2" s="110"/>
      <c r="Q2" s="111"/>
      <c r="R2" s="109" t="s">
        <v>112</v>
      </c>
      <c r="S2" s="110"/>
      <c r="T2" s="110"/>
      <c r="U2" s="110"/>
    </row>
    <row r="3" spans="1:21" ht="30.5" thickBot="1" x14ac:dyDescent="0.4">
      <c r="A3" s="108"/>
      <c r="B3" s="67" t="s">
        <v>73</v>
      </c>
      <c r="C3" s="67" t="s">
        <v>41</v>
      </c>
      <c r="D3" s="67" t="s">
        <v>42</v>
      </c>
      <c r="E3" s="67" t="s">
        <v>44</v>
      </c>
      <c r="F3" s="67" t="s">
        <v>74</v>
      </c>
      <c r="G3" s="67" t="s">
        <v>46</v>
      </c>
      <c r="H3" s="67" t="s">
        <v>75</v>
      </c>
      <c r="I3" s="67" t="s">
        <v>73</v>
      </c>
      <c r="J3" s="67" t="s">
        <v>41</v>
      </c>
      <c r="K3" s="67" t="s">
        <v>42</v>
      </c>
      <c r="L3" s="67" t="s">
        <v>44</v>
      </c>
      <c r="M3" s="67" t="s">
        <v>74</v>
      </c>
      <c r="N3" s="67" t="s">
        <v>46</v>
      </c>
      <c r="O3" s="67" t="s">
        <v>47</v>
      </c>
      <c r="P3" s="67" t="s">
        <v>48</v>
      </c>
      <c r="Q3" s="67" t="s">
        <v>75</v>
      </c>
      <c r="R3" s="67" t="s">
        <v>113</v>
      </c>
      <c r="S3" s="67" t="s">
        <v>114</v>
      </c>
      <c r="T3" s="67" t="s">
        <v>115</v>
      </c>
      <c r="U3" s="67" t="s">
        <v>116</v>
      </c>
    </row>
    <row r="4" spans="1:21" s="85" customFormat="1" ht="15.5" thickTop="1" thickBot="1" x14ac:dyDescent="0.4">
      <c r="A4" s="83"/>
      <c r="B4" s="84" t="s">
        <v>81</v>
      </c>
      <c r="C4" s="84" t="s">
        <v>82</v>
      </c>
      <c r="D4" s="84" t="s">
        <v>83</v>
      </c>
      <c r="E4" s="84" t="s">
        <v>84</v>
      </c>
      <c r="F4" s="84" t="s">
        <v>85</v>
      </c>
      <c r="G4" s="83" t="s">
        <v>86</v>
      </c>
      <c r="H4" s="84" t="s">
        <v>87</v>
      </c>
      <c r="I4" s="84" t="s">
        <v>88</v>
      </c>
      <c r="J4" s="84" t="s">
        <v>89</v>
      </c>
      <c r="K4" s="84" t="s">
        <v>90</v>
      </c>
      <c r="L4" s="84" t="s">
        <v>91</v>
      </c>
      <c r="M4" s="83" t="s">
        <v>92</v>
      </c>
      <c r="N4" s="84" t="s">
        <v>93</v>
      </c>
      <c r="O4" s="84" t="s">
        <v>94</v>
      </c>
      <c r="P4" s="84" t="s">
        <v>95</v>
      </c>
      <c r="Q4" s="84" t="s">
        <v>96</v>
      </c>
      <c r="R4" s="84" t="s">
        <v>118</v>
      </c>
      <c r="S4" s="83" t="s">
        <v>119</v>
      </c>
      <c r="T4" s="84" t="s">
        <v>120</v>
      </c>
      <c r="U4" s="84" t="s">
        <v>121</v>
      </c>
    </row>
    <row r="5" spans="1:21" x14ac:dyDescent="0.35">
      <c r="A5" s="68" t="s">
        <v>8</v>
      </c>
      <c r="B5" s="69">
        <v>8355.91278464676</v>
      </c>
      <c r="C5" s="69">
        <v>12695.861803339001</v>
      </c>
      <c r="D5" s="69">
        <v>0</v>
      </c>
      <c r="E5" s="69">
        <v>4298.9404552245906</v>
      </c>
      <c r="F5" s="69">
        <v>33387.097804687735</v>
      </c>
      <c r="G5" s="68">
        <v>0</v>
      </c>
      <c r="H5" s="69">
        <v>0</v>
      </c>
      <c r="I5" s="69">
        <v>0</v>
      </c>
      <c r="J5" s="69">
        <v>0</v>
      </c>
      <c r="K5" s="69">
        <v>0</v>
      </c>
      <c r="L5" s="69">
        <v>0</v>
      </c>
      <c r="M5" s="82">
        <v>0</v>
      </c>
      <c r="N5" s="69">
        <v>0</v>
      </c>
      <c r="O5" s="69">
        <v>2947.0839999999998</v>
      </c>
      <c r="P5" s="69">
        <v>0</v>
      </c>
      <c r="Q5" s="69">
        <v>0</v>
      </c>
      <c r="R5" s="69">
        <v>21051.774587985761</v>
      </c>
      <c r="S5" s="99">
        <v>2947.0839999999998</v>
      </c>
      <c r="T5" s="69">
        <v>18104.690587985762</v>
      </c>
      <c r="U5" s="77">
        <v>7.1432557022418646</v>
      </c>
    </row>
    <row r="6" spans="1:21" x14ac:dyDescent="0.35">
      <c r="A6" s="68" t="s">
        <v>9</v>
      </c>
      <c r="B6" s="69">
        <v>352.677615581385</v>
      </c>
      <c r="C6" s="69">
        <v>458.84691432597901</v>
      </c>
      <c r="D6" s="69">
        <v>0</v>
      </c>
      <c r="E6" s="69">
        <v>247.00335333401702</v>
      </c>
      <c r="F6" s="69">
        <v>1158.499468632026</v>
      </c>
      <c r="G6" s="68">
        <v>0</v>
      </c>
      <c r="H6" s="69">
        <v>0</v>
      </c>
      <c r="I6" s="69">
        <v>5.1848354540994093</v>
      </c>
      <c r="J6" s="69">
        <v>0</v>
      </c>
      <c r="K6" s="69">
        <v>0</v>
      </c>
      <c r="L6" s="69">
        <v>3.6482530491685403</v>
      </c>
      <c r="M6" s="82">
        <v>3.97392975745435</v>
      </c>
      <c r="N6" s="69">
        <v>0</v>
      </c>
      <c r="O6" s="69">
        <v>534.41200000000003</v>
      </c>
      <c r="P6" s="69">
        <v>0</v>
      </c>
      <c r="Q6" s="69">
        <v>0</v>
      </c>
      <c r="R6" s="69">
        <v>811.52452990736401</v>
      </c>
      <c r="S6" s="99">
        <v>539.59683545409939</v>
      </c>
      <c r="T6" s="69">
        <v>271.92769445326462</v>
      </c>
      <c r="U6" s="77">
        <v>1.5039460511743421</v>
      </c>
    </row>
    <row r="7" spans="1:21" x14ac:dyDescent="0.35">
      <c r="A7" s="68" t="s">
        <v>20</v>
      </c>
      <c r="B7" s="69">
        <v>6379.6371413350898</v>
      </c>
      <c r="C7" s="69">
        <v>0</v>
      </c>
      <c r="D7" s="69">
        <v>0</v>
      </c>
      <c r="E7" s="69">
        <v>4405.2901270969796</v>
      </c>
      <c r="F7" s="69">
        <v>16041.273312429126</v>
      </c>
      <c r="G7" s="68">
        <v>4760.1007353856203</v>
      </c>
      <c r="H7" s="69">
        <v>0</v>
      </c>
      <c r="I7" s="69">
        <v>0</v>
      </c>
      <c r="J7" s="69">
        <v>0</v>
      </c>
      <c r="K7" s="69">
        <v>0</v>
      </c>
      <c r="L7" s="69">
        <v>0</v>
      </c>
      <c r="M7" s="82">
        <v>0</v>
      </c>
      <c r="N7" s="69">
        <v>0</v>
      </c>
      <c r="O7" s="69">
        <v>5025.12</v>
      </c>
      <c r="P7" s="69">
        <v>3174.25596</v>
      </c>
      <c r="Q7" s="69">
        <v>3524.0389484635202</v>
      </c>
      <c r="R7" s="69">
        <v>6379.6371413350898</v>
      </c>
      <c r="S7" s="99">
        <v>8199.3759599999994</v>
      </c>
      <c r="T7" s="69">
        <v>-1819.7388186649096</v>
      </c>
      <c r="U7" s="77">
        <v>0.77806374197958972</v>
      </c>
    </row>
    <row r="8" spans="1:21" x14ac:dyDescent="0.35">
      <c r="A8" s="68" t="s">
        <v>21</v>
      </c>
      <c r="B8" s="69">
        <v>43.104639386498</v>
      </c>
      <c r="C8" s="69">
        <v>37.055704469408099</v>
      </c>
      <c r="D8" s="69">
        <v>0</v>
      </c>
      <c r="E8" s="69">
        <v>30.786918453779901</v>
      </c>
      <c r="F8" s="69">
        <v>107.61601016776984</v>
      </c>
      <c r="G8" s="68">
        <v>0</v>
      </c>
      <c r="H8" s="69">
        <v>0</v>
      </c>
      <c r="I8" s="69">
        <v>0</v>
      </c>
      <c r="J8" s="69">
        <v>0</v>
      </c>
      <c r="K8" s="69">
        <v>0</v>
      </c>
      <c r="L8" s="69">
        <v>0</v>
      </c>
      <c r="M8" s="82">
        <v>0</v>
      </c>
      <c r="N8" s="69">
        <v>0</v>
      </c>
      <c r="O8" s="69">
        <v>1902.0940000000001</v>
      </c>
      <c r="P8" s="69">
        <v>17.06944</v>
      </c>
      <c r="Q8" s="69">
        <v>126.34656216</v>
      </c>
      <c r="R8" s="69">
        <v>80.160343855906092</v>
      </c>
      <c r="S8" s="99">
        <v>1919.16344</v>
      </c>
      <c r="T8" s="69">
        <v>-1839.0030961440939</v>
      </c>
      <c r="U8" s="77">
        <v>4.1768377921948166E-2</v>
      </c>
    </row>
    <row r="9" spans="1:21" x14ac:dyDescent="0.35">
      <c r="A9" s="68" t="s">
        <v>11</v>
      </c>
      <c r="B9" s="69">
        <v>2829.8176878852501</v>
      </c>
      <c r="C9" s="69">
        <v>2106.7026826296401</v>
      </c>
      <c r="D9" s="69">
        <v>0</v>
      </c>
      <c r="E9" s="69">
        <v>1946.9373725036201</v>
      </c>
      <c r="F9" s="69">
        <v>6849.115910782838</v>
      </c>
      <c r="G9" s="68">
        <v>0</v>
      </c>
      <c r="H9" s="69">
        <v>0</v>
      </c>
      <c r="I9" s="69">
        <v>66.242697256672088</v>
      </c>
      <c r="J9" s="69">
        <v>0</v>
      </c>
      <c r="K9" s="69">
        <v>0</v>
      </c>
      <c r="L9" s="69">
        <v>46.610953113415704</v>
      </c>
      <c r="M9" s="82">
        <v>50.771876595272502</v>
      </c>
      <c r="N9" s="69">
        <v>0</v>
      </c>
      <c r="O9" s="69">
        <v>1625.0350000000001</v>
      </c>
      <c r="P9" s="69">
        <v>438.70670000000001</v>
      </c>
      <c r="Q9" s="69">
        <v>129.7010980332</v>
      </c>
      <c r="R9" s="69">
        <v>4936.5203705148906</v>
      </c>
      <c r="S9" s="99">
        <v>2129.9843972566723</v>
      </c>
      <c r="T9" s="69">
        <v>2806.5359732582183</v>
      </c>
      <c r="U9" s="77">
        <v>2.3176321746172954</v>
      </c>
    </row>
    <row r="10" spans="1:21" x14ac:dyDescent="0.35">
      <c r="A10" s="68" t="s">
        <v>13</v>
      </c>
      <c r="B10" s="69">
        <v>170.42467071773999</v>
      </c>
      <c r="C10" s="69">
        <v>14.2761177759229</v>
      </c>
      <c r="D10" s="69">
        <v>0</v>
      </c>
      <c r="E10" s="69">
        <v>109.09794025137001</v>
      </c>
      <c r="F10" s="69">
        <v>300.84346424474921</v>
      </c>
      <c r="G10" s="68">
        <v>0</v>
      </c>
      <c r="H10" s="69">
        <v>0</v>
      </c>
      <c r="I10" s="69">
        <v>0.35853428707073198</v>
      </c>
      <c r="J10" s="69">
        <v>0</v>
      </c>
      <c r="K10" s="69">
        <v>0</v>
      </c>
      <c r="L10" s="69">
        <v>0.25227874975339398</v>
      </c>
      <c r="M10" s="82">
        <v>0.27479947725853998</v>
      </c>
      <c r="N10" s="69">
        <v>0</v>
      </c>
      <c r="O10" s="69">
        <v>0</v>
      </c>
      <c r="P10" s="69">
        <v>216.40170000000001</v>
      </c>
      <c r="Q10" s="69">
        <v>498.57663859432398</v>
      </c>
      <c r="R10" s="69">
        <v>184.70078849366288</v>
      </c>
      <c r="S10" s="99">
        <v>216.76023428707074</v>
      </c>
      <c r="T10" s="69">
        <v>-32.05944579340786</v>
      </c>
      <c r="U10" s="77">
        <v>0.85209719901414527</v>
      </c>
    </row>
    <row r="11" spans="1:21" x14ac:dyDescent="0.35">
      <c r="A11" s="68" t="s">
        <v>15</v>
      </c>
      <c r="B11" s="69">
        <v>2923.5368554660799</v>
      </c>
      <c r="C11" s="69">
        <v>2674.8009363946599</v>
      </c>
      <c r="D11" s="69">
        <v>0</v>
      </c>
      <c r="E11" s="69">
        <v>2006.82727126443</v>
      </c>
      <c r="F11" s="69">
        <v>7659.557378292403</v>
      </c>
      <c r="G11" s="68">
        <v>0</v>
      </c>
      <c r="H11" s="69">
        <v>0</v>
      </c>
      <c r="I11" s="69">
        <v>38.992784300481297</v>
      </c>
      <c r="J11" s="69">
        <v>0</v>
      </c>
      <c r="K11" s="69">
        <v>0</v>
      </c>
      <c r="L11" s="69">
        <v>27.424795744072398</v>
      </c>
      <c r="M11" s="82">
        <v>29.9160067457553</v>
      </c>
      <c r="N11" s="69">
        <v>0</v>
      </c>
      <c r="O11" s="69">
        <v>3290.1570000000002</v>
      </c>
      <c r="P11" s="69">
        <v>7128.8501699999997</v>
      </c>
      <c r="Q11" s="69">
        <v>6092.7873972720199</v>
      </c>
      <c r="R11" s="69">
        <v>5598.3377918607403</v>
      </c>
      <c r="S11" s="99">
        <v>10457.999954300481</v>
      </c>
      <c r="T11" s="69">
        <v>-4859.6621624397412</v>
      </c>
      <c r="U11" s="77">
        <v>0.53531629530736635</v>
      </c>
    </row>
    <row r="12" spans="1:21" x14ac:dyDescent="0.35">
      <c r="A12" s="70" t="s">
        <v>240</v>
      </c>
      <c r="B12" s="71">
        <v>21055.111395018801</v>
      </c>
      <c r="C12" s="71">
        <v>17987.544158934612</v>
      </c>
      <c r="D12" s="71">
        <v>0</v>
      </c>
      <c r="E12" s="71">
        <v>13044.883438128787</v>
      </c>
      <c r="F12" s="71">
        <v>65504.003349236642</v>
      </c>
      <c r="G12" s="71">
        <v>4760.1007353856203</v>
      </c>
      <c r="H12" s="71">
        <v>0</v>
      </c>
      <c r="I12" s="71">
        <v>110.77885129832353</v>
      </c>
      <c r="J12" s="71">
        <v>0</v>
      </c>
      <c r="K12" s="71">
        <v>0</v>
      </c>
      <c r="L12" s="71">
        <v>77.936280656410034</v>
      </c>
      <c r="M12" s="71">
        <v>84.936612575740696</v>
      </c>
      <c r="N12" s="71">
        <v>0</v>
      </c>
      <c r="O12" s="71">
        <v>15323.901999999998</v>
      </c>
      <c r="P12" s="71">
        <v>10975.28397</v>
      </c>
      <c r="Q12" s="71">
        <v>10371.450644523065</v>
      </c>
      <c r="R12" s="71">
        <v>39042.655553953417</v>
      </c>
      <c r="S12" s="71">
        <v>26409.964821298323</v>
      </c>
      <c r="T12" s="71">
        <v>12632.690732655094</v>
      </c>
      <c r="U12" s="78">
        <v>1.4783304642067321</v>
      </c>
    </row>
  </sheetData>
  <mergeCells count="4">
    <mergeCell ref="A2:A3"/>
    <mergeCell ref="B2:H2"/>
    <mergeCell ref="I2:Q2"/>
    <mergeCell ref="R2:U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CECD5-6790-46C1-9593-8DF5468DDA57}">
  <dimension ref="A1:V14"/>
  <sheetViews>
    <sheetView workbookViewId="0">
      <selection activeCell="U4" sqref="U4"/>
    </sheetView>
  </sheetViews>
  <sheetFormatPr defaultRowHeight="14.5" x14ac:dyDescent="0.35"/>
  <cols>
    <col min="1" max="1" width="24.453125" customWidth="1"/>
  </cols>
  <sheetData>
    <row r="1" spans="1:22" ht="15" thickBot="1" x14ac:dyDescent="0.4">
      <c r="A1" s="42" t="s">
        <v>243</v>
      </c>
      <c r="B1" s="40"/>
      <c r="C1" s="40"/>
      <c r="D1" s="40"/>
      <c r="E1" s="40"/>
      <c r="F1" s="40"/>
      <c r="G1" s="40"/>
      <c r="H1" s="40"/>
      <c r="I1" s="40"/>
      <c r="J1" s="40"/>
      <c r="K1" s="40"/>
      <c r="L1" s="40"/>
      <c r="M1" s="40"/>
      <c r="N1" s="40"/>
      <c r="O1" s="40"/>
      <c r="P1" s="40"/>
      <c r="Q1" s="40"/>
      <c r="R1" s="40"/>
      <c r="S1" s="40"/>
      <c r="T1" s="40"/>
      <c r="U1" s="40"/>
      <c r="V1" s="40"/>
    </row>
    <row r="2" spans="1:22" ht="14.5" customHeight="1" thickBot="1" x14ac:dyDescent="0.4">
      <c r="A2" s="107" t="s">
        <v>0</v>
      </c>
      <c r="B2" s="109" t="s">
        <v>70</v>
      </c>
      <c r="C2" s="110"/>
      <c r="D2" s="110"/>
      <c r="E2" s="110"/>
      <c r="F2" s="110"/>
      <c r="G2" s="110"/>
      <c r="H2" s="111"/>
      <c r="I2" s="109" t="s">
        <v>71</v>
      </c>
      <c r="J2" s="110"/>
      <c r="K2" s="110"/>
      <c r="L2" s="110"/>
      <c r="M2" s="110"/>
      <c r="N2" s="110"/>
      <c r="O2" s="110"/>
      <c r="P2" s="110"/>
      <c r="Q2" s="111"/>
      <c r="R2" s="109" t="s">
        <v>72</v>
      </c>
      <c r="S2" s="110"/>
      <c r="T2" s="110"/>
      <c r="U2" s="110"/>
      <c r="V2" s="111"/>
    </row>
    <row r="3" spans="1:22" ht="30.5" thickBot="1" x14ac:dyDescent="0.4">
      <c r="A3" s="108"/>
      <c r="B3" s="67" t="s">
        <v>73</v>
      </c>
      <c r="C3" s="67" t="s">
        <v>41</v>
      </c>
      <c r="D3" s="67" t="s">
        <v>42</v>
      </c>
      <c r="E3" s="67" t="s">
        <v>44</v>
      </c>
      <c r="F3" s="67" t="s">
        <v>74</v>
      </c>
      <c r="G3" s="67" t="s">
        <v>46</v>
      </c>
      <c r="H3" s="67" t="s">
        <v>75</v>
      </c>
      <c r="I3" s="67" t="s">
        <v>73</v>
      </c>
      <c r="J3" s="67" t="s">
        <v>41</v>
      </c>
      <c r="K3" s="67" t="s">
        <v>42</v>
      </c>
      <c r="L3" s="67" t="s">
        <v>44</v>
      </c>
      <c r="M3" s="67" t="s">
        <v>74</v>
      </c>
      <c r="N3" s="67" t="s">
        <v>46</v>
      </c>
      <c r="O3" s="67" t="s">
        <v>47</v>
      </c>
      <c r="P3" s="67" t="s">
        <v>48</v>
      </c>
      <c r="Q3" s="67" t="s">
        <v>75</v>
      </c>
      <c r="R3" s="67" t="s">
        <v>76</v>
      </c>
      <c r="S3" s="67" t="s">
        <v>77</v>
      </c>
      <c r="T3" s="67" t="s">
        <v>78</v>
      </c>
      <c r="U3" s="67" t="s">
        <v>79</v>
      </c>
      <c r="V3" s="67" t="s">
        <v>80</v>
      </c>
    </row>
    <row r="4" spans="1:22" s="85" customFormat="1" ht="15.5" thickTop="1" thickBot="1" x14ac:dyDescent="0.4">
      <c r="A4" s="83"/>
      <c r="B4" s="84" t="s">
        <v>81</v>
      </c>
      <c r="C4" s="84" t="s">
        <v>82</v>
      </c>
      <c r="D4" s="84" t="s">
        <v>83</v>
      </c>
      <c r="E4" s="84" t="s">
        <v>84</v>
      </c>
      <c r="F4" s="84" t="s">
        <v>85</v>
      </c>
      <c r="G4" s="83" t="s">
        <v>86</v>
      </c>
      <c r="H4" s="84" t="s">
        <v>87</v>
      </c>
      <c r="I4" s="84" t="s">
        <v>88</v>
      </c>
      <c r="J4" s="84" t="s">
        <v>89</v>
      </c>
      <c r="K4" s="84" t="s">
        <v>90</v>
      </c>
      <c r="L4" s="84" t="s">
        <v>91</v>
      </c>
      <c r="M4" s="83" t="s">
        <v>92</v>
      </c>
      <c r="N4" s="84" t="s">
        <v>93</v>
      </c>
      <c r="O4" s="84" t="s">
        <v>94</v>
      </c>
      <c r="P4" s="84" t="s">
        <v>95</v>
      </c>
      <c r="Q4" s="84" t="s">
        <v>96</v>
      </c>
      <c r="R4" s="84" t="s">
        <v>97</v>
      </c>
      <c r="S4" s="83" t="s">
        <v>98</v>
      </c>
      <c r="T4" s="84" t="s">
        <v>99</v>
      </c>
      <c r="U4" s="84" t="s">
        <v>100</v>
      </c>
      <c r="V4" s="84" t="s">
        <v>101</v>
      </c>
    </row>
    <row r="5" spans="1:22" x14ac:dyDescent="0.35">
      <c r="A5" s="68" t="s">
        <v>8</v>
      </c>
      <c r="B5" s="69">
        <v>1498.48860925232</v>
      </c>
      <c r="C5" s="69">
        <v>2261.75582387742</v>
      </c>
      <c r="D5" s="69">
        <v>0</v>
      </c>
      <c r="E5" s="69">
        <v>769.64782804617596</v>
      </c>
      <c r="F5" s="69">
        <v>5972.3132278431767</v>
      </c>
      <c r="G5" s="68">
        <v>0</v>
      </c>
      <c r="H5" s="69">
        <v>0</v>
      </c>
      <c r="I5" s="69">
        <v>0</v>
      </c>
      <c r="J5" s="69">
        <v>0</v>
      </c>
      <c r="K5" s="69">
        <v>0</v>
      </c>
      <c r="L5" s="69">
        <v>0</v>
      </c>
      <c r="M5" s="68">
        <v>0</v>
      </c>
      <c r="N5" s="69">
        <v>0</v>
      </c>
      <c r="O5" s="69">
        <v>2947.0839999999998</v>
      </c>
      <c r="P5" s="69">
        <v>0</v>
      </c>
      <c r="Q5" s="69">
        <v>0</v>
      </c>
      <c r="R5" s="69">
        <v>4529.8922611759162</v>
      </c>
      <c r="S5" s="82">
        <v>2947.0839999999998</v>
      </c>
      <c r="T5" s="69">
        <v>1582.8082611759164</v>
      </c>
      <c r="U5" s="77">
        <v>3.5635921775623269</v>
      </c>
      <c r="V5" s="77">
        <v>1.5370760593101236</v>
      </c>
    </row>
    <row r="6" spans="1:22" x14ac:dyDescent="0.35">
      <c r="A6" s="68" t="s">
        <v>20</v>
      </c>
      <c r="B6" s="69">
        <v>1326.5049342422199</v>
      </c>
      <c r="C6" s="69">
        <v>0</v>
      </c>
      <c r="D6" s="69">
        <v>0</v>
      </c>
      <c r="E6" s="69">
        <v>922.19232674324496</v>
      </c>
      <c r="F6" s="69">
        <v>3360.8820249705323</v>
      </c>
      <c r="G6" s="68">
        <v>911.64131976192004</v>
      </c>
      <c r="H6" s="69">
        <v>0</v>
      </c>
      <c r="I6" s="69">
        <v>0</v>
      </c>
      <c r="J6" s="69">
        <v>0</v>
      </c>
      <c r="K6" s="69">
        <v>0</v>
      </c>
      <c r="L6" s="69">
        <v>0</v>
      </c>
      <c r="M6" s="68">
        <v>0</v>
      </c>
      <c r="N6" s="69">
        <v>0</v>
      </c>
      <c r="O6" s="69">
        <v>5025.12</v>
      </c>
      <c r="P6" s="69">
        <v>534.13781999999992</v>
      </c>
      <c r="Q6" s="69">
        <v>702.58194833824791</v>
      </c>
      <c r="R6" s="69">
        <v>3160.3385807473846</v>
      </c>
      <c r="S6" s="82">
        <v>5727.7019483382483</v>
      </c>
      <c r="T6" s="69">
        <v>-2567.3633675908636</v>
      </c>
      <c r="U6" s="77">
        <v>1.1385404939951334</v>
      </c>
      <c r="V6" s="77">
        <v>0.55176379798608044</v>
      </c>
    </row>
    <row r="7" spans="1:22" x14ac:dyDescent="0.35">
      <c r="A7" s="68" t="s">
        <v>10</v>
      </c>
      <c r="B7" s="69">
        <v>26845.699266990501</v>
      </c>
      <c r="C7" s="69">
        <v>14626.461678646199</v>
      </c>
      <c r="D7" s="69">
        <v>3103.8665610192397</v>
      </c>
      <c r="E7" s="69">
        <v>16145.4077712213</v>
      </c>
      <c r="F7" s="69">
        <v>32805.970364869914</v>
      </c>
      <c r="G7" s="68">
        <v>233.75839359304001</v>
      </c>
      <c r="H7" s="69">
        <v>0</v>
      </c>
      <c r="I7" s="69">
        <v>0</v>
      </c>
      <c r="J7" s="69">
        <v>0</v>
      </c>
      <c r="K7" s="69">
        <v>0</v>
      </c>
      <c r="L7" s="69">
        <v>0</v>
      </c>
      <c r="M7" s="68">
        <v>0</v>
      </c>
      <c r="N7" s="69">
        <v>0</v>
      </c>
      <c r="O7" s="69">
        <v>10685.531999999999</v>
      </c>
      <c r="P7" s="69">
        <v>24708.526600000001</v>
      </c>
      <c r="Q7" s="69">
        <v>19322.564289687602</v>
      </c>
      <c r="R7" s="69">
        <v>60955.193671470282</v>
      </c>
      <c r="S7" s="82">
        <v>30008.096289687601</v>
      </c>
      <c r="T7" s="69">
        <v>30947.097381782682</v>
      </c>
      <c r="U7" s="77">
        <v>3.1245288981747765</v>
      </c>
      <c r="V7" s="77">
        <v>2.0312915915435052</v>
      </c>
    </row>
    <row r="8" spans="1:22" x14ac:dyDescent="0.35">
      <c r="A8" s="68" t="s">
        <v>11</v>
      </c>
      <c r="B8" s="69">
        <v>6545.5904924420402</v>
      </c>
      <c r="C8" s="69">
        <v>2982.1690983287704</v>
      </c>
      <c r="D8" s="69">
        <v>424.44895701430801</v>
      </c>
      <c r="E8" s="69">
        <v>4034.4447233211199</v>
      </c>
      <c r="F8" s="69">
        <v>11346.275674103299</v>
      </c>
      <c r="G8" s="68">
        <v>1.87367293634</v>
      </c>
      <c r="H8" s="69">
        <v>0</v>
      </c>
      <c r="I8" s="69">
        <v>66.242697256672088</v>
      </c>
      <c r="J8" s="69">
        <v>10.954103110424599</v>
      </c>
      <c r="K8" s="69">
        <v>0</v>
      </c>
      <c r="L8" s="69">
        <v>46.610953113415704</v>
      </c>
      <c r="M8" s="68">
        <v>50.771876595272502</v>
      </c>
      <c r="N8" s="69">
        <v>0</v>
      </c>
      <c r="O8" s="69">
        <v>1625.0350000000001</v>
      </c>
      <c r="P8" s="69">
        <v>3616.02</v>
      </c>
      <c r="Q8" s="69">
        <v>1069.05539881596</v>
      </c>
      <c r="R8" s="69">
        <v>13988.52694404258</v>
      </c>
      <c r="S8" s="82">
        <v>2817.8981522964723</v>
      </c>
      <c r="T8" s="69">
        <v>11170.628791746109</v>
      </c>
      <c r="U8" s="77">
        <v>8.8315499388172878</v>
      </c>
      <c r="V8" s="77">
        <v>4.9641705228567252</v>
      </c>
    </row>
    <row r="9" spans="1:22" x14ac:dyDescent="0.35">
      <c r="A9" s="68" t="s">
        <v>12</v>
      </c>
      <c r="B9" s="69">
        <v>129345.840835656</v>
      </c>
      <c r="C9" s="69">
        <v>22346.561568506899</v>
      </c>
      <c r="D9" s="69">
        <v>3336.5238052174204</v>
      </c>
      <c r="E9" s="69">
        <v>65045.2496323058</v>
      </c>
      <c r="F9" s="69">
        <v>175153.72705210137</v>
      </c>
      <c r="G9" s="68">
        <v>18589.2749214408</v>
      </c>
      <c r="H9" s="69">
        <v>0</v>
      </c>
      <c r="I9" s="69">
        <v>0</v>
      </c>
      <c r="J9" s="69">
        <v>966.21627400600596</v>
      </c>
      <c r="K9" s="69">
        <v>0</v>
      </c>
      <c r="L9" s="69">
        <v>0</v>
      </c>
      <c r="M9" s="68">
        <v>0</v>
      </c>
      <c r="N9" s="69">
        <v>0</v>
      </c>
      <c r="O9" s="69">
        <v>5095.085</v>
      </c>
      <c r="P9" s="69">
        <v>11809.022279999999</v>
      </c>
      <c r="Q9" s="69">
        <v>12013.3897</v>
      </c>
      <c r="R9" s="69">
        <v>238663.45076312689</v>
      </c>
      <c r="S9" s="82">
        <v>18074.690974006007</v>
      </c>
      <c r="T9" s="69">
        <v>220588.75978912087</v>
      </c>
      <c r="U9" s="77">
        <v>22.894841101867609</v>
      </c>
      <c r="V9" s="77">
        <v>13.204289418079629</v>
      </c>
    </row>
    <row r="10" spans="1:22" x14ac:dyDescent="0.35">
      <c r="A10" s="68" t="s">
        <v>13</v>
      </c>
      <c r="B10" s="69">
        <v>146292.69658638799</v>
      </c>
      <c r="C10" s="69">
        <v>95172.744654561597</v>
      </c>
      <c r="D10" s="69">
        <v>3197.0582744639701</v>
      </c>
      <c r="E10" s="69">
        <v>78462.877397246499</v>
      </c>
      <c r="F10" s="69">
        <v>180730.11384384168</v>
      </c>
      <c r="G10" s="68">
        <v>35701.6711682163</v>
      </c>
      <c r="H10" s="69">
        <v>0</v>
      </c>
      <c r="I10" s="69">
        <v>0</v>
      </c>
      <c r="J10" s="69">
        <v>13087.176935516</v>
      </c>
      <c r="K10" s="69">
        <v>0</v>
      </c>
      <c r="L10" s="69">
        <v>0</v>
      </c>
      <c r="M10" s="68">
        <v>0</v>
      </c>
      <c r="N10" s="69">
        <v>0</v>
      </c>
      <c r="O10" s="69">
        <v>352.71600374191246</v>
      </c>
      <c r="P10" s="69">
        <v>21007.477370000001</v>
      </c>
      <c r="Q10" s="69">
        <v>56793.869769334706</v>
      </c>
      <c r="R10" s="69">
        <v>358827.04808087635</v>
      </c>
      <c r="S10" s="82">
        <v>70233.762708592621</v>
      </c>
      <c r="T10" s="69">
        <v>288593.28537228372</v>
      </c>
      <c r="U10" s="77">
        <v>7.6823046511604156</v>
      </c>
      <c r="V10" s="77">
        <v>5.1090392176436294</v>
      </c>
    </row>
    <row r="11" spans="1:22" x14ac:dyDescent="0.35">
      <c r="A11" s="68" t="s">
        <v>14</v>
      </c>
      <c r="B11" s="69">
        <v>9297.03032486755</v>
      </c>
      <c r="C11" s="69">
        <v>9946.0883593648796</v>
      </c>
      <c r="D11" s="69">
        <v>800.14087655490493</v>
      </c>
      <c r="E11" s="69">
        <v>4173.2724723237297</v>
      </c>
      <c r="F11" s="69">
        <v>9714.160722802033</v>
      </c>
      <c r="G11" s="68">
        <v>348.95850564418305</v>
      </c>
      <c r="H11" s="69">
        <v>0</v>
      </c>
      <c r="I11" s="69">
        <v>0</v>
      </c>
      <c r="J11" s="69">
        <v>284.15793876761001</v>
      </c>
      <c r="K11" s="69">
        <v>0</v>
      </c>
      <c r="L11" s="69">
        <v>0</v>
      </c>
      <c r="M11" s="68">
        <v>0</v>
      </c>
      <c r="N11" s="69">
        <v>0</v>
      </c>
      <c r="O11" s="69">
        <v>8687.0910000000003</v>
      </c>
      <c r="P11" s="69">
        <v>17419.90466</v>
      </c>
      <c r="Q11" s="69">
        <v>20247.7157749496</v>
      </c>
      <c r="R11" s="69">
        <v>24565.49053875525</v>
      </c>
      <c r="S11" s="82">
        <v>29218.964713717211</v>
      </c>
      <c r="T11" s="69">
        <v>-4653.4741749619607</v>
      </c>
      <c r="U11" s="77">
        <v>1.1731986946636843</v>
      </c>
      <c r="V11" s="77">
        <v>0.8407378830647847</v>
      </c>
    </row>
    <row r="12" spans="1:22" x14ac:dyDescent="0.35">
      <c r="A12" s="68" t="s">
        <v>15</v>
      </c>
      <c r="B12" s="69">
        <v>5662.8004714776898</v>
      </c>
      <c r="C12" s="69">
        <v>2674.8009363946599</v>
      </c>
      <c r="D12" s="69">
        <v>4.2533159491877504</v>
      </c>
      <c r="E12" s="69">
        <v>3555.4918096216297</v>
      </c>
      <c r="F12" s="69">
        <v>11051.38546444671</v>
      </c>
      <c r="G12" s="68">
        <v>0</v>
      </c>
      <c r="H12" s="69">
        <v>0</v>
      </c>
      <c r="I12" s="69">
        <v>267.13527387924302</v>
      </c>
      <c r="J12" s="69">
        <v>0</v>
      </c>
      <c r="K12" s="69">
        <v>0</v>
      </c>
      <c r="L12" s="69">
        <v>28.6301503635407</v>
      </c>
      <c r="M12" s="68">
        <v>31.228962433322398</v>
      </c>
      <c r="N12" s="69">
        <v>0</v>
      </c>
      <c r="O12" s="69">
        <v>3290.1570000000002</v>
      </c>
      <c r="P12" s="69">
        <v>13722.301800000001</v>
      </c>
      <c r="Q12" s="69">
        <v>11727.987754572599</v>
      </c>
      <c r="R12" s="69">
        <v>11897.346533443168</v>
      </c>
      <c r="S12" s="82">
        <v>15313.910178815384</v>
      </c>
      <c r="T12" s="69">
        <v>-3416.5636453722163</v>
      </c>
      <c r="U12" s="77">
        <v>1.4955049795672579</v>
      </c>
      <c r="V12" s="77">
        <v>0.7768980224202604</v>
      </c>
    </row>
    <row r="13" spans="1:22" x14ac:dyDescent="0.35">
      <c r="A13" s="68" t="s">
        <v>244</v>
      </c>
      <c r="B13" s="69"/>
      <c r="C13" s="69"/>
      <c r="D13" s="69"/>
      <c r="E13" s="69"/>
      <c r="F13" s="69"/>
      <c r="G13" s="68"/>
      <c r="H13" s="69"/>
      <c r="I13" s="69"/>
      <c r="J13" s="69"/>
      <c r="K13" s="69"/>
      <c r="L13" s="69"/>
      <c r="M13" s="68"/>
      <c r="N13" s="69"/>
      <c r="O13" s="69">
        <v>1126.383</v>
      </c>
      <c r="P13" s="69"/>
      <c r="Q13" s="69"/>
      <c r="R13" s="69"/>
      <c r="S13" s="82">
        <v>1126.383</v>
      </c>
      <c r="T13" s="69"/>
      <c r="U13" s="77"/>
      <c r="V13" s="77"/>
    </row>
    <row r="14" spans="1:22" x14ac:dyDescent="0.35">
      <c r="A14" s="70" t="s">
        <v>240</v>
      </c>
      <c r="B14" s="71">
        <v>326814.65152131632</v>
      </c>
      <c r="C14" s="71">
        <v>150010.58211968045</v>
      </c>
      <c r="D14" s="71">
        <v>10866.291790219033</v>
      </c>
      <c r="E14" s="71">
        <v>173108.58396082951</v>
      </c>
      <c r="F14" s="71">
        <v>430134.82837497874</v>
      </c>
      <c r="G14" s="71">
        <v>55787.177981592584</v>
      </c>
      <c r="H14" s="71">
        <v>0</v>
      </c>
      <c r="I14" s="71">
        <v>333.37797113591512</v>
      </c>
      <c r="J14" s="71">
        <v>14348.50525140004</v>
      </c>
      <c r="K14" s="71">
        <v>0</v>
      </c>
      <c r="L14" s="71">
        <v>75.241103476956397</v>
      </c>
      <c r="M14" s="71">
        <v>82.000839028594896</v>
      </c>
      <c r="N14" s="71">
        <v>0</v>
      </c>
      <c r="O14" s="71">
        <v>38834.20300374191</v>
      </c>
      <c r="P14" s="71">
        <v>92817.390530000004</v>
      </c>
      <c r="Q14" s="71">
        <v>121877.16463569872</v>
      </c>
      <c r="R14" s="71">
        <v>716587.2873736379</v>
      </c>
      <c r="S14" s="71">
        <v>175468.49196545355</v>
      </c>
      <c r="T14" s="71">
        <v>541118.79540818441</v>
      </c>
      <c r="U14" s="78">
        <v>6.5321497959323223</v>
      </c>
      <c r="V14" s="78">
        <v>4.0838516325467733</v>
      </c>
    </row>
  </sheetData>
  <mergeCells count="4">
    <mergeCell ref="A2:A3"/>
    <mergeCell ref="B2:H2"/>
    <mergeCell ref="I2:Q2"/>
    <mergeCell ref="R2:V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ad755eef-71ec-496f-ab18-a3e771bfb4a9">
      <Terms xmlns="http://schemas.microsoft.com/office/infopath/2007/PartnerControls"/>
    </lcf76f155ced4ddcb4097134ff3c332f>
    <TaxCatchAll xmlns="dd860c49-519f-4fad-a9e7-096243cb3a9a" xsi:nil="true"/>
    <SharedWithUsers xmlns="dd860c49-519f-4fad-a9e7-096243cb3a9a">
      <UserInfo>
        <DisplayName>David O'Brien</DisplayName>
        <AccountId>200</AccountId>
        <AccountType/>
      </UserInfo>
      <UserInfo>
        <DisplayName>Lorraine Renta</DisplayName>
        <AccountId>39</AccountId>
        <AccountType/>
      </UserInfo>
      <UserInfo>
        <DisplayName>Mahsa Safari (CWR)</DisplayName>
        <AccountId>408</AccountId>
        <AccountType/>
      </UserInfo>
    </SharedWithUsers>
    <ArchiverLinkFileType xmlns="ad755eef-71ec-496f-ab18-a3e771bfb4a9" xsi:nil="true"/>
  </documentManagement>
</p:properties>
</file>

<file path=customXml/item2.xml>��< ? x m l   v e r s i o n = " 1 . 0 "   e n c o d i n g = " u t f - 1 6 " ? > < D a t a M a s h u p   x m l n s = " h t t p : / / s c h e m a s . m i c r o s o f t . c o m / D a t a M a s h u p " > A A A A A B Q D A A B Q S w M E F A A C A A g A 6 V r G V C 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6 V r G 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l a x l Q o i k e 4 D g A A A B E A A A A T A B w A R m 9 y b X V s Y X M v U 2 V j d G l v b j E u b S C i G A A o o B Q A A A A A A A A A A A A A A A A A A A A A A A A A A A A r T k 0 u y c z P U w i G 0 I b W A F B L A Q I t A B Q A A g A I A O l a x l Q g O B 9 n p A A A A P U A A A A S A A A A A A A A A A A A A A A A A A A A A A B D b 2 5 m a W c v U G F j a 2 F n Z S 5 4 b W x Q S w E C L Q A U A A I A C A D p W s Z U D 8 r p q 6 Q A A A D p A A A A E w A A A A A A A A A A A A A A A A D w A A A A W 0 N v b n R l b n R f V H l w Z X N d L n h t b F B L A Q I t A B Q A A g A I A O l a x l 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u 2 q T W F T i 1 T o L k G s z U K W g u A A A A A A I A A A A A A B B m A A A A A Q A A I A A A A D h k h + 7 T R g B f p V U b J p C F 1 c v l R O I C J 1 4 v / q w T Y r V 7 L 8 x W A A A A A A 6 A A A A A A g A A I A A A A D V R t V t A 9 + u s x t N C 3 e Q 4 9 B Y W E J M 9 L M C o y 8 u y e R q 4 k e 7 h U A A A A P V b h X 0 V A 8 7 l Q f l L t l d i e 1 r E 8 p A J 8 R S B 8 N F K 9 + m L h h E x G Z w N w H U 1 G M W d O 8 S + d K L D k v F W i S F I 1 F 0 B t X j d 8 R x E u C q X R i T H l v k y u 8 s P x L 5 F 0 L 1 H Q A A A A M p 7 8 d v P 0 t J i A 1 / 9 Q u t 6 i k L X X k W r a 8 J W k E K z g l S i X C 0 s q t p Q l 0 N J 8 5 2 I z M e e j H t 0 + D Y K Q v g 8 Z l d H D P s i a u m B J L g = < / D a t a M a s h u p > 
</file>

<file path=customXml/item3.xml><?xml version="1.0" encoding="utf-8"?>
<ct:contentTypeSchema xmlns:ct="http://schemas.microsoft.com/office/2006/metadata/contentType" xmlns:ma="http://schemas.microsoft.com/office/2006/metadata/properties/metaAttributes" ct:_="" ma:_="" ma:contentTypeName="Document" ma:contentTypeID="0x01010087588F1E73A3DF4E9DE46ACDFEFCEA5B" ma:contentTypeVersion="27" ma:contentTypeDescription="Create a new document." ma:contentTypeScope="" ma:versionID="06a6647dda19aaf9f41274d1e2b7d8a4">
  <xsd:schema xmlns:xsd="http://www.w3.org/2001/XMLSchema" xmlns:xs="http://www.w3.org/2001/XMLSchema" xmlns:p="http://schemas.microsoft.com/office/2006/metadata/properties" xmlns:ns1="http://schemas.microsoft.com/sharepoint/v3" xmlns:ns2="ad755eef-71ec-496f-ab18-a3e771bfb4a9" xmlns:ns3="dd860c49-519f-4fad-a9e7-096243cb3a9a" targetNamespace="http://schemas.microsoft.com/office/2006/metadata/properties" ma:root="true" ma:fieldsID="89e77575b512a6beb24b6942cb7c5ea3" ns1:_="" ns2:_="" ns3:_="">
    <xsd:import namespace="http://schemas.microsoft.com/sharepoint/v3"/>
    <xsd:import namespace="ad755eef-71ec-496f-ab18-a3e771bfb4a9"/>
    <xsd:import namespace="dd860c49-519f-4fad-a9e7-096243cb3a9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element ref="ns2:MediaServiceBillingMetadata" minOccurs="0"/>
                <xsd:element ref="ns2: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755eef-71ec-496f-ab18-a3e771bfb4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ArchiverLinkFileType" ma:index="27" nillable="true" ma:displayName="ArchiverLinkFileType" ma:hidden="true" ma:internalName="ArchiverLinkFile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860c49-519f-4fad-a9e7-096243cb3a9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a8478a9-f2a9-42e3-9358-0b9cefba749a}" ma:internalName="TaxCatchAll" ma:showField="CatchAllData" ma:web="dd860c49-519f-4fad-a9e7-096243cb3a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672B56-9845-434A-927A-8609561A1D58}">
  <ds:schemaRefs>
    <ds:schemaRef ds:uri="http://purl.org/dc/dcmitype/"/>
    <ds:schemaRef ds:uri="http://schemas.microsoft.com/office/infopath/2007/PartnerControls"/>
    <ds:schemaRef ds:uri="http://schemas.microsoft.com/office/2006/documentManagement/types"/>
    <ds:schemaRef ds:uri="http://purl.org/dc/terms/"/>
    <ds:schemaRef ds:uri="http://www.w3.org/XML/1998/namespace"/>
    <ds:schemaRef ds:uri="dd860c49-519f-4fad-a9e7-096243cb3a9a"/>
    <ds:schemaRef ds:uri="ad755eef-71ec-496f-ab18-a3e771bfb4a9"/>
    <ds:schemaRef ds:uri="http://purl.org/dc/elements/1.1/"/>
    <ds:schemaRef ds:uri="http://schemas.microsoft.com/office/2006/metadata/properties"/>
    <ds:schemaRef ds:uri="http://schemas.openxmlformats.org/package/2006/metadata/core-properties"/>
    <ds:schemaRef ds:uri="http://schemas.microsoft.com/sharepoint/v3"/>
  </ds:schemaRefs>
</ds:datastoreItem>
</file>

<file path=customXml/itemProps2.xml><?xml version="1.0" encoding="utf-8"?>
<ds:datastoreItem xmlns:ds="http://schemas.openxmlformats.org/officeDocument/2006/customXml" ds:itemID="{FB7E5FA0-DDD7-4442-980B-C885B137B8BE}">
  <ds:schemaRefs>
    <ds:schemaRef ds:uri="http://schemas.microsoft.com/DataMashup"/>
  </ds:schemaRefs>
</ds:datastoreItem>
</file>

<file path=customXml/itemProps3.xml><?xml version="1.0" encoding="utf-8"?>
<ds:datastoreItem xmlns:ds="http://schemas.openxmlformats.org/officeDocument/2006/customXml" ds:itemID="{07845CF8-DB55-4A90-84A6-C0E342A59B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d755eef-71ec-496f-ab18-a3e771bfb4a9"/>
    <ds:schemaRef ds:uri="dd860c49-519f-4fad-a9e7-096243cb3a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8AB4219-DD80-4EBC-9A40-03813C9AD9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Table 1-1</vt:lpstr>
      <vt:lpstr>Table 2-1</vt:lpstr>
      <vt:lpstr>Table 2-2</vt:lpstr>
      <vt:lpstr>Table 3-1</vt:lpstr>
      <vt:lpstr>Table 3-2</vt:lpstr>
      <vt:lpstr>Table 3-3</vt:lpstr>
      <vt:lpstr>Table 3-4</vt:lpstr>
      <vt:lpstr>Table 3-5</vt:lpstr>
      <vt:lpstr>Table 3-6</vt:lpstr>
      <vt:lpstr>Table 3-7</vt:lpstr>
      <vt:lpstr>README</vt:lpstr>
      <vt:lpstr>Table of Contents</vt:lpstr>
      <vt:lpstr>Change Log</vt:lpstr>
      <vt:lpstr>Basic Tables</vt:lpstr>
      <vt:lpstr>Additional Tables</vt:lpstr>
      <vt:lpstr>Text Boxes</vt:lpstr>
      <vt:lpstr>Charts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Erickson</dc:creator>
  <cp:keywords/>
  <dc:description/>
  <cp:lastModifiedBy>Julia Kaplan</cp:lastModifiedBy>
  <cp:revision/>
  <dcterms:created xsi:type="dcterms:W3CDTF">2022-06-03T16:36:28Z</dcterms:created>
  <dcterms:modified xsi:type="dcterms:W3CDTF">2026-06-15T21:29:24Z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0x01010087588F1E73A3DF4E9DE46ACDFEFCEA5B</vt:lpwstr>
  </property>
  <property fmtid="{D5CDD505-2E9C-101B-9397-08002B2CF9AE}" pid="3" name="MediaServiceImageTags">
    <vt:lpwstr/>
  </property>
</Properties>
</file>